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rki\source\repos\Satisfactory_calculator\Satisfactory_calculator\"/>
    </mc:Choice>
  </mc:AlternateContent>
  <xr:revisionPtr revIDLastSave="0" documentId="13_ncr:1_{0F4CFEAD-CA80-44D9-9E70-BA1B3C25050C}" xr6:coauthVersionLast="47" xr6:coauthVersionMax="47" xr10:uidLastSave="{00000000-0000-0000-0000-000000000000}"/>
  <bookViews>
    <workbookView xWindow="5340" yWindow="2760" windowWidth="30405" windowHeight="14295" activeTab="3" xr2:uid="{CF63DFE2-E3F1-40A6-9DC4-F78A2094206C}"/>
  </bookViews>
  <sheets>
    <sheet name="raw_material" sheetId="4" r:id="rId1"/>
    <sheet name="components" sheetId="2" r:id="rId2"/>
    <sheet name="power" sheetId="7" r:id="rId3"/>
    <sheet name="buildings" sheetId="5" r:id="rId4"/>
    <sheet name="logistics" sheetId="6" r:id="rId5"/>
    <sheet name="raw_components" sheetId="10" r:id="rId6"/>
  </sheets>
  <definedNames>
    <definedName name="_xlnm._FilterDatabase" localSheetId="1" hidden="1">components!$A$1:$V$316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0" i="10" l="1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399" i="10"/>
  <c r="C2" i="10"/>
  <c r="E2" i="10"/>
  <c r="F2" i="10"/>
  <c r="H2" i="10"/>
  <c r="J2" i="10"/>
  <c r="K2" i="10"/>
  <c r="M2" i="10"/>
  <c r="N2" i="10"/>
  <c r="P2" i="10"/>
  <c r="Q2" i="10"/>
  <c r="S2" i="10"/>
  <c r="T2" i="10"/>
  <c r="H3" i="10"/>
  <c r="C4" i="10"/>
  <c r="F4" i="10"/>
  <c r="H4" i="10"/>
  <c r="C5" i="10"/>
  <c r="F5" i="10"/>
  <c r="H5" i="10"/>
  <c r="C6" i="10"/>
  <c r="F6" i="10"/>
  <c r="H6" i="10"/>
  <c r="J6" i="10"/>
  <c r="K6" i="10"/>
  <c r="M6" i="10"/>
  <c r="N6" i="10"/>
  <c r="C7" i="10"/>
  <c r="F7" i="10"/>
  <c r="H7" i="10"/>
  <c r="C8" i="10"/>
  <c r="F8" i="10"/>
  <c r="H8" i="10"/>
  <c r="J8" i="10"/>
  <c r="K8" i="10"/>
  <c r="C9" i="10"/>
  <c r="F9" i="10"/>
  <c r="H9" i="10"/>
  <c r="J9" i="10"/>
  <c r="K9" i="10"/>
  <c r="C10" i="10"/>
  <c r="F10" i="10"/>
  <c r="H10" i="10"/>
  <c r="J10" i="10"/>
  <c r="K10" i="10"/>
  <c r="C11" i="10"/>
  <c r="F11" i="10"/>
  <c r="H11" i="10"/>
  <c r="J11" i="10"/>
  <c r="K11" i="10"/>
  <c r="C12" i="10"/>
  <c r="F12" i="10"/>
  <c r="H12" i="10"/>
  <c r="J12" i="10"/>
  <c r="K12" i="10"/>
  <c r="M12" i="10"/>
  <c r="N12" i="10"/>
  <c r="P12" i="10"/>
  <c r="Q12" i="10"/>
  <c r="S12" i="10"/>
  <c r="T12" i="10"/>
  <c r="C13" i="10"/>
  <c r="F13" i="10"/>
  <c r="H13" i="10"/>
  <c r="C14" i="10"/>
  <c r="F14" i="10"/>
  <c r="H14" i="10"/>
  <c r="C15" i="10"/>
  <c r="F15" i="10"/>
  <c r="H15" i="10"/>
  <c r="C16" i="10"/>
  <c r="F16" i="10"/>
  <c r="H16" i="10"/>
  <c r="J16" i="10"/>
  <c r="K16" i="10"/>
  <c r="M16" i="10"/>
  <c r="N16" i="10"/>
  <c r="C17" i="10"/>
  <c r="F17" i="10"/>
  <c r="H17" i="10"/>
  <c r="C18" i="10"/>
  <c r="F18" i="10"/>
  <c r="H18" i="10"/>
  <c r="J18" i="10"/>
  <c r="K18" i="10"/>
  <c r="C19" i="10"/>
  <c r="F19" i="10"/>
  <c r="H19" i="10"/>
  <c r="J19" i="10"/>
  <c r="K19" i="10"/>
  <c r="C20" i="10"/>
  <c r="F20" i="10"/>
  <c r="H20" i="10"/>
  <c r="J20" i="10"/>
  <c r="K20" i="10"/>
  <c r="C21" i="10"/>
  <c r="F21" i="10"/>
  <c r="H21" i="10"/>
  <c r="J21" i="10"/>
  <c r="K21" i="10"/>
  <c r="C22" i="10"/>
  <c r="F22" i="10"/>
  <c r="H22" i="10"/>
  <c r="J22" i="10"/>
  <c r="K22" i="10"/>
  <c r="C23" i="10"/>
  <c r="F23" i="10"/>
  <c r="H23" i="10"/>
  <c r="J23" i="10"/>
  <c r="K23" i="10"/>
  <c r="C24" i="10"/>
  <c r="E24" i="10"/>
  <c r="F24" i="10"/>
  <c r="H24" i="10"/>
  <c r="J24" i="10"/>
  <c r="K24" i="10"/>
  <c r="M24" i="10"/>
  <c r="N24" i="10"/>
  <c r="P24" i="10"/>
  <c r="Q24" i="10"/>
  <c r="S24" i="10"/>
  <c r="T24" i="10"/>
  <c r="H25" i="10"/>
  <c r="C26" i="10"/>
  <c r="F26" i="10"/>
  <c r="H26" i="10"/>
  <c r="C27" i="10"/>
  <c r="F27" i="10"/>
  <c r="H27" i="10"/>
  <c r="C28" i="10"/>
  <c r="E28" i="10"/>
  <c r="F28" i="10"/>
  <c r="H28" i="10"/>
  <c r="J28" i="10"/>
  <c r="K28" i="10"/>
  <c r="M28" i="10"/>
  <c r="N28" i="10"/>
  <c r="H29" i="10"/>
  <c r="C30" i="10"/>
  <c r="F30" i="10"/>
  <c r="H30" i="10"/>
  <c r="J30" i="10"/>
  <c r="K30" i="10"/>
  <c r="C31" i="10"/>
  <c r="F31" i="10"/>
  <c r="H31" i="10"/>
  <c r="J31" i="10"/>
  <c r="K31" i="10"/>
  <c r="C32" i="10"/>
  <c r="F32" i="10"/>
  <c r="H32" i="10"/>
  <c r="J32" i="10"/>
  <c r="K32" i="10"/>
  <c r="C33" i="10"/>
  <c r="F33" i="10"/>
  <c r="H33" i="10"/>
  <c r="J33" i="10"/>
  <c r="K33" i="10"/>
  <c r="C34" i="10"/>
  <c r="F34" i="10"/>
  <c r="H34" i="10"/>
  <c r="J34" i="10"/>
  <c r="K34" i="10"/>
  <c r="M34" i="10"/>
  <c r="N34" i="10"/>
  <c r="C35" i="10"/>
  <c r="F35" i="10"/>
  <c r="H35" i="10"/>
  <c r="C36" i="10"/>
  <c r="F36" i="10"/>
  <c r="H36" i="10"/>
  <c r="J36" i="10"/>
  <c r="K36" i="10"/>
  <c r="C37" i="10"/>
  <c r="F37" i="10"/>
  <c r="H37" i="10"/>
  <c r="J37" i="10"/>
  <c r="K37" i="10"/>
  <c r="C38" i="10"/>
  <c r="E38" i="10"/>
  <c r="F38" i="10"/>
  <c r="H38" i="10"/>
  <c r="J38" i="10"/>
  <c r="K38" i="10"/>
  <c r="M38" i="10"/>
  <c r="N38" i="10"/>
  <c r="H39" i="10"/>
  <c r="C40" i="10"/>
  <c r="F40" i="10"/>
  <c r="H40" i="10"/>
  <c r="J40" i="10"/>
  <c r="K40" i="10"/>
  <c r="M40" i="10"/>
  <c r="N40" i="10"/>
  <c r="C41" i="10"/>
  <c r="F41" i="10"/>
  <c r="H41" i="10"/>
  <c r="C42" i="10"/>
  <c r="F42" i="10"/>
  <c r="H42" i="10"/>
  <c r="J42" i="10"/>
  <c r="K42" i="10"/>
  <c r="M42" i="10"/>
  <c r="N42" i="10"/>
  <c r="C43" i="10"/>
  <c r="F43" i="10"/>
  <c r="H43" i="10"/>
  <c r="C44" i="10"/>
  <c r="F44" i="10"/>
  <c r="H44" i="10"/>
  <c r="J44" i="10"/>
  <c r="K44" i="10"/>
  <c r="M44" i="10"/>
  <c r="N44" i="10"/>
  <c r="P44" i="10"/>
  <c r="Q44" i="10"/>
  <c r="S44" i="10"/>
  <c r="T44" i="10"/>
  <c r="C45" i="10"/>
  <c r="F45" i="10"/>
  <c r="H45" i="10"/>
  <c r="C46" i="10"/>
  <c r="F46" i="10"/>
  <c r="H46" i="10"/>
  <c r="C47" i="10"/>
  <c r="F47" i="10"/>
  <c r="H47" i="10"/>
  <c r="C48" i="10"/>
  <c r="E48" i="10"/>
  <c r="H48" i="10"/>
  <c r="K48" i="10"/>
  <c r="M48" i="10"/>
  <c r="N48" i="10"/>
  <c r="P48" i="10"/>
  <c r="Q48" i="10"/>
  <c r="F49" i="10"/>
  <c r="H49" i="10"/>
  <c r="C50" i="10"/>
  <c r="F50" i="10"/>
  <c r="H50" i="10"/>
  <c r="C51" i="10"/>
  <c r="F51" i="10"/>
  <c r="H51" i="10"/>
  <c r="J51" i="10"/>
  <c r="K51" i="10"/>
  <c r="M51" i="10"/>
  <c r="N51" i="10"/>
  <c r="C52" i="10"/>
  <c r="F52" i="10"/>
  <c r="H52" i="10"/>
  <c r="C53" i="10"/>
  <c r="F53" i="10"/>
  <c r="H53" i="10"/>
  <c r="J53" i="10"/>
  <c r="K53" i="10"/>
  <c r="C54" i="10"/>
  <c r="F54" i="10"/>
  <c r="H54" i="10"/>
  <c r="J54" i="10"/>
  <c r="K54" i="10"/>
  <c r="M54" i="10"/>
  <c r="N54" i="10"/>
  <c r="C55" i="10"/>
  <c r="F55" i="10"/>
  <c r="H55" i="10"/>
  <c r="C56" i="10"/>
  <c r="F56" i="10"/>
  <c r="H56" i="10"/>
  <c r="J56" i="10"/>
  <c r="K56" i="10"/>
  <c r="C57" i="10"/>
  <c r="F57" i="10"/>
  <c r="H57" i="10"/>
  <c r="J57" i="10"/>
  <c r="K57" i="10"/>
  <c r="M57" i="10"/>
  <c r="N57" i="10"/>
  <c r="P57" i="10"/>
  <c r="Q57" i="10"/>
  <c r="C58" i="10"/>
  <c r="F58" i="10"/>
  <c r="H58" i="10"/>
  <c r="C59" i="10"/>
  <c r="F59" i="10"/>
  <c r="H59" i="10"/>
  <c r="C60" i="10"/>
  <c r="F60" i="10"/>
  <c r="H60" i="10"/>
  <c r="J60" i="10"/>
  <c r="K60" i="10"/>
  <c r="C61" i="10"/>
  <c r="F61" i="10"/>
  <c r="H61" i="10"/>
  <c r="J61" i="10"/>
  <c r="K61" i="10"/>
  <c r="C62" i="10"/>
  <c r="F62" i="10"/>
  <c r="H62" i="10"/>
  <c r="J62" i="10"/>
  <c r="K62" i="10"/>
  <c r="C63" i="10"/>
  <c r="F63" i="10"/>
  <c r="H63" i="10"/>
  <c r="J63" i="10"/>
  <c r="K63" i="10"/>
  <c r="C64" i="10"/>
  <c r="F64" i="10"/>
  <c r="H64" i="10"/>
  <c r="J64" i="10"/>
  <c r="K64" i="10"/>
  <c r="C65" i="10"/>
  <c r="F65" i="10"/>
  <c r="H65" i="10"/>
  <c r="J65" i="10"/>
  <c r="K65" i="10"/>
  <c r="C66" i="10"/>
  <c r="F66" i="10"/>
  <c r="H66" i="10"/>
  <c r="J66" i="10"/>
  <c r="K66" i="10"/>
  <c r="C67" i="10"/>
  <c r="F67" i="10"/>
  <c r="H67" i="10"/>
  <c r="J67" i="10"/>
  <c r="K67" i="10"/>
  <c r="C68" i="10"/>
  <c r="F68" i="10"/>
  <c r="H68" i="10"/>
  <c r="J68" i="10"/>
  <c r="K68" i="10"/>
  <c r="C69" i="10"/>
  <c r="F69" i="10"/>
  <c r="H69" i="10"/>
  <c r="J69" i="10"/>
  <c r="K69" i="10"/>
  <c r="C70" i="10"/>
  <c r="F70" i="10"/>
  <c r="H70" i="10"/>
  <c r="J70" i="10"/>
  <c r="K70" i="10"/>
  <c r="C71" i="10"/>
  <c r="F71" i="10"/>
  <c r="H71" i="10"/>
  <c r="J71" i="10"/>
  <c r="K71" i="10"/>
  <c r="C72" i="10"/>
  <c r="F72" i="10"/>
  <c r="H72" i="10"/>
  <c r="J72" i="10"/>
  <c r="K72" i="10"/>
  <c r="C73" i="10"/>
  <c r="F73" i="10"/>
  <c r="H73" i="10"/>
  <c r="J73" i="10"/>
  <c r="K73" i="10"/>
  <c r="C74" i="10"/>
  <c r="F74" i="10"/>
  <c r="H74" i="10"/>
  <c r="J74" i="10"/>
  <c r="K74" i="10"/>
  <c r="C75" i="10"/>
  <c r="F75" i="10"/>
  <c r="H75" i="10"/>
  <c r="J75" i="10"/>
  <c r="K75" i="10"/>
  <c r="C76" i="10"/>
  <c r="F76" i="10"/>
  <c r="H76" i="10"/>
  <c r="J76" i="10"/>
  <c r="K76" i="10"/>
  <c r="C77" i="10"/>
  <c r="F77" i="10"/>
  <c r="H77" i="10"/>
  <c r="J77" i="10"/>
  <c r="K77" i="10"/>
  <c r="C78" i="10"/>
  <c r="F78" i="10"/>
  <c r="H78" i="10"/>
  <c r="J78" i="10"/>
  <c r="K78" i="10"/>
  <c r="C79" i="10"/>
  <c r="F79" i="10"/>
  <c r="H79" i="10"/>
  <c r="J79" i="10"/>
  <c r="K79" i="10"/>
  <c r="C80" i="10"/>
  <c r="F80" i="10"/>
  <c r="H80" i="10"/>
  <c r="J80" i="10"/>
  <c r="K80" i="10"/>
  <c r="M80" i="10"/>
  <c r="N80" i="10"/>
  <c r="P80" i="10"/>
  <c r="Q80" i="10"/>
  <c r="C81" i="10"/>
  <c r="F81" i="10"/>
  <c r="H81" i="10"/>
  <c r="C82" i="10"/>
  <c r="F82" i="10"/>
  <c r="H82" i="10"/>
  <c r="C83" i="10"/>
  <c r="F83" i="10"/>
  <c r="H83" i="10"/>
  <c r="J83" i="10"/>
  <c r="K83" i="10"/>
  <c r="C84" i="10"/>
  <c r="F84" i="10"/>
  <c r="H84" i="10"/>
  <c r="J84" i="10"/>
  <c r="K84" i="10"/>
  <c r="C85" i="10"/>
  <c r="F85" i="10"/>
  <c r="H85" i="10"/>
  <c r="J85" i="10"/>
  <c r="K85" i="10"/>
  <c r="C86" i="10"/>
  <c r="F86" i="10"/>
  <c r="H86" i="10"/>
  <c r="J86" i="10"/>
  <c r="K86" i="10"/>
  <c r="C87" i="10"/>
  <c r="F87" i="10"/>
  <c r="H87" i="10"/>
  <c r="J87" i="10"/>
  <c r="K87" i="10"/>
  <c r="C88" i="10"/>
  <c r="F88" i="10"/>
  <c r="H88" i="10"/>
  <c r="J88" i="10"/>
  <c r="K88" i="10"/>
  <c r="C89" i="10"/>
  <c r="F89" i="10"/>
  <c r="H89" i="10"/>
  <c r="J89" i="10"/>
  <c r="K89" i="10"/>
  <c r="C90" i="10"/>
  <c r="F90" i="10"/>
  <c r="H90" i="10"/>
  <c r="J90" i="10"/>
  <c r="K90" i="10"/>
  <c r="C91" i="10"/>
  <c r="F91" i="10"/>
  <c r="H91" i="10"/>
  <c r="J91" i="10"/>
  <c r="K91" i="10"/>
  <c r="M91" i="10"/>
  <c r="N91" i="10"/>
  <c r="P91" i="10"/>
  <c r="Q91" i="10"/>
  <c r="C92" i="10"/>
  <c r="F92" i="10"/>
  <c r="H92" i="10"/>
  <c r="C93" i="10"/>
  <c r="F93" i="10"/>
  <c r="H93" i="10"/>
  <c r="C94" i="10"/>
  <c r="F94" i="10"/>
  <c r="H94" i="10"/>
  <c r="J94" i="10"/>
  <c r="K94" i="10"/>
  <c r="C95" i="10"/>
  <c r="F95" i="10"/>
  <c r="H95" i="10"/>
  <c r="J95" i="10"/>
  <c r="K95" i="10"/>
  <c r="C96" i="10"/>
  <c r="F96" i="10"/>
  <c r="H96" i="10"/>
  <c r="J96" i="10"/>
  <c r="K96" i="10"/>
  <c r="C97" i="10"/>
  <c r="F97" i="10"/>
  <c r="H97" i="10"/>
  <c r="J97" i="10"/>
  <c r="K97" i="10"/>
  <c r="C98" i="10"/>
  <c r="F98" i="10"/>
  <c r="H98" i="10"/>
  <c r="J98" i="10"/>
  <c r="K98" i="10"/>
  <c r="M98" i="10"/>
  <c r="N98" i="10"/>
  <c r="C99" i="10"/>
  <c r="F99" i="10"/>
  <c r="H99" i="10"/>
  <c r="C100" i="10"/>
  <c r="F100" i="10"/>
  <c r="H100" i="10"/>
  <c r="J100" i="10"/>
  <c r="K100" i="10"/>
  <c r="C101" i="10"/>
  <c r="F101" i="10"/>
  <c r="H101" i="10"/>
  <c r="J101" i="10"/>
  <c r="K101" i="10"/>
  <c r="M101" i="10"/>
  <c r="N101" i="10"/>
  <c r="C102" i="10"/>
  <c r="F102" i="10"/>
  <c r="H102" i="10"/>
  <c r="C103" i="10"/>
  <c r="F103" i="10"/>
  <c r="H103" i="10"/>
  <c r="J103" i="10"/>
  <c r="K103" i="10"/>
  <c r="C104" i="10"/>
  <c r="F104" i="10"/>
  <c r="H104" i="10"/>
  <c r="J104" i="10"/>
  <c r="K104" i="10"/>
  <c r="M104" i="10"/>
  <c r="N104" i="10"/>
  <c r="P104" i="10"/>
  <c r="Q104" i="10"/>
  <c r="S104" i="10"/>
  <c r="T104" i="10"/>
  <c r="C105" i="10"/>
  <c r="F105" i="10"/>
  <c r="H105" i="10"/>
  <c r="C106" i="10"/>
  <c r="F106" i="10"/>
  <c r="H106" i="10"/>
  <c r="C107" i="10"/>
  <c r="F107" i="10"/>
  <c r="H107" i="10"/>
  <c r="C108" i="10"/>
  <c r="F108" i="10"/>
  <c r="H108" i="10"/>
  <c r="J108" i="10"/>
  <c r="K108" i="10"/>
  <c r="M108" i="10"/>
  <c r="N108" i="10"/>
  <c r="C109" i="10"/>
  <c r="F109" i="10"/>
  <c r="H109" i="10"/>
  <c r="C110" i="10"/>
  <c r="F110" i="10"/>
  <c r="H110" i="10"/>
  <c r="J110" i="10"/>
  <c r="K110" i="10"/>
  <c r="C111" i="10"/>
  <c r="F111" i="10"/>
  <c r="H111" i="10"/>
  <c r="J111" i="10"/>
  <c r="K111" i="10"/>
  <c r="C112" i="10"/>
  <c r="F112" i="10"/>
  <c r="H112" i="10"/>
  <c r="J112" i="10"/>
  <c r="K112" i="10"/>
  <c r="M112" i="10"/>
  <c r="N112" i="10"/>
  <c r="C113" i="10"/>
  <c r="F113" i="10"/>
  <c r="H113" i="10"/>
  <c r="C114" i="10"/>
  <c r="F114" i="10"/>
  <c r="H114" i="10"/>
  <c r="J114" i="10"/>
  <c r="K114" i="10"/>
  <c r="C115" i="10"/>
  <c r="F115" i="10"/>
  <c r="H115" i="10"/>
  <c r="J115" i="10"/>
  <c r="K115" i="10"/>
  <c r="C116" i="10"/>
  <c r="F116" i="10"/>
  <c r="H116" i="10"/>
  <c r="J116" i="10"/>
  <c r="K116" i="10"/>
  <c r="M116" i="10"/>
  <c r="N116" i="10"/>
  <c r="C117" i="10"/>
  <c r="F117" i="10"/>
  <c r="H117" i="10"/>
  <c r="C118" i="10"/>
  <c r="F118" i="10"/>
  <c r="H118" i="10"/>
  <c r="J118" i="10"/>
  <c r="K118" i="10"/>
  <c r="C119" i="10"/>
  <c r="F119" i="10"/>
  <c r="H119" i="10"/>
  <c r="J119" i="10"/>
  <c r="K119" i="10"/>
  <c r="M119" i="10"/>
  <c r="N119" i="10"/>
  <c r="C120" i="10"/>
  <c r="F120" i="10"/>
  <c r="H120" i="10"/>
  <c r="C121" i="10"/>
  <c r="F121" i="10"/>
  <c r="H121" i="10"/>
  <c r="J121" i="10"/>
  <c r="K121" i="10"/>
  <c r="C122" i="10"/>
  <c r="F122" i="10"/>
  <c r="H122" i="10"/>
  <c r="J122" i="10"/>
  <c r="K122" i="10"/>
  <c r="M122" i="10"/>
  <c r="N122" i="10"/>
  <c r="P122" i="10"/>
  <c r="Q122" i="10"/>
  <c r="C123" i="10"/>
  <c r="F123" i="10"/>
  <c r="H123" i="10"/>
  <c r="C124" i="10"/>
  <c r="F124" i="10"/>
  <c r="H124" i="10"/>
  <c r="C125" i="10"/>
  <c r="F125" i="10"/>
  <c r="H125" i="10"/>
  <c r="J125" i="10"/>
  <c r="K125" i="10"/>
  <c r="C126" i="10"/>
  <c r="F126" i="10"/>
  <c r="H126" i="10"/>
  <c r="J126" i="10"/>
  <c r="K126" i="10"/>
  <c r="C127" i="10"/>
  <c r="F127" i="10"/>
  <c r="H127" i="10"/>
  <c r="J127" i="10"/>
  <c r="K127" i="10"/>
  <c r="C128" i="10"/>
  <c r="F128" i="10"/>
  <c r="H128" i="10"/>
  <c r="J128" i="10"/>
  <c r="K128" i="10"/>
  <c r="C129" i="10"/>
  <c r="F129" i="10"/>
  <c r="H129" i="10"/>
  <c r="J129" i="10"/>
  <c r="K129" i="10"/>
  <c r="C130" i="10"/>
  <c r="F130" i="10"/>
  <c r="H130" i="10"/>
  <c r="J130" i="10"/>
  <c r="K130" i="10"/>
  <c r="M130" i="10"/>
  <c r="N130" i="10"/>
  <c r="P130" i="10"/>
  <c r="Q130" i="10"/>
  <c r="S130" i="10"/>
  <c r="T130" i="10"/>
  <c r="C131" i="10"/>
  <c r="F131" i="10"/>
  <c r="H131" i="10"/>
  <c r="C132" i="10"/>
  <c r="F132" i="10"/>
  <c r="H132" i="10"/>
  <c r="C133" i="10"/>
  <c r="F133" i="10"/>
  <c r="H133" i="10"/>
  <c r="C134" i="10"/>
  <c r="F134" i="10"/>
  <c r="H134" i="10"/>
  <c r="J134" i="10"/>
  <c r="K134" i="10"/>
  <c r="M134" i="10"/>
  <c r="N134" i="10"/>
  <c r="C135" i="10"/>
  <c r="F135" i="10"/>
  <c r="H135" i="10"/>
  <c r="C136" i="10"/>
  <c r="F136" i="10"/>
  <c r="H136" i="10"/>
  <c r="J136" i="10"/>
  <c r="K136" i="10"/>
  <c r="C137" i="10"/>
  <c r="F137" i="10"/>
  <c r="H137" i="10"/>
  <c r="J137" i="10"/>
  <c r="K137" i="10"/>
  <c r="C138" i="10"/>
  <c r="F138" i="10"/>
  <c r="H138" i="10"/>
  <c r="J138" i="10"/>
  <c r="K138" i="10"/>
  <c r="C139" i="10"/>
  <c r="F139" i="10"/>
  <c r="H139" i="10"/>
  <c r="J139" i="10"/>
  <c r="K139" i="10"/>
  <c r="C140" i="10"/>
  <c r="F140" i="10"/>
  <c r="H140" i="10"/>
  <c r="J140" i="10"/>
  <c r="K140" i="10"/>
  <c r="M140" i="10"/>
  <c r="N140" i="10"/>
  <c r="C141" i="10"/>
  <c r="F141" i="10"/>
  <c r="H141" i="10"/>
  <c r="C142" i="10"/>
  <c r="F142" i="10"/>
  <c r="H142" i="10"/>
  <c r="J142" i="10"/>
  <c r="K142" i="10"/>
  <c r="C143" i="10"/>
  <c r="F143" i="10"/>
  <c r="H143" i="10"/>
  <c r="J143" i="10"/>
  <c r="K143" i="10"/>
  <c r="M143" i="10"/>
  <c r="N143" i="10"/>
  <c r="C144" i="10"/>
  <c r="F144" i="10"/>
  <c r="H144" i="10"/>
  <c r="C145" i="10"/>
  <c r="F145" i="10"/>
  <c r="H145" i="10"/>
  <c r="J145" i="10"/>
  <c r="K145" i="10"/>
  <c r="C146" i="10"/>
  <c r="F146" i="10"/>
  <c r="H146" i="10"/>
  <c r="J146" i="10"/>
  <c r="K146" i="10"/>
  <c r="C147" i="10"/>
  <c r="F147" i="10"/>
  <c r="H147" i="10"/>
  <c r="J147" i="10"/>
  <c r="K147" i="10"/>
  <c r="C148" i="10"/>
  <c r="F148" i="10"/>
  <c r="H148" i="10"/>
  <c r="J148" i="10"/>
  <c r="K148" i="10"/>
  <c r="C149" i="10"/>
  <c r="F149" i="10"/>
  <c r="H149" i="10"/>
  <c r="J149" i="10"/>
  <c r="K149" i="10"/>
  <c r="C150" i="10"/>
  <c r="F150" i="10"/>
  <c r="H150" i="10"/>
  <c r="J150" i="10"/>
  <c r="K150" i="10"/>
  <c r="C151" i="10"/>
  <c r="F151" i="10"/>
  <c r="H151" i="10"/>
  <c r="J151" i="10"/>
  <c r="K151" i="10"/>
  <c r="C152" i="10"/>
  <c r="F152" i="10"/>
  <c r="H152" i="10"/>
  <c r="J152" i="10"/>
  <c r="K152" i="10"/>
  <c r="C153" i="10"/>
  <c r="F153" i="10"/>
  <c r="H153" i="10"/>
  <c r="J153" i="10"/>
  <c r="K153" i="10"/>
  <c r="C154" i="10"/>
  <c r="F154" i="10"/>
  <c r="H154" i="10"/>
  <c r="J154" i="10"/>
  <c r="K154" i="10"/>
  <c r="M154" i="10"/>
  <c r="N154" i="10"/>
  <c r="P154" i="10"/>
  <c r="Q154" i="10"/>
  <c r="C155" i="10"/>
  <c r="F155" i="10"/>
  <c r="H155" i="10"/>
  <c r="C156" i="10"/>
  <c r="F156" i="10"/>
  <c r="H156" i="10"/>
  <c r="C157" i="10"/>
  <c r="F157" i="10"/>
  <c r="H157" i="10"/>
  <c r="J157" i="10"/>
  <c r="K157" i="10"/>
  <c r="C158" i="10"/>
  <c r="F158" i="10"/>
  <c r="H158" i="10"/>
  <c r="J158" i="10"/>
  <c r="K158" i="10"/>
  <c r="M158" i="10"/>
  <c r="N158" i="10"/>
  <c r="C159" i="10"/>
  <c r="F159" i="10"/>
  <c r="H159" i="10"/>
  <c r="C160" i="10"/>
  <c r="F160" i="10"/>
  <c r="H160" i="10"/>
  <c r="J160" i="10"/>
  <c r="K160" i="10"/>
  <c r="C161" i="10"/>
  <c r="F161" i="10"/>
  <c r="H161" i="10"/>
  <c r="J161" i="10"/>
  <c r="K161" i="10"/>
  <c r="C162" i="10"/>
  <c r="F162" i="10"/>
  <c r="H162" i="10"/>
  <c r="J162" i="10"/>
  <c r="K162" i="10"/>
  <c r="C163" i="10"/>
  <c r="F163" i="10"/>
  <c r="H163" i="10"/>
  <c r="J163" i="10"/>
  <c r="K163" i="10"/>
  <c r="C164" i="10"/>
  <c r="F164" i="10"/>
  <c r="H164" i="10"/>
  <c r="J164" i="10"/>
  <c r="K164" i="10"/>
  <c r="C165" i="10"/>
  <c r="F165" i="10"/>
  <c r="H165" i="10"/>
  <c r="J165" i="10"/>
  <c r="K165" i="10"/>
  <c r="C166" i="10"/>
  <c r="F166" i="10"/>
  <c r="H166" i="10"/>
  <c r="J166" i="10"/>
  <c r="K166" i="10"/>
  <c r="C167" i="10"/>
  <c r="F167" i="10"/>
  <c r="H167" i="10"/>
  <c r="J167" i="10"/>
  <c r="K167" i="10"/>
  <c r="M167" i="10"/>
  <c r="N167" i="10"/>
  <c r="C168" i="10"/>
  <c r="F168" i="10"/>
  <c r="H168" i="10"/>
  <c r="C169" i="10"/>
  <c r="F169" i="10"/>
  <c r="H169" i="10"/>
  <c r="J169" i="10"/>
  <c r="K169" i="10"/>
  <c r="C170" i="10"/>
  <c r="F170" i="10"/>
  <c r="H170" i="10"/>
  <c r="J170" i="10"/>
  <c r="K170" i="10"/>
  <c r="C171" i="10"/>
  <c r="F171" i="10"/>
  <c r="H171" i="10"/>
  <c r="J171" i="10"/>
  <c r="K171" i="10"/>
  <c r="C172" i="10"/>
  <c r="F172" i="10"/>
  <c r="H172" i="10"/>
  <c r="J172" i="10"/>
  <c r="K172" i="10"/>
  <c r="C173" i="10"/>
  <c r="F173" i="10"/>
  <c r="H173" i="10"/>
  <c r="J173" i="10"/>
  <c r="K173" i="10"/>
  <c r="C174" i="10"/>
  <c r="F174" i="10"/>
  <c r="H174" i="10"/>
  <c r="J174" i="10"/>
  <c r="K174" i="10"/>
  <c r="C175" i="10"/>
  <c r="F175" i="10"/>
  <c r="H175" i="10"/>
  <c r="J175" i="10"/>
  <c r="K175" i="10"/>
  <c r="C176" i="10"/>
  <c r="F176" i="10"/>
  <c r="H176" i="10"/>
  <c r="J176" i="10"/>
  <c r="K176" i="10"/>
  <c r="C177" i="10"/>
  <c r="F177" i="10"/>
  <c r="H177" i="10"/>
  <c r="J177" i="10"/>
  <c r="K177" i="10"/>
  <c r="C178" i="10"/>
  <c r="F178" i="10"/>
  <c r="H178" i="10"/>
  <c r="J178" i="10"/>
  <c r="K178" i="10"/>
  <c r="C179" i="10"/>
  <c r="F179" i="10"/>
  <c r="H179" i="10"/>
  <c r="J179" i="10"/>
  <c r="K179" i="10"/>
  <c r="M179" i="10"/>
  <c r="N179" i="10"/>
  <c r="C180" i="10"/>
  <c r="F180" i="10"/>
  <c r="H180" i="10"/>
  <c r="C181" i="10"/>
  <c r="F181" i="10"/>
  <c r="H181" i="10"/>
  <c r="J181" i="10"/>
  <c r="K181" i="10"/>
  <c r="C182" i="10"/>
  <c r="F182" i="10"/>
  <c r="H182" i="10"/>
  <c r="J182" i="10"/>
  <c r="K182" i="10"/>
  <c r="C183" i="10"/>
  <c r="F183" i="10"/>
  <c r="H183" i="10"/>
  <c r="J183" i="10"/>
  <c r="K183" i="10"/>
  <c r="M183" i="10"/>
  <c r="N183" i="10"/>
  <c r="C184" i="10"/>
  <c r="F184" i="10"/>
  <c r="H184" i="10"/>
  <c r="C185" i="10"/>
  <c r="F185" i="10"/>
  <c r="H185" i="10"/>
  <c r="J185" i="10"/>
  <c r="K185" i="10"/>
  <c r="C186" i="10"/>
  <c r="F186" i="10"/>
  <c r="H186" i="10"/>
  <c r="J186" i="10"/>
  <c r="K186" i="10"/>
  <c r="C187" i="10"/>
  <c r="E187" i="10"/>
  <c r="F187" i="10"/>
  <c r="H187" i="10"/>
  <c r="J187" i="10"/>
  <c r="K187" i="10"/>
  <c r="M187" i="10"/>
  <c r="N187" i="10"/>
  <c r="P187" i="10"/>
  <c r="Q187" i="10"/>
  <c r="H188" i="10"/>
  <c r="C189" i="10"/>
  <c r="F189" i="10"/>
  <c r="H189" i="10"/>
  <c r="C190" i="10"/>
  <c r="F190" i="10"/>
  <c r="H190" i="10"/>
  <c r="J190" i="10"/>
  <c r="K190" i="10"/>
  <c r="C191" i="10"/>
  <c r="F191" i="10"/>
  <c r="H191" i="10"/>
  <c r="J191" i="10"/>
  <c r="K191" i="10"/>
  <c r="C192" i="10"/>
  <c r="F192" i="10"/>
  <c r="H192" i="10"/>
  <c r="J192" i="10"/>
  <c r="K192" i="10"/>
  <c r="C193" i="10"/>
  <c r="F193" i="10"/>
  <c r="H193" i="10"/>
  <c r="J193" i="10"/>
  <c r="K193" i="10"/>
  <c r="M193" i="10"/>
  <c r="N193" i="10"/>
  <c r="P193" i="10"/>
  <c r="Q193" i="10"/>
  <c r="C194" i="10"/>
  <c r="F194" i="10"/>
  <c r="H194" i="10"/>
  <c r="C195" i="10"/>
  <c r="F195" i="10"/>
  <c r="H195" i="10"/>
  <c r="C196" i="10"/>
  <c r="F196" i="10"/>
  <c r="H196" i="10"/>
  <c r="J196" i="10"/>
  <c r="K196" i="10"/>
  <c r="C197" i="10"/>
  <c r="F197" i="10"/>
  <c r="H197" i="10"/>
  <c r="J197" i="10"/>
  <c r="K197" i="10"/>
  <c r="C198" i="10"/>
  <c r="F198" i="10"/>
  <c r="H198" i="10"/>
  <c r="J198" i="10"/>
  <c r="K198" i="10"/>
  <c r="C199" i="10"/>
  <c r="F199" i="10"/>
  <c r="H199" i="10"/>
  <c r="J199" i="10"/>
  <c r="K199" i="10"/>
  <c r="M199" i="10"/>
  <c r="N199" i="10"/>
  <c r="C200" i="10"/>
  <c r="F200" i="10"/>
  <c r="H200" i="10"/>
  <c r="C201" i="10"/>
  <c r="F201" i="10"/>
  <c r="H201" i="10"/>
  <c r="J201" i="10"/>
  <c r="K201" i="10"/>
  <c r="M201" i="10"/>
  <c r="N201" i="10"/>
  <c r="C202" i="10"/>
  <c r="F202" i="10"/>
  <c r="H202" i="10"/>
  <c r="C203" i="10"/>
  <c r="F203" i="10"/>
  <c r="H203" i="10"/>
  <c r="J203" i="10"/>
  <c r="K203" i="10"/>
  <c r="C204" i="10"/>
  <c r="F204" i="10"/>
  <c r="H204" i="10"/>
  <c r="J204" i="10"/>
  <c r="K204" i="10"/>
  <c r="C205" i="10"/>
  <c r="F205" i="10"/>
  <c r="H205" i="10"/>
  <c r="J205" i="10"/>
  <c r="K205" i="10"/>
  <c r="M205" i="10"/>
  <c r="N205" i="10"/>
  <c r="C206" i="10"/>
  <c r="F206" i="10"/>
  <c r="H206" i="10"/>
  <c r="C207" i="10"/>
  <c r="F207" i="10"/>
  <c r="H207" i="10"/>
  <c r="J207" i="10"/>
  <c r="K207" i="10"/>
  <c r="M207" i="10"/>
  <c r="N207" i="10"/>
  <c r="C208" i="10"/>
  <c r="F208" i="10"/>
  <c r="H208" i="10"/>
  <c r="C209" i="10"/>
  <c r="F209" i="10"/>
  <c r="H209" i="10"/>
  <c r="J209" i="10"/>
  <c r="K209" i="10"/>
  <c r="C210" i="10"/>
  <c r="F210" i="10"/>
  <c r="H210" i="10"/>
  <c r="J210" i="10"/>
  <c r="K210" i="10"/>
  <c r="C211" i="10"/>
  <c r="F211" i="10"/>
  <c r="H211" i="10"/>
  <c r="J211" i="10"/>
  <c r="K211" i="10"/>
  <c r="M211" i="10"/>
  <c r="N211" i="10"/>
  <c r="P211" i="10"/>
  <c r="Q211" i="10"/>
  <c r="C212" i="10"/>
  <c r="F212" i="10"/>
  <c r="H212" i="10"/>
  <c r="C213" i="10"/>
  <c r="F213" i="10"/>
  <c r="H213" i="10"/>
  <c r="C214" i="10"/>
  <c r="F214" i="10"/>
  <c r="H214" i="10"/>
  <c r="J214" i="10"/>
  <c r="K214" i="10"/>
  <c r="M214" i="10"/>
  <c r="N214" i="10"/>
  <c r="C215" i="10"/>
  <c r="F215" i="10"/>
  <c r="H215" i="10"/>
  <c r="C216" i="10"/>
  <c r="F216" i="10"/>
  <c r="H216" i="10"/>
  <c r="J216" i="10"/>
  <c r="K216" i="10"/>
  <c r="C217" i="10"/>
  <c r="F217" i="10"/>
  <c r="H217" i="10"/>
  <c r="J217" i="10"/>
  <c r="K217" i="10"/>
  <c r="C218" i="10"/>
  <c r="F218" i="10"/>
  <c r="H218" i="10"/>
  <c r="J218" i="10"/>
  <c r="K218" i="10"/>
  <c r="M218" i="10"/>
  <c r="N218" i="10"/>
  <c r="C219" i="10"/>
  <c r="F219" i="10"/>
  <c r="H219" i="10"/>
  <c r="C220" i="10"/>
  <c r="F220" i="10"/>
  <c r="H220" i="10"/>
  <c r="J220" i="10"/>
  <c r="K220" i="10"/>
  <c r="C221" i="10"/>
  <c r="F221" i="10"/>
  <c r="H221" i="10"/>
  <c r="J221" i="10"/>
  <c r="K221" i="10"/>
  <c r="M221" i="10"/>
  <c r="N221" i="10"/>
  <c r="C222" i="10"/>
  <c r="F222" i="10"/>
  <c r="H222" i="10"/>
  <c r="C223" i="10"/>
  <c r="F223" i="10"/>
  <c r="H223" i="10"/>
  <c r="J223" i="10"/>
  <c r="K223" i="10"/>
  <c r="C224" i="10"/>
  <c r="F224" i="10"/>
  <c r="H224" i="10"/>
  <c r="J224" i="10"/>
  <c r="K224" i="10"/>
  <c r="M224" i="10"/>
  <c r="N224" i="10"/>
  <c r="C225" i="10"/>
  <c r="F225" i="10"/>
  <c r="H225" i="10"/>
  <c r="C226" i="10"/>
  <c r="F226" i="10"/>
  <c r="H226" i="10"/>
  <c r="J226" i="10"/>
  <c r="K226" i="10"/>
  <c r="C227" i="10"/>
  <c r="F227" i="10"/>
  <c r="H227" i="10"/>
  <c r="J227" i="10"/>
  <c r="K227" i="10"/>
  <c r="C228" i="10"/>
  <c r="F228" i="10"/>
  <c r="H228" i="10"/>
  <c r="J228" i="10"/>
  <c r="K228" i="10"/>
  <c r="C229" i="10"/>
  <c r="F229" i="10"/>
  <c r="H229" i="10"/>
  <c r="J229" i="10"/>
  <c r="K229" i="10"/>
  <c r="C230" i="10"/>
  <c r="F230" i="10"/>
  <c r="H230" i="10"/>
  <c r="J230" i="10"/>
  <c r="K230" i="10"/>
  <c r="C231" i="10"/>
  <c r="F231" i="10"/>
  <c r="H231" i="10"/>
  <c r="J231" i="10"/>
  <c r="K231" i="10"/>
  <c r="M231" i="10"/>
  <c r="N231" i="10"/>
  <c r="P231" i="10"/>
  <c r="Q231" i="10"/>
  <c r="C232" i="10"/>
  <c r="F232" i="10"/>
  <c r="H232" i="10"/>
  <c r="C233" i="10"/>
  <c r="F233" i="10"/>
  <c r="H233" i="10"/>
  <c r="C234" i="10"/>
  <c r="F234" i="10"/>
  <c r="H234" i="10"/>
  <c r="J234" i="10"/>
  <c r="K234" i="10"/>
  <c r="M234" i="10"/>
  <c r="N234" i="10"/>
  <c r="P234" i="10"/>
  <c r="Q234" i="10"/>
  <c r="S234" i="10"/>
  <c r="T234" i="10"/>
  <c r="C235" i="10"/>
  <c r="F235" i="10"/>
  <c r="H235" i="10"/>
  <c r="C236" i="10"/>
  <c r="F236" i="10"/>
  <c r="H236" i="10"/>
  <c r="C237" i="10"/>
  <c r="F237" i="10"/>
  <c r="H237" i="10"/>
  <c r="C238" i="10"/>
  <c r="E238" i="10"/>
  <c r="F238" i="10"/>
  <c r="H238" i="10"/>
  <c r="J238" i="10"/>
  <c r="K238" i="10"/>
  <c r="H239" i="10"/>
  <c r="J239" i="10"/>
  <c r="K239" i="10"/>
  <c r="C240" i="10"/>
  <c r="F240" i="10"/>
  <c r="H240" i="10"/>
  <c r="J240" i="10"/>
  <c r="K240" i="10"/>
  <c r="M240" i="10"/>
  <c r="N240" i="10"/>
  <c r="P240" i="10"/>
  <c r="Q240" i="10"/>
  <c r="C241" i="10"/>
  <c r="F241" i="10"/>
  <c r="H241" i="10"/>
  <c r="C242" i="10"/>
  <c r="F242" i="10"/>
  <c r="H242" i="10"/>
  <c r="C243" i="10"/>
  <c r="F243" i="10"/>
  <c r="H243" i="10"/>
  <c r="J243" i="10"/>
  <c r="K243" i="10"/>
  <c r="M243" i="10"/>
  <c r="N243" i="10"/>
  <c r="P243" i="10"/>
  <c r="Q243" i="10"/>
  <c r="C244" i="10"/>
  <c r="F244" i="10"/>
  <c r="H244" i="10"/>
  <c r="C245" i="10"/>
  <c r="F245" i="10"/>
  <c r="H245" i="10"/>
  <c r="C246" i="10"/>
  <c r="F246" i="10"/>
  <c r="H246" i="10"/>
  <c r="J246" i="10"/>
  <c r="K246" i="10"/>
  <c r="C247" i="10"/>
  <c r="F247" i="10"/>
  <c r="H247" i="10"/>
  <c r="J247" i="10"/>
  <c r="K247" i="10"/>
  <c r="M247" i="10"/>
  <c r="N247" i="10"/>
  <c r="P247" i="10"/>
  <c r="Q247" i="10"/>
  <c r="C248" i="10"/>
  <c r="F248" i="10"/>
  <c r="H248" i="10"/>
  <c r="C249" i="10"/>
  <c r="F249" i="10"/>
  <c r="H249" i="10"/>
  <c r="C250" i="10"/>
  <c r="F250" i="10"/>
  <c r="H250" i="10"/>
  <c r="J250" i="10"/>
  <c r="K250" i="10"/>
  <c r="M250" i="10"/>
  <c r="N250" i="10"/>
  <c r="C251" i="10"/>
  <c r="F251" i="10"/>
  <c r="H251" i="10"/>
  <c r="C252" i="10"/>
  <c r="F252" i="10"/>
  <c r="H252" i="10"/>
  <c r="J252" i="10"/>
  <c r="K252" i="10"/>
  <c r="C253" i="10"/>
  <c r="F253" i="10"/>
  <c r="H253" i="10"/>
  <c r="J253" i="10"/>
  <c r="K253" i="10"/>
  <c r="C254" i="10"/>
  <c r="F254" i="10"/>
  <c r="H254" i="10"/>
  <c r="J254" i="10"/>
  <c r="K254" i="10"/>
  <c r="M254" i="10"/>
  <c r="N254" i="10"/>
  <c r="P254" i="10"/>
  <c r="Q254" i="10"/>
  <c r="C255" i="10"/>
  <c r="F255" i="10"/>
  <c r="H255" i="10"/>
  <c r="C256" i="10"/>
  <c r="F256" i="10"/>
  <c r="H256" i="10"/>
  <c r="C257" i="10"/>
  <c r="F257" i="10"/>
  <c r="H257" i="10"/>
  <c r="J257" i="10"/>
  <c r="K257" i="10"/>
  <c r="C258" i="10"/>
  <c r="F258" i="10"/>
  <c r="H258" i="10"/>
  <c r="J258" i="10"/>
  <c r="K258" i="10"/>
  <c r="C259" i="10"/>
  <c r="F259" i="10"/>
  <c r="H259" i="10"/>
  <c r="J259" i="10"/>
  <c r="K259" i="10"/>
  <c r="C260" i="10"/>
  <c r="F260" i="10"/>
  <c r="H260" i="10"/>
  <c r="J260" i="10"/>
  <c r="K260" i="10"/>
  <c r="C261" i="10"/>
  <c r="F261" i="10"/>
  <c r="H261" i="10"/>
  <c r="J261" i="10"/>
  <c r="K261" i="10"/>
  <c r="M261" i="10"/>
  <c r="N261" i="10"/>
  <c r="P261" i="10"/>
  <c r="Q261" i="10"/>
  <c r="S261" i="10"/>
  <c r="T261" i="10"/>
  <c r="C262" i="10"/>
  <c r="F262" i="10"/>
  <c r="H262" i="10"/>
  <c r="C263" i="10"/>
  <c r="F263" i="10"/>
  <c r="H263" i="10"/>
  <c r="C264" i="10"/>
  <c r="F264" i="10"/>
  <c r="H264" i="10"/>
  <c r="C265" i="10"/>
  <c r="F265" i="10"/>
  <c r="H265" i="10"/>
  <c r="J265" i="10"/>
  <c r="K265" i="10"/>
  <c r="M265" i="10"/>
  <c r="N265" i="10"/>
  <c r="C266" i="10"/>
  <c r="F266" i="10"/>
  <c r="H266" i="10"/>
  <c r="C267" i="10"/>
  <c r="F267" i="10"/>
  <c r="H267" i="10"/>
  <c r="J267" i="10"/>
  <c r="K267" i="10"/>
  <c r="C268" i="10"/>
  <c r="F268" i="10"/>
  <c r="H268" i="10"/>
  <c r="J268" i="10"/>
  <c r="K268" i="10"/>
  <c r="C269" i="10"/>
  <c r="F269" i="10"/>
  <c r="H269" i="10"/>
  <c r="J269" i="10"/>
  <c r="K269" i="10"/>
  <c r="M269" i="10"/>
  <c r="N269" i="10"/>
  <c r="P269" i="10"/>
  <c r="Q269" i="10"/>
  <c r="S269" i="10"/>
  <c r="T269" i="10"/>
  <c r="C270" i="10"/>
  <c r="F270" i="10"/>
  <c r="H270" i="10"/>
  <c r="C271" i="10"/>
  <c r="F271" i="10"/>
  <c r="H271" i="10"/>
  <c r="C272" i="10"/>
  <c r="F272" i="10"/>
  <c r="H272" i="10"/>
  <c r="C273" i="10"/>
  <c r="F273" i="10"/>
  <c r="H273" i="10"/>
  <c r="J273" i="10"/>
  <c r="K273" i="10"/>
  <c r="M273" i="10"/>
  <c r="N273" i="10"/>
  <c r="P273" i="10"/>
  <c r="Q273" i="10"/>
  <c r="C274" i="10"/>
  <c r="F274" i="10"/>
  <c r="H274" i="10"/>
  <c r="C275" i="10"/>
  <c r="F275" i="10"/>
  <c r="H275" i="10"/>
  <c r="C276" i="10"/>
  <c r="F276" i="10"/>
  <c r="H276" i="10"/>
  <c r="J276" i="10"/>
  <c r="K276" i="10"/>
  <c r="C277" i="10"/>
  <c r="F277" i="10"/>
  <c r="H277" i="10"/>
  <c r="J277" i="10"/>
  <c r="K277" i="10"/>
  <c r="C278" i="10"/>
  <c r="F278" i="10"/>
  <c r="H278" i="10"/>
  <c r="J278" i="10"/>
  <c r="K278" i="10"/>
  <c r="C279" i="10"/>
  <c r="F279" i="10"/>
  <c r="H279" i="10"/>
  <c r="J279" i="10"/>
  <c r="K279" i="10"/>
  <c r="C280" i="10"/>
  <c r="F280" i="10"/>
  <c r="H280" i="10"/>
  <c r="J280" i="10"/>
  <c r="K280" i="10"/>
  <c r="C281" i="10"/>
  <c r="F281" i="10"/>
  <c r="H281" i="10"/>
  <c r="J281" i="10"/>
  <c r="K281" i="10"/>
  <c r="M281" i="10"/>
  <c r="N281" i="10"/>
  <c r="C282" i="10"/>
  <c r="F282" i="10"/>
  <c r="H282" i="10"/>
  <c r="C283" i="10"/>
  <c r="F283" i="10"/>
  <c r="H283" i="10"/>
  <c r="J283" i="10"/>
  <c r="K283" i="10"/>
  <c r="C284" i="10"/>
  <c r="F284" i="10"/>
  <c r="H284" i="10"/>
  <c r="J284" i="10"/>
  <c r="K284" i="10"/>
  <c r="C285" i="10"/>
  <c r="F285" i="10"/>
  <c r="H285" i="10"/>
  <c r="J285" i="10"/>
  <c r="K285" i="10"/>
  <c r="M285" i="10"/>
  <c r="N285" i="10"/>
  <c r="P285" i="10"/>
  <c r="Q285" i="10"/>
  <c r="S285" i="10"/>
  <c r="T285" i="10"/>
  <c r="C286" i="10"/>
  <c r="F286" i="10"/>
  <c r="H286" i="10"/>
  <c r="C287" i="10"/>
  <c r="F287" i="10"/>
  <c r="H287" i="10"/>
  <c r="C288" i="10"/>
  <c r="F288" i="10"/>
  <c r="H288" i="10"/>
  <c r="C289" i="10"/>
  <c r="F289" i="10"/>
  <c r="H289" i="10"/>
  <c r="J289" i="10"/>
  <c r="K289" i="10"/>
  <c r="M289" i="10"/>
  <c r="N289" i="10"/>
  <c r="P289" i="10"/>
  <c r="Q289" i="10"/>
  <c r="C290" i="10"/>
  <c r="F290" i="10"/>
  <c r="H290" i="10"/>
  <c r="C291" i="10"/>
  <c r="F291" i="10"/>
  <c r="H291" i="10"/>
  <c r="C292" i="10"/>
  <c r="F292" i="10"/>
  <c r="H292" i="10"/>
  <c r="J292" i="10"/>
  <c r="K292" i="10"/>
  <c r="C293" i="10"/>
  <c r="E293" i="10"/>
  <c r="F293" i="10"/>
  <c r="H293" i="10"/>
  <c r="J293" i="10"/>
  <c r="K293" i="10"/>
  <c r="M293" i="10"/>
  <c r="N293" i="10"/>
  <c r="H294" i="10"/>
  <c r="C295" i="10"/>
  <c r="F295" i="10"/>
  <c r="H295" i="10"/>
  <c r="J295" i="10"/>
  <c r="K295" i="10"/>
  <c r="M295" i="10"/>
  <c r="N295" i="10"/>
  <c r="C296" i="10"/>
  <c r="F296" i="10"/>
  <c r="H296" i="10"/>
  <c r="C297" i="10"/>
  <c r="F297" i="10"/>
  <c r="H297" i="10"/>
  <c r="J297" i="10"/>
  <c r="K297" i="10"/>
  <c r="C298" i="10"/>
  <c r="F298" i="10"/>
  <c r="H298" i="10"/>
  <c r="J298" i="10"/>
  <c r="K298" i="10"/>
  <c r="C299" i="10"/>
  <c r="F299" i="10"/>
  <c r="H299" i="10"/>
  <c r="J299" i="10"/>
  <c r="K299" i="10"/>
  <c r="C300" i="10"/>
  <c r="F300" i="10"/>
  <c r="H300" i="10"/>
  <c r="J300" i="10"/>
  <c r="K300" i="10"/>
  <c r="C301" i="10"/>
  <c r="F301" i="10"/>
  <c r="H301" i="10"/>
  <c r="J301" i="10"/>
  <c r="K301" i="10"/>
  <c r="M301" i="10"/>
  <c r="N301" i="10"/>
  <c r="C302" i="10"/>
  <c r="F302" i="10"/>
  <c r="H302" i="10"/>
  <c r="C303" i="10"/>
  <c r="F303" i="10"/>
  <c r="H303" i="10"/>
  <c r="J303" i="10"/>
  <c r="K303" i="10"/>
  <c r="C304" i="10"/>
  <c r="F304" i="10"/>
  <c r="H304" i="10"/>
  <c r="J304" i="10"/>
  <c r="K304" i="10"/>
  <c r="C305" i="10"/>
  <c r="F305" i="10"/>
  <c r="H305" i="10"/>
  <c r="J305" i="10"/>
  <c r="K305" i="10"/>
  <c r="C306" i="10"/>
  <c r="F306" i="10"/>
  <c r="H306" i="10"/>
  <c r="J306" i="10"/>
  <c r="K306" i="10"/>
  <c r="C307" i="10"/>
  <c r="F307" i="10"/>
  <c r="H307" i="10"/>
  <c r="J307" i="10"/>
  <c r="K307" i="10"/>
  <c r="C308" i="10"/>
  <c r="F308" i="10"/>
  <c r="H308" i="10"/>
  <c r="J308" i="10"/>
  <c r="K308" i="10"/>
  <c r="C309" i="10"/>
  <c r="F309" i="10"/>
  <c r="H309" i="10"/>
  <c r="J309" i="10"/>
  <c r="K309" i="10"/>
  <c r="C310" i="10"/>
  <c r="F310" i="10"/>
  <c r="H310" i="10"/>
  <c r="J310" i="10"/>
  <c r="K310" i="10"/>
  <c r="C311" i="10"/>
  <c r="F311" i="10"/>
  <c r="H311" i="10"/>
  <c r="J311" i="10"/>
  <c r="K311" i="10"/>
  <c r="C312" i="10"/>
  <c r="F312" i="10"/>
  <c r="H312" i="10"/>
  <c r="J312" i="10"/>
  <c r="K312" i="10"/>
  <c r="C313" i="10"/>
  <c r="F313" i="10"/>
  <c r="H313" i="10"/>
  <c r="J313" i="10"/>
  <c r="K313" i="10"/>
  <c r="C314" i="10"/>
  <c r="F314" i="10"/>
  <c r="H314" i="10"/>
  <c r="J314" i="10"/>
  <c r="K314" i="10"/>
  <c r="C315" i="10"/>
  <c r="F315" i="10"/>
  <c r="H315" i="10"/>
  <c r="J315" i="10"/>
  <c r="K315" i="10"/>
  <c r="C316" i="10"/>
  <c r="F316" i="10"/>
  <c r="H316" i="10"/>
  <c r="J316" i="10"/>
  <c r="K316" i="10"/>
  <c r="M316" i="10"/>
  <c r="N316" i="10"/>
  <c r="P316" i="10"/>
  <c r="Q316" i="10"/>
  <c r="S316" i="10"/>
  <c r="T316" i="10"/>
  <c r="C317" i="10"/>
  <c r="F317" i="10"/>
  <c r="H317" i="10"/>
  <c r="C318" i="10"/>
  <c r="F318" i="10"/>
  <c r="H318" i="10"/>
  <c r="C319" i="10"/>
  <c r="F319" i="10"/>
  <c r="H319" i="10"/>
  <c r="C320" i="10"/>
  <c r="F320" i="10"/>
  <c r="H320" i="10"/>
  <c r="J320" i="10"/>
  <c r="K320" i="10"/>
  <c r="M320" i="10"/>
  <c r="N320" i="10"/>
  <c r="C321" i="10"/>
  <c r="F321" i="10"/>
  <c r="H321" i="10"/>
  <c r="C322" i="10"/>
  <c r="F322" i="10"/>
  <c r="H322" i="10"/>
  <c r="J322" i="10"/>
  <c r="K322" i="10"/>
  <c r="C323" i="10"/>
  <c r="F323" i="10"/>
  <c r="H323" i="10"/>
  <c r="J323" i="10"/>
  <c r="K323" i="10"/>
  <c r="M323" i="10"/>
  <c r="N323" i="10"/>
  <c r="C324" i="10"/>
  <c r="F324" i="10"/>
  <c r="H324" i="10"/>
  <c r="C325" i="10"/>
  <c r="F325" i="10"/>
  <c r="H325" i="10"/>
  <c r="J325" i="10"/>
  <c r="K325" i="10"/>
  <c r="M325" i="10"/>
  <c r="N325" i="10"/>
  <c r="C326" i="10"/>
  <c r="F326" i="10"/>
  <c r="H326" i="10"/>
  <c r="C327" i="10"/>
  <c r="F327" i="10"/>
  <c r="H327" i="10"/>
  <c r="J327" i="10"/>
  <c r="K327" i="10"/>
  <c r="M327" i="10"/>
  <c r="N327" i="10"/>
  <c r="P327" i="10"/>
  <c r="Q327" i="10"/>
  <c r="C328" i="10"/>
  <c r="F328" i="10"/>
  <c r="H328" i="10"/>
  <c r="C329" i="10"/>
  <c r="F329" i="10"/>
  <c r="H329" i="10"/>
  <c r="C330" i="10"/>
  <c r="F330" i="10"/>
  <c r="H330" i="10"/>
  <c r="J330" i="10"/>
  <c r="K330" i="10"/>
  <c r="M330" i="10"/>
  <c r="N330" i="10"/>
  <c r="C331" i="10"/>
  <c r="F331" i="10"/>
  <c r="H331" i="10"/>
  <c r="C332" i="10"/>
  <c r="F332" i="10"/>
  <c r="H332" i="10"/>
  <c r="J332" i="10"/>
  <c r="K332" i="10"/>
  <c r="C333" i="10"/>
  <c r="F333" i="10"/>
  <c r="H333" i="10"/>
  <c r="J333" i="10"/>
  <c r="K333" i="10"/>
  <c r="C334" i="10"/>
  <c r="F334" i="10"/>
  <c r="H334" i="10"/>
  <c r="J334" i="10"/>
  <c r="K334" i="10"/>
  <c r="M334" i="10"/>
  <c r="N334" i="10"/>
  <c r="C335" i="10"/>
  <c r="F335" i="10"/>
  <c r="H335" i="10"/>
  <c r="C336" i="10"/>
  <c r="F336" i="10"/>
  <c r="H336" i="10"/>
  <c r="J336" i="10"/>
  <c r="K336" i="10"/>
  <c r="C337" i="10"/>
  <c r="F337" i="10"/>
  <c r="H337" i="10"/>
  <c r="J337" i="10"/>
  <c r="K337" i="10"/>
  <c r="C338" i="10"/>
  <c r="E338" i="10"/>
  <c r="F338" i="10"/>
  <c r="H338" i="10"/>
  <c r="J338" i="10"/>
  <c r="K338" i="10"/>
  <c r="M338" i="10"/>
  <c r="N338" i="10"/>
  <c r="P338" i="10"/>
  <c r="Q338" i="10"/>
  <c r="S338" i="10"/>
  <c r="T338" i="10"/>
  <c r="H339" i="10"/>
  <c r="C340" i="10"/>
  <c r="F340" i="10"/>
  <c r="H340" i="10"/>
  <c r="C341" i="10"/>
  <c r="F341" i="10"/>
  <c r="H341" i="10"/>
  <c r="C342" i="10"/>
  <c r="F342" i="10"/>
  <c r="H342" i="10"/>
  <c r="J342" i="10"/>
  <c r="K342" i="10"/>
  <c r="M342" i="10"/>
  <c r="N342" i="10"/>
  <c r="P342" i="10"/>
  <c r="Q342" i="10"/>
  <c r="C343" i="10"/>
  <c r="F343" i="10"/>
  <c r="H343" i="10"/>
  <c r="C344" i="10"/>
  <c r="F344" i="10"/>
  <c r="H344" i="10"/>
  <c r="C345" i="10"/>
  <c r="F345" i="10"/>
  <c r="H345" i="10"/>
  <c r="J345" i="10"/>
  <c r="K345" i="10"/>
  <c r="M345" i="10"/>
  <c r="N345" i="10"/>
  <c r="C346" i="10"/>
  <c r="F346" i="10"/>
  <c r="H346" i="10"/>
  <c r="C347" i="10"/>
  <c r="F347" i="10"/>
  <c r="H347" i="10"/>
  <c r="J347" i="10"/>
  <c r="K347" i="10"/>
  <c r="C348" i="10"/>
  <c r="F348" i="10"/>
  <c r="H348" i="10"/>
  <c r="J348" i="10"/>
  <c r="K348" i="10"/>
  <c r="M348" i="10"/>
  <c r="N348" i="10"/>
  <c r="C349" i="10"/>
  <c r="F349" i="10"/>
  <c r="H349" i="10"/>
  <c r="C350" i="10"/>
  <c r="F350" i="10"/>
  <c r="H350" i="10"/>
  <c r="J350" i="10"/>
  <c r="K350" i="10"/>
  <c r="C351" i="10"/>
  <c r="F351" i="10"/>
  <c r="H351" i="10"/>
  <c r="J351" i="10"/>
  <c r="K351" i="10"/>
  <c r="M351" i="10"/>
  <c r="N351" i="10"/>
  <c r="C352" i="10"/>
  <c r="F352" i="10"/>
  <c r="H352" i="10"/>
  <c r="C353" i="10"/>
  <c r="F353" i="10"/>
  <c r="H353" i="10"/>
  <c r="J353" i="10"/>
  <c r="K353" i="10"/>
  <c r="C354" i="10"/>
  <c r="F354" i="10"/>
  <c r="H354" i="10"/>
  <c r="J354" i="10"/>
  <c r="K354" i="10"/>
  <c r="C355" i="10"/>
  <c r="F355" i="10"/>
  <c r="H355" i="10"/>
  <c r="J355" i="10"/>
  <c r="K355" i="10"/>
  <c r="M355" i="10"/>
  <c r="N355" i="10"/>
  <c r="P355" i="10"/>
  <c r="Q355" i="10"/>
  <c r="C356" i="10"/>
  <c r="F356" i="10"/>
  <c r="H356" i="10"/>
  <c r="C357" i="10"/>
  <c r="F357" i="10"/>
  <c r="H357" i="10"/>
  <c r="C358" i="10"/>
  <c r="E358" i="10"/>
  <c r="F358" i="10"/>
  <c r="H358" i="10"/>
  <c r="J358" i="10"/>
  <c r="K358" i="10"/>
  <c r="M358" i="10"/>
  <c r="N358" i="10"/>
  <c r="P358" i="10"/>
  <c r="Q358" i="10"/>
  <c r="S358" i="10"/>
  <c r="T358" i="10"/>
  <c r="H359" i="10"/>
  <c r="C360" i="10"/>
  <c r="F360" i="10"/>
  <c r="H360" i="10"/>
  <c r="C361" i="10"/>
  <c r="F361" i="10"/>
  <c r="H361" i="10"/>
  <c r="C362" i="10"/>
  <c r="F362" i="10"/>
  <c r="H362" i="10"/>
  <c r="J362" i="10"/>
  <c r="K362" i="10"/>
  <c r="M362" i="10"/>
  <c r="N362" i="10"/>
  <c r="C363" i="10"/>
  <c r="F363" i="10"/>
  <c r="H363" i="10"/>
  <c r="C364" i="10"/>
  <c r="F364" i="10"/>
  <c r="H364" i="10"/>
  <c r="J364" i="10"/>
  <c r="K364" i="10"/>
  <c r="C365" i="10"/>
  <c r="F365" i="10"/>
  <c r="H365" i="10"/>
  <c r="J365" i="10"/>
  <c r="K365" i="10"/>
  <c r="M365" i="10"/>
  <c r="N365" i="10"/>
  <c r="P365" i="10"/>
  <c r="Q365" i="10"/>
  <c r="S365" i="10"/>
  <c r="T365" i="10"/>
  <c r="C366" i="10"/>
  <c r="F366" i="10"/>
  <c r="H366" i="10"/>
  <c r="C367" i="10"/>
  <c r="F367" i="10"/>
  <c r="H367" i="10"/>
  <c r="C368" i="10"/>
  <c r="F368" i="10"/>
  <c r="H368" i="10"/>
  <c r="C369" i="10"/>
  <c r="F369" i="10"/>
  <c r="H369" i="10"/>
  <c r="J369" i="10"/>
  <c r="K369" i="10"/>
  <c r="M369" i="10"/>
  <c r="N369" i="10"/>
  <c r="P369" i="10"/>
  <c r="Q369" i="10"/>
  <c r="C370" i="10"/>
  <c r="F370" i="10"/>
  <c r="H370" i="10"/>
  <c r="C371" i="10"/>
  <c r="F371" i="10"/>
  <c r="H371" i="10"/>
  <c r="C372" i="10"/>
  <c r="F372" i="10"/>
  <c r="H372" i="10"/>
  <c r="J372" i="10"/>
  <c r="K372" i="10"/>
  <c r="M372" i="10"/>
  <c r="N372" i="10"/>
  <c r="P372" i="10"/>
  <c r="Q372" i="10"/>
  <c r="C373" i="10"/>
  <c r="F373" i="10"/>
  <c r="H373" i="10"/>
  <c r="C374" i="10"/>
  <c r="F374" i="10"/>
  <c r="H374" i="10"/>
  <c r="C375" i="10"/>
  <c r="F375" i="10"/>
  <c r="H375" i="10"/>
  <c r="J375" i="10"/>
  <c r="K375" i="10"/>
  <c r="M375" i="10"/>
  <c r="N375" i="10"/>
  <c r="C376" i="10"/>
  <c r="F376" i="10"/>
  <c r="H376" i="10"/>
  <c r="C377" i="10"/>
  <c r="F377" i="10"/>
  <c r="H377" i="10"/>
  <c r="J377" i="10"/>
  <c r="K377" i="10"/>
  <c r="M377" i="10"/>
  <c r="N377" i="10"/>
  <c r="C378" i="10"/>
  <c r="F378" i="10"/>
  <c r="H378" i="10"/>
  <c r="C379" i="10"/>
  <c r="F379" i="10"/>
  <c r="H379" i="10"/>
  <c r="J379" i="10"/>
  <c r="K379" i="10"/>
  <c r="M379" i="10"/>
  <c r="N379" i="10"/>
  <c r="C380" i="10"/>
  <c r="F380" i="10"/>
  <c r="H380" i="10"/>
  <c r="C381" i="10"/>
  <c r="F381" i="10"/>
  <c r="H381" i="10"/>
  <c r="J381" i="10"/>
  <c r="K381" i="10"/>
  <c r="M381" i="10"/>
  <c r="N381" i="10"/>
  <c r="C382" i="10"/>
  <c r="F382" i="10"/>
  <c r="H382" i="10"/>
  <c r="C383" i="10"/>
  <c r="F383" i="10"/>
  <c r="H383" i="10"/>
  <c r="J383" i="10"/>
  <c r="K383" i="10"/>
  <c r="M383" i="10"/>
  <c r="N383" i="10"/>
  <c r="C384" i="10"/>
  <c r="F384" i="10"/>
  <c r="H384" i="10"/>
  <c r="C385" i="10"/>
  <c r="F385" i="10"/>
  <c r="H385" i="10"/>
  <c r="J385" i="10"/>
  <c r="K385" i="10"/>
  <c r="M385" i="10"/>
  <c r="N385" i="10"/>
  <c r="C386" i="10"/>
  <c r="F386" i="10"/>
  <c r="H386" i="10"/>
  <c r="C387" i="10"/>
  <c r="F387" i="10"/>
  <c r="H387" i="10"/>
  <c r="J387" i="10"/>
  <c r="K387" i="10"/>
  <c r="M387" i="10"/>
  <c r="N387" i="10"/>
  <c r="C388" i="10"/>
  <c r="F388" i="10"/>
  <c r="H388" i="10"/>
  <c r="C389" i="10"/>
  <c r="F389" i="10"/>
  <c r="H389" i="10"/>
  <c r="J389" i="10"/>
  <c r="K389" i="10"/>
  <c r="M389" i="10"/>
  <c r="N389" i="10"/>
  <c r="C390" i="10"/>
  <c r="F390" i="10"/>
  <c r="H390" i="10"/>
  <c r="C391" i="10"/>
  <c r="F391" i="10"/>
  <c r="H391" i="10"/>
  <c r="J391" i="10"/>
  <c r="K391" i="10"/>
  <c r="M391" i="10"/>
  <c r="N391" i="10"/>
  <c r="C392" i="10"/>
  <c r="F392" i="10"/>
  <c r="H392" i="10"/>
  <c r="C393" i="10"/>
  <c r="F393" i="10"/>
  <c r="H393" i="10"/>
  <c r="J393" i="10"/>
  <c r="K393" i="10"/>
  <c r="M393" i="10"/>
  <c r="N393" i="10"/>
  <c r="C394" i="10"/>
  <c r="F394" i="10"/>
  <c r="H394" i="10"/>
  <c r="C395" i="10"/>
  <c r="F395" i="10"/>
  <c r="H395" i="10"/>
  <c r="J395" i="10"/>
  <c r="K395" i="10"/>
  <c r="M395" i="10"/>
  <c r="N395" i="10"/>
  <c r="C396" i="10"/>
  <c r="F396" i="10"/>
  <c r="H396" i="10"/>
  <c r="C397" i="10"/>
  <c r="F397" i="10"/>
  <c r="J397" i="10"/>
  <c r="K397" i="10"/>
  <c r="C398" i="10"/>
  <c r="F398" i="10"/>
  <c r="J398" i="10"/>
  <c r="K398" i="10"/>
  <c r="C399" i="10"/>
  <c r="F399" i="10"/>
  <c r="J399" i="10"/>
  <c r="K399" i="10"/>
  <c r="M399" i="10"/>
  <c r="N399" i="10"/>
  <c r="C400" i="10"/>
  <c r="F400" i="10"/>
  <c r="C401" i="10"/>
  <c r="F401" i="10"/>
  <c r="J401" i="10"/>
  <c r="K401" i="10"/>
  <c r="M401" i="10"/>
  <c r="N401" i="10"/>
  <c r="C402" i="10"/>
  <c r="F402" i="10"/>
  <c r="C403" i="10"/>
  <c r="F403" i="10"/>
  <c r="J403" i="10"/>
  <c r="K403" i="10"/>
  <c r="C404" i="10"/>
  <c r="F404" i="10"/>
  <c r="J404" i="10"/>
  <c r="K404" i="10"/>
  <c r="C405" i="10"/>
  <c r="E405" i="10"/>
  <c r="F405" i="10"/>
  <c r="J405" i="10"/>
  <c r="K405" i="10"/>
  <c r="J406" i="10"/>
  <c r="K406" i="10"/>
  <c r="C407" i="10"/>
  <c r="F407" i="10"/>
  <c r="J407" i="10"/>
  <c r="K407" i="10"/>
  <c r="M407" i="10"/>
  <c r="N407" i="10"/>
  <c r="P407" i="10"/>
  <c r="Q407" i="10"/>
  <c r="S407" i="10"/>
  <c r="T407" i="10"/>
  <c r="C408" i="10"/>
  <c r="F408" i="10"/>
  <c r="C409" i="10"/>
  <c r="F409" i="10"/>
  <c r="C410" i="10"/>
  <c r="F410" i="10"/>
  <c r="C411" i="10"/>
  <c r="F411" i="10"/>
  <c r="J411" i="10"/>
  <c r="K411" i="10"/>
  <c r="M411" i="10"/>
  <c r="N411" i="10"/>
  <c r="P411" i="10"/>
  <c r="Q411" i="10"/>
  <c r="C412" i="10"/>
  <c r="F412" i="10"/>
  <c r="C413" i="10"/>
  <c r="F413" i="10"/>
  <c r="J413" i="10"/>
  <c r="K413" i="10"/>
  <c r="C414" i="10"/>
  <c r="F414" i="10"/>
  <c r="C415" i="10"/>
  <c r="F415" i="10"/>
  <c r="J415" i="10"/>
  <c r="K415" i="10"/>
  <c r="C416" i="10"/>
  <c r="F416" i="10"/>
  <c r="J416" i="10"/>
  <c r="K416" i="10"/>
  <c r="M416" i="10"/>
  <c r="N416" i="10"/>
  <c r="C417" i="10"/>
  <c r="F417" i="10"/>
  <c r="C418" i="10"/>
  <c r="F418" i="10"/>
  <c r="J418" i="10"/>
  <c r="K418" i="10"/>
  <c r="C419" i="10"/>
  <c r="F419" i="10"/>
  <c r="J419" i="10"/>
  <c r="K419" i="10"/>
  <c r="C420" i="10"/>
  <c r="F420" i="10"/>
  <c r="J420" i="10"/>
  <c r="K420" i="10"/>
  <c r="C421" i="10"/>
  <c r="F421" i="10"/>
  <c r="J421" i="10"/>
  <c r="K421" i="10"/>
  <c r="C422" i="10"/>
  <c r="F422" i="10"/>
  <c r="J422" i="10"/>
  <c r="K422" i="10"/>
  <c r="C423" i="10"/>
  <c r="F423" i="10"/>
  <c r="J423" i="10"/>
  <c r="K423" i="10"/>
  <c r="C424" i="10"/>
  <c r="F424" i="10"/>
  <c r="J424" i="10"/>
  <c r="K424" i="10"/>
  <c r="C425" i="10"/>
  <c r="F425" i="10"/>
  <c r="J425" i="10"/>
  <c r="K425" i="10"/>
  <c r="C426" i="10"/>
  <c r="F426" i="10"/>
  <c r="J426" i="10"/>
  <c r="K426" i="10"/>
  <c r="C427" i="10"/>
  <c r="F427" i="10"/>
  <c r="J427" i="10"/>
  <c r="K427" i="10"/>
  <c r="C428" i="10"/>
  <c r="F428" i="10"/>
  <c r="J428" i="10"/>
  <c r="K428" i="10"/>
  <c r="C429" i="10"/>
  <c r="F429" i="10"/>
  <c r="J429" i="10"/>
  <c r="K429" i="10"/>
  <c r="C430" i="10"/>
  <c r="F430" i="10"/>
  <c r="J430" i="10"/>
  <c r="K430" i="10"/>
  <c r="M430" i="10"/>
  <c r="N430" i="10"/>
  <c r="C431" i="10"/>
  <c r="F431" i="10"/>
  <c r="C432" i="10"/>
  <c r="F432" i="10"/>
  <c r="J432" i="10"/>
  <c r="K432" i="10"/>
  <c r="C433" i="10"/>
  <c r="F433" i="10"/>
  <c r="J433" i="10"/>
  <c r="K433" i="10"/>
  <c r="C434" i="10"/>
  <c r="F434" i="10"/>
  <c r="J434" i="10"/>
  <c r="K434" i="10"/>
  <c r="M434" i="10"/>
  <c r="N434" i="10"/>
  <c r="C435" i="10"/>
  <c r="F435" i="10"/>
  <c r="C436" i="10"/>
  <c r="F436" i="10"/>
  <c r="J436" i="10"/>
  <c r="K436" i="10"/>
  <c r="M436" i="10"/>
  <c r="N436" i="10"/>
  <c r="C437" i="10"/>
  <c r="F437" i="10"/>
  <c r="C438" i="10"/>
  <c r="F438" i="10"/>
  <c r="J438" i="10"/>
  <c r="K438" i="10"/>
  <c r="C439" i="10"/>
  <c r="F439" i="10"/>
  <c r="J439" i="10"/>
  <c r="K439" i="10"/>
  <c r="C440" i="10"/>
  <c r="F440" i="10"/>
  <c r="J440" i="10"/>
  <c r="K440" i="10"/>
  <c r="C441" i="10"/>
  <c r="F441" i="10"/>
  <c r="J441" i="10"/>
  <c r="K441" i="10"/>
  <c r="C442" i="10"/>
  <c r="F442" i="10"/>
  <c r="J442" i="10"/>
  <c r="K442" i="10"/>
  <c r="C443" i="10"/>
  <c r="F443" i="10"/>
  <c r="J443" i="10"/>
  <c r="K443" i="10"/>
  <c r="C444" i="10"/>
  <c r="F444" i="10"/>
  <c r="J444" i="10"/>
  <c r="K444" i="10"/>
  <c r="C445" i="10"/>
  <c r="F445" i="10"/>
  <c r="J445" i="10"/>
  <c r="K445" i="10"/>
  <c r="C446" i="10"/>
  <c r="F446" i="10"/>
  <c r="J446" i="10"/>
  <c r="K446" i="10"/>
  <c r="C447" i="10"/>
  <c r="F447" i="10"/>
  <c r="J447" i="10"/>
  <c r="K447" i="10"/>
  <c r="C448" i="10"/>
  <c r="F448" i="10"/>
  <c r="J448" i="10"/>
  <c r="K448" i="10"/>
  <c r="M448" i="10"/>
  <c r="N448" i="10"/>
  <c r="P448" i="10"/>
  <c r="Q448" i="10"/>
  <c r="C449" i="10"/>
  <c r="F449" i="10"/>
  <c r="C450" i="10"/>
  <c r="F450" i="10"/>
  <c r="C451" i="10"/>
  <c r="F451" i="10"/>
  <c r="J451" i="10"/>
  <c r="K451" i="10"/>
  <c r="C452" i="10"/>
  <c r="F452" i="10"/>
  <c r="J452" i="10"/>
  <c r="K452" i="10"/>
  <c r="M452" i="10"/>
  <c r="N452" i="10"/>
  <c r="C453" i="10"/>
  <c r="F453" i="10"/>
  <c r="C454" i="10"/>
  <c r="F454" i="10"/>
  <c r="J454" i="10"/>
  <c r="K454" i="10"/>
  <c r="C455" i="10"/>
  <c r="F455" i="10"/>
  <c r="J455" i="10"/>
  <c r="K455" i="10"/>
  <c r="M455" i="10"/>
  <c r="N455" i="10"/>
  <c r="C456" i="10"/>
  <c r="F456" i="10"/>
  <c r="C457" i="10"/>
  <c r="F457" i="10"/>
  <c r="J457" i="10"/>
  <c r="K457" i="10"/>
  <c r="C458" i="10"/>
  <c r="F458" i="10"/>
  <c r="J458" i="10"/>
  <c r="K458" i="10"/>
  <c r="C459" i="10"/>
  <c r="F459" i="10"/>
  <c r="J459" i="10"/>
  <c r="K459" i="10"/>
  <c r="C460" i="10"/>
  <c r="F460" i="10"/>
  <c r="J460" i="10"/>
  <c r="K460" i="10"/>
  <c r="C461" i="10"/>
  <c r="F461" i="10"/>
  <c r="J461" i="10"/>
  <c r="K461" i="10"/>
  <c r="C462" i="10"/>
  <c r="F462" i="10"/>
  <c r="J462" i="10"/>
  <c r="K462" i="10"/>
  <c r="M462" i="10"/>
  <c r="N462" i="10"/>
  <c r="P462" i="10"/>
  <c r="Q462" i="10"/>
  <c r="C463" i="10"/>
  <c r="F463" i="10"/>
  <c r="C464" i="10"/>
  <c r="F464" i="10"/>
  <c r="C465" i="10"/>
  <c r="F465" i="10"/>
  <c r="J465" i="10"/>
  <c r="K465" i="10"/>
  <c r="C466" i="10"/>
  <c r="F466" i="10"/>
  <c r="J466" i="10"/>
  <c r="K466" i="10"/>
  <c r="C467" i="10"/>
  <c r="F467" i="10"/>
  <c r="J467" i="10"/>
  <c r="K467" i="10"/>
  <c r="M467" i="10"/>
  <c r="N467" i="10"/>
  <c r="C468" i="10"/>
  <c r="F468" i="10"/>
  <c r="C469" i="10"/>
  <c r="F469" i="10"/>
  <c r="J469" i="10"/>
  <c r="K469" i="10"/>
  <c r="C470" i="10"/>
  <c r="F470" i="10"/>
  <c r="J470" i="10"/>
  <c r="K470" i="10"/>
  <c r="C471" i="10"/>
  <c r="F471" i="10"/>
  <c r="J471" i="10"/>
  <c r="K471" i="10"/>
  <c r="C472" i="10"/>
  <c r="F472" i="10"/>
  <c r="J472" i="10"/>
  <c r="K472" i="10"/>
  <c r="C473" i="10"/>
  <c r="F473" i="10"/>
  <c r="J473" i="10"/>
  <c r="K473" i="10"/>
  <c r="M473" i="10"/>
  <c r="N473" i="10"/>
  <c r="C474" i="10"/>
  <c r="F474" i="10"/>
  <c r="C475" i="10"/>
  <c r="F475" i="10"/>
  <c r="J475" i="10"/>
  <c r="K475" i="10"/>
  <c r="M475" i="10"/>
  <c r="N475" i="10"/>
  <c r="C476" i="10"/>
  <c r="F476" i="10"/>
  <c r="C477" i="10"/>
  <c r="F477" i="10"/>
  <c r="J477" i="10"/>
  <c r="K477" i="10"/>
  <c r="M477" i="10"/>
  <c r="N477" i="10"/>
  <c r="P477" i="10"/>
  <c r="Q477" i="10"/>
  <c r="S477" i="10"/>
  <c r="T477" i="10"/>
  <c r="C478" i="10"/>
  <c r="F478" i="10"/>
  <c r="C479" i="10"/>
  <c r="F479" i="10"/>
  <c r="C480" i="10"/>
  <c r="F480" i="10"/>
  <c r="C481" i="10"/>
  <c r="F481" i="10"/>
  <c r="J481" i="10"/>
  <c r="K481" i="10"/>
  <c r="M481" i="10"/>
  <c r="N481" i="10"/>
  <c r="C482" i="10"/>
  <c r="F482" i="10"/>
  <c r="C483" i="10"/>
  <c r="F483" i="10"/>
  <c r="J483" i="10"/>
  <c r="K483" i="10"/>
  <c r="C484" i="10"/>
  <c r="F484" i="10"/>
  <c r="J484" i="10"/>
  <c r="K484" i="10"/>
  <c r="C485" i="10"/>
  <c r="E485" i="10"/>
  <c r="F485" i="10"/>
  <c r="J485" i="10"/>
  <c r="K485" i="10"/>
  <c r="M485" i="10"/>
  <c r="N485" i="10"/>
  <c r="C487" i="10"/>
  <c r="F487" i="10"/>
  <c r="J487" i="10"/>
  <c r="K487" i="10"/>
  <c r="M487" i="10"/>
  <c r="N487" i="10"/>
  <c r="C488" i="10"/>
  <c r="F488" i="10"/>
  <c r="C489" i="10"/>
  <c r="F489" i="10"/>
  <c r="J489" i="10"/>
  <c r="K489" i="10"/>
  <c r="C490" i="10"/>
  <c r="F490" i="10"/>
  <c r="J490" i="10"/>
  <c r="K490" i="10"/>
  <c r="C491" i="10"/>
  <c r="E491" i="10"/>
  <c r="F491" i="10"/>
  <c r="J491" i="10"/>
  <c r="K491" i="10"/>
  <c r="J492" i="10"/>
  <c r="K492" i="10"/>
  <c r="C493" i="10"/>
  <c r="F493" i="10"/>
  <c r="J493" i="10"/>
  <c r="K493" i="10"/>
  <c r="M493" i="10"/>
  <c r="N493" i="10"/>
  <c r="P493" i="10"/>
  <c r="Q493" i="10"/>
  <c r="C494" i="10"/>
  <c r="F494" i="10"/>
  <c r="C495" i="10"/>
  <c r="F495" i="10"/>
  <c r="C496" i="10"/>
  <c r="F496" i="10"/>
  <c r="J496" i="10"/>
  <c r="K496" i="10"/>
  <c r="C497" i="10"/>
  <c r="F497" i="10"/>
  <c r="J497" i="10"/>
  <c r="K497" i="10"/>
  <c r="C498" i="10"/>
  <c r="F498" i="10"/>
  <c r="J498" i="10"/>
  <c r="K498" i="10"/>
  <c r="C499" i="10"/>
  <c r="F499" i="10"/>
  <c r="J499" i="10"/>
  <c r="K499" i="10"/>
  <c r="C500" i="10"/>
  <c r="F500" i="10"/>
  <c r="J500" i="10"/>
  <c r="K500" i="10"/>
  <c r="C501" i="10"/>
  <c r="F501" i="10"/>
  <c r="J501" i="10"/>
  <c r="K501" i="10"/>
  <c r="M501" i="10"/>
  <c r="N501" i="10"/>
  <c r="C502" i="10"/>
  <c r="F502" i="10"/>
  <c r="C503" i="10"/>
  <c r="F503" i="10"/>
  <c r="J503" i="10"/>
  <c r="K503" i="10"/>
  <c r="C504" i="10"/>
  <c r="F504" i="10"/>
  <c r="J504" i="10"/>
  <c r="K504" i="10"/>
  <c r="C505" i="10"/>
  <c r="F505" i="10"/>
  <c r="J505" i="10"/>
  <c r="K505" i="10"/>
  <c r="C506" i="10"/>
  <c r="F506" i="10"/>
  <c r="J506" i="10"/>
  <c r="K506" i="10"/>
  <c r="C507" i="10"/>
  <c r="F507" i="10"/>
  <c r="J507" i="10"/>
  <c r="K507" i="10"/>
  <c r="C508" i="10"/>
  <c r="F508" i="10"/>
  <c r="J508" i="10"/>
  <c r="K508" i="10"/>
  <c r="C509" i="10"/>
  <c r="F509" i="10"/>
  <c r="J509" i="10"/>
  <c r="K509" i="10"/>
  <c r="M509" i="10"/>
  <c r="N509" i="10"/>
  <c r="P509" i="10"/>
  <c r="Q509" i="10"/>
  <c r="S509" i="10"/>
  <c r="T509" i="10"/>
  <c r="C510" i="10"/>
  <c r="F510" i="10"/>
  <c r="C511" i="10"/>
  <c r="F511" i="10"/>
  <c r="C512" i="10"/>
  <c r="F512" i="10"/>
  <c r="C513" i="10"/>
  <c r="F513" i="10"/>
  <c r="J513" i="10"/>
  <c r="K513" i="10"/>
  <c r="M513" i="10"/>
  <c r="N513" i="10"/>
  <c r="C514" i="10"/>
  <c r="F514" i="10"/>
  <c r="C515" i="10"/>
  <c r="F515" i="10"/>
  <c r="J515" i="10"/>
  <c r="K515" i="10"/>
  <c r="M515" i="10"/>
  <c r="N515" i="10"/>
  <c r="C516" i="10"/>
  <c r="F516" i="10"/>
  <c r="C517" i="10"/>
  <c r="F517" i="10"/>
  <c r="J517" i="10"/>
  <c r="K517" i="10"/>
  <c r="C518" i="10"/>
  <c r="F518" i="10"/>
  <c r="J518" i="10"/>
  <c r="K518" i="10"/>
  <c r="C519" i="10"/>
  <c r="F519" i="10"/>
  <c r="J519" i="10"/>
  <c r="K519" i="10"/>
  <c r="C520" i="10"/>
  <c r="F520" i="10"/>
  <c r="J520" i="10"/>
  <c r="K520" i="10"/>
  <c r="C521" i="10"/>
  <c r="F521" i="10"/>
  <c r="J521" i="10"/>
  <c r="K521" i="10"/>
  <c r="C522" i="10"/>
  <c r="F522" i="10"/>
  <c r="J522" i="10"/>
  <c r="K522" i="10"/>
  <c r="C523" i="10"/>
  <c r="F523" i="10"/>
  <c r="J523" i="10"/>
  <c r="K523" i="10"/>
  <c r="M523" i="10"/>
  <c r="N523" i="10"/>
  <c r="C524" i="10"/>
  <c r="F524" i="10"/>
  <c r="C525" i="10"/>
  <c r="F525" i="10"/>
  <c r="J525" i="10"/>
  <c r="K525" i="10"/>
  <c r="C526" i="10"/>
  <c r="F526" i="10"/>
  <c r="J526" i="10"/>
  <c r="K526" i="10"/>
  <c r="C527" i="10"/>
  <c r="F527" i="10"/>
  <c r="J527" i="10"/>
  <c r="K527" i="10"/>
  <c r="C528" i="10"/>
  <c r="F528" i="10"/>
  <c r="J528" i="10"/>
  <c r="K528" i="10"/>
  <c r="C529" i="10"/>
  <c r="F529" i="10"/>
  <c r="J529" i="10"/>
  <c r="K529" i="10"/>
  <c r="C530" i="10"/>
  <c r="F530" i="10"/>
  <c r="J530" i="10"/>
  <c r="K530" i="10"/>
  <c r="C531" i="10"/>
  <c r="F531" i="10"/>
  <c r="J531" i="10"/>
  <c r="K531" i="10"/>
  <c r="M531" i="10"/>
  <c r="N531" i="10"/>
  <c r="C532" i="10"/>
  <c r="F532" i="10"/>
  <c r="C533" i="10"/>
  <c r="F533" i="10"/>
  <c r="J533" i="10"/>
  <c r="K533" i="10"/>
  <c r="C534" i="10"/>
  <c r="F534" i="10"/>
  <c r="J534" i="10"/>
  <c r="K534" i="10"/>
  <c r="C535" i="10"/>
  <c r="F535" i="10"/>
  <c r="J535" i="10"/>
  <c r="K535" i="10"/>
  <c r="C536" i="10"/>
  <c r="F536" i="10"/>
  <c r="J536" i="10"/>
  <c r="K536" i="10"/>
  <c r="C537" i="10"/>
  <c r="F537" i="10"/>
  <c r="J537" i="10"/>
  <c r="K537" i="10"/>
  <c r="C538" i="10"/>
  <c r="F538" i="10"/>
  <c r="J538" i="10"/>
  <c r="K538" i="10"/>
  <c r="C539" i="10"/>
  <c r="F539" i="10"/>
  <c r="J539" i="10"/>
  <c r="K539" i="10"/>
  <c r="M539" i="10"/>
  <c r="N539" i="10"/>
  <c r="C540" i="10"/>
  <c r="F540" i="10"/>
  <c r="C541" i="10"/>
  <c r="F541" i="10"/>
  <c r="J541" i="10"/>
  <c r="K541" i="10"/>
  <c r="C542" i="10"/>
  <c r="F542" i="10"/>
  <c r="J542" i="10"/>
  <c r="K542" i="10"/>
  <c r="C543" i="10"/>
  <c r="F543" i="10"/>
  <c r="J543" i="10"/>
  <c r="K543" i="10"/>
  <c r="C544" i="10"/>
  <c r="F544" i="10"/>
  <c r="J544" i="10"/>
  <c r="K544" i="10"/>
  <c r="C545" i="10"/>
  <c r="F545" i="10"/>
  <c r="J545" i="10"/>
  <c r="K545" i="10"/>
  <c r="C546" i="10"/>
  <c r="F546" i="10"/>
  <c r="J546" i="10"/>
  <c r="K546" i="10"/>
  <c r="C547" i="10"/>
  <c r="F547" i="10"/>
  <c r="J547" i="10"/>
  <c r="K547" i="10"/>
  <c r="C548" i="10"/>
  <c r="F548" i="10"/>
  <c r="J548" i="10"/>
  <c r="K548" i="10"/>
  <c r="C549" i="10"/>
  <c r="F549" i="10"/>
  <c r="J549" i="10"/>
  <c r="K549" i="10"/>
  <c r="C550" i="10"/>
  <c r="F550" i="10"/>
  <c r="J550" i="10"/>
  <c r="K550" i="10"/>
  <c r="C551" i="10"/>
  <c r="F551" i="10"/>
  <c r="J551" i="10"/>
  <c r="K551" i="10"/>
  <c r="M551" i="10"/>
  <c r="N551" i="10"/>
  <c r="C552" i="10"/>
  <c r="F552" i="10"/>
  <c r="C553" i="10"/>
  <c r="F553" i="10"/>
  <c r="J553" i="10"/>
  <c r="K553" i="10"/>
  <c r="C554" i="10"/>
  <c r="F554" i="10"/>
  <c r="J554" i="10"/>
  <c r="K554" i="10"/>
  <c r="C555" i="10"/>
  <c r="F555" i="10"/>
  <c r="J555" i="10"/>
  <c r="K555" i="10"/>
  <c r="M555" i="10"/>
  <c r="N555" i="10"/>
  <c r="C556" i="10"/>
  <c r="F556" i="10"/>
  <c r="C557" i="10"/>
  <c r="F557" i="10"/>
  <c r="J557" i="10"/>
  <c r="K557" i="10"/>
  <c r="C558" i="10"/>
  <c r="F558" i="10"/>
  <c r="J558" i="10"/>
  <c r="K558" i="10"/>
  <c r="M558" i="10"/>
  <c r="N558" i="10"/>
  <c r="C559" i="10"/>
  <c r="F559" i="10"/>
  <c r="C560" i="10"/>
  <c r="F560" i="10"/>
  <c r="J560" i="10"/>
  <c r="K560" i="10"/>
  <c r="C561" i="10"/>
  <c r="F561" i="10"/>
  <c r="J561" i="10"/>
  <c r="K561" i="10"/>
  <c r="M561" i="10"/>
  <c r="N561" i="10"/>
  <c r="C562" i="10"/>
  <c r="F562" i="10"/>
  <c r="C563" i="10"/>
  <c r="F563" i="10"/>
  <c r="J563" i="10"/>
  <c r="K563" i="10"/>
  <c r="M563" i="10"/>
  <c r="N563" i="10"/>
  <c r="P563" i="10"/>
  <c r="Q563" i="10"/>
  <c r="S563" i="10"/>
  <c r="T563" i="10"/>
  <c r="C564" i="10"/>
  <c r="F564" i="10"/>
  <c r="C565" i="10"/>
  <c r="F565" i="10"/>
  <c r="C566" i="10"/>
  <c r="F566" i="10"/>
  <c r="C567" i="10"/>
  <c r="E567" i="10"/>
  <c r="F567" i="10"/>
  <c r="J567" i="10"/>
  <c r="K567" i="10"/>
  <c r="M567" i="10"/>
  <c r="N567" i="10"/>
  <c r="P567" i="10"/>
  <c r="Q567" i="10"/>
  <c r="S567" i="10"/>
  <c r="T567" i="10"/>
  <c r="C569" i="10"/>
  <c r="F569" i="10"/>
  <c r="C570" i="10"/>
  <c r="F570" i="10"/>
  <c r="C571" i="10"/>
  <c r="F571" i="10"/>
  <c r="J571" i="10"/>
  <c r="K571" i="10"/>
  <c r="M571" i="10"/>
  <c r="N571" i="10"/>
  <c r="C572" i="10"/>
  <c r="F572" i="10"/>
  <c r="C573" i="10"/>
  <c r="F573" i="10"/>
  <c r="J573" i="10"/>
  <c r="K573" i="10"/>
  <c r="C574" i="10"/>
  <c r="F574" i="10"/>
  <c r="J574" i="10"/>
  <c r="K574" i="10"/>
  <c r="C575" i="10"/>
  <c r="E575" i="10"/>
  <c r="F575" i="10"/>
  <c r="J575" i="10"/>
  <c r="K575" i="10"/>
  <c r="M575" i="10"/>
  <c r="N575" i="10"/>
  <c r="P575" i="10"/>
  <c r="Q575" i="10"/>
  <c r="S575" i="10"/>
  <c r="T575" i="10"/>
  <c r="C577" i="10"/>
  <c r="F577" i="10"/>
  <c r="C578" i="10"/>
  <c r="F578" i="10"/>
  <c r="C579" i="10"/>
  <c r="F579" i="10"/>
  <c r="J579" i="10"/>
  <c r="K579" i="10"/>
  <c r="M579" i="10"/>
  <c r="N579" i="10"/>
  <c r="P579" i="10"/>
  <c r="Q579" i="10"/>
  <c r="C580" i="10"/>
  <c r="F580" i="10"/>
  <c r="C581" i="10"/>
  <c r="F581" i="10"/>
  <c r="C582" i="10"/>
  <c r="F582" i="10"/>
  <c r="J582" i="10"/>
  <c r="K582" i="10"/>
  <c r="M582" i="10"/>
  <c r="N582" i="10"/>
  <c r="P582" i="10"/>
  <c r="Q582" i="10"/>
  <c r="S582" i="10"/>
  <c r="T582" i="10"/>
  <c r="C583" i="10"/>
  <c r="F583" i="10"/>
  <c r="C584" i="10"/>
  <c r="F584" i="10"/>
  <c r="C585" i="10"/>
  <c r="F585" i="10"/>
  <c r="C586" i="10"/>
  <c r="F586" i="10"/>
  <c r="J586" i="10"/>
  <c r="K586" i="10"/>
  <c r="C587" i="10"/>
  <c r="F587" i="10"/>
  <c r="J587" i="10"/>
  <c r="K587" i="10"/>
  <c r="C588" i="10"/>
  <c r="F588" i="10"/>
  <c r="J588" i="10"/>
  <c r="K588" i="10"/>
  <c r="C589" i="10"/>
  <c r="F589" i="10"/>
  <c r="J589" i="10"/>
  <c r="K589" i="10"/>
  <c r="M589" i="10"/>
  <c r="N589" i="10"/>
  <c r="P589" i="10"/>
  <c r="Q589" i="10"/>
  <c r="S589" i="10"/>
  <c r="T589" i="10"/>
  <c r="C590" i="10"/>
  <c r="F590" i="10"/>
  <c r="C591" i="10"/>
  <c r="F591" i="10"/>
  <c r="C592" i="10"/>
  <c r="F592" i="10"/>
  <c r="C593" i="10"/>
  <c r="F593" i="10"/>
  <c r="J593" i="10"/>
  <c r="K593" i="10"/>
  <c r="M593" i="10"/>
  <c r="N593" i="10"/>
  <c r="P593" i="10"/>
  <c r="Q593" i="10"/>
  <c r="C594" i="10"/>
  <c r="F594" i="10"/>
  <c r="C595" i="10"/>
  <c r="F595" i="10"/>
  <c r="C596" i="10"/>
  <c r="F596" i="10"/>
  <c r="J596" i="10"/>
  <c r="K596" i="10"/>
  <c r="C597" i="10"/>
  <c r="F597" i="10"/>
  <c r="J597" i="10"/>
  <c r="K597" i="10"/>
  <c r="M597" i="10"/>
  <c r="N597" i="10"/>
  <c r="P597" i="10"/>
  <c r="Q597" i="10"/>
  <c r="C598" i="10"/>
  <c r="F598" i="10"/>
  <c r="C599" i="10"/>
  <c r="F599" i="10"/>
  <c r="C600" i="10"/>
  <c r="E600" i="10"/>
  <c r="F600" i="10"/>
  <c r="J600" i="10"/>
  <c r="K600" i="10"/>
  <c r="J601" i="10"/>
  <c r="K601" i="10"/>
  <c r="C602" i="10"/>
  <c r="E602" i="10"/>
  <c r="F602" i="10"/>
  <c r="J602" i="10"/>
  <c r="K602" i="10"/>
  <c r="J603" i="10"/>
  <c r="K603" i="10"/>
  <c r="C604" i="10"/>
  <c r="E604" i="10"/>
  <c r="F604" i="10"/>
  <c r="J604" i="10"/>
  <c r="K604" i="10"/>
  <c r="J605" i="10"/>
  <c r="K605" i="10"/>
  <c r="C606" i="10"/>
  <c r="E606" i="10"/>
  <c r="F606" i="10"/>
  <c r="J606" i="10"/>
  <c r="K606" i="10"/>
  <c r="J607" i="10"/>
  <c r="K607" i="10"/>
  <c r="C608" i="10"/>
  <c r="E608" i="10"/>
  <c r="F608" i="10"/>
  <c r="J608" i="10"/>
  <c r="K608" i="10"/>
  <c r="J609" i="10"/>
  <c r="K609" i="10"/>
  <c r="C610" i="10"/>
  <c r="E610" i="10"/>
  <c r="F610" i="10"/>
  <c r="J610" i="10"/>
  <c r="K610" i="10"/>
  <c r="J611" i="10"/>
  <c r="K611" i="10"/>
  <c r="C612" i="10"/>
  <c r="E612" i="10"/>
  <c r="F612" i="10"/>
  <c r="J612" i="10"/>
  <c r="K612" i="10"/>
  <c r="J613" i="10"/>
  <c r="K613" i="10"/>
  <c r="C614" i="10"/>
  <c r="E614" i="10"/>
  <c r="F614" i="10"/>
  <c r="J614" i="10"/>
  <c r="K614" i="10"/>
  <c r="J615" i="10"/>
  <c r="K615" i="10"/>
  <c r="C616" i="10"/>
  <c r="E616" i="10"/>
  <c r="F616" i="10"/>
  <c r="J616" i="10"/>
  <c r="K616" i="10"/>
  <c r="J617" i="10"/>
  <c r="K617" i="10"/>
  <c r="C618" i="10"/>
  <c r="E618" i="10"/>
  <c r="F618" i="10"/>
  <c r="J618" i="10"/>
  <c r="K618" i="10"/>
  <c r="J619" i="10"/>
  <c r="K619" i="10"/>
  <c r="C620" i="10"/>
  <c r="E620" i="10"/>
  <c r="F620" i="10"/>
  <c r="J620" i="10"/>
  <c r="K620" i="10"/>
  <c r="J621" i="10"/>
  <c r="K621" i="10"/>
  <c r="C622" i="10"/>
  <c r="F622" i="10"/>
  <c r="J622" i="10"/>
  <c r="K622" i="10"/>
  <c r="C623" i="10"/>
  <c r="F623" i="10"/>
  <c r="J623" i="10"/>
  <c r="K623" i="10"/>
  <c r="C624" i="10"/>
  <c r="E624" i="10"/>
  <c r="F624" i="10"/>
  <c r="J624" i="10"/>
  <c r="K624" i="10"/>
  <c r="J625" i="10"/>
  <c r="K625" i="10"/>
  <c r="C626" i="10"/>
  <c r="F626" i="10"/>
  <c r="J626" i="10"/>
  <c r="K626" i="10"/>
  <c r="M626" i="10"/>
  <c r="N626" i="10"/>
  <c r="P626" i="10"/>
  <c r="Q626" i="10"/>
  <c r="C627" i="10"/>
  <c r="F627" i="10"/>
  <c r="C628" i="10"/>
  <c r="F628" i="10"/>
  <c r="C629" i="10"/>
  <c r="F629" i="10"/>
  <c r="J629" i="10"/>
  <c r="K629" i="10"/>
  <c r="M629" i="10"/>
  <c r="N629" i="10"/>
  <c r="C630" i="10"/>
  <c r="F630" i="10"/>
  <c r="C631" i="10"/>
  <c r="F631" i="10"/>
  <c r="J631" i="10"/>
  <c r="K631" i="10"/>
  <c r="M631" i="10"/>
  <c r="N631" i="10"/>
  <c r="C632" i="10"/>
  <c r="F632" i="10"/>
  <c r="C633" i="10"/>
  <c r="F633" i="10"/>
  <c r="J633" i="10"/>
  <c r="K633" i="10"/>
  <c r="C634" i="10"/>
  <c r="F634" i="10"/>
  <c r="J634" i="10"/>
  <c r="K634" i="10"/>
  <c r="M634" i="10"/>
  <c r="N634" i="10"/>
  <c r="C635" i="10"/>
  <c r="F635" i="10"/>
  <c r="C636" i="10"/>
  <c r="F636" i="10"/>
  <c r="J636" i="10"/>
  <c r="K636" i="10"/>
  <c r="M636" i="10"/>
  <c r="N636" i="10"/>
  <c r="C637" i="10"/>
  <c r="F637" i="10"/>
  <c r="C638" i="10"/>
  <c r="F638" i="10"/>
  <c r="J638" i="10"/>
  <c r="K638" i="10"/>
  <c r="C639" i="10"/>
  <c r="F639" i="10"/>
  <c r="J639" i="10"/>
  <c r="K639" i="10"/>
  <c r="C640" i="10"/>
  <c r="F640" i="10"/>
  <c r="J640" i="10"/>
  <c r="K640" i="10"/>
  <c r="C641" i="10"/>
  <c r="F641" i="10"/>
  <c r="J641" i="10"/>
  <c r="K641" i="10"/>
  <c r="C642" i="10"/>
  <c r="F642" i="10"/>
  <c r="J642" i="10"/>
  <c r="K642" i="10"/>
  <c r="M642" i="10"/>
  <c r="N642" i="10"/>
  <c r="P642" i="10"/>
  <c r="Q642" i="10"/>
  <c r="S642" i="10"/>
  <c r="T642" i="10"/>
  <c r="C643" i="10"/>
  <c r="F643" i="10"/>
  <c r="C644" i="10"/>
  <c r="F644" i="10"/>
  <c r="C645" i="10"/>
  <c r="F645" i="10"/>
  <c r="C646" i="10"/>
  <c r="F646" i="10"/>
  <c r="J646" i="10"/>
  <c r="K646" i="10"/>
  <c r="M646" i="10"/>
  <c r="N646" i="10"/>
  <c r="P646" i="10"/>
  <c r="Q646" i="10"/>
  <c r="S646" i="10"/>
  <c r="T646" i="10"/>
  <c r="C647" i="10"/>
  <c r="F647" i="10"/>
  <c r="C648" i="10"/>
  <c r="F648" i="10"/>
  <c r="C649" i="10"/>
  <c r="F649" i="10"/>
  <c r="C650" i="10"/>
  <c r="F650" i="10"/>
  <c r="J650" i="10"/>
  <c r="K650" i="10"/>
  <c r="M650" i="10"/>
  <c r="N650" i="10"/>
  <c r="P650" i="10"/>
  <c r="Q650" i="10"/>
  <c r="S650" i="10"/>
  <c r="T650" i="10"/>
  <c r="C651" i="10"/>
  <c r="F651" i="10"/>
  <c r="C652" i="10"/>
  <c r="F652" i="10"/>
  <c r="C653" i="10"/>
  <c r="F653" i="10"/>
  <c r="C654" i="10"/>
  <c r="F654" i="10"/>
  <c r="J654" i="10"/>
  <c r="K654" i="10"/>
  <c r="M654" i="10"/>
  <c r="N654" i="10"/>
  <c r="C655" i="10"/>
  <c r="F655" i="10"/>
  <c r="C656" i="10"/>
  <c r="F656" i="10"/>
  <c r="J656" i="10"/>
  <c r="K656" i="10"/>
  <c r="M656" i="10"/>
  <c r="N656" i="10"/>
  <c r="C657" i="10"/>
  <c r="F657" i="10"/>
  <c r="C658" i="10"/>
  <c r="F658" i="10"/>
  <c r="J658" i="10"/>
  <c r="K658" i="10"/>
  <c r="C659" i="10"/>
  <c r="F659" i="10"/>
  <c r="J659" i="10"/>
  <c r="K659" i="10"/>
  <c r="C660" i="10"/>
  <c r="F660" i="10"/>
  <c r="J660" i="10"/>
  <c r="K660" i="10"/>
  <c r="C661" i="10"/>
  <c r="F661" i="10"/>
  <c r="J661" i="10"/>
  <c r="K661" i="10"/>
  <c r="C662" i="10"/>
  <c r="F662" i="10"/>
  <c r="J662" i="10"/>
  <c r="K662" i="10"/>
  <c r="M662" i="10"/>
  <c r="N662" i="10"/>
  <c r="C663" i="10"/>
  <c r="F663" i="10"/>
  <c r="C664" i="10"/>
  <c r="F664" i="10"/>
  <c r="J664" i="10"/>
  <c r="K664" i="10"/>
  <c r="M664" i="10"/>
  <c r="N664" i="10"/>
  <c r="P664" i="10"/>
  <c r="Q664" i="10"/>
  <c r="C665" i="10"/>
  <c r="F665" i="10"/>
  <c r="C666" i="10"/>
  <c r="F666" i="10"/>
  <c r="C667" i="10"/>
  <c r="F667" i="10"/>
  <c r="J667" i="10"/>
  <c r="K667" i="10"/>
  <c r="M667" i="10"/>
  <c r="N667" i="10"/>
  <c r="C668" i="10"/>
  <c r="F668" i="10"/>
  <c r="C669" i="10"/>
  <c r="F669" i="10"/>
  <c r="J669" i="10"/>
  <c r="K669" i="10"/>
  <c r="C670" i="10"/>
  <c r="F670" i="10"/>
  <c r="J670" i="10"/>
  <c r="K670" i="10"/>
  <c r="C671" i="10"/>
  <c r="F671" i="10"/>
  <c r="J671" i="10"/>
  <c r="K671" i="10"/>
  <c r="M671" i="10"/>
  <c r="N671" i="10"/>
  <c r="C672" i="10"/>
  <c r="F672" i="10"/>
  <c r="C673" i="10"/>
  <c r="F673" i="10"/>
  <c r="J673" i="10"/>
  <c r="K673" i="10"/>
  <c r="M673" i="10"/>
  <c r="N673" i="10"/>
  <c r="C674" i="10"/>
  <c r="F674" i="10"/>
  <c r="C675" i="10"/>
  <c r="F675" i="10"/>
  <c r="J675" i="10"/>
  <c r="K675" i="10"/>
  <c r="C676" i="10"/>
  <c r="F676" i="10"/>
  <c r="J676" i="10"/>
  <c r="K676" i="10"/>
  <c r="C677" i="10"/>
  <c r="F677" i="10"/>
  <c r="J677" i="10"/>
  <c r="K677" i="10"/>
  <c r="M677" i="10"/>
  <c r="N677" i="10"/>
  <c r="C678" i="10"/>
  <c r="F678" i="10"/>
  <c r="C679" i="10"/>
  <c r="F679" i="10"/>
  <c r="J679" i="10"/>
  <c r="K679" i="10"/>
  <c r="M679" i="10"/>
  <c r="N679" i="10"/>
  <c r="P679" i="10"/>
  <c r="Q679" i="10"/>
  <c r="C680" i="10"/>
  <c r="F680" i="10"/>
  <c r="C681" i="10"/>
  <c r="F681" i="10"/>
  <c r="C682" i="10"/>
  <c r="F682" i="10"/>
  <c r="J682" i="10"/>
  <c r="K682" i="10"/>
  <c r="C683" i="10"/>
  <c r="F683" i="10"/>
  <c r="J683" i="10"/>
  <c r="K683" i="10"/>
  <c r="C684" i="10"/>
  <c r="F684" i="10"/>
  <c r="J684" i="10"/>
  <c r="K684" i="10"/>
  <c r="C685" i="10"/>
  <c r="F685" i="10"/>
  <c r="J685" i="10"/>
  <c r="K685" i="10"/>
  <c r="C686" i="10"/>
  <c r="F686" i="10"/>
  <c r="J686" i="10"/>
  <c r="K686" i="10"/>
  <c r="M686" i="10"/>
  <c r="N686" i="10"/>
  <c r="C687" i="10"/>
  <c r="F687" i="10"/>
  <c r="C688" i="10"/>
  <c r="F688" i="10"/>
  <c r="J688" i="10"/>
  <c r="K688" i="10"/>
  <c r="M688" i="10"/>
  <c r="N688" i="10"/>
  <c r="P688" i="10"/>
  <c r="Q688" i="10"/>
  <c r="S688" i="10"/>
  <c r="T688" i="10"/>
  <c r="C689" i="10"/>
  <c r="F689" i="10"/>
  <c r="C690" i="10"/>
  <c r="F690" i="10"/>
  <c r="C691" i="10"/>
  <c r="F691" i="10"/>
  <c r="C692" i="10"/>
  <c r="F692" i="10"/>
  <c r="J692" i="10"/>
  <c r="K692" i="10"/>
  <c r="M692" i="10"/>
  <c r="N692" i="10"/>
  <c r="C693" i="10"/>
  <c r="F693" i="10"/>
  <c r="C694" i="10"/>
  <c r="F694" i="10"/>
  <c r="J694" i="10"/>
  <c r="K694" i="10"/>
  <c r="C695" i="10"/>
  <c r="F695" i="10"/>
  <c r="J695" i="10"/>
  <c r="K695" i="10"/>
  <c r="M695" i="10"/>
  <c r="N695" i="10"/>
  <c r="C696" i="10"/>
  <c r="F696" i="10"/>
  <c r="C697" i="10"/>
  <c r="F697" i="10"/>
  <c r="J697" i="10"/>
  <c r="K697" i="10"/>
  <c r="M697" i="10"/>
  <c r="N697" i="10"/>
  <c r="C698" i="10"/>
  <c r="F698" i="10"/>
  <c r="C699" i="10"/>
  <c r="F699" i="10"/>
  <c r="J699" i="10"/>
  <c r="K699" i="10"/>
  <c r="M699" i="10"/>
  <c r="N699" i="10"/>
  <c r="C700" i="10"/>
  <c r="F700" i="10"/>
  <c r="C701" i="10"/>
  <c r="F701" i="10"/>
  <c r="J701" i="10"/>
  <c r="K701" i="10"/>
  <c r="M701" i="10"/>
  <c r="N701" i="10"/>
  <c r="C702" i="10"/>
  <c r="F702" i="10"/>
  <c r="C703" i="10"/>
  <c r="F703" i="10"/>
  <c r="J703" i="10"/>
  <c r="K703" i="10"/>
  <c r="M703" i="10"/>
  <c r="N703" i="10"/>
  <c r="C704" i="10"/>
  <c r="F704" i="10"/>
  <c r="C705" i="10"/>
  <c r="F705" i="10"/>
  <c r="J705" i="10"/>
  <c r="K705" i="10"/>
  <c r="M705" i="10"/>
  <c r="N705" i="10"/>
  <c r="C706" i="10"/>
  <c r="F706" i="10"/>
  <c r="C707" i="10"/>
  <c r="F707" i="10"/>
  <c r="J707" i="10"/>
  <c r="K707" i="10"/>
  <c r="M707" i="10"/>
  <c r="N707" i="10"/>
  <c r="P707" i="10"/>
  <c r="Q707" i="10"/>
  <c r="C708" i="10"/>
  <c r="F708" i="10"/>
  <c r="C709" i="10"/>
  <c r="F709" i="10"/>
  <c r="C710" i="10"/>
  <c r="F710" i="10"/>
  <c r="J710" i="10"/>
  <c r="K710" i="10"/>
  <c r="M710" i="10"/>
  <c r="N710" i="10"/>
  <c r="C711" i="10"/>
  <c r="F711" i="10"/>
  <c r="C712" i="10"/>
  <c r="F712" i="10"/>
  <c r="J712" i="10"/>
  <c r="K712" i="10"/>
  <c r="M712" i="10"/>
  <c r="N712" i="10"/>
  <c r="C713" i="10"/>
  <c r="F713" i="10"/>
  <c r="C714" i="10"/>
  <c r="F714" i="10"/>
  <c r="J714" i="10"/>
  <c r="K714" i="10"/>
  <c r="M714" i="10"/>
  <c r="N714" i="10"/>
  <c r="C715" i="10"/>
  <c r="F715" i="10"/>
  <c r="C716" i="10"/>
  <c r="F716" i="10"/>
  <c r="J716" i="10"/>
  <c r="K716" i="10"/>
  <c r="C717" i="10"/>
  <c r="F717" i="10"/>
  <c r="J717" i="10"/>
  <c r="K717" i="10"/>
  <c r="C718" i="10"/>
  <c r="F718" i="10"/>
  <c r="J718" i="10"/>
  <c r="K718" i="10"/>
  <c r="C719" i="10"/>
  <c r="F719" i="10"/>
  <c r="J719" i="10"/>
  <c r="K719" i="10"/>
  <c r="M719" i="10"/>
  <c r="N719" i="10"/>
  <c r="C720" i="10"/>
  <c r="F720" i="10"/>
  <c r="C721" i="10"/>
  <c r="F721" i="10"/>
  <c r="J721" i="10"/>
  <c r="K721" i="10"/>
  <c r="C722" i="10"/>
  <c r="E722" i="10"/>
  <c r="F722" i="10"/>
  <c r="J722" i="10"/>
  <c r="K722" i="10"/>
  <c r="M722" i="10"/>
  <c r="N722" i="10"/>
  <c r="C724" i="10"/>
  <c r="F724" i="10"/>
  <c r="J724" i="10"/>
  <c r="K724" i="10"/>
  <c r="C725" i="10"/>
  <c r="F725" i="10"/>
  <c r="J725" i="10"/>
  <c r="K725" i="10"/>
  <c r="M725" i="10"/>
  <c r="N725" i="10"/>
  <c r="C726" i="10"/>
  <c r="F726" i="10"/>
  <c r="C727" i="10"/>
  <c r="F727" i="10"/>
  <c r="J727" i="10"/>
  <c r="K727" i="10"/>
  <c r="M727" i="10"/>
  <c r="N727" i="10"/>
  <c r="C728" i="10"/>
  <c r="F728" i="10"/>
  <c r="C729" i="10"/>
  <c r="E729" i="10"/>
  <c r="F729" i="10"/>
  <c r="J729" i="10"/>
  <c r="K729" i="10"/>
  <c r="M729" i="10"/>
  <c r="N729" i="10"/>
  <c r="P729" i="10"/>
  <c r="Q729" i="10"/>
  <c r="C731" i="10"/>
  <c r="F731" i="10"/>
  <c r="C732" i="10"/>
  <c r="F732" i="10"/>
  <c r="J732" i="10"/>
  <c r="K732" i="10"/>
  <c r="M732" i="10"/>
  <c r="N732" i="10"/>
  <c r="C733" i="10"/>
  <c r="F733" i="10"/>
  <c r="C734" i="10"/>
  <c r="E734" i="10"/>
  <c r="F734" i="10"/>
  <c r="J734" i="10"/>
  <c r="K734" i="10"/>
  <c r="M734" i="10"/>
  <c r="N734" i="10"/>
  <c r="C736" i="10"/>
  <c r="F736" i="10"/>
  <c r="J736" i="10"/>
  <c r="K736" i="10"/>
  <c r="M736" i="10"/>
  <c r="N736" i="10"/>
  <c r="C737" i="10"/>
  <c r="F737" i="10"/>
  <c r="C738" i="10"/>
  <c r="F738" i="10"/>
  <c r="J738" i="10"/>
  <c r="K738" i="10"/>
  <c r="M738" i="10"/>
  <c r="N738" i="10"/>
  <c r="C739" i="10"/>
  <c r="F739" i="10"/>
  <c r="C740" i="10"/>
  <c r="F740" i="10"/>
  <c r="J740" i="10"/>
  <c r="K740" i="10"/>
  <c r="M740" i="10"/>
  <c r="N740" i="10"/>
  <c r="C741" i="10"/>
  <c r="F741" i="10"/>
  <c r="C742" i="10"/>
  <c r="E742" i="10"/>
  <c r="F742" i="10"/>
  <c r="J742" i="10"/>
  <c r="K742" i="10"/>
  <c r="M742" i="10"/>
  <c r="N742" i="10"/>
  <c r="P742" i="10"/>
  <c r="Q742" i="10"/>
  <c r="S742" i="10"/>
  <c r="T742" i="10"/>
  <c r="C744" i="10"/>
  <c r="F744" i="10"/>
  <c r="C745" i="10"/>
  <c r="F745" i="10"/>
  <c r="C746" i="10"/>
  <c r="F746" i="10"/>
  <c r="J746" i="10"/>
  <c r="K746" i="10"/>
  <c r="M746" i="10"/>
  <c r="N746" i="10"/>
  <c r="C747" i="10"/>
  <c r="F747" i="10"/>
  <c r="C748" i="10"/>
  <c r="F748" i="10"/>
  <c r="J748" i="10"/>
  <c r="K748" i="10"/>
  <c r="M748" i="10"/>
  <c r="N748" i="10"/>
  <c r="C749" i="10"/>
  <c r="F749" i="10"/>
  <c r="C750" i="10"/>
  <c r="F750" i="10"/>
  <c r="J750" i="10"/>
  <c r="K750" i="10"/>
  <c r="M750" i="10"/>
  <c r="N750" i="10"/>
  <c r="P750" i="10"/>
  <c r="Q750" i="10"/>
  <c r="C751" i="10"/>
  <c r="F751" i="10"/>
  <c r="C752" i="10"/>
  <c r="F752" i="10"/>
  <c r="C753" i="10"/>
  <c r="F753" i="10"/>
  <c r="J753" i="10"/>
  <c r="K753" i="10"/>
  <c r="M753" i="10"/>
  <c r="N753" i="10"/>
  <c r="C754" i="10"/>
  <c r="F754" i="10"/>
  <c r="C755" i="10"/>
  <c r="F755" i="10"/>
  <c r="J755" i="10"/>
  <c r="K755" i="10"/>
  <c r="M755" i="10"/>
  <c r="N755" i="10"/>
  <c r="C756" i="10"/>
  <c r="F756" i="10"/>
  <c r="C757" i="10"/>
  <c r="F757" i="10"/>
  <c r="J757" i="10"/>
  <c r="K757" i="10"/>
  <c r="M757" i="10"/>
  <c r="N757" i="10"/>
  <c r="C758" i="10"/>
  <c r="F758" i="10"/>
  <c r="C759" i="10"/>
  <c r="F759" i="10"/>
  <c r="J759" i="10"/>
  <c r="K759" i="10"/>
  <c r="M759" i="10"/>
  <c r="N759" i="10"/>
  <c r="C760" i="10"/>
  <c r="F760" i="10"/>
  <c r="C761" i="10"/>
  <c r="F761" i="10"/>
  <c r="J761" i="10"/>
  <c r="K761" i="10"/>
  <c r="M761" i="10"/>
  <c r="N761" i="10"/>
  <c r="P761" i="10"/>
  <c r="Q761" i="10"/>
  <c r="S761" i="10"/>
  <c r="T761" i="10"/>
  <c r="C762" i="10"/>
  <c r="F762" i="10"/>
  <c r="C763" i="10"/>
  <c r="F763" i="10"/>
  <c r="C764" i="10"/>
  <c r="F764" i="10"/>
  <c r="C765" i="10"/>
  <c r="F765" i="10"/>
  <c r="J765" i="10"/>
  <c r="K765" i="10"/>
  <c r="M765" i="10"/>
  <c r="N765" i="10"/>
  <c r="P765" i="10"/>
  <c r="Q765" i="10"/>
  <c r="S765" i="10"/>
  <c r="T765" i="10"/>
  <c r="C766" i="10"/>
  <c r="F766" i="10"/>
  <c r="C767" i="10"/>
  <c r="F767" i="10"/>
  <c r="C768" i="10"/>
  <c r="F768" i="10"/>
  <c r="C769" i="10"/>
  <c r="F769" i="10"/>
  <c r="J769" i="10"/>
  <c r="K769" i="10"/>
  <c r="M769" i="10"/>
  <c r="N769" i="10"/>
  <c r="P769" i="10"/>
  <c r="Q769" i="10"/>
  <c r="S769" i="10"/>
  <c r="T769" i="10"/>
  <c r="C770" i="10"/>
  <c r="F770" i="10"/>
  <c r="C771" i="10"/>
  <c r="F771" i="10"/>
  <c r="C772" i="10"/>
  <c r="F772" i="10"/>
  <c r="C773" i="10"/>
  <c r="E773" i="10"/>
  <c r="F773" i="10"/>
  <c r="J773" i="10"/>
  <c r="K773" i="10"/>
  <c r="J774" i="10"/>
  <c r="K774" i="10"/>
  <c r="C775" i="10"/>
  <c r="F775" i="10"/>
  <c r="J775" i="10"/>
  <c r="K775" i="10"/>
  <c r="M775" i="10"/>
  <c r="N775" i="10"/>
  <c r="P775" i="10"/>
  <c r="Q775" i="10"/>
  <c r="S775" i="10"/>
  <c r="T775" i="10"/>
  <c r="C776" i="10"/>
  <c r="F776" i="10"/>
  <c r="C777" i="10"/>
  <c r="F777" i="10"/>
  <c r="C778" i="10"/>
  <c r="F778" i="10"/>
  <c r="C779" i="10"/>
  <c r="F779" i="10"/>
  <c r="J779" i="10"/>
  <c r="K779" i="10"/>
  <c r="M779" i="10"/>
  <c r="N779" i="10"/>
  <c r="C780" i="10"/>
  <c r="F780" i="10"/>
  <c r="C781" i="10"/>
  <c r="F781" i="10"/>
  <c r="J781" i="10"/>
  <c r="K781" i="10"/>
  <c r="C782" i="10"/>
  <c r="E782" i="10"/>
  <c r="F782" i="10"/>
  <c r="J782" i="10"/>
  <c r="K782" i="10"/>
  <c r="M782" i="10"/>
  <c r="N782" i="10"/>
  <c r="P782" i="10"/>
  <c r="Q782" i="10"/>
  <c r="S782" i="10"/>
  <c r="T782" i="10"/>
  <c r="C784" i="10"/>
  <c r="F784" i="10"/>
  <c r="C785" i="10"/>
  <c r="F785" i="10"/>
  <c r="C786" i="10"/>
  <c r="F786" i="10"/>
  <c r="J786" i="10"/>
  <c r="K786" i="10"/>
  <c r="M786" i="10"/>
  <c r="N786" i="10"/>
  <c r="C787" i="10"/>
  <c r="F787" i="10"/>
  <c r="C788" i="10"/>
  <c r="F788" i="10"/>
  <c r="J788" i="10"/>
  <c r="K788" i="10"/>
  <c r="M788" i="10"/>
  <c r="N788" i="10"/>
  <c r="P788" i="10"/>
  <c r="Q788" i="10"/>
  <c r="C789" i="10"/>
  <c r="F789" i="10"/>
  <c r="C790" i="10"/>
  <c r="F790" i="10"/>
  <c r="C791" i="10"/>
  <c r="F791" i="10"/>
  <c r="J791" i="10"/>
  <c r="K791" i="10"/>
  <c r="M791" i="10"/>
  <c r="N791" i="10"/>
  <c r="C792" i="10"/>
  <c r="F792" i="10"/>
  <c r="C793" i="10"/>
  <c r="F793" i="10"/>
  <c r="J793" i="10"/>
  <c r="K793" i="10"/>
  <c r="C794" i="10"/>
  <c r="F794" i="10"/>
  <c r="J794" i="10"/>
  <c r="K794" i="10"/>
  <c r="C795" i="10"/>
  <c r="F795" i="10"/>
  <c r="J795" i="10"/>
  <c r="K795" i="10"/>
  <c r="C796" i="10"/>
  <c r="F796" i="10"/>
  <c r="J796" i="10"/>
  <c r="K796" i="10"/>
  <c r="C797" i="10"/>
  <c r="F797" i="10"/>
  <c r="J797" i="10"/>
  <c r="K797" i="10"/>
  <c r="M797" i="10"/>
  <c r="N797" i="10"/>
  <c r="C798" i="10"/>
  <c r="F798" i="10"/>
  <c r="C799" i="10"/>
  <c r="F799" i="10"/>
  <c r="J799" i="10"/>
  <c r="K799" i="10"/>
  <c r="M799" i="10"/>
  <c r="N799" i="10"/>
  <c r="C800" i="10"/>
  <c r="F800" i="10"/>
  <c r="C801" i="10"/>
  <c r="F801" i="10"/>
  <c r="J801" i="10"/>
  <c r="K801" i="10"/>
  <c r="M801" i="10"/>
  <c r="N801" i="10"/>
  <c r="C802" i="10"/>
  <c r="F802" i="10"/>
  <c r="C803" i="10"/>
  <c r="F803" i="10"/>
  <c r="J803" i="10"/>
  <c r="K803" i="10"/>
  <c r="M803" i="10"/>
  <c r="N803" i="10"/>
  <c r="C804" i="10"/>
  <c r="F804" i="10"/>
  <c r="C805" i="10"/>
  <c r="F805" i="10"/>
  <c r="J805" i="10"/>
  <c r="K805" i="10"/>
  <c r="M805" i="10"/>
  <c r="N805" i="10"/>
  <c r="C806" i="10"/>
  <c r="F806" i="10"/>
  <c r="C807" i="10"/>
  <c r="E807" i="10"/>
  <c r="F807" i="10"/>
  <c r="J807" i="10"/>
  <c r="K807" i="10"/>
  <c r="M807" i="10"/>
  <c r="N807" i="10"/>
  <c r="P807" i="10"/>
  <c r="Q807" i="10"/>
  <c r="S807" i="10"/>
  <c r="T807" i="10"/>
  <c r="C809" i="10"/>
  <c r="F809" i="10"/>
  <c r="C810" i="10"/>
  <c r="F810" i="10"/>
  <c r="C811" i="10"/>
  <c r="F811" i="10"/>
  <c r="J811" i="10"/>
  <c r="K811" i="10"/>
  <c r="M811" i="10"/>
  <c r="N811" i="10"/>
  <c r="C812" i="10"/>
  <c r="F812" i="10"/>
  <c r="C813" i="10"/>
  <c r="F813" i="10"/>
  <c r="J813" i="10"/>
  <c r="K813" i="10"/>
  <c r="C814" i="10"/>
  <c r="F814" i="10"/>
  <c r="J814" i="10"/>
  <c r="K814" i="10"/>
  <c r="C815" i="10"/>
  <c r="F815" i="10"/>
  <c r="J815" i="10"/>
  <c r="K815" i="10"/>
  <c r="C816" i="10"/>
  <c r="F816" i="10"/>
  <c r="J816" i="10"/>
  <c r="K816" i="10"/>
  <c r="C817" i="10"/>
  <c r="F817" i="10"/>
  <c r="J817" i="10"/>
  <c r="K817" i="10"/>
  <c r="C818" i="10"/>
  <c r="F818" i="10"/>
  <c r="J818" i="10"/>
  <c r="K818" i="10"/>
  <c r="C819" i="10"/>
  <c r="F819" i="10"/>
  <c r="J819" i="10"/>
  <c r="K819" i="10"/>
  <c r="M819" i="10"/>
  <c r="N819" i="10"/>
  <c r="C820" i="10"/>
  <c r="F820" i="10"/>
  <c r="C821" i="10"/>
  <c r="F821" i="10"/>
  <c r="J821" i="10"/>
  <c r="K821" i="10"/>
  <c r="C822" i="10"/>
  <c r="F822" i="10"/>
  <c r="J822" i="10"/>
  <c r="K822" i="10"/>
  <c r="M822" i="10"/>
  <c r="N822" i="10"/>
  <c r="C823" i="10"/>
  <c r="F823" i="10"/>
  <c r="C824" i="10"/>
  <c r="F824" i="10"/>
  <c r="J824" i="10"/>
  <c r="K824" i="10"/>
  <c r="M824" i="10"/>
  <c r="N824" i="10"/>
  <c r="P824" i="10"/>
  <c r="Q824" i="10"/>
  <c r="C825" i="10"/>
  <c r="F825" i="10"/>
  <c r="C826" i="10"/>
  <c r="F826" i="10"/>
  <c r="C827" i="10"/>
  <c r="F827" i="10"/>
  <c r="J827" i="10"/>
  <c r="K827" i="10"/>
  <c r="M827" i="10"/>
  <c r="N827" i="10"/>
  <c r="C828" i="10"/>
  <c r="F828" i="10"/>
  <c r="C829" i="10"/>
  <c r="F829" i="10"/>
  <c r="J829" i="10"/>
  <c r="K829" i="10"/>
  <c r="M829" i="10"/>
  <c r="N829" i="10"/>
  <c r="C830" i="10"/>
  <c r="F830" i="10"/>
  <c r="C831" i="10"/>
  <c r="E831" i="10"/>
  <c r="F831" i="10"/>
  <c r="J831" i="10"/>
  <c r="K831" i="10"/>
  <c r="J832" i="10"/>
  <c r="K832" i="10"/>
  <c r="C833" i="10"/>
  <c r="F833" i="10"/>
  <c r="J833" i="10"/>
  <c r="K833" i="10"/>
  <c r="C834" i="10"/>
  <c r="F834" i="10"/>
  <c r="J834" i="10"/>
  <c r="K834" i="10"/>
  <c r="C835" i="10"/>
  <c r="F835" i="10"/>
  <c r="J835" i="10"/>
  <c r="K835" i="10"/>
  <c r="M835" i="10"/>
  <c r="N835" i="10"/>
  <c r="C836" i="10"/>
  <c r="F836" i="10"/>
  <c r="C837" i="10"/>
  <c r="F837" i="10"/>
  <c r="J837" i="10"/>
  <c r="K837" i="10"/>
  <c r="M837" i="10"/>
  <c r="N837" i="10"/>
  <c r="C838" i="10"/>
  <c r="F838" i="10"/>
  <c r="C839" i="10"/>
  <c r="F839" i="10"/>
  <c r="J839" i="10"/>
  <c r="K839" i="10"/>
  <c r="M839" i="10"/>
  <c r="N839" i="10"/>
  <c r="C840" i="10"/>
  <c r="F840" i="10"/>
  <c r="C841" i="10"/>
  <c r="F841" i="10"/>
  <c r="J841" i="10"/>
  <c r="K841" i="10"/>
  <c r="M841" i="10"/>
  <c r="N841" i="10"/>
  <c r="C842" i="10"/>
  <c r="F842" i="10"/>
  <c r="C843" i="10"/>
  <c r="E843" i="10"/>
  <c r="F843" i="10"/>
  <c r="J843" i="10"/>
  <c r="K843" i="10"/>
  <c r="M843" i="10"/>
  <c r="N843" i="10"/>
  <c r="C845" i="10"/>
  <c r="F845" i="10"/>
  <c r="J845" i="10"/>
  <c r="K845" i="10"/>
  <c r="M845" i="10"/>
  <c r="N845" i="10"/>
  <c r="C846" i="10"/>
  <c r="F846" i="10"/>
  <c r="C847" i="10"/>
  <c r="F847" i="10"/>
  <c r="J847" i="10"/>
  <c r="K847" i="10"/>
  <c r="M847" i="10"/>
  <c r="N847" i="10"/>
  <c r="C848" i="10"/>
  <c r="F848" i="10"/>
  <c r="C849" i="10"/>
  <c r="F849" i="10"/>
  <c r="J849" i="10"/>
  <c r="K849" i="10"/>
  <c r="M849" i="10"/>
  <c r="N849" i="10"/>
  <c r="P849" i="10"/>
  <c r="Q849" i="10"/>
  <c r="C850" i="10"/>
  <c r="F850" i="10"/>
  <c r="C851" i="10"/>
  <c r="F851" i="10"/>
  <c r="C852" i="10"/>
  <c r="F852" i="10"/>
  <c r="J852" i="10"/>
  <c r="K852" i="10"/>
  <c r="M852" i="10"/>
  <c r="N852" i="10"/>
  <c r="P852" i="10"/>
  <c r="Q852" i="10"/>
  <c r="S852" i="10"/>
  <c r="T852" i="10"/>
  <c r="C853" i="10"/>
  <c r="F853" i="10"/>
  <c r="C854" i="10"/>
  <c r="F854" i="10"/>
  <c r="C855" i="10"/>
  <c r="F855" i="10"/>
  <c r="C856" i="10"/>
  <c r="F856" i="10"/>
  <c r="J856" i="10"/>
  <c r="K856" i="10"/>
  <c r="M856" i="10"/>
  <c r="N856" i="10"/>
  <c r="C857" i="10"/>
  <c r="F857" i="10"/>
  <c r="C858" i="10"/>
  <c r="F858" i="10"/>
  <c r="J858" i="10"/>
  <c r="K858" i="10"/>
  <c r="M858" i="10"/>
  <c r="N858" i="10"/>
  <c r="C859" i="10"/>
  <c r="F859" i="10"/>
  <c r="C860" i="10"/>
  <c r="F860" i="10"/>
  <c r="J860" i="10"/>
  <c r="K860" i="10"/>
  <c r="M860" i="10"/>
  <c r="N860" i="10"/>
  <c r="P860" i="10"/>
  <c r="Q860" i="10"/>
  <c r="C861" i="10"/>
  <c r="F861" i="10"/>
  <c r="C862" i="10"/>
  <c r="F862" i="10"/>
  <c r="C863" i="10"/>
  <c r="F863" i="10"/>
  <c r="J863" i="10"/>
  <c r="K863" i="10"/>
  <c r="M863" i="10"/>
  <c r="N863" i="10"/>
  <c r="C864" i="10"/>
  <c r="F864" i="10"/>
  <c r="C865" i="10"/>
  <c r="F865" i="10"/>
  <c r="J865" i="10"/>
  <c r="K865" i="10"/>
  <c r="M865" i="10"/>
  <c r="N865" i="10"/>
  <c r="C866" i="10"/>
  <c r="F866" i="10"/>
  <c r="C867" i="10"/>
  <c r="F867" i="10"/>
  <c r="J867" i="10"/>
  <c r="K867" i="10"/>
  <c r="M867" i="10"/>
  <c r="N867" i="10"/>
  <c r="P867" i="10"/>
  <c r="Q867" i="10"/>
  <c r="C868" i="10"/>
  <c r="F868" i="10"/>
  <c r="C869" i="10"/>
  <c r="F869" i="10"/>
  <c r="C870" i="10"/>
  <c r="F870" i="10"/>
  <c r="J870" i="10"/>
  <c r="K870" i="10"/>
  <c r="M870" i="10"/>
  <c r="N870" i="10"/>
  <c r="C871" i="10"/>
  <c r="F871" i="10"/>
  <c r="C872" i="10"/>
  <c r="F872" i="10"/>
  <c r="J872" i="10"/>
  <c r="K872" i="10"/>
  <c r="M872" i="10"/>
  <c r="N872" i="10"/>
  <c r="C873" i="10"/>
  <c r="F873" i="10"/>
  <c r="C874" i="10"/>
  <c r="F874" i="10"/>
  <c r="J874" i="10"/>
  <c r="K874" i="10"/>
  <c r="M874" i="10"/>
  <c r="N874" i="10"/>
  <c r="C875" i="10"/>
  <c r="F875" i="10"/>
  <c r="C876" i="10"/>
  <c r="F876" i="10"/>
  <c r="J876" i="10"/>
  <c r="K876" i="10"/>
  <c r="C877" i="10"/>
  <c r="F877" i="10"/>
  <c r="J877" i="10"/>
  <c r="K877" i="10"/>
  <c r="C878" i="10"/>
  <c r="F878" i="10"/>
  <c r="J878" i="10"/>
  <c r="K878" i="10"/>
  <c r="M878" i="10"/>
  <c r="N878" i="10"/>
  <c r="C879" i="10"/>
  <c r="F879" i="10"/>
  <c r="C880" i="10"/>
  <c r="F880" i="10"/>
  <c r="J880" i="10"/>
  <c r="K880" i="10"/>
  <c r="C881" i="10"/>
  <c r="F881" i="10"/>
  <c r="J881" i="10"/>
  <c r="K881" i="10"/>
  <c r="C882" i="10"/>
  <c r="F882" i="10"/>
  <c r="J882" i="10"/>
  <c r="K882" i="10"/>
  <c r="M882" i="10"/>
  <c r="N882" i="10"/>
  <c r="C883" i="10"/>
  <c r="F883" i="10"/>
  <c r="C884" i="10"/>
  <c r="F884" i="10"/>
  <c r="J884" i="10"/>
  <c r="K884" i="10"/>
  <c r="C885" i="10"/>
  <c r="F885" i="10"/>
  <c r="J885" i="10"/>
  <c r="K885" i="10"/>
  <c r="C886" i="10"/>
  <c r="F886" i="10"/>
  <c r="J886" i="10"/>
  <c r="K886" i="10"/>
  <c r="M886" i="10"/>
  <c r="N886" i="10"/>
  <c r="C887" i="10"/>
  <c r="F887" i="10"/>
  <c r="C888" i="10"/>
  <c r="F888" i="10"/>
  <c r="J888" i="10"/>
  <c r="K888" i="10"/>
  <c r="M888" i="10"/>
  <c r="N888" i="10"/>
  <c r="C889" i="10"/>
  <c r="F889" i="10"/>
  <c r="C890" i="10"/>
  <c r="F890" i="10"/>
  <c r="J890" i="10"/>
  <c r="K890" i="10"/>
  <c r="M890" i="10"/>
  <c r="N890" i="10"/>
  <c r="P890" i="10"/>
  <c r="Q890" i="10"/>
  <c r="S890" i="10"/>
  <c r="T890" i="10"/>
  <c r="C891" i="10"/>
  <c r="F891" i="10"/>
  <c r="C892" i="10"/>
  <c r="F892" i="10"/>
  <c r="C893" i="10"/>
  <c r="F893" i="10"/>
  <c r="C894" i="10"/>
  <c r="F894" i="10"/>
  <c r="J894" i="10"/>
  <c r="K894" i="10"/>
  <c r="M894" i="10"/>
  <c r="N894" i="10"/>
  <c r="C895" i="10"/>
  <c r="F895" i="10"/>
  <c r="C896" i="10"/>
  <c r="F896" i="10"/>
  <c r="J896" i="10"/>
  <c r="K896" i="10"/>
  <c r="M896" i="10"/>
  <c r="N896" i="10"/>
  <c r="C897" i="10"/>
  <c r="F897" i="10"/>
  <c r="C898" i="10"/>
  <c r="F898" i="10"/>
  <c r="J898" i="10"/>
  <c r="K898" i="10"/>
  <c r="M898" i="10"/>
  <c r="N898" i="10"/>
  <c r="P898" i="10"/>
  <c r="Q898" i="10"/>
  <c r="S898" i="10"/>
  <c r="T898" i="10"/>
  <c r="C899" i="10"/>
  <c r="F899" i="10"/>
  <c r="C900" i="10"/>
  <c r="F900" i="10"/>
  <c r="C901" i="10"/>
  <c r="F901" i="10"/>
  <c r="C902" i="10"/>
  <c r="F902" i="10"/>
  <c r="J902" i="10"/>
  <c r="K902" i="10"/>
  <c r="M902" i="10"/>
  <c r="N902" i="10"/>
  <c r="C903" i="10"/>
  <c r="F903" i="10"/>
  <c r="C904" i="10"/>
  <c r="F904" i="10"/>
  <c r="J904" i="10"/>
  <c r="K904" i="10"/>
  <c r="C905" i="10"/>
  <c r="F905" i="10"/>
  <c r="J905" i="10"/>
  <c r="K905" i="10"/>
  <c r="M905" i="10"/>
  <c r="N905" i="10"/>
  <c r="P905" i="10"/>
  <c r="Q905" i="10"/>
  <c r="S905" i="10"/>
  <c r="T905" i="10"/>
  <c r="C906" i="10"/>
  <c r="F906" i="10"/>
  <c r="C907" i="10"/>
  <c r="F907" i="10"/>
  <c r="C908" i="10"/>
  <c r="F908" i="10"/>
  <c r="C909" i="10"/>
  <c r="F909" i="10"/>
  <c r="J909" i="10"/>
  <c r="K909" i="10"/>
  <c r="M909" i="10"/>
  <c r="N909" i="10"/>
  <c r="C910" i="10"/>
  <c r="F910" i="10"/>
  <c r="C911" i="10"/>
  <c r="F911" i="10"/>
  <c r="J911" i="10"/>
  <c r="K911" i="10"/>
  <c r="M911" i="10"/>
  <c r="N911" i="10"/>
  <c r="P911" i="10"/>
  <c r="Q911" i="10"/>
  <c r="S911" i="10"/>
  <c r="T911" i="10"/>
  <c r="C912" i="10"/>
  <c r="F912" i="10"/>
  <c r="C913" i="10"/>
  <c r="F913" i="10"/>
  <c r="C914" i="10"/>
  <c r="F914" i="10"/>
  <c r="C915" i="10"/>
  <c r="F915" i="10"/>
  <c r="J915" i="10"/>
  <c r="K915" i="10"/>
  <c r="M915" i="10"/>
  <c r="N915" i="10"/>
  <c r="C916" i="10"/>
  <c r="F916" i="10"/>
  <c r="C917" i="10"/>
  <c r="F917" i="10"/>
  <c r="J917" i="10"/>
  <c r="K917" i="10"/>
  <c r="M917" i="10"/>
  <c r="N917" i="10"/>
  <c r="P917" i="10"/>
  <c r="Q917" i="10"/>
  <c r="S917" i="10"/>
  <c r="T917" i="10"/>
  <c r="C918" i="10"/>
  <c r="F918" i="10"/>
  <c r="C919" i="10"/>
  <c r="F919" i="10"/>
  <c r="C920" i="10"/>
  <c r="F920" i="10"/>
  <c r="C921" i="10"/>
  <c r="F921" i="10"/>
  <c r="J921" i="10"/>
  <c r="K921" i="10"/>
  <c r="M921" i="10"/>
  <c r="N921" i="10"/>
  <c r="C922" i="10"/>
  <c r="F922" i="10"/>
</calcChain>
</file>

<file path=xl/sharedStrings.xml><?xml version="1.0" encoding="utf-8"?>
<sst xmlns="http://schemas.openxmlformats.org/spreadsheetml/2006/main" count="8234" uniqueCount="1348">
  <si>
    <t>Crafted In</t>
  </si>
  <si>
    <t>Iron Ingot</t>
  </si>
  <si>
    <t>Iron Ore</t>
  </si>
  <si>
    <t>Smelter</t>
  </si>
  <si>
    <t>Copper Ore</t>
  </si>
  <si>
    <t>Foundry</t>
  </si>
  <si>
    <t>Copper Ingot</t>
  </si>
  <si>
    <t>Iron Plate</t>
  </si>
  <si>
    <t>Constructor</t>
  </si>
  <si>
    <t>Iron Rod</t>
  </si>
  <si>
    <t>Screw</t>
  </si>
  <si>
    <t>Steel Beam</t>
  </si>
  <si>
    <t>Wire</t>
  </si>
  <si>
    <t>Caterium Ingot</t>
  </si>
  <si>
    <t>Cable</t>
  </si>
  <si>
    <t>Rubber</t>
  </si>
  <si>
    <t>Assembler</t>
  </si>
  <si>
    <t>Concrete</t>
  </si>
  <si>
    <t>Silica</t>
  </si>
  <si>
    <t>Steel Ingot</t>
  </si>
  <si>
    <t>Steel Pipe</t>
  </si>
  <si>
    <t>Plastic</t>
  </si>
  <si>
    <t>Crude Oil</t>
  </si>
  <si>
    <t>Oil Refinery</t>
  </si>
  <si>
    <t>Fuel</t>
  </si>
  <si>
    <t>Leaves</t>
  </si>
  <si>
    <t>Wood</t>
  </si>
  <si>
    <t>Mycelia</t>
  </si>
  <si>
    <t>Biomass</t>
  </si>
  <si>
    <t>Yellow Power Slug</t>
  </si>
  <si>
    <t>Purple Power Slug</t>
  </si>
  <si>
    <t>Fabric</t>
  </si>
  <si>
    <t>Coal</t>
  </si>
  <si>
    <t>Reinforced Iron Plate</t>
  </si>
  <si>
    <t>Encased Industrial Beam</t>
  </si>
  <si>
    <t>Modular Frame</t>
  </si>
  <si>
    <t>Rotor</t>
  </si>
  <si>
    <t>Stator</t>
  </si>
  <si>
    <t>Quickwire</t>
  </si>
  <si>
    <t>Motor</t>
  </si>
  <si>
    <t>Crystal Oscillator</t>
  </si>
  <si>
    <t>Manufacturer</t>
  </si>
  <si>
    <t>Circuit Board</t>
  </si>
  <si>
    <t>Heavy Modular Frame</t>
  </si>
  <si>
    <t>Computer</t>
  </si>
  <si>
    <t>Caterium Ore</t>
  </si>
  <si>
    <t>High-Speed Connector</t>
  </si>
  <si>
    <t>Supercomputer</t>
  </si>
  <si>
    <t>Sulfur</t>
  </si>
  <si>
    <t>Nobelisk</t>
  </si>
  <si>
    <t>Quartz Crystal</t>
  </si>
  <si>
    <t>Raw Quartz</t>
  </si>
  <si>
    <t>Limestone</t>
  </si>
  <si>
    <t>Miner</t>
  </si>
  <si>
    <t>Biomass Burner</t>
  </si>
  <si>
    <t>Coal Generator</t>
  </si>
  <si>
    <t>Fuel Generator</t>
  </si>
  <si>
    <t>Geo Thermal Generator</t>
  </si>
  <si>
    <t>Miner MK2</t>
  </si>
  <si>
    <t>Oil Pump</t>
  </si>
  <si>
    <t>Conveyor Belt</t>
  </si>
  <si>
    <t>Conveyor Belt Mk.2</t>
  </si>
  <si>
    <t>Conveyor Belt Mk.3</t>
  </si>
  <si>
    <t>Conveyor Belt Mk.4</t>
  </si>
  <si>
    <t>Conveyor Lift</t>
  </si>
  <si>
    <t>Conveyor Lift Mk.2</t>
  </si>
  <si>
    <t>Conveyor Lift Mk.3</t>
  </si>
  <si>
    <t>Conveyor Lift Mk.4</t>
  </si>
  <si>
    <t>Bauxite</t>
  </si>
  <si>
    <t>SAM</t>
  </si>
  <si>
    <t>Uranium</t>
  </si>
  <si>
    <t>Item</t>
  </si>
  <si>
    <t>input_mat_1</t>
  </si>
  <si>
    <t>input_mat_2</t>
  </si>
  <si>
    <t>input_mat_3</t>
  </si>
  <si>
    <t>input_mat_4</t>
  </si>
  <si>
    <t>craft_time_unit</t>
  </si>
  <si>
    <t>pcs/min</t>
  </si>
  <si>
    <t>item_qty</t>
  </si>
  <si>
    <t>crafted_in</t>
  </si>
  <si>
    <t>craft_time</t>
  </si>
  <si>
    <t>power_gen</t>
  </si>
  <si>
    <t>power_gen_unit</t>
  </si>
  <si>
    <t>MW</t>
  </si>
  <si>
    <t>pcs</t>
  </si>
  <si>
    <t>m3/min</t>
  </si>
  <si>
    <t>power_unit</t>
  </si>
  <si>
    <t>power_consumption</t>
  </si>
  <si>
    <t>capacity_unit</t>
  </si>
  <si>
    <t>capacity</t>
  </si>
  <si>
    <t>Shatter Rebar</t>
  </si>
  <si>
    <t>Solid Biofuel</t>
  </si>
  <si>
    <t>Spitter Protein</t>
  </si>
  <si>
    <t>Stinger Protein</t>
  </si>
  <si>
    <t>Stun Rebar</t>
  </si>
  <si>
    <t>Turbo Motor</t>
  </si>
  <si>
    <t>Turbo Rifle Ammo</t>
  </si>
  <si>
    <t>Alien DNA Capsule</t>
  </si>
  <si>
    <t>Aluminum Casing</t>
  </si>
  <si>
    <t>Aluminum Ingot</t>
  </si>
  <si>
    <t>Black Powder</t>
  </si>
  <si>
    <t>Copper Sheet</t>
  </si>
  <si>
    <t>Electromagnetic Control Rod</t>
  </si>
  <si>
    <t>Empty Canister</t>
  </si>
  <si>
    <t>Empty Fluid Tank</t>
  </si>
  <si>
    <t>Explosive Rebar</t>
  </si>
  <si>
    <t>Gas Filter</t>
  </si>
  <si>
    <t>Hatcher Protein</t>
  </si>
  <si>
    <t>Heat Sink</t>
  </si>
  <si>
    <t>Hog Protein</t>
  </si>
  <si>
    <t>Homing Rifle Ammo</t>
  </si>
  <si>
    <t>Iron Rebar</t>
  </si>
  <si>
    <t>Pressure Conversion Cube</t>
  </si>
  <si>
    <t>Radio Control Unit</t>
  </si>
  <si>
    <t>Rifle Ammo</t>
  </si>
  <si>
    <t>Ingredients</t>
  </si>
  <si>
    <t>Products</t>
  </si>
  <si>
    <t>AI Limiter</t>
  </si>
  <si>
    <t>Alclad Aluminum Sheet</t>
  </si>
  <si>
    <t>item_qty_unit</t>
  </si>
  <si>
    <t>s</t>
  </si>
  <si>
    <t>item_type</t>
  </si>
  <si>
    <t>Original</t>
  </si>
  <si>
    <t>Alternative</t>
  </si>
  <si>
    <t>1-off</t>
  </si>
  <si>
    <t>2-off</t>
  </si>
  <si>
    <t>5-off</t>
  </si>
  <si>
    <t>Power Shard</t>
  </si>
  <si>
    <t>item_unit</t>
  </si>
  <si>
    <t>fuel_type</t>
  </si>
  <si>
    <t>Liquid Biofuel</t>
  </si>
  <si>
    <t>Turbofuel</t>
  </si>
  <si>
    <t>Steam</t>
  </si>
  <si>
    <t>Compacted coal</t>
  </si>
  <si>
    <t>Petroleum Coke</t>
  </si>
  <si>
    <t>Compacted Coal</t>
  </si>
  <si>
    <t>Water</t>
  </si>
  <si>
    <t>Packaged Liquid Fuel</t>
  </si>
  <si>
    <t>Water Extractor</t>
  </si>
  <si>
    <t>m3</t>
  </si>
  <si>
    <t>input_qty_1</t>
  </si>
  <si>
    <t>input_qty_unit_1</t>
  </si>
  <si>
    <t>input_qty_2</t>
  </si>
  <si>
    <t>input_qty_unit_2</t>
  </si>
  <si>
    <t>input_qty_unit_3</t>
  </si>
  <si>
    <t>input_qty_3</t>
  </si>
  <si>
    <t>input_qty_4</t>
  </si>
  <si>
    <t>input_qty_unit_4</t>
  </si>
  <si>
    <t>6 sec</t>
  </si>
  <si>
    <t>Craft Bench</t>
  </si>
  <si>
    <t>12 sec</t>
  </si>
  <si>
    <t>Equipment Workshop</t>
  </si>
  <si>
    <t>1 × Iron Rod.pngIron Rod10 / min</t>
  </si>
  <si>
    <t>Manual crafting.png × 3</t>
  </si>
  <si>
    <t>4 × Screw.pngScrew40 / min</t>
  </si>
  <si>
    <t>2 × Iron Rebar.pngIron Rebar10 / min</t>
  </si>
  <si>
    <t>3 × Quartz Crystal.pngQuartz Crystal15 / min</t>
  </si>
  <si>
    <t>Manual crafting.png × 6</t>
  </si>
  <si>
    <t>1 × Shatter Rebar.pngShatter Rebar5 / min</t>
  </si>
  <si>
    <t>Alien Protein</t>
  </si>
  <si>
    <t>Aluminum Scrap</t>
  </si>
  <si>
    <t>Smokeless Powder</t>
  </si>
  <si>
    <t>Hatcher Remains</t>
  </si>
  <si>
    <t>Hog Remains</t>
  </si>
  <si>
    <t>Fused Modular Frame</t>
  </si>
  <si>
    <t>Stinger Remains</t>
  </si>
  <si>
    <t>Packaged Turbofuel</t>
  </si>
  <si>
    <t>Produced in</t>
  </si>
  <si>
    <t>AI Expansion Server</t>
  </si>
  <si>
    <t>Quantum Encoder</t>
  </si>
  <si>
    <t>15 sec</t>
  </si>
  <si>
    <t>0 - 2,000 MW</t>
  </si>
  <si>
    <t>Actual Snow</t>
  </si>
  <si>
    <t>FICSMAS</t>
  </si>
  <si>
    <t>Adaptive Control Unit</t>
  </si>
  <si>
    <t>60 sec</t>
  </si>
  <si>
    <t>Alien Power Matrix</t>
  </si>
  <si>
    <t>24 sec</t>
  </si>
  <si>
    <t>Alumina Solution</t>
  </si>
  <si>
    <t>Refinery</t>
  </si>
  <si>
    <t>2 sec</t>
  </si>
  <si>
    <t>4 sec</t>
  </si>
  <si>
    <t>1 sec</t>
  </si>
  <si>
    <t>Assembly Director System</t>
  </si>
  <si>
    <t>80 sec</t>
  </si>
  <si>
    <t>Automated Wiring</t>
  </si>
  <si>
    <t>Ballistic Warp Drive</t>
  </si>
  <si>
    <t>Battery</t>
  </si>
  <si>
    <t>Blender</t>
  </si>
  <si>
    <t>3 sec</t>
  </si>
  <si>
    <t>Converter</t>
  </si>
  <si>
    <t>100 - 400 MW</t>
  </si>
  <si>
    <t>Biochemical Sculptor</t>
  </si>
  <si>
    <t>120 sec</t>
  </si>
  <si>
    <t>5 sec</t>
  </si>
  <si>
    <t>Blade Runners</t>
  </si>
  <si>
    <t>Blue FICSMAS Ornament</t>
  </si>
  <si>
    <t>Candy Cane</t>
  </si>
  <si>
    <t>Candy Cane Basher</t>
  </si>
  <si>
    <t>Chainsaw</t>
  </si>
  <si>
    <t>8 sec</t>
  </si>
  <si>
    <t>Cluster Nobelisk</t>
  </si>
  <si>
    <t>Cooling System</t>
  </si>
  <si>
    <t>10 sec</t>
  </si>
  <si>
    <t>Copper FICSMAS Ornament</t>
  </si>
  <si>
    <t>Copper Powder</t>
  </si>
  <si>
    <t>Dark Matter Crystal</t>
  </si>
  <si>
    <t>Particle Accelerator</t>
  </si>
  <si>
    <t>500 - 1,500 MW</t>
  </si>
  <si>
    <t>Dark Matter Residue</t>
  </si>
  <si>
    <t>Diamonds</t>
  </si>
  <si>
    <t>250 - 750 MW</t>
  </si>
  <si>
    <t>30 sec</t>
  </si>
  <si>
    <t>Encased Plutonium Cell</t>
  </si>
  <si>
    <t>Encased Uranium Cell</t>
  </si>
  <si>
    <t>Excited Photonic Matter</t>
  </si>
  <si>
    <t>FICSMAS Bow</t>
  </si>
  <si>
    <t>FICSMAS Decoration</t>
  </si>
  <si>
    <t>FICSMAS Ornament Bundle</t>
  </si>
  <si>
    <t>FICSMAS Tree Branch</t>
  </si>
  <si>
    <t>FICSMAS Wonder Star</t>
  </si>
  <si>
    <t>Fancy Fireworks</t>
  </si>
  <si>
    <t>Ficsite Trigon</t>
  </si>
  <si>
    <t>Ficsonium</t>
  </si>
  <si>
    <t>Ficsonium Fuel Rod</t>
  </si>
  <si>
    <t>40 sec</t>
  </si>
  <si>
    <t>Gas Mask</t>
  </si>
  <si>
    <t>Gas Nobelisk</t>
  </si>
  <si>
    <t>Hazmat Suit</t>
  </si>
  <si>
    <t>16 sec</t>
  </si>
  <si>
    <t>Hoverpack</t>
  </si>
  <si>
    <t>Iodine-Infused Filter</t>
  </si>
  <si>
    <t>Ionized Fuel</t>
  </si>
  <si>
    <t>Iron FICSMAS Ornament</t>
  </si>
  <si>
    <t>Jetpack</t>
  </si>
  <si>
    <t>Magnetic Field Generator</t>
  </si>
  <si>
    <t>Modular Engine</t>
  </si>
  <si>
    <t>Neural-Quantum Processor</t>
  </si>
  <si>
    <t>20 sec</t>
  </si>
  <si>
    <t>Nitric Acid</t>
  </si>
  <si>
    <t>Nobelisk Detonator</t>
  </si>
  <si>
    <t>Non-Fissile Uranium</t>
  </si>
  <si>
    <t>Nuclear Pasta</t>
  </si>
  <si>
    <t>Nuke Nobelisk</t>
  </si>
  <si>
    <t>Nutritional Inhaler</t>
  </si>
  <si>
    <t>Object Scanner</t>
  </si>
  <si>
    <t>Packaged Alumina Solution</t>
  </si>
  <si>
    <t>Packager</t>
  </si>
  <si>
    <t>Packaged Fuel</t>
  </si>
  <si>
    <t>Packaged Heavy Oil Residue</t>
  </si>
  <si>
    <t>Packaged Ionized Fuel</t>
  </si>
  <si>
    <t>Packaged Liquid Biofuel</t>
  </si>
  <si>
    <t>Packaged Nitric Acid</t>
  </si>
  <si>
    <t>Packaged Nitrogen Gas</t>
  </si>
  <si>
    <t>Packaged Oil</t>
  </si>
  <si>
    <t>Packaged Rocket Fuel</t>
  </si>
  <si>
    <t>Packaged Sulfuric Acid</t>
  </si>
  <si>
    <t>Packaged Water</t>
  </si>
  <si>
    <t>Parachute</t>
  </si>
  <si>
    <t>Plutonium Fuel Rod</t>
  </si>
  <si>
    <t>240 sec</t>
  </si>
  <si>
    <t>Nuclear Power Plant</t>
  </si>
  <si>
    <t>600 sec</t>
  </si>
  <si>
    <t>Plutonium Pellet</t>
  </si>
  <si>
    <t>Portable Miner</t>
  </si>
  <si>
    <t>Protein Inhaler</t>
  </si>
  <si>
    <t>Pulse Nobelisk</t>
  </si>
  <si>
    <t>48 sec</t>
  </si>
  <si>
    <t>Raw Quartz (Bauxite)</t>
  </si>
  <si>
    <t>Raw Quartz (Coal)</t>
  </si>
  <si>
    <t>Reanimated SAM</t>
  </si>
  <si>
    <t>Rebar Gun</t>
  </si>
  <si>
    <t>Red FICSMAS Ornament</t>
  </si>
  <si>
    <t>Residual Fuel</t>
  </si>
  <si>
    <t>Residual Plastic</t>
  </si>
  <si>
    <t>Residual Rubber</t>
  </si>
  <si>
    <t>Rifle</t>
  </si>
  <si>
    <t>Rocket Fuel</t>
  </si>
  <si>
    <t>SAM Fluctuator</t>
  </si>
  <si>
    <t>Singularity Cell</t>
  </si>
  <si>
    <t>Smart Plating</t>
  </si>
  <si>
    <t>Snowball</t>
  </si>
  <si>
    <t>Sparkly Fireworks</t>
  </si>
  <si>
    <t>Sulfuric Acid</t>
  </si>
  <si>
    <t>32 sec</t>
  </si>
  <si>
    <t>Superposition Oscillator</t>
  </si>
  <si>
    <t>Sweet Fireworks</t>
  </si>
  <si>
    <t>Synthetic Power Shard</t>
  </si>
  <si>
    <t>Therapeutic Inhaler</t>
  </si>
  <si>
    <t>Thermal Propulsion Rocket</t>
  </si>
  <si>
    <t>Time Crystal</t>
  </si>
  <si>
    <t>Unpackage Alumina Solution</t>
  </si>
  <si>
    <t>Unpackage Fuel</t>
  </si>
  <si>
    <t>Unpackage Heavy Oil Residue</t>
  </si>
  <si>
    <t>Unpackage Ionized Fuel</t>
  </si>
  <si>
    <t>Unpackage Liquid Biofuel</t>
  </si>
  <si>
    <t>Unpackage Nitric Acid</t>
  </si>
  <si>
    <t>Unpackage Nitrogen Gas</t>
  </si>
  <si>
    <t>Unpackage Oil</t>
  </si>
  <si>
    <t>Unpackage Rocket Fuel</t>
  </si>
  <si>
    <t>Unpackage Sulfuric Acid</t>
  </si>
  <si>
    <t>Unpackage Turbofuel</t>
  </si>
  <si>
    <t>Unpackage Water</t>
  </si>
  <si>
    <t>Uranium Fuel Rod</t>
  </si>
  <si>
    <t>150 sec</t>
  </si>
  <si>
    <t>300 sec</t>
  </si>
  <si>
    <t>Versatile Framework</t>
  </si>
  <si>
    <t>Vitamin Inhaler</t>
  </si>
  <si>
    <t>Xeno-Basher</t>
  </si>
  <si>
    <t>Xeno-Zapper</t>
  </si>
  <si>
    <t>Zipline</t>
  </si>
  <si>
    <t>1 × Magnetic Field Generator.pngMagnetic Field Generator4 / min</t>
  </si>
  <si>
    <t>1 × Neural-Quantum Processor.pngNeural-Quantum Processor4 / min</t>
  </si>
  <si>
    <t>1 × Superposition Oscillator.pngSuperposition Oscillator4 / min</t>
  </si>
  <si>
    <t>25 × Excited Photonic Matter.pngExcited Photonic Matter100 / min</t>
  </si>
  <si>
    <t>1 × AI Expansion Server.pngAI Expansion Server4 / min</t>
  </si>
  <si>
    <t>25 × Dark Matter Residue.pngDark Matter Residue100 / min</t>
  </si>
  <si>
    <t>5 × Copper Sheet.pngCopper Sheet25 / min</t>
  </si>
  <si>
    <t>20 × Quickwire.pngQuickwire100 / min</t>
  </si>
  <si>
    <t>1 × AI Limiter.pngAI Limiter5 / min</t>
  </si>
  <si>
    <t>5 × FICSMAS Gift.pngFICSMAS Gift25 / min</t>
  </si>
  <si>
    <t>2 × Actual Snow.pngActual Snow10 / min</t>
  </si>
  <si>
    <t>5 × Automated Wiring.pngAutomated Wiring5 / min</t>
  </si>
  <si>
    <t>5 × Circuit Board.pngCircuit Board5 / min</t>
  </si>
  <si>
    <t>1 × Heavy Modular Frame.pngHeavy Modular Frame1 / min</t>
  </si>
  <si>
    <t>2 × Computer.pngComputer2 / min</t>
  </si>
  <si>
    <t>1 × Adaptive Control Unit.pngAdaptive Control Unit1 / min</t>
  </si>
  <si>
    <t>3 × Aluminum Ingot.pngAluminum Ingot30 / min</t>
  </si>
  <si>
    <t>1 × Copper Ingot.pngCopper Ingot10 / min</t>
  </si>
  <si>
    <t>3 × Alclad Aluminum Sheet.pngAlclad Aluminum Sheet30 / min</t>
  </si>
  <si>
    <t>1 × Alien Protein.pngAlien Protein10 / min</t>
  </si>
  <si>
    <t>Manual crafting.png × 4</t>
  </si>
  <si>
    <t>1 × Alien DNA Capsule.pngAlien DNA Capsule10 / min</t>
  </si>
  <si>
    <t>5 × SAM Fluctuator.pngSAM Fluctuator12.5 / min</t>
  </si>
  <si>
    <t>3 × Power Shard.pngPower Shard7.5 / min</t>
  </si>
  <si>
    <t>3 × Superposition Oscillator.pngSuperposition Oscillator7.5 / min</t>
  </si>
  <si>
    <t>24 × Excited Photonic Matter.pngExcited Photonic Matter60 / min</t>
  </si>
  <si>
    <t>1 × Alien Power Matrix.pngAlien Power Matrix2.5 / min</t>
  </si>
  <si>
    <t>24 × Dark Matter Residue.pngDark Matter Residue60 / min</t>
  </si>
  <si>
    <t>12 × Bauxite.pngBauxite120 / min</t>
  </si>
  <si>
    <t>18 × Water.pngWater180 / min</t>
  </si>
  <si>
    <t>12 × Alumina Solution.pngAlumina Solution120 / min</t>
  </si>
  <si>
    <t>5 × Silica.pngSilica50 / min</t>
  </si>
  <si>
    <t>3 × Aluminum Ingot.pngAluminum Ingot90 / min</t>
  </si>
  <si>
    <t>Manual crafting.png × 2</t>
  </si>
  <si>
    <t>2 × Aluminum Casing.pngAluminum Casing60 / min</t>
  </si>
  <si>
    <t>6 × Aluminum Scrap.pngAluminum Scrap90 / min</t>
  </si>
  <si>
    <t>5 × Silica.pngSilica75 / min</t>
  </si>
  <si>
    <t>4 × Aluminum Ingot.pngAluminum Ingot60 / min</t>
  </si>
  <si>
    <t>4 × Alumina Solution.pngAlumina Solution240 / min</t>
  </si>
  <si>
    <t>2 × Coal.pngCoal120 / min</t>
  </si>
  <si>
    <t>6 × Aluminum Scrap.pngAluminum Scrap360 / min</t>
  </si>
  <si>
    <t>2 × Water.pngWater120 / min</t>
  </si>
  <si>
    <t>2 × Adaptive Control Unit.pngAdaptive Control Unit1.5 / min</t>
  </si>
  <si>
    <t>1 × Supercomputer.pngSupercomputer0.75 / min</t>
  </si>
  <si>
    <t>1 × Assembly Director System.pngAssembly Director System0.75 / min</t>
  </si>
  <si>
    <t>1 × Stator.pngStator2.5 / min</t>
  </si>
  <si>
    <t>20 × Cable.pngCable50 / min</t>
  </si>
  <si>
    <t>1 × Automated Wiring.pngAutomated Wiring2.5 / min</t>
  </si>
  <si>
    <t>1 × Thermal Propulsion Rocket.pngThermal Propulsion Rocket1 / min</t>
  </si>
  <si>
    <t>5 × Singularity Cell.pngSingularity Cell5 / min</t>
  </si>
  <si>
    <t>2 × Superposition Oscillator.pngSuperposition Oscillator2 / min</t>
  </si>
  <si>
    <t>40 × Dark Matter Crystal.pngDark Matter Crystal40 / min</t>
  </si>
  <si>
    <t>1 × Ballistic Warp Drive.pngBallistic Warp Drive1 / min</t>
  </si>
  <si>
    <t>2.5 × Sulfuric Acid.pngSulfuric Acid50 / min</t>
  </si>
  <si>
    <t>2 × Alumina Solution.pngAlumina Solution40 / min</t>
  </si>
  <si>
    <t>1 × Aluminum Casing.pngAluminum Casing20 / min</t>
  </si>
  <si>
    <t>1 × Battery.pngBattery20 / min</t>
  </si>
  <si>
    <t>1.5 × Water.pngWater30 / min</t>
  </si>
  <si>
    <t>1 × Reanimated SAM.pngReanimated SAM10 / min</t>
  </si>
  <si>
    <t>15 × Caterium Ore.pngCaterium Ore150 / min</t>
  </si>
  <si>
    <t>18 × Copper Ore.pngCopper Ore180 / min</t>
  </si>
  <si>
    <t>1 × Assembly Director System.pngAssembly Director System0.5 / min</t>
  </si>
  <si>
    <t>80 × Ficsite Trigon.pngFicsite Trigon40 / min</t>
  </si>
  <si>
    <t>20 × Water.pngWater10 / min</t>
  </si>
  <si>
    <t>4 × Biochemical Sculptor.pngBiochemical Sculptor2 / min</t>
  </si>
  <si>
    <t>1 × Alien Protein.pngAlien Protein15 / min</t>
  </si>
  <si>
    <t>100 × Biomass.pngBiomass1,500 / min</t>
  </si>
  <si>
    <t>10 × Leaves.pngLeaves120 / min</t>
  </si>
  <si>
    <t>Manual crafting.png × 1</t>
  </si>
  <si>
    <t>5 × Biomass.pngBiomass60 / min</t>
  </si>
  <si>
    <t>1 × Mycelia.pngMycelia15 / min</t>
  </si>
  <si>
    <t>10 × Biomass.pngBiomass150 / min</t>
  </si>
  <si>
    <t>4 × Wood.pngWood60 / min</t>
  </si>
  <si>
    <t>20 × Biomass.pngBiomass300 / min</t>
  </si>
  <si>
    <t>1 × Coal.pngCoal15 / min</t>
  </si>
  <si>
    <t>1 × Sulfur.pngSulfur15 / min</t>
  </si>
  <si>
    <t>2 × Black Powder.pngBlack Powder30 / min</t>
  </si>
  <si>
    <t>20 × Silica.pngSilica20 / min</t>
  </si>
  <si>
    <t>3 × Modular Frame.pngModular Frame3 / min</t>
  </si>
  <si>
    <t>3 × Rotor.pngRotor3 / min</t>
  </si>
  <si>
    <t>Manual crafting.png × 30</t>
  </si>
  <si>
    <t>1 × Blade Runners.pngBlade Runners1 / min</t>
  </si>
  <si>
    <t>1 × FICSMAS Gift.pngFICSMAS Gift5 / min</t>
  </si>
  <si>
    <t>2 × Blue FICSMAS Ornament.pngBlue FICSMAS Ornament10 / min</t>
  </si>
  <si>
    <t>2 × Wire.pngWire60 / min</t>
  </si>
  <si>
    <t>1 × Cable.pngCable30 / min</t>
  </si>
  <si>
    <t>3 × FICSMAS Gift.pngFICSMAS Gift15 / min</t>
  </si>
  <si>
    <t>1 × Candy Cane.pngCandy Cane5 / min</t>
  </si>
  <si>
    <t>2 × Xeno-Zapper.pngXeno-Zapper1.5 / min</t>
  </si>
  <si>
    <t>25 × Candy Cane.pngCandy Cane18.75 / min</t>
  </si>
  <si>
    <t>15 × FICSMAS Gift.pngFICSMAS Gift11.25 / min</t>
  </si>
  <si>
    <t>Manual crafting.png × 40</t>
  </si>
  <si>
    <t>1 × Candy Cane Basher.pngCandy Cane Basher0.75 / min</t>
  </si>
  <si>
    <t>3 × Caterium Ore.pngCaterium Ore45 / min</t>
  </si>
  <si>
    <t>1 × Caterium Ingot.pngCaterium Ingot15 / min</t>
  </si>
  <si>
    <t>15 × Copper Ore.pngCopper Ore150 / min</t>
  </si>
  <si>
    <t>12 × Caterium Ore.pngCaterium Ore120 / min</t>
  </si>
  <si>
    <t>12 × Raw Quartz.pngRaw Quartz120 / min</t>
  </si>
  <si>
    <t>5 × Reinforced Iron Plate.pngReinforced Iron Plate5 / min</t>
  </si>
  <si>
    <t>25 × Iron Rod.pngIron Rod25 / min</t>
  </si>
  <si>
    <t>160 × Screw.pngScrew160 / min</t>
  </si>
  <si>
    <t>15 × Cable.pngCable15 / min</t>
  </si>
  <si>
    <t>1 × Chainsaw.pngChainsaw1 / min</t>
  </si>
  <si>
    <t>2 × Copper Sheet.pngCopper Sheet15 / min</t>
  </si>
  <si>
    <t>4 × Plastic.pngPlastic30 / min</t>
  </si>
  <si>
    <t>1 × Circuit Board.pngCircuit Board7.5 / min</t>
  </si>
  <si>
    <t>3 × Nobelisk.pngNobelisk7.5 / min</t>
  </si>
  <si>
    <t>4 × Smokeless Powder.pngSmokeless Powder10 / min</t>
  </si>
  <si>
    <t>Manual crafting.png × 9</t>
  </si>
  <si>
    <t>1 × Cluster Nobelisk.pngCluster Nobelisk2.5 / min</t>
  </si>
  <si>
    <t>18 × Iron Ore.pngIron Ore180 / min</t>
  </si>
  <si>
    <t>12 × Coal.pngCoal120 / min</t>
  </si>
  <si>
    <t>36 × Limestone.pngLimestone360 / min</t>
  </si>
  <si>
    <t>4 × Circuit Board.pngCircuit Board10 / min</t>
  </si>
  <si>
    <t>8 × Cable.pngCable20 / min</t>
  </si>
  <si>
    <t>16 × Plastic.pngPlastic40 / min</t>
  </si>
  <si>
    <t>Manual crafting.png × 18</t>
  </si>
  <si>
    <t>1 × Computer.pngComputer2.5 / min</t>
  </si>
  <si>
    <t>3 × Limestone.pngLimestone45 / min</t>
  </si>
  <si>
    <t>1 × Concrete.pngConcrete15 / min</t>
  </si>
  <si>
    <t>2 × Heat Sink.pngHeat Sink12 / min</t>
  </si>
  <si>
    <t>2 × Rubber.pngRubber12 / min</t>
  </si>
  <si>
    <t>5 × Water.pngWater30 / min</t>
  </si>
  <si>
    <t>25 × Nitrogen Gas.pngNitrogen Gas150 / min</t>
  </si>
  <si>
    <t>1 × Cooling System.pngCooling System6 / min</t>
  </si>
  <si>
    <t>2 × Red FICSMAS Ornament.pngRed FICSMAS Ornament10 / min</t>
  </si>
  <si>
    <t>2 × Copper Ingot.pngCopper Ingot10 / min</t>
  </si>
  <si>
    <t>1 × Copper FICSMAS Ornament.pngCopper FICSMAS Ornament5 / min</t>
  </si>
  <si>
    <t>1 × Copper Ore.pngCopper Ore30 / min</t>
  </si>
  <si>
    <t>1 × Copper Ingot.pngCopper Ingot30 / min</t>
  </si>
  <si>
    <t>10 × Raw Quartz.pngRaw Quartz100 / min</t>
  </si>
  <si>
    <t>12 × Copper Ore.pngCopper Ore120 / min</t>
  </si>
  <si>
    <t>12 × Sulfur.pngSulfur120 / min</t>
  </si>
  <si>
    <t>30 × Copper Ingot.pngCopper Ingot300 / min</t>
  </si>
  <si>
    <t>5 × Copper Powder.pngCopper Powder50 / min</t>
  </si>
  <si>
    <t>2 × Copper Ingot.pngCopper Ingot20 / min</t>
  </si>
  <si>
    <t>1 × Copper Sheet.pngCopper Sheet10 / min</t>
  </si>
  <si>
    <t>36 × Quartz Crystal.pngQuartz Crystal18 / min</t>
  </si>
  <si>
    <t>28 × Cable.pngCable14 / min</t>
  </si>
  <si>
    <t>5 × Reinforced Iron Plate.pngReinforced Iron Plate2.5 / min</t>
  </si>
  <si>
    <t>2 × Crystal Oscillator.pngCrystal Oscillator1 / min</t>
  </si>
  <si>
    <t>1 × Diamonds.pngDiamonds30 / min</t>
  </si>
  <si>
    <t>5 × Dark Matter Residue.pngDark Matter Residue150 / min</t>
  </si>
  <si>
    <t>1 × Dark Matter Crystal.pngDark Matter Crystal30 / min</t>
  </si>
  <si>
    <t>5 × Reanimated SAM.pngReanimated SAM50 / min</t>
  </si>
  <si>
    <t>10 × Dark Matter Residue.pngDark Matter Residue100 / min</t>
  </si>
  <si>
    <t>20 × Coal.pngCoal600 / min</t>
  </si>
  <si>
    <t>3 × Stator.pngStator6 / min</t>
  </si>
  <si>
    <t>2 × AI Limiter.pngAI Limiter4 / min</t>
  </si>
  <si>
    <t>Manual crafting.png × 15</t>
  </si>
  <si>
    <t>2 × Electromagnetic Control Rod.pngElectromagnetic Control Rod4 / min</t>
  </si>
  <si>
    <t>2 × Plastic.pngPlastic30 / min</t>
  </si>
  <si>
    <t>4 × Empty Canister.pngEmpty Canister60 / min</t>
  </si>
  <si>
    <t>1 × Aluminum Ingot.pngAluminum Ingot60 / min</t>
  </si>
  <si>
    <t>1 × Empty Fluid Tank.pngEmpty Fluid Tank60 / min</t>
  </si>
  <si>
    <t>3 × Steel Beam.pngSteel Beam18 / min</t>
  </si>
  <si>
    <t>6 × Concrete.pngConcrete36 / min</t>
  </si>
  <si>
    <t>Manual crafting.png × 5</t>
  </si>
  <si>
    <t>1 × Encased Industrial Beam.pngEncased Industrial Beam6 / min</t>
  </si>
  <si>
    <t>2 × Plutonium Pellet.pngPlutonium Pellet10 / min</t>
  </si>
  <si>
    <t>4 × Concrete.pngConcrete20 / min</t>
  </si>
  <si>
    <t>1 × Encased Plutonium Cell.pngEncased Plutonium Cell5 / min</t>
  </si>
  <si>
    <t>10 × Uranium.pngUranium50 / min</t>
  </si>
  <si>
    <t>3 × Concrete.pngConcrete15 / min</t>
  </si>
  <si>
    <t>8 × Sulfuric Acid.pngSulfuric Acid40 / min</t>
  </si>
  <si>
    <t>5 × Encased Uranium Cell.pngEncased Uranium Cell25 / min</t>
  </si>
  <si>
    <t>2 × Sulfuric Acid.pngSulfuric Acid10 / min</t>
  </si>
  <si>
    <t>10 × Excited Photonic Matter.pngExcited Photonic Matter200 / min</t>
  </si>
  <si>
    <t>2 × Smokeless Powder.pngSmokeless Powder10 / min</t>
  </si>
  <si>
    <t>2 × Steel Pipe.pngSteel Pipe10 / min</t>
  </si>
  <si>
    <t>Manual crafting.png × 8</t>
  </si>
  <si>
    <t>1 × Explosive Rebar.pngExplosive Rebar5 / min</t>
  </si>
  <si>
    <t>2 × FICSMAS Gift.pngFICSMAS Gift10 / min</t>
  </si>
  <si>
    <t>1 × FICSMAS Bow.pngFICSMAS Bow5 / min</t>
  </si>
  <si>
    <t>15 × FICSMAS Tree Branch.pngFICSMAS Tree Branch15 / min</t>
  </si>
  <si>
    <t>6 × FICSMAS Ornament Bundle.pngFICSMAS Ornament Bundle6 / min</t>
  </si>
  <si>
    <t>2 × FICSMAS Decoration.pngFICSMAS Decoration2 / min</t>
  </si>
  <si>
    <t>1 × Iron FICSMAS Ornament.pngIron FICSMAS Ornament5 / min</t>
  </si>
  <si>
    <t>1 × FICSMAS Ornament Bundle.pngFICSMAS Ornament Bundle5 / min</t>
  </si>
  <si>
    <t>1 × FICSMAS Gift.pngFICSMAS Gift10 / min</t>
  </si>
  <si>
    <t>1 × FICSMAS Tree Branch.pngFICSMAS Tree Branch10 / min</t>
  </si>
  <si>
    <t>5 × FICSMAS Decoration.pngFICSMAS Decoration5 / min</t>
  </si>
  <si>
    <t>20 × Candy Cane.pngCandy Cane20 / min</t>
  </si>
  <si>
    <t>1 × FICSMAS Wonder Star.pngFICSMAS Wonder Star1 / min</t>
  </si>
  <si>
    <t>5 × Biomass.pngBiomass75 / min</t>
  </si>
  <si>
    <t>1 × Fabric.pngFabric15 / min</t>
  </si>
  <si>
    <t>4 × Reinforced Iron Plate.pngReinforced Iron Plate12 / min</t>
  </si>
  <si>
    <t>4 × Iron Rod.pngIron Rod12 / min</t>
  </si>
  <si>
    <t>2 × Rotor.pngRotor6 / min</t>
  </si>
  <si>
    <t>Manual crafting.png × 20</t>
  </si>
  <si>
    <t>1 × Factory Cart.pngFactory Cart™3 / min</t>
  </si>
  <si>
    <t>4 × FICSMAS Tree Branch.pngFICSMAS Tree Branch10 / min</t>
  </si>
  <si>
    <t>3 × FICSMAS Bow.pngFICSMAS Bow7.5 / min</t>
  </si>
  <si>
    <t>Manual crafting.png × 12</t>
  </si>
  <si>
    <t>1 × Fancy Fireworks.pngFancy Fireworks2.5 / min</t>
  </si>
  <si>
    <t>2 × Reanimated SAM.pngReanimated SAM60 / min</t>
  </si>
  <si>
    <t>4 × Aluminum Ingot.pngAluminum Ingot120 / min</t>
  </si>
  <si>
    <t>1 × Ficsite Ingot.pngFicsite Ingot30 / min</t>
  </si>
  <si>
    <t>3 × Reanimated SAM.pngReanimated SAM45 / min</t>
  </si>
  <si>
    <t>4 × Caterium Ingot.pngCaterium Ingot60 / min</t>
  </si>
  <si>
    <t>1 × Ficsite Ingot.pngFicsite Ingot15 / min</t>
  </si>
  <si>
    <t>4 × Reanimated SAM.pngReanimated SAM40 / min</t>
  </si>
  <si>
    <t>24 × Iron Ingot.pngIron Ingot240 / min</t>
  </si>
  <si>
    <t>1 × Ficsite Ingot.pngFicsite Ingot10 / min</t>
  </si>
  <si>
    <t>3 × Ficsite Trigon.pngFicsite Trigon30 / min</t>
  </si>
  <si>
    <t>1 × Plutonium Waste.pngPlutonium Waste10 / min</t>
  </si>
  <si>
    <t>1 × Singularity Cell.pngSingularity Cell10 / min</t>
  </si>
  <si>
    <t>20 × Dark Matter Residue.pngDark Matter Residue200 / min</t>
  </si>
  <si>
    <t>1 × Ficsonium.pngFicsonium10 / min</t>
  </si>
  <si>
    <t>2 × Ficsonium.pngFicsonium5 / min</t>
  </si>
  <si>
    <t>2 × Electromagnetic Control Rod.pngElectromagnetic Control Rod5 / min</t>
  </si>
  <si>
    <t>40 × Ficsite Trigon.pngFicsite Trigon100 / min</t>
  </si>
  <si>
    <t>20 × Excited Photonic Matter.pngExcited Photonic Matter50 / min</t>
  </si>
  <si>
    <t>1 × Ficsonium Fuel Rod.pngFicsonium Fuel Rod2.5 / min</t>
  </si>
  <si>
    <t>20 × Dark Matter Residue.pngDark Matter Residue50 / min</t>
  </si>
  <si>
    <t>6 × Crude Oil.pngCrude Oil60 / min</t>
  </si>
  <si>
    <t>4 × Fuel.pngFuel40 / min</t>
  </si>
  <si>
    <t>3 × Polymer Resin.pngPolymer Resin30 / min</t>
  </si>
  <si>
    <t>1 × Heavy Modular Frame.pngHeavy Modular Frame1.5 / min</t>
  </si>
  <si>
    <t>50 × Aluminum Casing.pngAluminum Casing75 / min</t>
  </si>
  <si>
    <t>25 × Nitrogen Gas.pngNitrogen Gas37.5 / min</t>
  </si>
  <si>
    <t>1 × Fused Modular Frame.pngFused Modular Frame1.5 / min</t>
  </si>
  <si>
    <t>2 × Fabric.pngFabric15 / min</t>
  </si>
  <si>
    <t>4 × Coal.pngCoal30 / min</t>
  </si>
  <si>
    <t>2 × Iron Plate.pngIron Plate15 / min</t>
  </si>
  <si>
    <t>1 × Gas Filter.pngGas Filter7.5 / min</t>
  </si>
  <si>
    <t>50 × Fabric.pngFabric50 / min</t>
  </si>
  <si>
    <t>10 × Copper Sheet.pngCopper Sheet10 / min</t>
  </si>
  <si>
    <t>10 × Steel Pipe.pngSteel Pipe10 / min</t>
  </si>
  <si>
    <t>1 × Gas Mask.pngGas Mask1 / min</t>
  </si>
  <si>
    <t>1 × Nobelisk.pngNobelisk5 / min</t>
  </si>
  <si>
    <t>10 × Biomass.pngBiomass50 / min</t>
  </si>
  <si>
    <t>1 × Gas Nobelisk.pngGas Nobelisk5 / min</t>
  </si>
  <si>
    <t>15 × Caterium Ingot.pngCaterium Ingot45 / min</t>
  </si>
  <si>
    <t>1 × Golden Factory Cart.pngGolden Factory Cart™3 / min</t>
  </si>
  <si>
    <t>1 × Hatcher Remains.pngHatcher Remains20 / min</t>
  </si>
  <si>
    <t>1 × Alien Protein.pngAlien Protein20 / min</t>
  </si>
  <si>
    <t>50 × Rubber.pngRubber25 / min</t>
  </si>
  <si>
    <t>50 × Plastic.pngPlastic25 / min</t>
  </si>
  <si>
    <t>50 × Alclad Aluminum Sheet.pngAlclad Aluminum Sheet25 / min</t>
  </si>
  <si>
    <t>50 × Fabric.pngFabric25 / min</t>
  </si>
  <si>
    <t>Manual crafting.png × 60</t>
  </si>
  <si>
    <t>1 × Hazmat Suit.pngHazmat Suit0.5 / min</t>
  </si>
  <si>
    <t>5 × Alclad Aluminum Sheet.pngAlclad Aluminum Sheet37.5 / min</t>
  </si>
  <si>
    <t>3 × Copper Sheet.pngCopper Sheet22.5 / min</t>
  </si>
  <si>
    <t>1 × Heat Sink.pngHeat Sink7.5 / min</t>
  </si>
  <si>
    <t>5 × Modular Frame.pngModular Frame10 / min</t>
  </si>
  <si>
    <t>20 × Steel Pipe.pngSteel Pipe40 / min</t>
  </si>
  <si>
    <t>5 × Encased Industrial Beam.pngEncased Industrial Beam10 / min</t>
  </si>
  <si>
    <t>120 × Screw.pngScrew240 / min</t>
  </si>
  <si>
    <t>1 × Heavy Modular Frame.pngHeavy Modular Frame2 / min</t>
  </si>
  <si>
    <t>56 × Quickwire.pngQuickwire210 / min</t>
  </si>
  <si>
    <t>10 × Cable.pngCable37.5 / min</t>
  </si>
  <si>
    <t>1 × Circuit Board.pngCircuit Board3.75 / min</t>
  </si>
  <si>
    <t>1 × High-Speed Connector.pngHigh-Speed Connector3.75 / min</t>
  </si>
  <si>
    <t>1 × Hog Remains.pngHog Remains20 / min</t>
  </si>
  <si>
    <t>20 × Rifle Ammo.pngRifle Ammo50 / min</t>
  </si>
  <si>
    <t>1 × High-Speed Connector.pngHigh-Speed Connector2.5 / min</t>
  </si>
  <si>
    <t>10 × Homing Rifle Ammo.pngHoming Rifle Ammo25 / min</t>
  </si>
  <si>
    <t>8 × Motor.pngMotor4 / min</t>
  </si>
  <si>
    <t>4 × Heavy Modular Frame.pngHeavy Modular Frame2 / min</t>
  </si>
  <si>
    <t>8 × Computer.pngComputer4 / min</t>
  </si>
  <si>
    <t>40 × Alclad Aluminum Sheet.pngAlclad Aluminum Sheet20 / min</t>
  </si>
  <si>
    <t>1 × Hoverpack.pngHoverpack0.5 / min</t>
  </si>
  <si>
    <t>1 × Gas Filter.pngGas Filter3.75 / min</t>
  </si>
  <si>
    <t>8 × Quickwire.pngQuickwire30 / min</t>
  </si>
  <si>
    <t>1 × Aluminum Casing.pngAluminum Casing3.75 / min</t>
  </si>
  <si>
    <t>1 × Iodine-Infused Filter.pngIodine-Infused Filter3.75 / min</t>
  </si>
  <si>
    <t>16 × Rocket Fuel.pngRocket Fuel40 / min</t>
  </si>
  <si>
    <t>1 × Power Shard.pngPower Shard2.5 / min</t>
  </si>
  <si>
    <t>16 × Ionized Fuel.pngIonized Fuel40 / min</t>
  </si>
  <si>
    <t>2 × Compacted Coal.pngCompacted Coal5 / min</t>
  </si>
  <si>
    <t>3 × Blue FICSMAS Ornament.pngBlue FICSMAS Ornament15 / min</t>
  </si>
  <si>
    <t>3 × Iron Ingot.pngIron Ingot15 / min</t>
  </si>
  <si>
    <t>1 × Iron Ore.pngIron Ore30 / min</t>
  </si>
  <si>
    <t>1 × Iron Ingot.pngIron Ingot30 / min</t>
  </si>
  <si>
    <t>24 × Limestone.pngLimestone240 / min</t>
  </si>
  <si>
    <t>12 × Iron Ore.pngIron Ore120 / min</t>
  </si>
  <si>
    <t>3 × Iron Ingot.pngIron Ingot30 / min</t>
  </si>
  <si>
    <t>2 × Iron Plate.pngIron Plate20 / min</t>
  </si>
  <si>
    <t>1 × Iron Rod.pngIron Rod15 / min</t>
  </si>
  <si>
    <t>1 × Iron Rebar.pngIron Rebar15 / min</t>
  </si>
  <si>
    <t>1 × Iron Ingot.pngIron Ingot15 / min</t>
  </si>
  <si>
    <t>5 × Motor.pngMotor5 / min</t>
  </si>
  <si>
    <t>25 × Iron Plate.pngIron Plate25 / min</t>
  </si>
  <si>
    <t>50 × Wire.pngWire50 / min</t>
  </si>
  <si>
    <t>1 × Jetpack.pngJetpack1 / min</t>
  </si>
  <si>
    <t>2 × Sulfur.pngSulfur20 / min</t>
  </si>
  <si>
    <t>12 × Limestone.pngLimestone120 / min</t>
  </si>
  <si>
    <t>6 × Solid Biofuel.pngSolid Biofuel90 / min</t>
  </si>
  <si>
    <t>3 × Water.pngWater45 / min</t>
  </si>
  <si>
    <t>4 × Liquid Biofuel.pngLiquid Biofuel60 / min</t>
  </si>
  <si>
    <t>5 × Versatile Framework.pngVersatile Framework2.5 / min</t>
  </si>
  <si>
    <t>2 × Electromagnetic Control Rod.pngElectromagnetic Control Rod1 / min</t>
  </si>
  <si>
    <t>2 × Magnetic Field Generator.pngMagnetic Field Generator1 / min</t>
  </si>
  <si>
    <t>2 × Motor.pngMotor2 / min</t>
  </si>
  <si>
    <t>15 × Rubber.pngRubber15 / min</t>
  </si>
  <si>
    <t>2 × Smart Plating.pngSmart Plating2 / min</t>
  </si>
  <si>
    <t>1 × Modular Engine.pngModular Engine1 / min</t>
  </si>
  <si>
    <t>3 × Reinforced Iron Plate.pngReinforced Iron Plate3 / min</t>
  </si>
  <si>
    <t>12 × Iron Rod.pngIron Rod12 / min</t>
  </si>
  <si>
    <t>2 × Modular Frame.pngModular Frame2 / min</t>
  </si>
  <si>
    <t>2 × Rotor.pngRotor10 / min</t>
  </si>
  <si>
    <t>2 × Stator.pngStator10 / min</t>
  </si>
  <si>
    <t>1 × Motor.pngMotor5 / min</t>
  </si>
  <si>
    <t>5 × Time Crystal.pngTime Crystal15 / min</t>
  </si>
  <si>
    <t>1 × Supercomputer.pngSupercomputer3 / min</t>
  </si>
  <si>
    <t>15 × Ficsite Trigon.pngFicsite Trigon45 / min</t>
  </si>
  <si>
    <t>25 × Excited Photonic Matter.pngExcited Photonic Matter75 / min</t>
  </si>
  <si>
    <t>1 × Neural-Quantum Processor.pngNeural-Quantum Processor3 / min</t>
  </si>
  <si>
    <t>25 × Dark Matter Residue.pngDark Matter Residue75 / min</t>
  </si>
  <si>
    <t>12 × Nitrogen Gas.pngNitrogen Gas120 / min</t>
  </si>
  <si>
    <t>3 × Water.pngWater30 / min</t>
  </si>
  <si>
    <t>1 × Iron Plate.pngIron Plate10 / min</t>
  </si>
  <si>
    <t>3 × Nitric Acid.pngNitric Acid30 / min</t>
  </si>
  <si>
    <t>10 × Bauxite.pngBauxite100 / min</t>
  </si>
  <si>
    <t>2 × Black Powder.pngBlack Powder20 / min</t>
  </si>
  <si>
    <t>2 × Steel Pipe.pngSteel Pipe20 / min</t>
  </si>
  <si>
    <t>1 × Nobelisk.pngNobelisk10 / min</t>
  </si>
  <si>
    <t>1 × Object Scanner.pngObject Scanner0.75 / min</t>
  </si>
  <si>
    <t>10 × Steel Beam.pngSteel Beam7.5 / min</t>
  </si>
  <si>
    <t>50 × Cable.pngCable37.5 / min</t>
  </si>
  <si>
    <t>1 × Nobelisk Detonator.pngNobelisk Detonator0.75 / min</t>
  </si>
  <si>
    <t>15 × Uranium Waste.pngUranium Waste37.5 / min</t>
  </si>
  <si>
    <t>10 × Silica.pngSilica25 / min</t>
  </si>
  <si>
    <t>6 × Nitric Acid.pngNitric Acid15 / min</t>
  </si>
  <si>
    <t>6 × Sulfuric Acid.pngSulfuric Acid15 / min</t>
  </si>
  <si>
    <t>20 × Non-Fissile Uranium.pngNon-Fissile Uranium50 / min</t>
  </si>
  <si>
    <t>6 × Water.pngWater15 / min</t>
  </si>
  <si>
    <t>200 × Copper Powder.pngCopper Powder100 / min</t>
  </si>
  <si>
    <t>1 × Pressure Conversion Cube.pngPressure Conversion Cube0.5 / min</t>
  </si>
  <si>
    <t>1 × Nuclear Pasta.pngNuclear Pasta0.5 / min</t>
  </si>
  <si>
    <t>5 × Nobelisk.pngNobelisk2.5 / min</t>
  </si>
  <si>
    <t>20 × Encased Uranium Cell.pngEncased Uranium Cell10 / min</t>
  </si>
  <si>
    <t>10 × Smokeless Powder.pngSmokeless Powder5 / min</t>
  </si>
  <si>
    <t>6 × AI Limiter.pngAI Limiter3 / min</t>
  </si>
  <si>
    <t>1 × Nuke Nobelisk.pngNuke Nobelisk0.5 / min</t>
  </si>
  <si>
    <t>1 × Bacon Agaric.pngBacon Agaric3 / min</t>
  </si>
  <si>
    <t>2 × Paleberry.pngPaleberry6 / min</t>
  </si>
  <si>
    <t>5 × Beryl Nut.pngBeryl Nut15 / min</t>
  </si>
  <si>
    <t>Manual crafting.png × 10</t>
  </si>
  <si>
    <t>1 × Medicinal Inhaler.pngMedicinal Inhaler3 / min</t>
  </si>
  <si>
    <t>4 × Reinforced Iron Plate.pngReinforced Iron Plate6 / min</t>
  </si>
  <si>
    <t>20 × Wire.pngWire30 / min</t>
  </si>
  <si>
    <t>50 × Screw.pngScrew75 / min</t>
  </si>
  <si>
    <t>1 × Object Scanner.pngObject Scanner1.5 / min</t>
  </si>
  <si>
    <t>2 × Alumina Solution.pngAlumina Solution120 / min</t>
  </si>
  <si>
    <t>2 × Empty Canister.pngEmpty Canister120 / min</t>
  </si>
  <si>
    <t>2 × Packaged Alumina Solution.pngPackaged Alumina Solution120 / min</t>
  </si>
  <si>
    <t>2 × Fuel.pngFuel40 / min</t>
  </si>
  <si>
    <t>2 × Empty Canister.pngEmpty Canister40 / min</t>
  </si>
  <si>
    <t>2 × Packaged Fuel.pngPackaged Fuel40 / min</t>
  </si>
  <si>
    <t>2 × Heavy Oil Residue.pngHeavy Oil Residue30 / min</t>
  </si>
  <si>
    <t>2 × Empty Canister.pngEmpty Canister30 / min</t>
  </si>
  <si>
    <t>2 × Packaged Heavy Oil Residue.pngPackaged Heavy Oil Residue30 / min</t>
  </si>
  <si>
    <t>4 × Ionized Fuel.pngIonized Fuel80 / min</t>
  </si>
  <si>
    <t>2 × Empty Fluid Tank.pngEmpty Fluid Tank40 / min</t>
  </si>
  <si>
    <t>2 × Packaged Ionized Fuel.pngPackaged Ionized Fuel40 / min</t>
  </si>
  <si>
    <t>2 × Liquid Biofuel.pngLiquid Biofuel40 / min</t>
  </si>
  <si>
    <t>2 × Packaged Liquid Biofuel.pngPackaged Liquid Biofuel40 / min</t>
  </si>
  <si>
    <t>1 × Nitric Acid.pngNitric Acid30 / min</t>
  </si>
  <si>
    <t>1 × Empty Fluid Tank.pngEmpty Fluid Tank30 / min</t>
  </si>
  <si>
    <t>1 × Packaged Nitric Acid.pngPackaged Nitric Acid30 / min</t>
  </si>
  <si>
    <t>4 × Nitrogen Gas.pngNitrogen Gas240 / min</t>
  </si>
  <si>
    <t>1 × Packaged Nitrogen Gas.pngPackaged Nitrogen Gas60 / min</t>
  </si>
  <si>
    <t>2 × Crude Oil.pngCrude Oil30 / min</t>
  </si>
  <si>
    <t>2 × Packaged Oil.pngPackaged Oil30 / min</t>
  </si>
  <si>
    <t>2 × Rocket Fuel.pngRocket Fuel120 / min</t>
  </si>
  <si>
    <t>1 × Packaged Rocket Fuel.pngPackaged Rocket Fuel60 / min</t>
  </si>
  <si>
    <t>2 × Sulfuric Acid.pngSulfuric Acid40 / min</t>
  </si>
  <si>
    <t>2 × Packaged Sulfuric Acid.pngPackaged Sulfuric Acid40 / min</t>
  </si>
  <si>
    <t>2 × Turbofuel.pngTurbofuel20 / min</t>
  </si>
  <si>
    <t>2 × Empty Canister.pngEmpty Canister20 / min</t>
  </si>
  <si>
    <t>2 × Packaged Turbofuel.pngPackaged Turbofuel20 / min</t>
  </si>
  <si>
    <t>2 × Water.pngWater60 / min</t>
  </si>
  <si>
    <t>2 × Empty Canister.pngEmpty Canister60 / min</t>
  </si>
  <si>
    <t>2 × Packaged Water.pngPackaged Water60 / min</t>
  </si>
  <si>
    <t>20 × Fabric.pngFabric30 / min</t>
  </si>
  <si>
    <t>10 × Cable.pngCable15 / min</t>
  </si>
  <si>
    <t>1 × Parachute.pngParachute1.5 / min</t>
  </si>
  <si>
    <t>4 × Heavy Oil Residue.pngHeavy Oil Residue40 / min</t>
  </si>
  <si>
    <t>12 × Petroleum Coke.pngPetroleum Coke120 / min</t>
  </si>
  <si>
    <t>3 × Crude Oil.pngCrude Oil30 / min</t>
  </si>
  <si>
    <t>2 × Plastic.pngPlastic20 / min</t>
  </si>
  <si>
    <t>1 × Heavy Oil Residue.pngHeavy Oil Residue10 / min</t>
  </si>
  <si>
    <t>30 × Encased Plutonium Cell.pngEncased Plutonium Cell7.5 / min</t>
  </si>
  <si>
    <t>18 × Steel Beam.pngSteel Beam4.5 / min</t>
  </si>
  <si>
    <t>6 × Electromagnetic Control Rod.pngElectromagnetic Control Rod1.5 / min</t>
  </si>
  <si>
    <t>10 × Heat Sink.pngHeat Sink2.5 / min</t>
  </si>
  <si>
    <t>1 × Plutonium Fuel Rod.pngPlutonium Fuel Rod0.25 / min</t>
  </si>
  <si>
    <t>1 × Plutonium Fuel Rod.pngPlutonium Fuel Rod0.1 / min</t>
  </si>
  <si>
    <t>2,400 × Water.pngWater240 / min</t>
  </si>
  <si>
    <t>10 × Plutonium Waste.pngPlutonium Waste1 / min</t>
  </si>
  <si>
    <t>100 × Non-Fissile Uranium.pngNon-Fissile Uranium100 / min</t>
  </si>
  <si>
    <t>25 × Uranium Waste.pngUranium Waste25 / min</t>
  </si>
  <si>
    <t>30 × Plutonium Pellet.pngPlutonium Pellet30 / min</t>
  </si>
  <si>
    <t>2 × Iron Plate.pngIron Plate3 / min</t>
  </si>
  <si>
    <t>4 × Iron Rod.pngIron Rod6 / min</t>
  </si>
  <si>
    <t>1 × Portable Miner.pngPortable Miner1.5 / min</t>
  </si>
  <si>
    <t>1 × Blue Power Slug.pngBlue Power Slug7.5 / min</t>
  </si>
  <si>
    <t>1 × Power Shard.pngPower Shard7.5 / min</t>
  </si>
  <si>
    <t>1 × Yellow Power Slug.pngYellow Power Slug5 / min</t>
  </si>
  <si>
    <t>2 × Power Shard.pngPower Shard10 / min</t>
  </si>
  <si>
    <t>1 × Purple Power Slug.pngPurple Power Slug2.5 / min</t>
  </si>
  <si>
    <t>5 × Power Shard.pngPower Shard12.5 / min</t>
  </si>
  <si>
    <t>1 × Fused Modular Frame.pngFused Modular Frame1 / min</t>
  </si>
  <si>
    <t>2 × Radio Control Unit.pngRadio Control Unit2 / min</t>
  </si>
  <si>
    <t>1 × Pressure Conversion Cube.pngPressure Conversion Cube1 / min</t>
  </si>
  <si>
    <t>1 × Alien Protein.pngAlien Protein3 / min</t>
  </si>
  <si>
    <t>10 × Beryl Nut.pngBeryl Nut30 / min</t>
  </si>
  <si>
    <t>5 × Nobelisk.pngNobelisk5 / min</t>
  </si>
  <si>
    <t>1 × Crystal Oscillator.pngCrystal Oscillator1 / min</t>
  </si>
  <si>
    <t>5 × Pulse Nobelisk.pngPulse Nobelisk5 / min</t>
  </si>
  <si>
    <t>5 × Raw Quartz.pngRaw Quartz37.5 / min</t>
  </si>
  <si>
    <t>3 × Quartz Crystal.pngQuartz Crystal22.5 / min</t>
  </si>
  <si>
    <t>1 × Caterium Ingot.pngCaterium Ingot12 / min</t>
  </si>
  <si>
    <t>5 × Quickwire.pngQuickwire60 / min</t>
  </si>
  <si>
    <t>32 × Aluminum Casing.pngAluminum Casing40 / min</t>
  </si>
  <si>
    <t>1 × Crystal Oscillator.pngCrystal Oscillator1.25 / min</t>
  </si>
  <si>
    <t>2 × Computer.pngComputer2.5 / min</t>
  </si>
  <si>
    <t>Manual crafting.png × 24</t>
  </si>
  <si>
    <t>2 × Radio Control Unit.pngRadio Control Unit2.5 / min</t>
  </si>
  <si>
    <t>24 × Coal.pngCoal240 / min</t>
  </si>
  <si>
    <t>4 × SAM.pngSAM120 / min</t>
  </si>
  <si>
    <t>1 × Reanimated SAM.pngReanimated SAM30 / min</t>
  </si>
  <si>
    <t>6 × Reinforced Iron Plate.pngReinforced Iron Plate6 / min</t>
  </si>
  <si>
    <t>16 × Iron Rod.pngIron Rod16 / min</t>
  </si>
  <si>
    <t>100 × Screw.pngScrew100 / min</t>
  </si>
  <si>
    <t>1 × Rebar Gun.pngRebar Gun1 / min</t>
  </si>
  <si>
    <t>1 × Red FICSMAS Ornament.pngRed FICSMAS Ornament5 / min</t>
  </si>
  <si>
    <t>6 × Iron Plate.pngIron Plate30 / min</t>
  </si>
  <si>
    <t>12 × Screw.pngScrew60 / min</t>
  </si>
  <si>
    <t>1 × Reinforced Iron Plate.pngReinforced Iron Plate5 / min</t>
  </si>
  <si>
    <t>6 × Heavy Oil Residue.pngHeavy Oil Residue60 / min</t>
  </si>
  <si>
    <t>6 × Polymer Resin.pngPolymer Resin60 / min</t>
  </si>
  <si>
    <t>2 × Water.pngWater20 / min</t>
  </si>
  <si>
    <t>4 × Polymer Resin.pngPolymer Resin40 / min</t>
  </si>
  <si>
    <t>4 × Water.pngWater40 / min</t>
  </si>
  <si>
    <t>2 × Rubber.pngRubber20 / min</t>
  </si>
  <si>
    <t>2 × Motor.pngMotor1 / min</t>
  </si>
  <si>
    <t>10 × Rubber.pngRubber5 / min</t>
  </si>
  <si>
    <t>25 × Steel Pipe.pngSteel Pipe12.5 / min</t>
  </si>
  <si>
    <t>250 × Screw.pngScrew125 / min</t>
  </si>
  <si>
    <t>1 × Rifle.pngRifle0.5 / min</t>
  </si>
  <si>
    <t>3 × Copper Sheet.pngCopper Sheet15 / min</t>
  </si>
  <si>
    <t>15 × Rifle Ammo.pngRifle Ammo75 / min</t>
  </si>
  <si>
    <t>6 × Turbofuel.pngTurbofuel60 / min</t>
  </si>
  <si>
    <t>1 × Nitric Acid.pngNitric Acid10 / min</t>
  </si>
  <si>
    <t>10 × Rocket Fuel.pngRocket Fuel100 / min</t>
  </si>
  <si>
    <t>1 × Compacted Coal.pngCompacted Coal10 / min</t>
  </si>
  <si>
    <t>5 × Iron Rod.pngIron Rod20 / min</t>
  </si>
  <si>
    <t>25 × Screw.pngScrew100 / min</t>
  </si>
  <si>
    <t>1 × Rotor.pngRotor4 / min</t>
  </si>
  <si>
    <t>2 × Heavy Oil Residue.pngHeavy Oil Residue20 / min</t>
  </si>
  <si>
    <t>6 × Reanimated SAM.pngReanimated SAM60 / min</t>
  </si>
  <si>
    <t>5 × Wire.pngWire50 / min</t>
  </si>
  <si>
    <t>3 × Steel Pipe.pngSteel Pipe30 / min</t>
  </si>
  <si>
    <t>1 × SAM Fluctuator.pngSAM Fluctuator10 / min</t>
  </si>
  <si>
    <t>3 × Raw Quartz.pngRaw Quartz22.5 / min</t>
  </si>
  <si>
    <t>5 × Silica.pngSilica37.5 / min</t>
  </si>
  <si>
    <t>1 × Nuclear Pasta.pngNuclear Pasta1 / min</t>
  </si>
  <si>
    <t>20 × Dark Matter Crystal.pngDark Matter Crystal20 / min</t>
  </si>
  <si>
    <t>100 × Iron Plate.pngIron Plate100 / min</t>
  </si>
  <si>
    <t>200 × Concrete.pngConcrete200 / min</t>
  </si>
  <si>
    <t>10 × Singularity Cell.pngSingularity Cell10 / min</t>
  </si>
  <si>
    <t>1 × Reinforced Iron Plate.pngReinforced Iron Plate2 / min</t>
  </si>
  <si>
    <t>1 × Rotor.pngRotor2 / min</t>
  </si>
  <si>
    <t>1 × Smart Plating.pngSmart Plating2 / min</t>
  </si>
  <si>
    <t>2 × Smokeless Powder.pngSmokeless Powder20 / min</t>
  </si>
  <si>
    <t>3 × Actual Snow.pngActual Snow15 / min</t>
  </si>
  <si>
    <t>1 × Snowball.pngSnowball5 / min</t>
  </si>
  <si>
    <t>8 × Biomass.pngBiomass120 / min</t>
  </si>
  <si>
    <t>4 × Solid Biofuel.pngSolid Biofuel60 / min</t>
  </si>
  <si>
    <t>3 × FICSMAS Tree Branch.pngFICSMAS Tree Branch7.5 / min</t>
  </si>
  <si>
    <t>2 × Actual Snow.pngActual Snow5 / min</t>
  </si>
  <si>
    <t>1 × Sparkly Fireworks.pngSparkly Fireworks2.5 / min</t>
  </si>
  <si>
    <t>1 × Spitter Remains.pngSpitter Remains20 / min</t>
  </si>
  <si>
    <t>3 × Steel Pipe.pngSteel Pipe15 / min</t>
  </si>
  <si>
    <t>8 × Wire.pngWire40 / min</t>
  </si>
  <si>
    <t>1 × Stator.pngStator5 / min</t>
  </si>
  <si>
    <t>4 × Steel Ingot.pngSteel Ingot60 / min</t>
  </si>
  <si>
    <t>1 × Steel Beam.pngSteel Beam15 / min</t>
  </si>
  <si>
    <t>3 × Iron Ore.pngIron Ore45 / min</t>
  </si>
  <si>
    <t>3 × Coal.pngCoal45 / min</t>
  </si>
  <si>
    <t>3 × Steel Ingot.pngSteel Ingot45 / min</t>
  </si>
  <si>
    <t>3 × Steel Ingot.pngSteel Ingot30 / min</t>
  </si>
  <si>
    <t>1 × Stinger Remains.pngStinger Remains20 / min</t>
  </si>
  <si>
    <t>1 × Iron Rebar.pngIron Rebar10 / min</t>
  </si>
  <si>
    <t>5 × Quickwire.pngQuickwire50 / min</t>
  </si>
  <si>
    <t>1 × Stun Rebar.pngStun Rebar10 / min</t>
  </si>
  <si>
    <t>20 × Coal.pngCoal200 / min</t>
  </si>
  <si>
    <t>30 × Iron Ore.pngIron Ore300 / min</t>
  </si>
  <si>
    <t>5 × Sulfur.pngSulfur50 / min</t>
  </si>
  <si>
    <t>5 × Water.pngWater50 / min</t>
  </si>
  <si>
    <t>5 × Sulfuric Acid.pngSulfuric Acid50 / min</t>
  </si>
  <si>
    <t>4 × Computer.pngComputer7.5 / min</t>
  </si>
  <si>
    <t>2 × AI Limiter.pngAI Limiter3.75 / min</t>
  </si>
  <si>
    <t>3 × High-Speed Connector.pngHigh-Speed Connector5.625 / min</t>
  </si>
  <si>
    <t>28 × Plastic.pngPlastic52.5 / min</t>
  </si>
  <si>
    <t>1 × Supercomputer.pngSupercomputer1.875 / min</t>
  </si>
  <si>
    <t>6 × Dark Matter Crystal.pngDark Matter Crystal30 / min</t>
  </si>
  <si>
    <t>1 × Crystal Oscillator.pngCrystal Oscillator5 / min</t>
  </si>
  <si>
    <t>9 × Alclad Aluminum Sheet.pngAlclad Aluminum Sheet45 / min</t>
  </si>
  <si>
    <t>25 × Excited Photonic Matter.pngExcited Photonic Matter125 / min</t>
  </si>
  <si>
    <t>1 × Superposition Oscillator.pngSuperposition Oscillator5 / min</t>
  </si>
  <si>
    <t>25 × Dark Matter Residue.pngDark Matter Residue125 / min</t>
  </si>
  <si>
    <t>6 × FICSMAS Tree Branch.pngFICSMAS Tree Branch15 / min</t>
  </si>
  <si>
    <t>3 × Candy Cane.pngCandy Cane7.5 / min</t>
  </si>
  <si>
    <t>1 × Sweet Fireworks.pngSweet Fireworks2.5 / min</t>
  </si>
  <si>
    <t>2 × Time Crystal.pngTime Crystal10 / min</t>
  </si>
  <si>
    <t>2 × Dark Matter Crystal.pngDark Matter Crystal10 / min</t>
  </si>
  <si>
    <t>12 × Quartz Crystal.pngQuartz Crystal60 / min</t>
  </si>
  <si>
    <t>12 × Excited Photonic Matter.pngExcited Photonic Matter60 / min</t>
  </si>
  <si>
    <t>1 × Power Shard.pngPower Shard5 / min</t>
  </si>
  <si>
    <t>12 × Dark Matter Residue.pngDark Matter Residue60 / min</t>
  </si>
  <si>
    <t>15 × Mycelia.pngMycelia45 / min</t>
  </si>
  <si>
    <t>5 × Modular Engine.pngModular Engine2.5 / min</t>
  </si>
  <si>
    <t>2 × Turbo Motor.pngTurbo Motor1 / min</t>
  </si>
  <si>
    <t>6 × Cooling System.pngCooling System3 / min</t>
  </si>
  <si>
    <t>2 × Fused Modular Frame.pngFused Modular Frame1 / min</t>
  </si>
  <si>
    <t>2 × Thermal Propulsion Rocket.pngThermal Propulsion Rocket1 / min</t>
  </si>
  <si>
    <t>2 × Diamonds.pngDiamonds12 / min</t>
  </si>
  <si>
    <t>1 × Time Crystal.pngTime Crystal6 / min</t>
  </si>
  <si>
    <t>4 × Cooling System.pngCooling System7.5 / min</t>
  </si>
  <si>
    <t>2 × Radio Control Unit.pngRadio Control Unit3.75 / min</t>
  </si>
  <si>
    <t>4 × Motor.pngMotor7.5 / min</t>
  </si>
  <si>
    <t>24 × Rubber.pngRubber45 / min</t>
  </si>
  <si>
    <t>Manual crafting.png × 32</t>
  </si>
  <si>
    <t>1 × Turbo Motor.pngTurbo Motor1.875 / min</t>
  </si>
  <si>
    <t>25 × Rifle Ammo.pngRifle Ammo125 / min</t>
  </si>
  <si>
    <t>3 × Aluminum Casing.pngAluminum Casing15 / min</t>
  </si>
  <si>
    <t>3 × Packaged Turbofuel.pngPackaged Turbofuel15 / min</t>
  </si>
  <si>
    <t>50 × Turbo Rifle Ammo.pngTurbo Rifle Ammo250 / min</t>
  </si>
  <si>
    <t>3 × Turbofuel.pngTurbofuel15 / min</t>
  </si>
  <si>
    <t>2 × Packaged Fuel.pngPackaged Fuel60 / min</t>
  </si>
  <si>
    <t>2 × Fuel.pngFuel60 / min</t>
  </si>
  <si>
    <t>2 × Packaged Heavy Oil Residue.pngPackaged Heavy Oil Residue20 / min</t>
  </si>
  <si>
    <t>2 × Packaged Liquid Biofuel.pngPackaged Liquid Biofuel60 / min</t>
  </si>
  <si>
    <t>2 × Liquid Biofuel.pngLiquid Biofuel60 / min</t>
  </si>
  <si>
    <t>1 × Packaged Nitric Acid.pngPackaged Nitric Acid20 / min</t>
  </si>
  <si>
    <t>1 × Nitric Acid.pngNitric Acid20 / min</t>
  </si>
  <si>
    <t>1 × Empty Fluid Tank.pngEmpty Fluid Tank20 / min</t>
  </si>
  <si>
    <t>2 × Packaged Oil.pngPackaged Oil60 / min</t>
  </si>
  <si>
    <t>2 × Crude Oil.pngCrude Oil60 / min</t>
  </si>
  <si>
    <t>1 × Packaged Sulfuric Acid.pngPackaged Sulfuric Acid60 / min</t>
  </si>
  <si>
    <t>1 × Sulfuric Acid.pngSulfuric Acid60 / min</t>
  </si>
  <si>
    <t>1 × Empty Canister.pngEmpty Canister60 / min</t>
  </si>
  <si>
    <t>2 × Packaged Water.pngPackaged Water120 / min</t>
  </si>
  <si>
    <t>50 × Encased Uranium Cell.pngEncased Uranium Cell20 / min</t>
  </si>
  <si>
    <t>3 × Encased Industrial Beam.pngEncased Industrial Beam1.2 / min</t>
  </si>
  <si>
    <t>5 × Electromagnetic Control Rod.pngElectromagnetic Control Rod2 / min</t>
  </si>
  <si>
    <t>1 × Uranium Fuel Rod.pngUranium Fuel Rod0.4 / min</t>
  </si>
  <si>
    <t>1 × Uranium Fuel Rod.pngUranium Fuel Rod0.2 / min</t>
  </si>
  <si>
    <t>1,200 × Water.pngWater240 / min</t>
  </si>
  <si>
    <t>50 × Uranium Waste.pngUranium Waste10 / min</t>
  </si>
  <si>
    <t>48 × Bauxite.pngBauxite480 / min</t>
  </si>
  <si>
    <t>12 × Uranium.pngUranium120 / min</t>
  </si>
  <si>
    <t>1 × Modular Frame.pngModular Frame2.5 / min</t>
  </si>
  <si>
    <t>12 × Steel Beam.pngSteel Beam30 / min</t>
  </si>
  <si>
    <t>2 × Versatile Framework.pngVersatile Framework5 / min</t>
  </si>
  <si>
    <t>10 × Mycelia.pngMycelia30 / min</t>
  </si>
  <si>
    <t>5 × Paleberry.pngPaleberry15 / min</t>
  </si>
  <si>
    <t>1 × Copper Ingot.pngCopper Ingot15 / min</t>
  </si>
  <si>
    <t>2 × Wire.pngWire30 / min</t>
  </si>
  <si>
    <t>5 × Modular Frame.pngModular Frame3.75 / min</t>
  </si>
  <si>
    <t>25 × Iron Rod.pngIron Rod18.75 / min</t>
  </si>
  <si>
    <t>500 × Wire.pngWire375 / min</t>
  </si>
  <si>
    <t>1 × Xeno-Basher.pngXeno-Basher0.75 / min</t>
  </si>
  <si>
    <t>10 × Iron Rod.pngIron Rod15 / min</t>
  </si>
  <si>
    <t>2 × Reinforced Iron Plate.pngReinforced Iron Plate3 / min</t>
  </si>
  <si>
    <t>15 × Cable.pngCable22.5 / min</t>
  </si>
  <si>
    <t>50 × Wire.pngWire75 / min</t>
  </si>
  <si>
    <t>1 × Xeno-Zapper.pngXeno-Zapper1.5 / min</t>
  </si>
  <si>
    <t>30 × Quickwire.pngQuickwire45 / min</t>
  </si>
  <si>
    <t>3 × Iron Rod.pngIron Rod4.5 / min</t>
  </si>
  <si>
    <t>1 × Zipline.pngZipline1.5 / min</t>
  </si>
  <si>
    <t>Adhered Iron Plate</t>
  </si>
  <si>
    <t>Alternate</t>
  </si>
  <si>
    <t>3 × Iron Plate.pngIron Plate11.25 / min</t>
  </si>
  <si>
    <t>1 × Rubber.pngRubber3.75 / min</t>
  </si>
  <si>
    <t>1 × Reinforced Iron Plate.pngReinforced Iron Plate3.75 / min</t>
  </si>
  <si>
    <t>Alclad Casing</t>
  </si>
  <si>
    <t>20 × Aluminum Ingot.pngAluminum Ingot150 / min</t>
  </si>
  <si>
    <t>10 × Copper Ingot.pngCopper Ingot75 / min</t>
  </si>
  <si>
    <t>15 × Aluminum Casing.pngAluminum Casing112.5 / min</t>
  </si>
  <si>
    <t>Aluminum Beam</t>
  </si>
  <si>
    <t>3 × Aluminum Ingot.pngAluminum Ingot22.5 / min</t>
  </si>
  <si>
    <t>3 × Steel Beam.pngSteel Beam22.5 / min</t>
  </si>
  <si>
    <t>Aluminum Rod</t>
  </si>
  <si>
    <t>1 × Aluminum Ingot.pngAluminum Ingot7.5 / min</t>
  </si>
  <si>
    <t>7 × Iron Rod.pngIron Rod52.5 / min</t>
  </si>
  <si>
    <t>Automated Miner</t>
  </si>
  <si>
    <t>4 × Steel Pipe.pngSteel Pipe4 / min</t>
  </si>
  <si>
    <t>4 × Iron Plate.pngIron Plate4 / min</t>
  </si>
  <si>
    <t>1 × Portable Miner.pngPortable Miner1 / min</t>
  </si>
  <si>
    <t>Automated Speed Wiring</t>
  </si>
  <si>
    <t>2 × Stator.pngStator3.75 / min</t>
  </si>
  <si>
    <t>40 × Wire.pngWire75 / min</t>
  </si>
  <si>
    <t>1 × High-Speed Connector.pngHigh-Speed Connector1.875 / min</t>
  </si>
  <si>
    <t>4 × Automated Wiring.pngAutomated Wiring7.5 / min</t>
  </si>
  <si>
    <t>Basic Iron Ingot</t>
  </si>
  <si>
    <t>5 × Iron Ore.pngIron Ore25 / min</t>
  </si>
  <si>
    <t>8 × Limestone.pngLimestone40 / min</t>
  </si>
  <si>
    <t>10 × Iron Ingot.pngIron Ingot50 / min</t>
  </si>
  <si>
    <t>Biocoal</t>
  </si>
  <si>
    <t>5 × Biomass.pngBiomass37.5 / min</t>
  </si>
  <si>
    <t>6 × Coal.pngCoal45 / min</t>
  </si>
  <si>
    <t>Bolted Frame</t>
  </si>
  <si>
    <t>3 × Reinforced Iron Plate.pngReinforced Iron Plate7.5 / min</t>
  </si>
  <si>
    <t>56 × Screw.pngScrew140 / min</t>
  </si>
  <si>
    <t>2 × Modular Frame.pngModular Frame5 / min</t>
  </si>
  <si>
    <t>Bolted Iron Plate</t>
  </si>
  <si>
    <t>18 × Iron Plate.pngIron Plate90 / min</t>
  </si>
  <si>
    <t>50 × Screw.pngScrew250 / min</t>
  </si>
  <si>
    <t>3 × Reinforced Iron Plate.pngReinforced Iron Plate15 / min</t>
  </si>
  <si>
    <t>Cast Screw</t>
  </si>
  <si>
    <t>5 × Iron Ingot.pngIron Ingot12.5 / min</t>
  </si>
  <si>
    <t>20 × Screw.pngScrew50 / min</t>
  </si>
  <si>
    <t>Caterium Circuit Board</t>
  </si>
  <si>
    <t>10 × Plastic.pngPlastic12.5 / min</t>
  </si>
  <si>
    <t>30 × Quickwire.pngQuickwire37.5 / min</t>
  </si>
  <si>
    <t>7 × Circuit Board.pngCircuit Board8.75 / min</t>
  </si>
  <si>
    <t>Caterium Computer</t>
  </si>
  <si>
    <t>4 × Circuit Board.pngCircuit Board15 / min</t>
  </si>
  <si>
    <t>14 × Quickwire.pngQuickwire52.5 / min</t>
  </si>
  <si>
    <t>6 × Rubber.pngRubber22.5 / min</t>
  </si>
  <si>
    <t>1 × Computer.pngComputer3.75 / min</t>
  </si>
  <si>
    <t>Caterium Wire</t>
  </si>
  <si>
    <t>8 × Wire.pngWire120 / min</t>
  </si>
  <si>
    <t>Charcoal</t>
  </si>
  <si>
    <t>1 × Wood.pngWood15 / min</t>
  </si>
  <si>
    <t>10 × Coal.pngCoal150 / min</t>
  </si>
  <si>
    <t>Cheap Silica</t>
  </si>
  <si>
    <t>5 × Limestone.pngLimestone37.5 / min</t>
  </si>
  <si>
    <t>7 × Silica.pngSilica52.5 / min</t>
  </si>
  <si>
    <t>Classic Battery</t>
  </si>
  <si>
    <t>6 × Sulfur.pngSulfur45 / min</t>
  </si>
  <si>
    <t>7 × Alclad Aluminum Sheet.pngAlclad Aluminum Sheet52.5 / min</t>
  </si>
  <si>
    <t>8 × Plastic.pngPlastic60 / min</t>
  </si>
  <si>
    <t>12 × Wire.pngWire90 / min</t>
  </si>
  <si>
    <t>4 × Battery.pngBattery30 / min</t>
  </si>
  <si>
    <t>Cloudy Diamonds</t>
  </si>
  <si>
    <t>12 × Coal.pngCoal240 / min</t>
  </si>
  <si>
    <t>24 × Limestone.pngLimestone480 / min</t>
  </si>
  <si>
    <t>1 × Diamonds.pngDiamonds20 / min</t>
  </si>
  <si>
    <t>Coated Cable</t>
  </si>
  <si>
    <t>5 × Wire.pngWire37.5 / min</t>
  </si>
  <si>
    <t>2 × Heavy Oil Residue.pngHeavy Oil Residue15 / min</t>
  </si>
  <si>
    <t>9 × Cable.pngCable67.5 / min</t>
  </si>
  <si>
    <t>Coated Iron Canister</t>
  </si>
  <si>
    <t>2 × Iron Plate.pngIron Plate30 / min</t>
  </si>
  <si>
    <t>1 × Copper Sheet.pngCopper Sheet15 / min</t>
  </si>
  <si>
    <t>Coated Iron Plate</t>
  </si>
  <si>
    <t>5 × Iron Ingot.pngIron Ingot37.5 / min</t>
  </si>
  <si>
    <t>1 × Plastic.pngPlastic7.5 / min</t>
  </si>
  <si>
    <t>10 × Iron Plate.pngIron Plate75 / min</t>
  </si>
  <si>
    <t>Coke Steel Ingot</t>
  </si>
  <si>
    <t>15 × Iron Ore.pngIron Ore75 / min</t>
  </si>
  <si>
    <t>15 × Petroleum Coke.pngPetroleum Coke75 / min</t>
  </si>
  <si>
    <t>20 × Steel Ingot.pngSteel Ingot100 / min</t>
  </si>
  <si>
    <t>5 × Coal.pngCoal25 / min</t>
  </si>
  <si>
    <t>5 × Sulfur.pngSulfur25 / min</t>
  </si>
  <si>
    <t>5 × Compacted Coal.pngCompacted Coal25 / min</t>
  </si>
  <si>
    <t>Compacted Steel Ingot</t>
  </si>
  <si>
    <t>2 × Iron Ore.pngIron Ore5 / min</t>
  </si>
  <si>
    <t>1 × Compacted Coal.pngCompacted Coal2.5 / min</t>
  </si>
  <si>
    <t>4 × Steel Ingot.pngSteel Ingot10 / min</t>
  </si>
  <si>
    <t>Cooling Device</t>
  </si>
  <si>
    <t>4 × Heat Sink.pngHeat Sink10 / min</t>
  </si>
  <si>
    <t>1 × Motor.pngMotor2.5 / min</t>
  </si>
  <si>
    <t>24 × Nitrogen Gas.pngNitrogen Gas60 / min</t>
  </si>
  <si>
    <t>2 × Cooling System.pngCooling System5 / min</t>
  </si>
  <si>
    <t>Copper Alloy Ingot</t>
  </si>
  <si>
    <t>5 × Copper Ore.pngCopper Ore50 / min</t>
  </si>
  <si>
    <t>5 × Iron Ore.pngIron Ore50 / min</t>
  </si>
  <si>
    <t>10 × Copper Ingot.pngCopper Ingot100 / min</t>
  </si>
  <si>
    <t>Copper Rotor</t>
  </si>
  <si>
    <t>6 × Copper Sheet.pngCopper Sheet22.5 / min</t>
  </si>
  <si>
    <t>52 × Screw.pngScrew195 / min</t>
  </si>
  <si>
    <t>3 × Rotor.pngRotor11.25 / min</t>
  </si>
  <si>
    <t>Crystal Computer</t>
  </si>
  <si>
    <t>3 × Circuit Board.pngCircuit Board5 / min</t>
  </si>
  <si>
    <t>1 × Crystal Oscillator.pngCrystal Oscillator1.66667 / min</t>
  </si>
  <si>
    <t>36 sec</t>
  </si>
  <si>
    <t>2 × Computer.pngComputer3.33333 / min</t>
  </si>
  <si>
    <t>Dark Matter Crystallization</t>
  </si>
  <si>
    <t>10 × Dark Matter Residue.pngDark Matter Residue200 / min</t>
  </si>
  <si>
    <t>1 × Dark Matter Crystal.pngDark Matter Crystal20 / min</t>
  </si>
  <si>
    <t>Dark Matter Trap</t>
  </si>
  <si>
    <t>1 × Time Crystal.pngTime Crystal30 / min</t>
  </si>
  <si>
    <t>2 × Dark Matter Crystal.pngDark Matter Crystal60 / min</t>
  </si>
  <si>
    <t>Dark-Ion Fuel</t>
  </si>
  <si>
    <t>12 × Packaged Rocket Fuel.pngPackaged Rocket Fuel240 / min</t>
  </si>
  <si>
    <t>4 × Dark Matter Crystal.pngDark Matter Crystal80 / min</t>
  </si>
  <si>
    <t>10 × Ionized Fuel.pngIonized Fuel200 / min</t>
  </si>
  <si>
    <t>2 × Compacted Coal.pngCompacted Coal40 / min</t>
  </si>
  <si>
    <t>Diluted Fuel</t>
  </si>
  <si>
    <t>5 × Heavy Oil Residue.pngHeavy Oil Residue50 / min</t>
  </si>
  <si>
    <t>10 × Water.pngWater100 / min</t>
  </si>
  <si>
    <t>10 × Fuel.pngFuel100 / min</t>
  </si>
  <si>
    <t>Diluted Packaged Fuel</t>
  </si>
  <si>
    <t>1 × Heavy Oil Residue.pngHeavy Oil Residue30 / min</t>
  </si>
  <si>
    <t>Distilled Silica</t>
  </si>
  <si>
    <t>12 × Dissolved Silica.pngDissolved Silica120 / min</t>
  </si>
  <si>
    <t>5 × Limestone.pngLimestone50 / min</t>
  </si>
  <si>
    <t>27 × Silica.pngSilica270 / min</t>
  </si>
  <si>
    <t>8 × Water.pngWater80 / min</t>
  </si>
  <si>
    <t>Electric Motor</t>
  </si>
  <si>
    <t>1 × Electromagnetic Control Rod.pngElectromagnetic Control Rod3.75 / min</t>
  </si>
  <si>
    <t>2 × Rotor.pngRotor7.5 / min</t>
  </si>
  <si>
    <t>2 × Motor.pngMotor7.5 / min</t>
  </si>
  <si>
    <t>Electrode Aluminum Scrap</t>
  </si>
  <si>
    <t>12 × Alumina Solution.pngAlumina Solution180 / min</t>
  </si>
  <si>
    <t>4 × Petroleum Coke.pngPetroleum Coke60 / min</t>
  </si>
  <si>
    <t>20 × Aluminum Scrap.pngAluminum Scrap300 / min</t>
  </si>
  <si>
    <t>7 × Water.pngWater105 / min</t>
  </si>
  <si>
    <t>Electrode Circuit Board</t>
  </si>
  <si>
    <t>4 × Rubber.pngRubber20 / min</t>
  </si>
  <si>
    <t>8 × Petroleum Coke.pngPetroleum Coke40 / min</t>
  </si>
  <si>
    <t>1 × Circuit Board.pngCircuit Board5 / min</t>
  </si>
  <si>
    <t>Electromagnetic Connection Rod</t>
  </si>
  <si>
    <t>2 × Stator.pngStator8 / min</t>
  </si>
  <si>
    <t>1 × High-Speed Connector.pngHigh-Speed Connector4 / min</t>
  </si>
  <si>
    <t>2 × Electromagnetic Control Rod.pngElectromagnetic Control Rod8 / min</t>
  </si>
  <si>
    <t>Encased Industrial Pipe</t>
  </si>
  <si>
    <t>6 × Steel Pipe.pngSteel Pipe24 / min</t>
  </si>
  <si>
    <t>5 × Concrete.pngConcrete20 / min</t>
  </si>
  <si>
    <t>1 × Encased Industrial Beam.pngEncased Industrial Beam4 / min</t>
  </si>
  <si>
    <t>Fertile Uranium</t>
  </si>
  <si>
    <t>5 × Uranium.pngUranium25 / min</t>
  </si>
  <si>
    <t>5 × Uranium Waste.pngUranium Waste25 / min</t>
  </si>
  <si>
    <t>3 × Nitric Acid.pngNitric Acid15 / min</t>
  </si>
  <si>
    <t>5 × Sulfuric Acid.pngSulfuric Acid25 / min</t>
  </si>
  <si>
    <t>20 × Non-Fissile Uranium.pngNon-Fissile Uranium100 / min</t>
  </si>
  <si>
    <t>8 × Water.pngWater40 / min</t>
  </si>
  <si>
    <t>Fine Black Powder</t>
  </si>
  <si>
    <t>1 × Sulfur.pngSulfur7.5 / min</t>
  </si>
  <si>
    <t>2 × Compacted Coal.pngCompacted Coal15 / min</t>
  </si>
  <si>
    <t>6 × Black Powder.pngBlack Powder45 / min</t>
  </si>
  <si>
    <t>Fine Concrete</t>
  </si>
  <si>
    <t>3 × Silica.pngSilica15 / min</t>
  </si>
  <si>
    <t>12 × Limestone.pngLimestone60 / min</t>
  </si>
  <si>
    <t>10 × Concrete.pngConcrete50 / min</t>
  </si>
  <si>
    <t>Flexible Framework</t>
  </si>
  <si>
    <t>1 × Modular Frame.pngModular Frame3.75 / min</t>
  </si>
  <si>
    <t>6 × Steel Beam.pngSteel Beam22.5 / min</t>
  </si>
  <si>
    <t>8 × Rubber.pngRubber30 / min</t>
  </si>
  <si>
    <t>2 × Versatile Framework.pngVersatile Framework7.5 / min</t>
  </si>
  <si>
    <t>Fused Quartz Crystal</t>
  </si>
  <si>
    <t>25 × Raw Quartz.pngRaw Quartz75 / min</t>
  </si>
  <si>
    <t>12 × Coal.pngCoal36 / min</t>
  </si>
  <si>
    <t>18 × Quartz Crystal.pngQuartz Crystal54 / min</t>
  </si>
  <si>
    <t>Fused Quickwire</t>
  </si>
  <si>
    <t>1 × Caterium Ingot.pngCaterium Ingot7.5 / min</t>
  </si>
  <si>
    <t>5 × Copper Ingot.pngCopper Ingot37.5 / min</t>
  </si>
  <si>
    <t>12 × Quickwire.pngQuickwire90 / min</t>
  </si>
  <si>
    <t>Fused Wire</t>
  </si>
  <si>
    <t>4 × Copper Ingot.pngCopper Ingot12 / min</t>
  </si>
  <si>
    <t>1 × Caterium Ingot.pngCaterium Ingot3 / min</t>
  </si>
  <si>
    <t>30 × Wire.pngWire90 / min</t>
  </si>
  <si>
    <t>Heat Exchanger</t>
  </si>
  <si>
    <t>3 × Aluminum Casing.pngAluminum Casing30 / min</t>
  </si>
  <si>
    <t>3 × Rubber.pngRubber30 / min</t>
  </si>
  <si>
    <t>1 × Heat Sink.pngHeat Sink10 / min</t>
  </si>
  <si>
    <t>Heat-Fused Frame</t>
  </si>
  <si>
    <t>1 × Heavy Modular Frame.pngHeavy Modular Frame3 / min</t>
  </si>
  <si>
    <t>50 × Aluminum Ingot.pngAluminum Ingot150 / min</t>
  </si>
  <si>
    <t>8 × Nitric Acid.pngNitric Acid24 / min</t>
  </si>
  <si>
    <t>10 × Fuel.pngFuel30 / min</t>
  </si>
  <si>
    <t>1 × Fused Modular Frame.pngFused Modular Frame3 / min</t>
  </si>
  <si>
    <t>Heavy Encased Frame</t>
  </si>
  <si>
    <t>8 × Modular Frame.pngModular Frame7.5 / min</t>
  </si>
  <si>
    <t>10 × Encased Industrial Beam.pngEncased Industrial Beam9.375 / min</t>
  </si>
  <si>
    <t>36 × Steel Pipe.pngSteel Pipe33.75 / min</t>
  </si>
  <si>
    <t>22 × Concrete.pngConcrete20.625 / min</t>
  </si>
  <si>
    <t>64 sec</t>
  </si>
  <si>
    <t>3 × Heavy Modular Frame.pngHeavy Modular Frame2.8125 / min</t>
  </si>
  <si>
    <t>Heavy Flexible Frame</t>
  </si>
  <si>
    <t>5 × Modular Frame.pngModular Frame18.75 / min</t>
  </si>
  <si>
    <t>3 × Encased Industrial Beam.pngEncased Industrial Beam11.25 / min</t>
  </si>
  <si>
    <t>20 × Rubber.pngRubber75 / min</t>
  </si>
  <si>
    <t>104 × Screw.pngScrew390 / min</t>
  </si>
  <si>
    <t>1 × Heavy Modular Frame.pngHeavy Modular Frame3.75 / min</t>
  </si>
  <si>
    <t>Heavy Oil Residue</t>
  </si>
  <si>
    <t>2 × Polymer Resin.pngPolymer Resin20 / min</t>
  </si>
  <si>
    <t>Infused Uranium Cell</t>
  </si>
  <si>
    <t>15 × Quickwire.pngQuickwire75 / min</t>
  </si>
  <si>
    <t>4 × Encased Uranium Cell.pngEncased Uranium Cell20 / min</t>
  </si>
  <si>
    <t>Instant Plutonium Cell</t>
  </si>
  <si>
    <t>150 × Non-Fissile Uranium.pngNon-Fissile Uranium75 / min</t>
  </si>
  <si>
    <t>20 × Aluminum Casing.pngAluminum Casing10 / min</t>
  </si>
  <si>
    <t>20 × Encased Plutonium Cell.pngEncased Plutonium Cell10 / min</t>
  </si>
  <si>
    <t>Instant Scrap</t>
  </si>
  <si>
    <t>15 × Bauxite.pngBauxite150 / min</t>
  </si>
  <si>
    <t>10 × Coal.pngCoal100 / min</t>
  </si>
  <si>
    <t>6 × Water.pngWater60 / min</t>
  </si>
  <si>
    <t>30 × Aluminum Scrap.pngAluminum Scrap300 / min</t>
  </si>
  <si>
    <t>Insulated Cable</t>
  </si>
  <si>
    <t>9 × Wire.pngWire45 / min</t>
  </si>
  <si>
    <t>6 × Rubber.pngRubber30 / min</t>
  </si>
  <si>
    <t>20 × Cable.pngCable100 / min</t>
  </si>
  <si>
    <t>Insulated Crystal Oscillator</t>
  </si>
  <si>
    <t>10 × Quartz Crystal.pngQuartz Crystal18.75 / min</t>
  </si>
  <si>
    <t>7 × Rubber.pngRubber13.125 / min</t>
  </si>
  <si>
    <t>1 × AI Limiter.pngAI Limiter1.875 / min</t>
  </si>
  <si>
    <t>1 × Crystal Oscillator.pngCrystal Oscillator1.875 / min</t>
  </si>
  <si>
    <t>Iron Alloy Ingot</t>
  </si>
  <si>
    <t>8 × Iron Ore.pngIron Ore40 / min</t>
  </si>
  <si>
    <t>2 × Copper Ore.pngCopper Ore10 / min</t>
  </si>
  <si>
    <t>15 × Iron Ingot.pngIron Ingot75 / min</t>
  </si>
  <si>
    <t>Iron Pipe</t>
  </si>
  <si>
    <t>20 × Iron Ingot.pngIron Ingot100 / min</t>
  </si>
  <si>
    <t>5 × Steel Pipe.pngSteel Pipe25 / min</t>
  </si>
  <si>
    <t>Iron Wire</t>
  </si>
  <si>
    <t>9 × Wire.pngWire22.5 / min</t>
  </si>
  <si>
    <t>Leached Caterium Ingot</t>
  </si>
  <si>
    <t>9 × Caterium Ore.pngCaterium Ore54 / min</t>
  </si>
  <si>
    <t>5 × Sulfuric Acid.pngSulfuric Acid30 / min</t>
  </si>
  <si>
    <t>6 × Caterium Ingot.pngCaterium Ingot36 / min</t>
  </si>
  <si>
    <t>Leached Copper Ingot</t>
  </si>
  <si>
    <t>9 × Copper Ore.pngCopper Ore45 / min</t>
  </si>
  <si>
    <t>22 × Copper Ingot.pngCopper Ingot110 / min</t>
  </si>
  <si>
    <t>Leached Iron ingot</t>
  </si>
  <si>
    <t>1 × Sulfuric Acid.pngSulfuric Acid10 / min</t>
  </si>
  <si>
    <t>10 × Iron Ingot.pngIron Ingot100 / min</t>
  </si>
  <si>
    <t>Molded Beam</t>
  </si>
  <si>
    <t>24 × Steel Ingot.pngSteel Ingot120 / min</t>
  </si>
  <si>
    <t>16 × Concrete.pngConcrete80 / min</t>
  </si>
  <si>
    <t>9 × Steel Beam.pngSteel Beam45 / min</t>
  </si>
  <si>
    <t>Molded Steel Pipe</t>
  </si>
  <si>
    <t>5 × Steel Ingot.pngSteel Ingot50 / min</t>
  </si>
  <si>
    <t>3 × Concrete.pngConcrete30 / min</t>
  </si>
  <si>
    <t>5 × Steel Pipe.pngSteel Pipe50 / min</t>
  </si>
  <si>
    <t>Nitro Rocket Fuel</t>
  </si>
  <si>
    <t>4 × Fuel.pngFuel100 / min</t>
  </si>
  <si>
    <t>3 × Nitrogen Gas.pngNitrogen Gas75 / min</t>
  </si>
  <si>
    <t>4 × Sulfur.pngSulfur100 / min</t>
  </si>
  <si>
    <t>2 × Coal.pngCoal50 / min</t>
  </si>
  <si>
    <t>2.4 sec</t>
  </si>
  <si>
    <t>6 × Rocket Fuel.pngRocket Fuel150 / min</t>
  </si>
  <si>
    <t>1 × Compacted Coal.pngCompacted Coal25 / min</t>
  </si>
  <si>
    <t>OC Supercomputer</t>
  </si>
  <si>
    <t>2 × Radio Control Unit.pngRadio Control Unit6 / min</t>
  </si>
  <si>
    <t>2 × Cooling System.pngCooling System6 / min</t>
  </si>
  <si>
    <t>Oil-Based Diamonds</t>
  </si>
  <si>
    <t>10 × Crude Oil.pngCrude Oil200 / min</t>
  </si>
  <si>
    <t>2 × Diamonds.pngDiamonds40 / min</t>
  </si>
  <si>
    <t>Petroleum Diamonds</t>
  </si>
  <si>
    <t>24 × Petroleum Coke.pngPetroleum Coke720 / min</t>
  </si>
  <si>
    <t>Pink Diamonds</t>
  </si>
  <si>
    <t>8 × Coal.pngCoal120 / min</t>
  </si>
  <si>
    <t>3 × Quartz Crystal.pngQuartz Crystal45 / min</t>
  </si>
  <si>
    <t>1 × Diamonds.pngDiamonds15 / min</t>
  </si>
  <si>
    <t>Plastic AI Limiter</t>
  </si>
  <si>
    <t>30 × Quickwire.pngQuickwire120 / min</t>
  </si>
  <si>
    <t>7 × Plastic.pngPlastic28 / min</t>
  </si>
  <si>
    <t>2 × AI Limiter.pngAI Limiter8 / min</t>
  </si>
  <si>
    <t>Plastic Smart Plating</t>
  </si>
  <si>
    <t>1 × Reinforced Iron Plate.pngReinforced Iron Plate2.5 / min</t>
  </si>
  <si>
    <t>1 × Rotor.pngRotor2.5 / min</t>
  </si>
  <si>
    <t>3 × Plastic.pngPlastic7.5 / min</t>
  </si>
  <si>
    <t>2 × Smart Plating.pngSmart Plating5 / min</t>
  </si>
  <si>
    <t>Plutonium Fuel Unit</t>
  </si>
  <si>
    <t>1 × Plutonium Fuel Rod.pngPlutonium Fuel Rod0.5 / min</t>
  </si>
  <si>
    <t>Polyester Fabric</t>
  </si>
  <si>
    <t>1 × Polymer Resin.pngPolymer Resin30 / min</t>
  </si>
  <si>
    <t>1 × Water.pngWater30 / min</t>
  </si>
  <si>
    <t>1 × Fabric.pngFabric30 / min</t>
  </si>
  <si>
    <t>Polymer Resin</t>
  </si>
  <si>
    <t>13 × Polymer Resin.pngPolymer Resin130 / min</t>
  </si>
  <si>
    <t>Pure Aluminum Ingot</t>
  </si>
  <si>
    <t>2 × Aluminum Scrap.pngAluminum Scrap60 / min</t>
  </si>
  <si>
    <t>1 × Aluminum Ingot.pngAluminum Ingot30 / min</t>
  </si>
  <si>
    <t>Pure Caterium Ingot</t>
  </si>
  <si>
    <t>2 × Caterium Ore.pngCaterium Ore24 / min</t>
  </si>
  <si>
    <t>2 × Water.pngWater24 / min</t>
  </si>
  <si>
    <t>Pure Copper Ingot</t>
  </si>
  <si>
    <t>6 × Copper Ore.pngCopper Ore15 / min</t>
  </si>
  <si>
    <t>4 × Water.pngWater10 / min</t>
  </si>
  <si>
    <t>15 × Copper Ingot.pngCopper Ingot37.5 / min</t>
  </si>
  <si>
    <t>Pure Iron Ingot</t>
  </si>
  <si>
    <t>7 × Iron Ore.pngIron Ore35 / min</t>
  </si>
  <si>
    <t>4 × Water.pngWater20 / min</t>
  </si>
  <si>
    <t>13 × Iron Ingot.pngIron Ingot65 / min</t>
  </si>
  <si>
    <t>Pure Quartz Crystal</t>
  </si>
  <si>
    <t>9 × Raw Quartz.pngRaw Quartz67.5 / min</t>
  </si>
  <si>
    <t>5 × Water.pngWater37.5 / min</t>
  </si>
  <si>
    <t>7 × Quartz Crystal.pngQuartz Crystal52.5 / min</t>
  </si>
  <si>
    <t>Quartz Purification</t>
  </si>
  <si>
    <t>24 × Raw Quartz.pngRaw Quartz120 / min</t>
  </si>
  <si>
    <t>2 × Nitric Acid.pngNitric Acid10 / min</t>
  </si>
  <si>
    <t>15 × Quartz Crystal.pngQuartz Crystal75 / min</t>
  </si>
  <si>
    <t>12 × Dissolved Silica.pngDissolved Silica60 / min</t>
  </si>
  <si>
    <t>Quickwire Cable</t>
  </si>
  <si>
    <t>3 × Quickwire.pngQuickwire7.5 / min</t>
  </si>
  <si>
    <t>2 × Rubber.pngRubber5 / min</t>
  </si>
  <si>
    <t>11 × Cable.pngCable27.5 / min</t>
  </si>
  <si>
    <t>Quickwire Stator</t>
  </si>
  <si>
    <t>4 × Steel Pipe.pngSteel Pipe16 / min</t>
  </si>
  <si>
    <t>15 × Quickwire.pngQuickwire60 / min</t>
  </si>
  <si>
    <t>Radio Connection Unit</t>
  </si>
  <si>
    <t>4 × Heat Sink.pngHeat Sink15 / min</t>
  </si>
  <si>
    <t>2 × High-Speed Connector.pngHigh-Speed Connector7.5 / min</t>
  </si>
  <si>
    <t>12 × Quartz Crystal.pngQuartz Crystal45 / min</t>
  </si>
  <si>
    <t>1 × Radio Control Unit.pngRadio Control Unit3.75 / min</t>
  </si>
  <si>
    <t>Radio Control System</t>
  </si>
  <si>
    <t>1 × Crystal Oscillator.pngCrystal Oscillator1.5 / min</t>
  </si>
  <si>
    <t>10 × Circuit Board.pngCircuit Board15 / min</t>
  </si>
  <si>
    <t>60 × Aluminum Casing.pngAluminum Casing90 / min</t>
  </si>
  <si>
    <t>30 × Rubber.pngRubber45 / min</t>
  </si>
  <si>
    <t>3 × Radio Control Unit.pngRadio Control Unit4.5 / min</t>
  </si>
  <si>
    <t>Recycled Plastic</t>
  </si>
  <si>
    <t>6 × Fuel.pngFuel30 / min</t>
  </si>
  <si>
    <t>12 × Plastic.pngPlastic60 / min</t>
  </si>
  <si>
    <t>Recycled Rubber</t>
  </si>
  <si>
    <t>6 × Plastic.pngPlastic30 / min</t>
  </si>
  <si>
    <t>12 × Rubber.pngRubber60 / min</t>
  </si>
  <si>
    <t>Rigor Motor</t>
  </si>
  <si>
    <t>3 × Rotor.pngRotor3.75 / min</t>
  </si>
  <si>
    <t>3 × Stator.pngStator3.75 / min</t>
  </si>
  <si>
    <t>6 × Motor.pngMotor7.5 / min</t>
  </si>
  <si>
    <t>Rubber Concrete</t>
  </si>
  <si>
    <t>10 × Limestone.pngLimestone100 / min</t>
  </si>
  <si>
    <t>9 × Concrete.pngConcrete90 / min</t>
  </si>
  <si>
    <t>Silicon Circuit Board</t>
  </si>
  <si>
    <t>11 × Copper Sheet.pngCopper Sheet27.5 / min</t>
  </si>
  <si>
    <t>11 × Silica.pngSilica27.5 / min</t>
  </si>
  <si>
    <t>5 × Circuit Board.pngCircuit Board12.5 / min</t>
  </si>
  <si>
    <t>Silicon High-Speed Connector</t>
  </si>
  <si>
    <t>60 × Quickwire.pngQuickwire90 / min</t>
  </si>
  <si>
    <t>25 × Silica.pngSilica37.5 / min</t>
  </si>
  <si>
    <t>2 × Circuit Board.pngCircuit Board3 / min</t>
  </si>
  <si>
    <t>2 × High-Speed Connector.pngHigh-Speed Connector3 / min</t>
  </si>
  <si>
    <t>Sloppy Alumina</t>
  </si>
  <si>
    <t>10 × Bauxite.pngBauxite200 / min</t>
  </si>
  <si>
    <t>10 × Water.pngWater200 / min</t>
  </si>
  <si>
    <t>12 × Alumina Solution.pngAlumina Solution240 / min</t>
  </si>
  <si>
    <t>Solid Steel Ingot</t>
  </si>
  <si>
    <t>2 × Iron Ingot.pngIron Ingot40 / min</t>
  </si>
  <si>
    <t>2 × Coal.pngCoal40 / min</t>
  </si>
  <si>
    <t>3 × Steel Ingot.pngSteel Ingot60 / min</t>
  </si>
  <si>
    <t>Steamed Copper Sheet</t>
  </si>
  <si>
    <t>3 × Copper Ingot.pngCopper Ingot22.5 / min</t>
  </si>
  <si>
    <t>3 × Water.pngWater22.5 / min</t>
  </si>
  <si>
    <t>Steel Canister</t>
  </si>
  <si>
    <t>4 × Steel Ingot.pngSteel Ingot40 / min</t>
  </si>
  <si>
    <t>4 × Empty Canister.pngEmpty Canister40 / min</t>
  </si>
  <si>
    <t>Steel Cast Plate</t>
  </si>
  <si>
    <t>1 × Steel Ingot.pngSteel Ingot15 / min</t>
  </si>
  <si>
    <t>3 × Iron Plate.pngIron Plate45 / min</t>
  </si>
  <si>
    <t>Steel Rod</t>
  </si>
  <si>
    <t>1 × Steel Ingot.pngSteel Ingot12 / min</t>
  </si>
  <si>
    <t>4 × Iron Rod.pngIron Rod48 / min</t>
  </si>
  <si>
    <t>Steel Rotor</t>
  </si>
  <si>
    <t>6 × Wire.pngWire30 / min</t>
  </si>
  <si>
    <t>1 × Rotor.pngRotor5 / min</t>
  </si>
  <si>
    <t>Steel Screw</t>
  </si>
  <si>
    <t>1 × Steel Beam.pngSteel Beam5 / min</t>
  </si>
  <si>
    <t>52 × Screw.pngScrew260 / min</t>
  </si>
  <si>
    <t>Steeled Frame</t>
  </si>
  <si>
    <t>2 × Reinforced Iron Plate.pngReinforced Iron Plate2 / min</t>
  </si>
  <si>
    <t>Stitched Iron Plate</t>
  </si>
  <si>
    <t>10 × Iron Plate.pngIron Plate18.75 / min</t>
  </si>
  <si>
    <t>20 × Wire.pngWire37.5 / min</t>
  </si>
  <si>
    <t>3 × Reinforced Iron Plate.pngReinforced Iron Plate5.625 / min</t>
  </si>
  <si>
    <t>Super-State Computer</t>
  </si>
  <si>
    <t>3 × Computer.pngComputer7.2 / min</t>
  </si>
  <si>
    <t>1 × Electromagnetic Control Rod.pngElectromagnetic Control Rod2.4 / min</t>
  </si>
  <si>
    <t>10 × Battery.pngBattery24 / min</t>
  </si>
  <si>
    <t>25 × Wire.pngWire60 / min</t>
  </si>
  <si>
    <t>25 sec</t>
  </si>
  <si>
    <t>1 × Supercomputer.pngSupercomputer2.4 / min</t>
  </si>
  <si>
    <t>Tempered Caterium Ingot</t>
  </si>
  <si>
    <t>6 × Caterium Ore.pngCaterium Ore45 / min</t>
  </si>
  <si>
    <t>2 × Petroleum Coke.pngPetroleum Coke15 / min</t>
  </si>
  <si>
    <t>3 × Caterium Ingot.pngCaterium Ingot22.5 / min</t>
  </si>
  <si>
    <t>Tempered Copper Ingot</t>
  </si>
  <si>
    <t>5 × Copper Ore.pngCopper Ore25 / min</t>
  </si>
  <si>
    <t>12 × Copper Ingot.pngCopper Ingot60 / min</t>
  </si>
  <si>
    <t>Turbo Blend Fuel</t>
  </si>
  <si>
    <t>2 × Fuel.pngFuel15 / min</t>
  </si>
  <si>
    <t>4 × Heavy Oil Residue.pngHeavy Oil Residue30 / min</t>
  </si>
  <si>
    <t>3 × Sulfur.pngSulfur22.5 / min</t>
  </si>
  <si>
    <t>3 × Petroleum Coke.pngPetroleum Coke22.5 / min</t>
  </si>
  <si>
    <t>6 × Turbofuel.pngTurbofuel45 / min</t>
  </si>
  <si>
    <t>Turbo Diamonds</t>
  </si>
  <si>
    <t>30 × Coal.pngCoal600 / min</t>
  </si>
  <si>
    <t>2 × Packaged Turbofuel.pngPackaged Turbofuel40 / min</t>
  </si>
  <si>
    <t>3 × Diamonds.pngDiamonds60 / min</t>
  </si>
  <si>
    <t>Turbo Electric Motor</t>
  </si>
  <si>
    <t>7 × Motor.pngMotor6.5625 / min</t>
  </si>
  <si>
    <t>9 × Radio Control Unit.pngRadio Control Unit8.4375 / min</t>
  </si>
  <si>
    <t>5 × Electromagnetic Control Rod.pngElectromagnetic Control Rod4.6875 / min</t>
  </si>
  <si>
    <t>7 × Rotor.pngRotor6.5625 / min</t>
  </si>
  <si>
    <t>3 × Turbo Motor.pngTurbo Motor2.8125 / min</t>
  </si>
  <si>
    <t>Turbo Heavy Fuel</t>
  </si>
  <si>
    <t>5 × Heavy Oil Residue.pngHeavy Oil Residue37.5 / min</t>
  </si>
  <si>
    <t>4 × Compacted Coal.pngCompacted Coal30 / min</t>
  </si>
  <si>
    <t>4 × Turbofuel.pngTurbofuel30 / min</t>
  </si>
  <si>
    <t>Turbo Pressure Motor</t>
  </si>
  <si>
    <t>1 × Pressure Conversion Cube.pngPressure Conversion Cube1.875 / min</t>
  </si>
  <si>
    <t>24 × Packaged Nitrogen Gas.pngPackaged Nitrogen Gas45 / min</t>
  </si>
  <si>
    <t>8 × Stator.pngStator15 / min</t>
  </si>
  <si>
    <t>2 × Turbo Motor.pngTurbo Motor3.75 / min</t>
  </si>
  <si>
    <t>6 × Fuel.pngFuel22.5 / min</t>
  </si>
  <si>
    <t>4 × Compacted Coal.pngCompacted Coal15 / min</t>
  </si>
  <si>
    <t>5 × Turbofuel.pngTurbofuel18.75 / min</t>
  </si>
  <si>
    <t>Uranium Fuel Unit</t>
  </si>
  <si>
    <t>100 × Encased Uranium Cell.pngEncased Uranium Cell20 / min</t>
  </si>
  <si>
    <t>10 × Electromagnetic Control Rod.pngElectromagnetic Control Rod2 / min</t>
  </si>
  <si>
    <t>3 × Crystal Oscillator.pngCrystal Oscillator0.6 / min</t>
  </si>
  <si>
    <t>10 × Rotor.pngRotor2 / min</t>
  </si>
  <si>
    <t>3 × Uranium Fuel Rod.pngUranium Fuel Rod0.6 / min</t>
  </si>
  <si>
    <t>Wet Concrete</t>
  </si>
  <si>
    <t>6 × Limestone.pngLimestone120 / min</t>
  </si>
  <si>
    <t>5 × Water.pngWater100 / min</t>
  </si>
  <si>
    <t>4 × Concrete.pngConcrete80 / min</t>
  </si>
  <si>
    <t>extra_item</t>
  </si>
  <si>
    <t>extra_item_qty</t>
  </si>
  <si>
    <t>extra_item_qty_unit</t>
  </si>
  <si>
    <t>Uranium Ore</t>
  </si>
  <si>
    <t>Nitrogen Gas</t>
  </si>
  <si>
    <t>Golden Factory Cart</t>
  </si>
  <si>
    <t>Ficsite Ingot</t>
  </si>
  <si>
    <t>Factory Cart</t>
  </si>
  <si>
    <t/>
  </si>
  <si>
    <t>FICSMAS Gift</t>
  </si>
  <si>
    <t>Plutonium Waste</t>
  </si>
  <si>
    <t>Uranium Waste</t>
  </si>
  <si>
    <t>Bacon Agaric</t>
  </si>
  <si>
    <t>Paleberry</t>
  </si>
  <si>
    <t>Beryl Nut</t>
  </si>
  <si>
    <t>Blue Power Slug</t>
  </si>
  <si>
    <t>Spitter Remains</t>
  </si>
  <si>
    <t>Dissolved Silica</t>
  </si>
  <si>
    <t>item_qty_1</t>
  </si>
  <si>
    <t>item_qty_unit_1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</si>
</sst>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2" fontId="0" fillId="0" borderId="0" xfId="0" applyNumberFormat="1"/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satisfactory.fandom.com/wiki/Alien_Protein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satisfactory.fandom.com/wiki/High-Speed_Connector" TargetMode="External"/><Relationship Id="rId63" Type="http://schemas.openxmlformats.org/officeDocument/2006/relationships/hyperlink" Target="https://satisfactory.fandom.com/wiki/Rifle_Ammo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satisfactory.fandom.com/wiki/Quartz_Crystal" TargetMode="External"/><Relationship Id="rId71" Type="http://schemas.openxmlformats.org/officeDocument/2006/relationships/hyperlink" Target="https://satisfactory.fandom.com/wiki/Copper_Ingot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satisfactory.fandom.com/wiki/Steel_Ingot" TargetMode="External"/><Relationship Id="rId11" Type="http://schemas.openxmlformats.org/officeDocument/2006/relationships/hyperlink" Target="https://satisfactory.fandom.com/wiki/Raw_Quartz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satisfactory.fandom.com/wiki/Stinger_Remains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satisfactory.fandom.com/wiki/AI_Limiter" TargetMode="External"/><Relationship Id="rId53" Type="http://schemas.openxmlformats.org/officeDocument/2006/relationships/hyperlink" Target="https://satisfactory.fandom.com/wiki/Cooling_System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hyperlink" Target="https://satisfactory.fandom.com/wiki/Iron_Rebar" TargetMode="External"/><Relationship Id="rId61" Type="http://schemas.openxmlformats.org/officeDocument/2006/relationships/hyperlink" Target="https://satisfactory.fandom.com/wiki/Turbo_Motor" TargetMode="External"/><Relationship Id="rId19" Type="http://schemas.openxmlformats.org/officeDocument/2006/relationships/hyperlink" Target="https://satisfactory.fandom.com/wiki/Plasma_Spitter_Remains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satisfactory.fandom.com/wiki/Stator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satisfactory.fandom.com/wiki/Coal" TargetMode="External"/><Relationship Id="rId43" Type="http://schemas.openxmlformats.org/officeDocument/2006/relationships/hyperlink" Target="https://satisfactory.fandom.com/wiki/Computer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satisfactory.fandom.com/wiki/Turbo_Rifle_Ammo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satisfactory.fandom.com/wiki/Supercomputer" TargetMode="External"/><Relationship Id="rId72" Type="http://schemas.openxmlformats.org/officeDocument/2006/relationships/image" Target="../media/image36.png"/><Relationship Id="rId3" Type="http://schemas.openxmlformats.org/officeDocument/2006/relationships/hyperlink" Target="https://satisfactory.fandom.com/wiki/Screw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satisfactory.fandom.com/wiki/Solid_Biofuel" TargetMode="External"/><Relationship Id="rId25" Type="http://schemas.openxmlformats.org/officeDocument/2006/relationships/hyperlink" Target="https://satisfactory.fandom.com/wiki/Wire" TargetMode="External"/><Relationship Id="rId33" Type="http://schemas.openxmlformats.org/officeDocument/2006/relationships/hyperlink" Target="https://satisfactory.fandom.com/wiki/Iron_Or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satisfactory.fandom.com/wiki/Rubber" TargetMode="External"/><Relationship Id="rId67" Type="http://schemas.openxmlformats.org/officeDocument/2006/relationships/hyperlink" Target="https://satisfactory.fandom.com/wiki/Packaged_Turbofuel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satisfactory.fandom.com/wiki/Stun_Rebar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1" Type="http://schemas.openxmlformats.org/officeDocument/2006/relationships/hyperlink" Target="https://satisfactory.fandom.com/wiki/Iron_Rod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satisfactory.fandom.com/wiki/Biomass" TargetMode="External"/><Relationship Id="rId23" Type="http://schemas.openxmlformats.org/officeDocument/2006/relationships/hyperlink" Target="https://satisfactory.fandom.com/wiki/Steel_Pip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satisfactory.fandom.com/wiki/Plastic" TargetMode="External"/><Relationship Id="rId57" Type="http://schemas.openxmlformats.org/officeDocument/2006/relationships/hyperlink" Target="https://satisfactory.fandom.com/wiki/Motor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satisfactory.fandom.com/wiki/Steel_Beam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satisfactory.fandom.com/wiki/Aluminum_Cas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satisfactory.fandom.com/wiki/Shatter_Rebar" TargetMode="External"/><Relationship Id="rId13" Type="http://schemas.openxmlformats.org/officeDocument/2006/relationships/hyperlink" Target="https://satisfactory.fandom.com/wiki/Silica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satisfactory.fandom.com/wiki/Quickwir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satisfactory.fandom.com/wiki/Radio_Control_Uni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141</xdr:row>
      <xdr:rowOff>0</xdr:rowOff>
    </xdr:from>
    <xdr:to>
      <xdr:col>35</xdr:col>
      <xdr:colOff>190500</xdr:colOff>
      <xdr:row>141</xdr:row>
      <xdr:rowOff>190500</xdr:rowOff>
    </xdr:to>
    <xdr:pic>
      <xdr:nvPicPr>
        <xdr:cNvPr id="2" name="Picture 1" descr="Iron Rod">
          <a:hlinkClick xmlns:r="http://schemas.openxmlformats.org/officeDocument/2006/relationships" r:id="rId1" tooltip="Iron Rod"/>
          <a:extLst>
            <a:ext uri="{FF2B5EF4-FFF2-40B4-BE49-F238E27FC236}">
              <a16:creationId xmlns:a16="http://schemas.microsoft.com/office/drawing/2014/main" id="{70E229F4-F63D-49AF-A45F-71C5FF0E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141</xdr:row>
      <xdr:rowOff>0</xdr:rowOff>
    </xdr:from>
    <xdr:to>
      <xdr:col>36</xdr:col>
      <xdr:colOff>190500</xdr:colOff>
      <xdr:row>141</xdr:row>
      <xdr:rowOff>190500</xdr:rowOff>
    </xdr:to>
    <xdr:pic>
      <xdr:nvPicPr>
        <xdr:cNvPr id="3" name="Picture 2" descr="Screw">
          <a:hlinkClick xmlns:r="http://schemas.openxmlformats.org/officeDocument/2006/relationships" r:id="rId3" tooltip="Screw"/>
          <a:extLst>
            <a:ext uri="{FF2B5EF4-FFF2-40B4-BE49-F238E27FC236}">
              <a16:creationId xmlns:a16="http://schemas.microsoft.com/office/drawing/2014/main" id="{1D5F8ECB-F8C3-44F6-BB7C-62018F37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68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142</xdr:row>
      <xdr:rowOff>0</xdr:rowOff>
    </xdr:from>
    <xdr:to>
      <xdr:col>35</xdr:col>
      <xdr:colOff>190500</xdr:colOff>
      <xdr:row>143</xdr:row>
      <xdr:rowOff>0</xdr:rowOff>
    </xdr:to>
    <xdr:pic>
      <xdr:nvPicPr>
        <xdr:cNvPr id="4" name="Picture 3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0AE04059-CEDD-482B-9E4D-BE22836BF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144</xdr:row>
      <xdr:rowOff>0</xdr:rowOff>
    </xdr:from>
    <xdr:to>
      <xdr:col>35</xdr:col>
      <xdr:colOff>190500</xdr:colOff>
      <xdr:row>144</xdr:row>
      <xdr:rowOff>190500</xdr:rowOff>
    </xdr:to>
    <xdr:pic>
      <xdr:nvPicPr>
        <xdr:cNvPr id="5" name="Picture 4" descr="Quartz Crystal">
          <a:hlinkClick xmlns:r="http://schemas.openxmlformats.org/officeDocument/2006/relationships" r:id="rId7" tooltip="Quartz Crystal"/>
          <a:extLst>
            <a:ext uri="{FF2B5EF4-FFF2-40B4-BE49-F238E27FC236}">
              <a16:creationId xmlns:a16="http://schemas.microsoft.com/office/drawing/2014/main" id="{923E5B94-DCD0-4B3F-9F64-CB2F6184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43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142</xdr:row>
      <xdr:rowOff>0</xdr:rowOff>
    </xdr:from>
    <xdr:to>
      <xdr:col>36</xdr:col>
      <xdr:colOff>190500</xdr:colOff>
      <xdr:row>143</xdr:row>
      <xdr:rowOff>0</xdr:rowOff>
    </xdr:to>
    <xdr:pic>
      <xdr:nvPicPr>
        <xdr:cNvPr id="6" name="Picture 5" descr="Shatter Rebar">
          <a:hlinkClick xmlns:r="http://schemas.openxmlformats.org/officeDocument/2006/relationships" r:id="rId9" tooltip="Shatter Rebar"/>
          <a:extLst>
            <a:ext uri="{FF2B5EF4-FFF2-40B4-BE49-F238E27FC236}">
              <a16:creationId xmlns:a16="http://schemas.microsoft.com/office/drawing/2014/main" id="{47587FCA-6144-4A39-BFD8-F6A5E2E9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0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145</xdr:row>
      <xdr:rowOff>0</xdr:rowOff>
    </xdr:from>
    <xdr:to>
      <xdr:col>35</xdr:col>
      <xdr:colOff>190500</xdr:colOff>
      <xdr:row>145</xdr:row>
      <xdr:rowOff>190500</xdr:rowOff>
    </xdr:to>
    <xdr:pic>
      <xdr:nvPicPr>
        <xdr:cNvPr id="7" name="Picture 6" descr="Raw Quartz">
          <a:hlinkClick xmlns:r="http://schemas.openxmlformats.org/officeDocument/2006/relationships" r:id="rId11" tooltip="Raw Quartz"/>
          <a:extLst>
            <a:ext uri="{FF2B5EF4-FFF2-40B4-BE49-F238E27FC236}">
              <a16:creationId xmlns:a16="http://schemas.microsoft.com/office/drawing/2014/main" id="{45308CA9-6465-4E23-B1F0-EDAC3943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145</xdr:row>
      <xdr:rowOff>0</xdr:rowOff>
    </xdr:from>
    <xdr:to>
      <xdr:col>36</xdr:col>
      <xdr:colOff>190500</xdr:colOff>
      <xdr:row>145</xdr:row>
      <xdr:rowOff>190500</xdr:rowOff>
    </xdr:to>
    <xdr:pic>
      <xdr:nvPicPr>
        <xdr:cNvPr id="8" name="Picture 7" descr="Silica">
          <a:hlinkClick xmlns:r="http://schemas.openxmlformats.org/officeDocument/2006/relationships" r:id="rId13" tooltip="Silica"/>
          <a:extLst>
            <a:ext uri="{FF2B5EF4-FFF2-40B4-BE49-F238E27FC236}">
              <a16:creationId xmlns:a16="http://schemas.microsoft.com/office/drawing/2014/main" id="{4C64C719-A2FF-4440-B07E-5DBCBB95C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0</xdr:rowOff>
    </xdr:to>
    <xdr:pic>
      <xdr:nvPicPr>
        <xdr:cNvPr id="9" name="Picture 8" descr="Biomass">
          <a:hlinkClick xmlns:r="http://schemas.openxmlformats.org/officeDocument/2006/relationships" r:id="rId15" tooltip="Biomass"/>
          <a:extLst>
            <a:ext uri="{FF2B5EF4-FFF2-40B4-BE49-F238E27FC236}">
              <a16:creationId xmlns:a16="http://schemas.microsoft.com/office/drawing/2014/main" id="{1D0A371A-37AB-450B-B290-6C3380B6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146</xdr:row>
      <xdr:rowOff>0</xdr:rowOff>
    </xdr:from>
    <xdr:to>
      <xdr:col>36</xdr:col>
      <xdr:colOff>190500</xdr:colOff>
      <xdr:row>147</xdr:row>
      <xdr:rowOff>0</xdr:rowOff>
    </xdr:to>
    <xdr:pic>
      <xdr:nvPicPr>
        <xdr:cNvPr id="10" name="Picture 9" descr="Solid Biofuel">
          <a:hlinkClick xmlns:r="http://schemas.openxmlformats.org/officeDocument/2006/relationships" r:id="rId17" tooltip="Solid Biofuel"/>
          <a:extLst>
            <a:ext uri="{FF2B5EF4-FFF2-40B4-BE49-F238E27FC236}">
              <a16:creationId xmlns:a16="http://schemas.microsoft.com/office/drawing/2014/main" id="{DE3FE40E-DC03-47C1-A483-CB9299CD7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781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147</xdr:row>
      <xdr:rowOff>0</xdr:rowOff>
    </xdr:from>
    <xdr:to>
      <xdr:col>35</xdr:col>
      <xdr:colOff>190500</xdr:colOff>
      <xdr:row>147</xdr:row>
      <xdr:rowOff>190500</xdr:rowOff>
    </xdr:to>
    <xdr:pic>
      <xdr:nvPicPr>
        <xdr:cNvPr id="11" name="Picture 10" descr="Plasma Spitter Remains">
          <a:hlinkClick xmlns:r="http://schemas.openxmlformats.org/officeDocument/2006/relationships" r:id="rId19" tooltip="Plasma Spitter Remains"/>
          <a:extLst>
            <a:ext uri="{FF2B5EF4-FFF2-40B4-BE49-F238E27FC236}">
              <a16:creationId xmlns:a16="http://schemas.microsoft.com/office/drawing/2014/main" id="{F45E984A-0576-41DA-96CD-9F8DEBBC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147</xdr:row>
      <xdr:rowOff>0</xdr:rowOff>
    </xdr:from>
    <xdr:to>
      <xdr:col>36</xdr:col>
      <xdr:colOff>190500</xdr:colOff>
      <xdr:row>147</xdr:row>
      <xdr:rowOff>190500</xdr:rowOff>
    </xdr:to>
    <xdr:pic>
      <xdr:nvPicPr>
        <xdr:cNvPr id="12" name="Picture 11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2BFE577-D3A1-4E89-B68C-D8F8A2A9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00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148</xdr:row>
      <xdr:rowOff>0</xdr:rowOff>
    </xdr:from>
    <xdr:to>
      <xdr:col>35</xdr:col>
      <xdr:colOff>190500</xdr:colOff>
      <xdr:row>148</xdr:row>
      <xdr:rowOff>190500</xdr:rowOff>
    </xdr:to>
    <xdr:pic>
      <xdr:nvPicPr>
        <xdr:cNvPr id="13" name="Picture 12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655BE55F-C018-406D-81B0-DA8558217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150</xdr:row>
      <xdr:rowOff>0</xdr:rowOff>
    </xdr:from>
    <xdr:to>
      <xdr:col>35</xdr:col>
      <xdr:colOff>190500</xdr:colOff>
      <xdr:row>151</xdr:row>
      <xdr:rowOff>0</xdr:rowOff>
    </xdr:to>
    <xdr:pic>
      <xdr:nvPicPr>
        <xdr:cNvPr id="14" name="Picture 13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945947E4-67BD-49A4-8EA6-6BC1A32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57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148</xdr:row>
      <xdr:rowOff>0</xdr:rowOff>
    </xdr:from>
    <xdr:to>
      <xdr:col>36</xdr:col>
      <xdr:colOff>190500</xdr:colOff>
      <xdr:row>148</xdr:row>
      <xdr:rowOff>190500</xdr:rowOff>
    </xdr:to>
    <xdr:pic>
      <xdr:nvPicPr>
        <xdr:cNvPr id="15" name="Picture 14" descr="Stator">
          <a:hlinkClick xmlns:r="http://schemas.openxmlformats.org/officeDocument/2006/relationships" r:id="rId27" tooltip="Stator"/>
          <a:extLst>
            <a:ext uri="{FF2B5EF4-FFF2-40B4-BE49-F238E27FC236}">
              <a16:creationId xmlns:a16="http://schemas.microsoft.com/office/drawing/2014/main" id="{A31C3BE5-23B9-4FF3-BF7F-3162DDCE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1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151</xdr:row>
      <xdr:rowOff>0</xdr:rowOff>
    </xdr:from>
    <xdr:to>
      <xdr:col>35</xdr:col>
      <xdr:colOff>190500</xdr:colOff>
      <xdr:row>151</xdr:row>
      <xdr:rowOff>190500</xdr:rowOff>
    </xdr:to>
    <xdr:pic>
      <xdr:nvPicPr>
        <xdr:cNvPr id="16" name="Picture 15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904E938D-2A16-48FF-92B4-325C71477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151</xdr:row>
      <xdr:rowOff>0</xdr:rowOff>
    </xdr:from>
    <xdr:to>
      <xdr:col>36</xdr:col>
      <xdr:colOff>190500</xdr:colOff>
      <xdr:row>151</xdr:row>
      <xdr:rowOff>190500</xdr:rowOff>
    </xdr:to>
    <xdr:pic>
      <xdr:nvPicPr>
        <xdr:cNvPr id="17" name="Picture 16" descr="Steel Beam">
          <a:hlinkClick xmlns:r="http://schemas.openxmlformats.org/officeDocument/2006/relationships" r:id="rId31" tooltip="Steel Beam"/>
          <a:extLst>
            <a:ext uri="{FF2B5EF4-FFF2-40B4-BE49-F238E27FC236}">
              <a16:creationId xmlns:a16="http://schemas.microsoft.com/office/drawing/2014/main" id="{BF6492F5-6FC4-4273-AC2A-75DBBD16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76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152</xdr:row>
      <xdr:rowOff>0</xdr:rowOff>
    </xdr:from>
    <xdr:to>
      <xdr:col>35</xdr:col>
      <xdr:colOff>190500</xdr:colOff>
      <xdr:row>152</xdr:row>
      <xdr:rowOff>190500</xdr:rowOff>
    </xdr:to>
    <xdr:pic>
      <xdr:nvPicPr>
        <xdr:cNvPr id="18" name="Picture 17" descr="Iron Ore">
          <a:hlinkClick xmlns:r="http://schemas.openxmlformats.org/officeDocument/2006/relationships" r:id="rId33" tooltip="Iron Ore"/>
          <a:extLst>
            <a:ext uri="{FF2B5EF4-FFF2-40B4-BE49-F238E27FC236}">
              <a16:creationId xmlns:a16="http://schemas.microsoft.com/office/drawing/2014/main" id="{CA886CB3-8BA7-45BF-B580-C450745DB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154</xdr:row>
      <xdr:rowOff>0</xdr:rowOff>
    </xdr:from>
    <xdr:to>
      <xdr:col>35</xdr:col>
      <xdr:colOff>190500</xdr:colOff>
      <xdr:row>155</xdr:row>
      <xdr:rowOff>0</xdr:rowOff>
    </xdr:to>
    <xdr:pic>
      <xdr:nvPicPr>
        <xdr:cNvPr id="19" name="Picture 18" descr="Coal">
          <a:hlinkClick xmlns:r="http://schemas.openxmlformats.org/officeDocument/2006/relationships" r:id="rId35" tooltip="Coal"/>
          <a:extLst>
            <a:ext uri="{FF2B5EF4-FFF2-40B4-BE49-F238E27FC236}">
              <a16:creationId xmlns:a16="http://schemas.microsoft.com/office/drawing/2014/main" id="{65802057-3BB2-440D-BE56-3CC8BB044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33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152</xdr:row>
      <xdr:rowOff>0</xdr:rowOff>
    </xdr:from>
    <xdr:to>
      <xdr:col>36</xdr:col>
      <xdr:colOff>190500</xdr:colOff>
      <xdr:row>152</xdr:row>
      <xdr:rowOff>190500</xdr:rowOff>
    </xdr:to>
    <xdr:pic>
      <xdr:nvPicPr>
        <xdr:cNvPr id="20" name="Picture 19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FDF1661F-B696-4BED-8376-14F30BC70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155</xdr:row>
      <xdr:rowOff>0</xdr:rowOff>
    </xdr:from>
    <xdr:to>
      <xdr:col>35</xdr:col>
      <xdr:colOff>190500</xdr:colOff>
      <xdr:row>155</xdr:row>
      <xdr:rowOff>190500</xdr:rowOff>
    </xdr:to>
    <xdr:pic>
      <xdr:nvPicPr>
        <xdr:cNvPr id="21" name="Picture 20" descr="Steel Ingot">
          <a:hlinkClick xmlns:r="http://schemas.openxmlformats.org/officeDocument/2006/relationships" r:id="rId29" tooltip="Steel Ingot"/>
          <a:extLst>
            <a:ext uri="{FF2B5EF4-FFF2-40B4-BE49-F238E27FC236}">
              <a16:creationId xmlns:a16="http://schemas.microsoft.com/office/drawing/2014/main" id="{7A8256F4-D9EB-4FF6-927C-EF32577AB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155</xdr:row>
      <xdr:rowOff>0</xdr:rowOff>
    </xdr:from>
    <xdr:to>
      <xdr:col>36</xdr:col>
      <xdr:colOff>190500</xdr:colOff>
      <xdr:row>155</xdr:row>
      <xdr:rowOff>190500</xdr:rowOff>
    </xdr:to>
    <xdr:pic>
      <xdr:nvPicPr>
        <xdr:cNvPr id="22" name="Picture 21" descr="Steel Pipe">
          <a:hlinkClick xmlns:r="http://schemas.openxmlformats.org/officeDocument/2006/relationships" r:id="rId23" tooltip="Steel Pipe"/>
          <a:extLst>
            <a:ext uri="{FF2B5EF4-FFF2-40B4-BE49-F238E27FC236}">
              <a16:creationId xmlns:a16="http://schemas.microsoft.com/office/drawing/2014/main" id="{324EDCCE-0552-4C2C-8C6F-E44FE916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156</xdr:row>
      <xdr:rowOff>0</xdr:rowOff>
    </xdr:from>
    <xdr:to>
      <xdr:col>35</xdr:col>
      <xdr:colOff>190500</xdr:colOff>
      <xdr:row>156</xdr:row>
      <xdr:rowOff>190500</xdr:rowOff>
    </xdr:to>
    <xdr:pic>
      <xdr:nvPicPr>
        <xdr:cNvPr id="23" name="Picture 22" descr="Stinger Remains">
          <a:hlinkClick xmlns:r="http://schemas.openxmlformats.org/officeDocument/2006/relationships" r:id="rId37" tooltip="Stinger Remains"/>
          <a:extLst>
            <a:ext uri="{FF2B5EF4-FFF2-40B4-BE49-F238E27FC236}">
              <a16:creationId xmlns:a16="http://schemas.microsoft.com/office/drawing/2014/main" id="{56941C5D-CAD2-4467-8E98-4D1DE3F1F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156</xdr:row>
      <xdr:rowOff>0</xdr:rowOff>
    </xdr:from>
    <xdr:to>
      <xdr:col>36</xdr:col>
      <xdr:colOff>190500</xdr:colOff>
      <xdr:row>156</xdr:row>
      <xdr:rowOff>190500</xdr:rowOff>
    </xdr:to>
    <xdr:pic>
      <xdr:nvPicPr>
        <xdr:cNvPr id="24" name="Picture 23" descr="Alien Protein">
          <a:hlinkClick xmlns:r="http://schemas.openxmlformats.org/officeDocument/2006/relationships" r:id="rId21" tooltip="Alien Protein"/>
          <a:extLst>
            <a:ext uri="{FF2B5EF4-FFF2-40B4-BE49-F238E27FC236}">
              <a16:creationId xmlns:a16="http://schemas.microsoft.com/office/drawing/2014/main" id="{EED5AA7B-1E0D-41D7-A5A1-42FBADBC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71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157</xdr:row>
      <xdr:rowOff>0</xdr:rowOff>
    </xdr:from>
    <xdr:to>
      <xdr:col>35</xdr:col>
      <xdr:colOff>190500</xdr:colOff>
      <xdr:row>157</xdr:row>
      <xdr:rowOff>190500</xdr:rowOff>
    </xdr:to>
    <xdr:pic>
      <xdr:nvPicPr>
        <xdr:cNvPr id="25" name="Picture 24" descr="Iron Rebar">
          <a:hlinkClick xmlns:r="http://schemas.openxmlformats.org/officeDocument/2006/relationships" r:id="rId5" tooltip="Iron Rebar"/>
          <a:extLst>
            <a:ext uri="{FF2B5EF4-FFF2-40B4-BE49-F238E27FC236}">
              <a16:creationId xmlns:a16="http://schemas.microsoft.com/office/drawing/2014/main" id="{8FCF3921-CD87-4505-841F-368B3222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159</xdr:row>
      <xdr:rowOff>0</xdr:rowOff>
    </xdr:from>
    <xdr:to>
      <xdr:col>35</xdr:col>
      <xdr:colOff>190500</xdr:colOff>
      <xdr:row>159</xdr:row>
      <xdr:rowOff>190500</xdr:rowOff>
    </xdr:to>
    <xdr:pic>
      <xdr:nvPicPr>
        <xdr:cNvPr id="26" name="Picture 25" descr="Quickwire">
          <a:hlinkClick xmlns:r="http://schemas.openxmlformats.org/officeDocument/2006/relationships" r:id="rId39" tooltip="Quickwire"/>
          <a:extLst>
            <a:ext uri="{FF2B5EF4-FFF2-40B4-BE49-F238E27FC236}">
              <a16:creationId xmlns:a16="http://schemas.microsoft.com/office/drawing/2014/main" id="{75A9C3AF-8AD0-46D8-900A-4423BD356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28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157</xdr:row>
      <xdr:rowOff>0</xdr:rowOff>
    </xdr:from>
    <xdr:to>
      <xdr:col>36</xdr:col>
      <xdr:colOff>190500</xdr:colOff>
      <xdr:row>157</xdr:row>
      <xdr:rowOff>190500</xdr:rowOff>
    </xdr:to>
    <xdr:pic>
      <xdr:nvPicPr>
        <xdr:cNvPr id="27" name="Picture 26" descr="Stun Rebar">
          <a:hlinkClick xmlns:r="http://schemas.openxmlformats.org/officeDocument/2006/relationships" r:id="rId41" tooltip="Stun Rebar"/>
          <a:extLst>
            <a:ext uri="{FF2B5EF4-FFF2-40B4-BE49-F238E27FC236}">
              <a16:creationId xmlns:a16="http://schemas.microsoft.com/office/drawing/2014/main" id="{A597C32E-D638-435D-B96E-2275FE59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2990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160</xdr:row>
      <xdr:rowOff>0</xdr:rowOff>
    </xdr:from>
    <xdr:to>
      <xdr:col>35</xdr:col>
      <xdr:colOff>190500</xdr:colOff>
      <xdr:row>161</xdr:row>
      <xdr:rowOff>0</xdr:rowOff>
    </xdr:to>
    <xdr:pic>
      <xdr:nvPicPr>
        <xdr:cNvPr id="28" name="Picture 27" descr="Computer">
          <a:hlinkClick xmlns:r="http://schemas.openxmlformats.org/officeDocument/2006/relationships" r:id="rId43" tooltip="Computer"/>
          <a:extLst>
            <a:ext uri="{FF2B5EF4-FFF2-40B4-BE49-F238E27FC236}">
              <a16:creationId xmlns:a16="http://schemas.microsoft.com/office/drawing/2014/main" id="{011F26FB-76C9-47F2-8B76-5D2BD233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162</xdr:row>
      <xdr:rowOff>0</xdr:rowOff>
    </xdr:from>
    <xdr:to>
      <xdr:col>35</xdr:col>
      <xdr:colOff>190500</xdr:colOff>
      <xdr:row>162</xdr:row>
      <xdr:rowOff>190500</xdr:rowOff>
    </xdr:to>
    <xdr:pic>
      <xdr:nvPicPr>
        <xdr:cNvPr id="29" name="Picture 28" descr="AI Limiter">
          <a:hlinkClick xmlns:r="http://schemas.openxmlformats.org/officeDocument/2006/relationships" r:id="rId45" tooltip="AI Limiter"/>
          <a:extLst>
            <a:ext uri="{FF2B5EF4-FFF2-40B4-BE49-F238E27FC236}">
              <a16:creationId xmlns:a16="http://schemas.microsoft.com/office/drawing/2014/main" id="{7D3FF61D-878B-4F4C-B6B4-711470611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086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164</xdr:row>
      <xdr:rowOff>0</xdr:rowOff>
    </xdr:from>
    <xdr:to>
      <xdr:col>35</xdr:col>
      <xdr:colOff>190500</xdr:colOff>
      <xdr:row>165</xdr:row>
      <xdr:rowOff>0</xdr:rowOff>
    </xdr:to>
    <xdr:pic>
      <xdr:nvPicPr>
        <xdr:cNvPr id="30" name="Picture 29" descr="High-Speed Connector">
          <a:hlinkClick xmlns:r="http://schemas.openxmlformats.org/officeDocument/2006/relationships" r:id="rId47" tooltip="High-Speed Connector"/>
          <a:extLst>
            <a:ext uri="{FF2B5EF4-FFF2-40B4-BE49-F238E27FC236}">
              <a16:creationId xmlns:a16="http://schemas.microsoft.com/office/drawing/2014/main" id="{721CC961-7B34-4903-9D6C-FDD4719A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24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166</xdr:row>
      <xdr:rowOff>0</xdr:rowOff>
    </xdr:from>
    <xdr:to>
      <xdr:col>35</xdr:col>
      <xdr:colOff>190500</xdr:colOff>
      <xdr:row>166</xdr:row>
      <xdr:rowOff>190500</xdr:rowOff>
    </xdr:to>
    <xdr:pic>
      <xdr:nvPicPr>
        <xdr:cNvPr id="31" name="Picture 30" descr="Plastic">
          <a:hlinkClick xmlns:r="http://schemas.openxmlformats.org/officeDocument/2006/relationships" r:id="rId49" tooltip="Plastic"/>
          <a:extLst>
            <a:ext uri="{FF2B5EF4-FFF2-40B4-BE49-F238E27FC236}">
              <a16:creationId xmlns:a16="http://schemas.microsoft.com/office/drawing/2014/main" id="{833A4DE9-09A7-4441-9973-36E78DE4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62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160</xdr:row>
      <xdr:rowOff>0</xdr:rowOff>
    </xdr:from>
    <xdr:to>
      <xdr:col>36</xdr:col>
      <xdr:colOff>190500</xdr:colOff>
      <xdr:row>161</xdr:row>
      <xdr:rowOff>0</xdr:rowOff>
    </xdr:to>
    <xdr:pic>
      <xdr:nvPicPr>
        <xdr:cNvPr id="32" name="Picture 31" descr="Supercomputer">
          <a:hlinkClick xmlns:r="http://schemas.openxmlformats.org/officeDocument/2006/relationships" r:id="rId51" tooltip="Supercomputer"/>
          <a:extLst>
            <a:ext uri="{FF2B5EF4-FFF2-40B4-BE49-F238E27FC236}">
              <a16:creationId xmlns:a16="http://schemas.microsoft.com/office/drawing/2014/main" id="{11A59AEA-AF1E-4034-94ED-C497B66D7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048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167</xdr:row>
      <xdr:rowOff>0</xdr:rowOff>
    </xdr:from>
    <xdr:to>
      <xdr:col>35</xdr:col>
      <xdr:colOff>190500</xdr:colOff>
      <xdr:row>168</xdr:row>
      <xdr:rowOff>0</xdr:rowOff>
    </xdr:to>
    <xdr:pic>
      <xdr:nvPicPr>
        <xdr:cNvPr id="33" name="Picture 32" descr="Cooling System">
          <a:hlinkClick xmlns:r="http://schemas.openxmlformats.org/officeDocument/2006/relationships" r:id="rId53" tooltip="Cooling System"/>
          <a:extLst>
            <a:ext uri="{FF2B5EF4-FFF2-40B4-BE49-F238E27FC236}">
              <a16:creationId xmlns:a16="http://schemas.microsoft.com/office/drawing/2014/main" id="{B9DD3E29-4DEA-4BB9-A010-FD7D8B727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169</xdr:row>
      <xdr:rowOff>0</xdr:rowOff>
    </xdr:from>
    <xdr:to>
      <xdr:col>35</xdr:col>
      <xdr:colOff>190500</xdr:colOff>
      <xdr:row>169</xdr:row>
      <xdr:rowOff>190500</xdr:rowOff>
    </xdr:to>
    <xdr:pic>
      <xdr:nvPicPr>
        <xdr:cNvPr id="34" name="Picture 33" descr="Radio Control Unit">
          <a:hlinkClick xmlns:r="http://schemas.openxmlformats.org/officeDocument/2006/relationships" r:id="rId55" tooltip="Radio Control Unit"/>
          <a:extLst>
            <a:ext uri="{FF2B5EF4-FFF2-40B4-BE49-F238E27FC236}">
              <a16:creationId xmlns:a16="http://schemas.microsoft.com/office/drawing/2014/main" id="{AE44CB67-9E5C-49E0-8EA2-0066C1F2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19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171</xdr:row>
      <xdr:rowOff>0</xdr:rowOff>
    </xdr:from>
    <xdr:to>
      <xdr:col>35</xdr:col>
      <xdr:colOff>190500</xdr:colOff>
      <xdr:row>172</xdr:row>
      <xdr:rowOff>0</xdr:rowOff>
    </xdr:to>
    <xdr:pic>
      <xdr:nvPicPr>
        <xdr:cNvPr id="35" name="Picture 34" descr="Motor">
          <a:hlinkClick xmlns:r="http://schemas.openxmlformats.org/officeDocument/2006/relationships" r:id="rId57" tooltip="Motor"/>
          <a:extLst>
            <a:ext uri="{FF2B5EF4-FFF2-40B4-BE49-F238E27FC236}">
              <a16:creationId xmlns:a16="http://schemas.microsoft.com/office/drawing/2014/main" id="{E4D2C6F1-5874-414B-9ED9-E3F80D1D1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57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173</xdr:row>
      <xdr:rowOff>0</xdr:rowOff>
    </xdr:from>
    <xdr:to>
      <xdr:col>35</xdr:col>
      <xdr:colOff>190500</xdr:colOff>
      <xdr:row>173</xdr:row>
      <xdr:rowOff>190500</xdr:rowOff>
    </xdr:to>
    <xdr:pic>
      <xdr:nvPicPr>
        <xdr:cNvPr id="36" name="Picture 35" descr="Rubber">
          <a:hlinkClick xmlns:r="http://schemas.openxmlformats.org/officeDocument/2006/relationships" r:id="rId59" tooltip="Rubber"/>
          <a:extLst>
            <a:ext uri="{FF2B5EF4-FFF2-40B4-BE49-F238E27FC236}">
              <a16:creationId xmlns:a16="http://schemas.microsoft.com/office/drawing/2014/main" id="{B283D095-33ED-4BD0-A889-E5E5E355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29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167</xdr:row>
      <xdr:rowOff>0</xdr:rowOff>
    </xdr:from>
    <xdr:to>
      <xdr:col>36</xdr:col>
      <xdr:colOff>190500</xdr:colOff>
      <xdr:row>168</xdr:row>
      <xdr:rowOff>0</xdr:rowOff>
    </xdr:to>
    <xdr:pic>
      <xdr:nvPicPr>
        <xdr:cNvPr id="37" name="Picture 36" descr="Turbo Motor">
          <a:hlinkClick xmlns:r="http://schemas.openxmlformats.org/officeDocument/2006/relationships" r:id="rId61" tooltip="Turbo Motor"/>
          <a:extLst>
            <a:ext uri="{FF2B5EF4-FFF2-40B4-BE49-F238E27FC236}">
              <a16:creationId xmlns:a16="http://schemas.microsoft.com/office/drawing/2014/main" id="{6C2838E2-487E-4D9D-B009-AD55B3DA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18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174</xdr:row>
      <xdr:rowOff>0</xdr:rowOff>
    </xdr:from>
    <xdr:to>
      <xdr:col>35</xdr:col>
      <xdr:colOff>190500</xdr:colOff>
      <xdr:row>174</xdr:row>
      <xdr:rowOff>190500</xdr:rowOff>
    </xdr:to>
    <xdr:pic>
      <xdr:nvPicPr>
        <xdr:cNvPr id="38" name="Picture 37" descr="Rifle Ammo">
          <a:hlinkClick xmlns:r="http://schemas.openxmlformats.org/officeDocument/2006/relationships" r:id="rId63" tooltip="Rifle Ammo"/>
          <a:extLst>
            <a:ext uri="{FF2B5EF4-FFF2-40B4-BE49-F238E27FC236}">
              <a16:creationId xmlns:a16="http://schemas.microsoft.com/office/drawing/2014/main" id="{34933B62-7462-42EC-A589-F44FD21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176</xdr:row>
      <xdr:rowOff>0</xdr:rowOff>
    </xdr:from>
    <xdr:to>
      <xdr:col>35</xdr:col>
      <xdr:colOff>190500</xdr:colOff>
      <xdr:row>176</xdr:row>
      <xdr:rowOff>190500</xdr:rowOff>
    </xdr:to>
    <xdr:pic>
      <xdr:nvPicPr>
        <xdr:cNvPr id="39" name="Picture 38" descr="Aluminum Casing">
          <a:hlinkClick xmlns:r="http://schemas.openxmlformats.org/officeDocument/2006/relationships" r:id="rId65" tooltip="Aluminum Casing"/>
          <a:extLst>
            <a:ext uri="{FF2B5EF4-FFF2-40B4-BE49-F238E27FC236}">
              <a16:creationId xmlns:a16="http://schemas.microsoft.com/office/drawing/2014/main" id="{64719BA5-626F-4FB9-9A6E-55F324C6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52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178</xdr:row>
      <xdr:rowOff>0</xdr:rowOff>
    </xdr:from>
    <xdr:to>
      <xdr:col>35</xdr:col>
      <xdr:colOff>190500</xdr:colOff>
      <xdr:row>178</xdr:row>
      <xdr:rowOff>190500</xdr:rowOff>
    </xdr:to>
    <xdr:pic>
      <xdr:nvPicPr>
        <xdr:cNvPr id="40" name="Picture 39" descr="Packaged Turbofuel">
          <a:hlinkClick xmlns:r="http://schemas.openxmlformats.org/officeDocument/2006/relationships" r:id="rId67" tooltip="Packaged Turbofuel"/>
          <a:extLst>
            <a:ext uri="{FF2B5EF4-FFF2-40B4-BE49-F238E27FC236}">
              <a16:creationId xmlns:a16="http://schemas.microsoft.com/office/drawing/2014/main" id="{499ED7D6-CABB-49EC-AF36-8D3B18E16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390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174</xdr:row>
      <xdr:rowOff>0</xdr:rowOff>
    </xdr:from>
    <xdr:to>
      <xdr:col>36</xdr:col>
      <xdr:colOff>190500</xdr:colOff>
      <xdr:row>174</xdr:row>
      <xdr:rowOff>190500</xdr:rowOff>
    </xdr:to>
    <xdr:pic>
      <xdr:nvPicPr>
        <xdr:cNvPr id="41" name="Picture 40" descr="Turbo Rifle Ammo">
          <a:hlinkClick xmlns:r="http://schemas.openxmlformats.org/officeDocument/2006/relationships" r:id="rId69" tooltip="Turbo Rifle Ammo"/>
          <a:extLst>
            <a:ext uri="{FF2B5EF4-FFF2-40B4-BE49-F238E27FC236}">
              <a16:creationId xmlns:a16="http://schemas.microsoft.com/office/drawing/2014/main" id="{CA5A56C6-9209-4380-BB74-4F279BC6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314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179</xdr:row>
      <xdr:rowOff>0</xdr:rowOff>
    </xdr:from>
    <xdr:to>
      <xdr:col>35</xdr:col>
      <xdr:colOff>190500</xdr:colOff>
      <xdr:row>180</xdr:row>
      <xdr:rowOff>0</xdr:rowOff>
    </xdr:to>
    <xdr:pic>
      <xdr:nvPicPr>
        <xdr:cNvPr id="42" name="Picture 41" descr="Copper Ingot">
          <a:hlinkClick xmlns:r="http://schemas.openxmlformats.org/officeDocument/2006/relationships" r:id="rId71" tooltip="Copper Ingot"/>
          <a:extLst>
            <a:ext uri="{FF2B5EF4-FFF2-40B4-BE49-F238E27FC236}">
              <a16:creationId xmlns:a16="http://schemas.microsoft.com/office/drawing/2014/main" id="{8999F4BE-EA08-4E62-AEFD-80A71D1D9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9175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179</xdr:row>
      <xdr:rowOff>0</xdr:rowOff>
    </xdr:from>
    <xdr:to>
      <xdr:col>36</xdr:col>
      <xdr:colOff>190500</xdr:colOff>
      <xdr:row>180</xdr:row>
      <xdr:rowOff>0</xdr:rowOff>
    </xdr:to>
    <xdr:pic>
      <xdr:nvPicPr>
        <xdr:cNvPr id="43" name="Picture 42" descr="Wire">
          <a:hlinkClick xmlns:r="http://schemas.openxmlformats.org/officeDocument/2006/relationships" r:id="rId25" tooltip="Wire"/>
          <a:extLst>
            <a:ext uri="{FF2B5EF4-FFF2-40B4-BE49-F238E27FC236}">
              <a16:creationId xmlns:a16="http://schemas.microsoft.com/office/drawing/2014/main" id="{E7D2326B-31FE-4B5C-9521-056B2B05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0" y="3409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B181-CBC0-4A34-86F6-94FA4ACCE032}">
  <dimension ref="A1:F10"/>
  <sheetViews>
    <sheetView workbookViewId="0">
      <selection activeCell="G2" sqref="G2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9.7109375" bestFit="1" customWidth="1"/>
    <col min="4" max="4" width="10.140625" bestFit="1" customWidth="1"/>
    <col min="5" max="6" width="14.85546875" bestFit="1" customWidth="1"/>
  </cols>
  <sheetData>
    <row r="1" spans="1:6" x14ac:dyDescent="0.25">
      <c r="A1" t="s">
        <v>71</v>
      </c>
      <c r="B1" t="s">
        <v>78</v>
      </c>
      <c r="C1" t="s">
        <v>128</v>
      </c>
      <c r="D1" t="s">
        <v>80</v>
      </c>
      <c r="E1" t="s">
        <v>76</v>
      </c>
      <c r="F1" t="s">
        <v>0</v>
      </c>
    </row>
    <row r="2" spans="1:6" x14ac:dyDescent="0.25">
      <c r="A2" t="s">
        <v>2</v>
      </c>
      <c r="B2">
        <v>1</v>
      </c>
      <c r="C2" t="s">
        <v>84</v>
      </c>
      <c r="D2">
        <v>2</v>
      </c>
      <c r="E2" t="s">
        <v>120</v>
      </c>
      <c r="F2" t="s">
        <v>53</v>
      </c>
    </row>
    <row r="3" spans="1:6" x14ac:dyDescent="0.25">
      <c r="A3" t="s">
        <v>4</v>
      </c>
      <c r="B3">
        <v>1</v>
      </c>
      <c r="C3" t="s">
        <v>84</v>
      </c>
      <c r="D3">
        <v>2</v>
      </c>
      <c r="E3" t="s">
        <v>120</v>
      </c>
      <c r="F3" t="s">
        <v>53</v>
      </c>
    </row>
    <row r="4" spans="1:6" x14ac:dyDescent="0.25">
      <c r="A4" t="s">
        <v>45</v>
      </c>
      <c r="B4">
        <v>1</v>
      </c>
      <c r="C4" t="s">
        <v>84</v>
      </c>
      <c r="D4">
        <v>2</v>
      </c>
      <c r="E4" t="s">
        <v>120</v>
      </c>
      <c r="F4" t="s">
        <v>53</v>
      </c>
    </row>
    <row r="5" spans="1:6" x14ac:dyDescent="0.25">
      <c r="A5" t="s">
        <v>32</v>
      </c>
      <c r="B5">
        <v>1</v>
      </c>
      <c r="C5" t="s">
        <v>84</v>
      </c>
      <c r="D5">
        <v>2</v>
      </c>
      <c r="E5" t="s">
        <v>120</v>
      </c>
      <c r="F5" t="s">
        <v>53</v>
      </c>
    </row>
    <row r="6" spans="1:6" x14ac:dyDescent="0.25">
      <c r="A6" t="s">
        <v>52</v>
      </c>
      <c r="B6">
        <v>1</v>
      </c>
      <c r="C6" t="s">
        <v>84</v>
      </c>
      <c r="D6">
        <v>2</v>
      </c>
      <c r="E6" t="s">
        <v>120</v>
      </c>
      <c r="F6" t="s">
        <v>53</v>
      </c>
    </row>
    <row r="7" spans="1:6" x14ac:dyDescent="0.25">
      <c r="A7" t="s">
        <v>68</v>
      </c>
      <c r="B7">
        <v>1</v>
      </c>
      <c r="C7" t="s">
        <v>84</v>
      </c>
      <c r="D7">
        <v>2</v>
      </c>
      <c r="E7" t="s">
        <v>120</v>
      </c>
      <c r="F7" t="s">
        <v>53</v>
      </c>
    </row>
    <row r="8" spans="1:6" x14ac:dyDescent="0.25">
      <c r="A8" t="s">
        <v>69</v>
      </c>
      <c r="B8">
        <v>1</v>
      </c>
      <c r="C8" t="s">
        <v>84</v>
      </c>
      <c r="D8">
        <v>2</v>
      </c>
      <c r="E8" t="s">
        <v>120</v>
      </c>
      <c r="F8" t="s">
        <v>53</v>
      </c>
    </row>
    <row r="9" spans="1:6" x14ac:dyDescent="0.25">
      <c r="A9" t="s">
        <v>70</v>
      </c>
      <c r="B9">
        <v>1</v>
      </c>
      <c r="C9" t="s">
        <v>84</v>
      </c>
      <c r="D9">
        <v>2</v>
      </c>
      <c r="E9" t="s">
        <v>120</v>
      </c>
      <c r="F9" t="s">
        <v>53</v>
      </c>
    </row>
    <row r="10" spans="1:6" x14ac:dyDescent="0.25">
      <c r="A10" t="s">
        <v>136</v>
      </c>
      <c r="B10">
        <v>2</v>
      </c>
      <c r="C10" t="s">
        <v>139</v>
      </c>
      <c r="D10">
        <v>1</v>
      </c>
      <c r="E10" t="s">
        <v>120</v>
      </c>
      <c r="F10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349C-A20E-4466-BDDA-F12F53635295}">
  <dimension ref="A1:V316"/>
  <sheetViews>
    <sheetView topLeftCell="H1" workbookViewId="0">
      <selection activeCell="A244" sqref="A244:XFD244"/>
    </sheetView>
  </sheetViews>
  <sheetFormatPr defaultRowHeight="15" x14ac:dyDescent="0.25"/>
  <cols>
    <col min="1" max="1" width="30.42578125" bestFit="1" customWidth="1"/>
    <col min="2" max="2" width="12.7109375" bestFit="1" customWidth="1"/>
    <col min="3" max="3" width="11.28515625" bestFit="1" customWidth="1"/>
    <col min="4" max="4" width="16" bestFit="1" customWidth="1"/>
    <col min="5" max="5" width="13" bestFit="1" customWidth="1"/>
    <col min="6" max="6" width="19.28515625" bestFit="1" customWidth="1"/>
    <col min="7" max="7" width="21.7109375" bestFit="1" customWidth="1"/>
    <col min="8" max="8" width="12.42578125" bestFit="1" customWidth="1"/>
    <col min="9" max="9" width="17.140625" bestFit="1" customWidth="1"/>
    <col min="10" max="10" width="26.7109375" bestFit="1" customWidth="1"/>
    <col min="11" max="11" width="13.85546875" bestFit="1" customWidth="1"/>
    <col min="12" max="12" width="18.5703125" bestFit="1" customWidth="1"/>
    <col min="13" max="13" width="26.7109375" bestFit="1" customWidth="1"/>
    <col min="14" max="14" width="13.85546875" bestFit="1" customWidth="1"/>
    <col min="15" max="15" width="18.5703125" bestFit="1" customWidth="1"/>
    <col min="16" max="16" width="26.7109375" bestFit="1" customWidth="1"/>
    <col min="17" max="17" width="13.85546875" bestFit="1" customWidth="1"/>
    <col min="18" max="18" width="18.5703125" bestFit="1" customWidth="1"/>
    <col min="19" max="19" width="22.5703125" bestFit="1" customWidth="1"/>
    <col min="20" max="20" width="13.85546875" bestFit="1" customWidth="1"/>
    <col min="21" max="21" width="18.5703125" bestFit="1" customWidth="1"/>
    <col min="22" max="22" width="20.42578125" bestFit="1" customWidth="1"/>
  </cols>
  <sheetData>
    <row r="1" spans="1:22" x14ac:dyDescent="0.25">
      <c r="A1" t="s">
        <v>71</v>
      </c>
      <c r="B1" t="s">
        <v>121</v>
      </c>
      <c r="C1" t="s">
        <v>1346</v>
      </c>
      <c r="D1" t="s">
        <v>1347</v>
      </c>
      <c r="E1" t="s">
        <v>1328</v>
      </c>
      <c r="F1" t="s">
        <v>1329</v>
      </c>
      <c r="G1" t="s">
        <v>1330</v>
      </c>
      <c r="H1" t="s">
        <v>80</v>
      </c>
      <c r="I1" t="s">
        <v>76</v>
      </c>
      <c r="J1" t="s">
        <v>72</v>
      </c>
      <c r="K1" t="s">
        <v>140</v>
      </c>
      <c r="L1" t="s">
        <v>141</v>
      </c>
      <c r="M1" t="s">
        <v>73</v>
      </c>
      <c r="N1" t="s">
        <v>142</v>
      </c>
      <c r="O1" t="s">
        <v>143</v>
      </c>
      <c r="P1" t="s">
        <v>74</v>
      </c>
      <c r="Q1" t="s">
        <v>145</v>
      </c>
      <c r="R1" t="s">
        <v>144</v>
      </c>
      <c r="S1" t="s">
        <v>75</v>
      </c>
      <c r="T1" t="s">
        <v>146</v>
      </c>
      <c r="U1" t="s">
        <v>147</v>
      </c>
      <c r="V1" t="s">
        <v>79</v>
      </c>
    </row>
    <row r="2" spans="1:22" x14ac:dyDescent="0.25">
      <c r="A2" t="s">
        <v>172</v>
      </c>
      <c r="B2" t="s">
        <v>173</v>
      </c>
      <c r="C2">
        <v>2</v>
      </c>
      <c r="D2" t="s">
        <v>84</v>
      </c>
      <c r="F2" t="s">
        <v>1336</v>
      </c>
      <c r="H2">
        <v>12</v>
      </c>
      <c r="I2" t="s">
        <v>120</v>
      </c>
      <c r="J2" t="s">
        <v>1337</v>
      </c>
      <c r="K2" s="4">
        <v>5</v>
      </c>
      <c r="L2" t="s">
        <v>84</v>
      </c>
      <c r="V2" t="s">
        <v>8</v>
      </c>
    </row>
    <row r="3" spans="1:22" x14ac:dyDescent="0.25">
      <c r="A3" t="s">
        <v>174</v>
      </c>
      <c r="B3" t="s">
        <v>122</v>
      </c>
      <c r="C3">
        <v>1</v>
      </c>
      <c r="D3" t="s">
        <v>84</v>
      </c>
      <c r="F3" t="s">
        <v>1336</v>
      </c>
      <c r="H3">
        <v>60</v>
      </c>
      <c r="I3" t="s">
        <v>120</v>
      </c>
      <c r="J3" t="s">
        <v>185</v>
      </c>
      <c r="K3">
        <v>5</v>
      </c>
      <c r="L3" t="s">
        <v>84</v>
      </c>
      <c r="M3" t="s">
        <v>42</v>
      </c>
      <c r="N3">
        <v>5</v>
      </c>
      <c r="O3" t="s">
        <v>84</v>
      </c>
      <c r="P3" t="s">
        <v>43</v>
      </c>
      <c r="Q3">
        <v>1</v>
      </c>
      <c r="R3" t="s">
        <v>84</v>
      </c>
      <c r="S3" t="s">
        <v>44</v>
      </c>
      <c r="T3">
        <v>2</v>
      </c>
      <c r="U3" t="s">
        <v>84</v>
      </c>
      <c r="V3" t="s">
        <v>41</v>
      </c>
    </row>
    <row r="4" spans="1:22" x14ac:dyDescent="0.25">
      <c r="A4" t="s">
        <v>887</v>
      </c>
      <c r="B4" t="s">
        <v>123</v>
      </c>
      <c r="C4">
        <v>1</v>
      </c>
      <c r="D4" t="s">
        <v>84</v>
      </c>
      <c r="H4">
        <v>16</v>
      </c>
      <c r="I4" t="s">
        <v>120</v>
      </c>
      <c r="J4" t="s">
        <v>7</v>
      </c>
      <c r="K4">
        <v>3</v>
      </c>
      <c r="L4" t="s">
        <v>84</v>
      </c>
      <c r="M4" t="s">
        <v>15</v>
      </c>
      <c r="N4">
        <v>1</v>
      </c>
      <c r="O4" t="s">
        <v>84</v>
      </c>
      <c r="V4" t="s">
        <v>16</v>
      </c>
    </row>
    <row r="5" spans="1:22" x14ac:dyDescent="0.25">
      <c r="A5" t="s">
        <v>168</v>
      </c>
      <c r="B5" t="s">
        <v>122</v>
      </c>
      <c r="C5">
        <v>1</v>
      </c>
      <c r="D5" t="s">
        <v>84</v>
      </c>
      <c r="E5">
        <v>25</v>
      </c>
      <c r="F5" t="s">
        <v>209</v>
      </c>
      <c r="G5" t="s">
        <v>84</v>
      </c>
      <c r="H5">
        <v>15</v>
      </c>
      <c r="I5" t="s">
        <v>120</v>
      </c>
      <c r="J5" t="s">
        <v>235</v>
      </c>
      <c r="K5">
        <v>1</v>
      </c>
      <c r="L5" t="s">
        <v>84</v>
      </c>
      <c r="M5" t="s">
        <v>237</v>
      </c>
      <c r="N5">
        <v>1</v>
      </c>
      <c r="O5" t="s">
        <v>84</v>
      </c>
      <c r="P5" t="s">
        <v>285</v>
      </c>
      <c r="Q5">
        <v>1</v>
      </c>
      <c r="R5" t="s">
        <v>84</v>
      </c>
      <c r="S5" t="s">
        <v>215</v>
      </c>
      <c r="T5">
        <v>25</v>
      </c>
      <c r="U5" t="s">
        <v>84</v>
      </c>
      <c r="V5" t="s">
        <v>169</v>
      </c>
    </row>
    <row r="6" spans="1:22" x14ac:dyDescent="0.25">
      <c r="A6" t="s">
        <v>117</v>
      </c>
      <c r="B6" t="s">
        <v>122</v>
      </c>
      <c r="C6">
        <v>1</v>
      </c>
      <c r="D6" t="s">
        <v>84</v>
      </c>
      <c r="F6" t="s">
        <v>1336</v>
      </c>
      <c r="H6">
        <v>12</v>
      </c>
      <c r="I6" t="s">
        <v>120</v>
      </c>
      <c r="J6" t="s">
        <v>101</v>
      </c>
      <c r="K6">
        <v>5</v>
      </c>
      <c r="L6" t="s">
        <v>84</v>
      </c>
      <c r="M6" t="s">
        <v>38</v>
      </c>
      <c r="N6">
        <v>20</v>
      </c>
      <c r="O6" t="s">
        <v>84</v>
      </c>
      <c r="V6" t="s">
        <v>16</v>
      </c>
    </row>
    <row r="7" spans="1:22" x14ac:dyDescent="0.25">
      <c r="A7" t="s">
        <v>118</v>
      </c>
      <c r="B7" t="s">
        <v>122</v>
      </c>
      <c r="C7">
        <v>3</v>
      </c>
      <c r="D7" t="s">
        <v>84</v>
      </c>
      <c r="F7" t="s">
        <v>1336</v>
      </c>
      <c r="H7">
        <v>6</v>
      </c>
      <c r="I7" t="s">
        <v>120</v>
      </c>
      <c r="J7" t="s">
        <v>99</v>
      </c>
      <c r="K7">
        <v>3</v>
      </c>
      <c r="L7" t="s">
        <v>84</v>
      </c>
      <c r="M7" t="s">
        <v>6</v>
      </c>
      <c r="N7">
        <v>1</v>
      </c>
      <c r="O7" t="s">
        <v>84</v>
      </c>
      <c r="V7" t="s">
        <v>16</v>
      </c>
    </row>
    <row r="8" spans="1:22" x14ac:dyDescent="0.25">
      <c r="A8" t="s">
        <v>892</v>
      </c>
      <c r="B8" t="s">
        <v>123</v>
      </c>
      <c r="C8">
        <v>15</v>
      </c>
      <c r="D8" t="s">
        <v>84</v>
      </c>
      <c r="H8">
        <v>8</v>
      </c>
      <c r="I8" t="s">
        <v>120</v>
      </c>
      <c r="J8" t="s">
        <v>99</v>
      </c>
      <c r="K8">
        <v>20</v>
      </c>
      <c r="L8" t="s">
        <v>84</v>
      </c>
      <c r="M8" t="s">
        <v>6</v>
      </c>
      <c r="N8">
        <v>10</v>
      </c>
      <c r="O8" t="s">
        <v>84</v>
      </c>
      <c r="V8" t="s">
        <v>16</v>
      </c>
    </row>
    <row r="9" spans="1:22" x14ac:dyDescent="0.25">
      <c r="A9" t="s">
        <v>97</v>
      </c>
      <c r="B9" t="s">
        <v>122</v>
      </c>
      <c r="C9">
        <v>1</v>
      </c>
      <c r="D9" t="s">
        <v>84</v>
      </c>
      <c r="F9" t="s">
        <v>1336</v>
      </c>
      <c r="H9">
        <v>6</v>
      </c>
      <c r="I9" t="s">
        <v>120</v>
      </c>
      <c r="J9" t="s">
        <v>159</v>
      </c>
      <c r="K9">
        <v>1</v>
      </c>
      <c r="L9" t="s">
        <v>84</v>
      </c>
      <c r="V9" t="s">
        <v>8</v>
      </c>
    </row>
    <row r="10" spans="1:22" x14ac:dyDescent="0.25">
      <c r="A10" t="s">
        <v>176</v>
      </c>
      <c r="B10" t="s">
        <v>122</v>
      </c>
      <c r="C10">
        <v>1</v>
      </c>
      <c r="D10" t="s">
        <v>84</v>
      </c>
      <c r="E10">
        <v>24</v>
      </c>
      <c r="F10" t="s">
        <v>209</v>
      </c>
      <c r="G10" t="s">
        <v>84</v>
      </c>
      <c r="H10">
        <v>24</v>
      </c>
      <c r="I10" t="s">
        <v>120</v>
      </c>
      <c r="J10" t="s">
        <v>278</v>
      </c>
      <c r="K10">
        <v>5</v>
      </c>
      <c r="L10" t="s">
        <v>84</v>
      </c>
      <c r="M10" t="s">
        <v>127</v>
      </c>
      <c r="N10">
        <v>3</v>
      </c>
      <c r="O10" t="s">
        <v>84</v>
      </c>
      <c r="P10" t="s">
        <v>285</v>
      </c>
      <c r="Q10">
        <v>3</v>
      </c>
      <c r="R10" t="s">
        <v>84</v>
      </c>
      <c r="S10" t="s">
        <v>215</v>
      </c>
      <c r="T10">
        <v>24</v>
      </c>
      <c r="U10" t="s">
        <v>84</v>
      </c>
      <c r="V10" t="s">
        <v>169</v>
      </c>
    </row>
    <row r="11" spans="1:22" x14ac:dyDescent="0.25">
      <c r="A11" t="s">
        <v>178</v>
      </c>
      <c r="B11" t="s">
        <v>122</v>
      </c>
      <c r="C11">
        <v>12</v>
      </c>
      <c r="D11" t="s">
        <v>84</v>
      </c>
      <c r="E11">
        <v>5</v>
      </c>
      <c r="F11" t="s">
        <v>18</v>
      </c>
      <c r="G11" t="s">
        <v>84</v>
      </c>
      <c r="H11">
        <v>6</v>
      </c>
      <c r="I11" t="s">
        <v>120</v>
      </c>
      <c r="J11" t="s">
        <v>68</v>
      </c>
      <c r="K11">
        <v>12</v>
      </c>
      <c r="L11" t="s">
        <v>84</v>
      </c>
      <c r="M11" t="s">
        <v>136</v>
      </c>
      <c r="N11">
        <v>18</v>
      </c>
      <c r="O11" t="s">
        <v>84</v>
      </c>
      <c r="V11" t="s">
        <v>179</v>
      </c>
    </row>
    <row r="12" spans="1:22" x14ac:dyDescent="0.25">
      <c r="A12" t="s">
        <v>896</v>
      </c>
      <c r="B12" t="s">
        <v>123</v>
      </c>
      <c r="C12">
        <v>3</v>
      </c>
      <c r="D12" t="s">
        <v>84</v>
      </c>
      <c r="H12">
        <v>8</v>
      </c>
      <c r="I12" t="s">
        <v>120</v>
      </c>
      <c r="J12" t="s">
        <v>99</v>
      </c>
      <c r="K12">
        <v>3</v>
      </c>
      <c r="L12" t="s">
        <v>84</v>
      </c>
      <c r="V12" t="s">
        <v>8</v>
      </c>
    </row>
    <row r="13" spans="1:22" x14ac:dyDescent="0.25">
      <c r="A13" t="s">
        <v>98</v>
      </c>
      <c r="B13" t="s">
        <v>122</v>
      </c>
      <c r="C13">
        <v>2</v>
      </c>
      <c r="D13" t="s">
        <v>84</v>
      </c>
      <c r="F13" t="s">
        <v>1336</v>
      </c>
      <c r="H13">
        <v>2</v>
      </c>
      <c r="I13" t="s">
        <v>120</v>
      </c>
      <c r="J13" t="s">
        <v>99</v>
      </c>
      <c r="K13">
        <v>3</v>
      </c>
      <c r="L13" t="s">
        <v>84</v>
      </c>
      <c r="V13" t="s">
        <v>8</v>
      </c>
    </row>
    <row r="14" spans="1:22" x14ac:dyDescent="0.25">
      <c r="A14" t="s">
        <v>99</v>
      </c>
      <c r="B14" t="s">
        <v>122</v>
      </c>
      <c r="C14">
        <v>4</v>
      </c>
      <c r="D14" t="s">
        <v>84</v>
      </c>
      <c r="F14" t="s">
        <v>1336</v>
      </c>
      <c r="H14">
        <v>4</v>
      </c>
      <c r="I14" t="s">
        <v>120</v>
      </c>
      <c r="J14" t="s">
        <v>160</v>
      </c>
      <c r="K14">
        <v>6</v>
      </c>
      <c r="L14" t="s">
        <v>84</v>
      </c>
      <c r="M14" t="s">
        <v>18</v>
      </c>
      <c r="N14">
        <v>5</v>
      </c>
      <c r="O14" t="s">
        <v>84</v>
      </c>
      <c r="V14" t="s">
        <v>5</v>
      </c>
    </row>
    <row r="15" spans="1:22" x14ac:dyDescent="0.25">
      <c r="A15" t="s">
        <v>899</v>
      </c>
      <c r="B15" t="s">
        <v>123</v>
      </c>
      <c r="C15">
        <v>7</v>
      </c>
      <c r="D15" t="s">
        <v>84</v>
      </c>
      <c r="H15">
        <v>8</v>
      </c>
      <c r="I15" t="s">
        <v>120</v>
      </c>
      <c r="J15" t="s">
        <v>99</v>
      </c>
      <c r="K15">
        <v>1</v>
      </c>
      <c r="L15" t="s">
        <v>84</v>
      </c>
      <c r="V15" t="s">
        <v>8</v>
      </c>
    </row>
    <row r="16" spans="1:22" x14ac:dyDescent="0.25">
      <c r="A16" t="s">
        <v>160</v>
      </c>
      <c r="B16" t="s">
        <v>122</v>
      </c>
      <c r="C16">
        <v>6</v>
      </c>
      <c r="D16" t="s">
        <v>84</v>
      </c>
      <c r="E16">
        <v>2</v>
      </c>
      <c r="F16" t="s">
        <v>136</v>
      </c>
      <c r="G16" t="s">
        <v>84</v>
      </c>
      <c r="H16">
        <v>1</v>
      </c>
      <c r="I16" t="s">
        <v>120</v>
      </c>
      <c r="J16" t="s">
        <v>178</v>
      </c>
      <c r="K16">
        <v>4</v>
      </c>
      <c r="L16" t="s">
        <v>84</v>
      </c>
      <c r="M16" t="s">
        <v>32</v>
      </c>
      <c r="N16">
        <v>2</v>
      </c>
      <c r="O16" t="s">
        <v>84</v>
      </c>
      <c r="V16" t="s">
        <v>179</v>
      </c>
    </row>
    <row r="17" spans="1:22" x14ac:dyDescent="0.25">
      <c r="A17" t="s">
        <v>183</v>
      </c>
      <c r="B17" t="s">
        <v>122</v>
      </c>
      <c r="C17">
        <v>1</v>
      </c>
      <c r="D17" t="s">
        <v>84</v>
      </c>
      <c r="F17" t="s">
        <v>1336</v>
      </c>
      <c r="H17">
        <v>80</v>
      </c>
      <c r="I17" t="s">
        <v>120</v>
      </c>
      <c r="J17" t="s">
        <v>174</v>
      </c>
      <c r="K17">
        <v>2</v>
      </c>
      <c r="L17" t="s">
        <v>84</v>
      </c>
      <c r="M17" t="s">
        <v>47</v>
      </c>
      <c r="N17">
        <v>1</v>
      </c>
      <c r="O17" t="s">
        <v>84</v>
      </c>
      <c r="V17" t="s">
        <v>16</v>
      </c>
    </row>
    <row r="18" spans="1:22" x14ac:dyDescent="0.25">
      <c r="A18" t="s">
        <v>902</v>
      </c>
      <c r="B18" t="s">
        <v>123</v>
      </c>
      <c r="C18">
        <v>1</v>
      </c>
      <c r="D18" t="s">
        <v>84</v>
      </c>
      <c r="H18">
        <v>60</v>
      </c>
      <c r="I18" t="s">
        <v>120</v>
      </c>
      <c r="J18" t="s">
        <v>20</v>
      </c>
      <c r="K18">
        <v>4</v>
      </c>
      <c r="L18" t="s">
        <v>84</v>
      </c>
      <c r="M18" t="s">
        <v>7</v>
      </c>
      <c r="N18">
        <v>4</v>
      </c>
      <c r="O18" t="s">
        <v>84</v>
      </c>
      <c r="V18" t="s">
        <v>16</v>
      </c>
    </row>
    <row r="19" spans="1:22" x14ac:dyDescent="0.25">
      <c r="A19" t="s">
        <v>906</v>
      </c>
      <c r="B19" t="s">
        <v>123</v>
      </c>
      <c r="C19">
        <v>4</v>
      </c>
      <c r="D19" t="s">
        <v>84</v>
      </c>
      <c r="H19">
        <v>32</v>
      </c>
      <c r="I19" t="s">
        <v>120</v>
      </c>
      <c r="J19" t="s">
        <v>37</v>
      </c>
      <c r="K19">
        <v>2</v>
      </c>
      <c r="L19" t="s">
        <v>84</v>
      </c>
      <c r="M19" t="s">
        <v>12</v>
      </c>
      <c r="N19">
        <v>40</v>
      </c>
      <c r="O19" t="s">
        <v>84</v>
      </c>
      <c r="P19" t="s">
        <v>46</v>
      </c>
      <c r="Q19">
        <v>1</v>
      </c>
      <c r="R19" t="s">
        <v>84</v>
      </c>
      <c r="V19" t="s">
        <v>41</v>
      </c>
    </row>
    <row r="20" spans="1:22" x14ac:dyDescent="0.25">
      <c r="A20" t="s">
        <v>185</v>
      </c>
      <c r="B20" t="s">
        <v>122</v>
      </c>
      <c r="C20">
        <v>1</v>
      </c>
      <c r="D20" t="s">
        <v>84</v>
      </c>
      <c r="F20" t="s">
        <v>1336</v>
      </c>
      <c r="H20">
        <v>24</v>
      </c>
      <c r="I20" t="s">
        <v>120</v>
      </c>
      <c r="J20" t="s">
        <v>37</v>
      </c>
      <c r="K20">
        <v>1</v>
      </c>
      <c r="L20" t="s">
        <v>84</v>
      </c>
      <c r="M20" t="s">
        <v>14</v>
      </c>
      <c r="N20">
        <v>20</v>
      </c>
      <c r="O20" t="s">
        <v>84</v>
      </c>
      <c r="V20" t="s">
        <v>16</v>
      </c>
    </row>
    <row r="21" spans="1:22" x14ac:dyDescent="0.25">
      <c r="A21" t="s">
        <v>186</v>
      </c>
      <c r="B21" t="s">
        <v>122</v>
      </c>
      <c r="C21">
        <v>1</v>
      </c>
      <c r="D21" t="s">
        <v>84</v>
      </c>
      <c r="F21" t="s">
        <v>1336</v>
      </c>
      <c r="H21">
        <v>60</v>
      </c>
      <c r="I21" t="s">
        <v>120</v>
      </c>
      <c r="J21" t="s">
        <v>289</v>
      </c>
      <c r="K21">
        <v>1</v>
      </c>
      <c r="L21" t="s">
        <v>84</v>
      </c>
      <c r="M21" t="s">
        <v>279</v>
      </c>
      <c r="N21">
        <v>5</v>
      </c>
      <c r="O21" t="s">
        <v>84</v>
      </c>
      <c r="P21" t="s">
        <v>285</v>
      </c>
      <c r="Q21">
        <v>2</v>
      </c>
      <c r="R21" t="s">
        <v>84</v>
      </c>
      <c r="S21" t="s">
        <v>206</v>
      </c>
      <c r="T21">
        <v>40</v>
      </c>
      <c r="U21" t="s">
        <v>84</v>
      </c>
      <c r="V21" t="s">
        <v>41</v>
      </c>
    </row>
    <row r="22" spans="1:22" x14ac:dyDescent="0.25">
      <c r="A22" t="s">
        <v>911</v>
      </c>
      <c r="B22" t="s">
        <v>123</v>
      </c>
      <c r="C22">
        <v>10</v>
      </c>
      <c r="D22" t="s">
        <v>84</v>
      </c>
      <c r="H22">
        <v>12</v>
      </c>
      <c r="I22" t="s">
        <v>120</v>
      </c>
      <c r="J22" t="s">
        <v>2</v>
      </c>
      <c r="K22">
        <v>5</v>
      </c>
      <c r="L22" t="s">
        <v>84</v>
      </c>
      <c r="M22" t="s">
        <v>52</v>
      </c>
      <c r="N22">
        <v>8</v>
      </c>
      <c r="O22" t="s">
        <v>84</v>
      </c>
      <c r="V22" t="s">
        <v>5</v>
      </c>
    </row>
    <row r="23" spans="1:22" x14ac:dyDescent="0.25">
      <c r="A23" t="s">
        <v>187</v>
      </c>
      <c r="B23" t="s">
        <v>122</v>
      </c>
      <c r="C23">
        <v>1</v>
      </c>
      <c r="D23" t="s">
        <v>84</v>
      </c>
      <c r="E23">
        <v>1.5</v>
      </c>
      <c r="F23" t="s">
        <v>136</v>
      </c>
      <c r="G23" t="s">
        <v>84</v>
      </c>
      <c r="H23">
        <v>3</v>
      </c>
      <c r="I23" t="s">
        <v>120</v>
      </c>
      <c r="J23" t="s">
        <v>283</v>
      </c>
      <c r="K23">
        <v>2.5</v>
      </c>
      <c r="L23" t="s">
        <v>84</v>
      </c>
      <c r="M23" t="s">
        <v>178</v>
      </c>
      <c r="N23">
        <v>2</v>
      </c>
      <c r="O23" t="s">
        <v>84</v>
      </c>
      <c r="P23" t="s">
        <v>98</v>
      </c>
      <c r="Q23">
        <v>1</v>
      </c>
      <c r="R23" t="s">
        <v>84</v>
      </c>
      <c r="V23" t="s">
        <v>188</v>
      </c>
    </row>
    <row r="24" spans="1:22" x14ac:dyDescent="0.25">
      <c r="A24" t="s">
        <v>68</v>
      </c>
      <c r="B24" t="s">
        <v>123</v>
      </c>
      <c r="C24">
        <v>12</v>
      </c>
      <c r="D24" t="s">
        <v>84</v>
      </c>
      <c r="F24" t="s">
        <v>1336</v>
      </c>
      <c r="H24">
        <v>6</v>
      </c>
      <c r="I24" t="s">
        <v>120</v>
      </c>
      <c r="J24" t="s">
        <v>270</v>
      </c>
      <c r="K24">
        <v>1</v>
      </c>
      <c r="L24" t="s">
        <v>84</v>
      </c>
      <c r="M24" t="s">
        <v>45</v>
      </c>
      <c r="N24">
        <v>15</v>
      </c>
      <c r="O24" t="s">
        <v>84</v>
      </c>
      <c r="V24" t="s">
        <v>190</v>
      </c>
    </row>
    <row r="25" spans="1:22" x14ac:dyDescent="0.25">
      <c r="A25" t="s">
        <v>68</v>
      </c>
      <c r="B25" t="s">
        <v>123</v>
      </c>
      <c r="C25">
        <v>12</v>
      </c>
      <c r="D25" t="s">
        <v>84</v>
      </c>
      <c r="F25" t="s">
        <v>1336</v>
      </c>
      <c r="H25">
        <v>6</v>
      </c>
      <c r="I25" t="s">
        <v>120</v>
      </c>
      <c r="J25" t="s">
        <v>270</v>
      </c>
      <c r="K25">
        <v>1</v>
      </c>
      <c r="L25" t="s">
        <v>84</v>
      </c>
      <c r="M25" t="s">
        <v>4</v>
      </c>
      <c r="N25">
        <v>18</v>
      </c>
      <c r="O25" t="s">
        <v>84</v>
      </c>
      <c r="V25" t="s">
        <v>190</v>
      </c>
    </row>
    <row r="26" spans="1:22" x14ac:dyDescent="0.25">
      <c r="A26" t="s">
        <v>192</v>
      </c>
      <c r="B26" t="s">
        <v>122</v>
      </c>
      <c r="C26">
        <v>4</v>
      </c>
      <c r="D26" t="s">
        <v>84</v>
      </c>
      <c r="F26" t="s">
        <v>1336</v>
      </c>
      <c r="H26">
        <v>120</v>
      </c>
      <c r="I26" t="s">
        <v>120</v>
      </c>
      <c r="J26" t="s">
        <v>183</v>
      </c>
      <c r="K26">
        <v>1</v>
      </c>
      <c r="L26" t="s">
        <v>84</v>
      </c>
      <c r="M26" t="s">
        <v>222</v>
      </c>
      <c r="N26">
        <v>80</v>
      </c>
      <c r="O26" t="s">
        <v>84</v>
      </c>
      <c r="P26" t="s">
        <v>136</v>
      </c>
      <c r="Q26">
        <v>20</v>
      </c>
      <c r="R26" t="s">
        <v>84</v>
      </c>
      <c r="V26" t="s">
        <v>188</v>
      </c>
    </row>
    <row r="27" spans="1:22" x14ac:dyDescent="0.25">
      <c r="A27" t="s">
        <v>915</v>
      </c>
      <c r="B27" t="s">
        <v>123</v>
      </c>
      <c r="C27">
        <v>6</v>
      </c>
      <c r="D27" t="s">
        <v>84</v>
      </c>
      <c r="H27">
        <v>8</v>
      </c>
      <c r="I27" t="s">
        <v>120</v>
      </c>
      <c r="J27" t="s">
        <v>28</v>
      </c>
      <c r="K27">
        <v>5</v>
      </c>
      <c r="L27" t="s">
        <v>84</v>
      </c>
      <c r="V27" t="s">
        <v>8</v>
      </c>
    </row>
    <row r="28" spans="1:22" x14ac:dyDescent="0.25">
      <c r="A28" t="s">
        <v>28</v>
      </c>
      <c r="B28" t="s">
        <v>27</v>
      </c>
      <c r="C28">
        <v>10</v>
      </c>
      <c r="D28" t="s">
        <v>84</v>
      </c>
      <c r="F28" t="s">
        <v>1336</v>
      </c>
      <c r="H28">
        <v>4</v>
      </c>
      <c r="I28" t="s">
        <v>120</v>
      </c>
      <c r="J28" t="s">
        <v>27</v>
      </c>
      <c r="K28">
        <v>1</v>
      </c>
      <c r="L28" t="s">
        <v>84</v>
      </c>
      <c r="V28" t="s">
        <v>8</v>
      </c>
    </row>
    <row r="29" spans="1:22" x14ac:dyDescent="0.25">
      <c r="A29" t="s">
        <v>28</v>
      </c>
      <c r="B29" t="s">
        <v>159</v>
      </c>
      <c r="C29">
        <v>100</v>
      </c>
      <c r="D29" t="s">
        <v>84</v>
      </c>
      <c r="H29">
        <v>4</v>
      </c>
      <c r="I29" t="s">
        <v>120</v>
      </c>
      <c r="J29" t="s">
        <v>159</v>
      </c>
      <c r="K29">
        <v>1</v>
      </c>
      <c r="L29" t="s">
        <v>84</v>
      </c>
      <c r="V29" t="s">
        <v>8</v>
      </c>
    </row>
    <row r="30" spans="1:22" x14ac:dyDescent="0.25">
      <c r="A30" t="s">
        <v>28</v>
      </c>
      <c r="B30" t="s">
        <v>26</v>
      </c>
      <c r="C30">
        <v>20</v>
      </c>
      <c r="D30" t="s">
        <v>84</v>
      </c>
      <c r="F30" t="s">
        <v>1336</v>
      </c>
      <c r="H30">
        <v>4</v>
      </c>
      <c r="I30" t="s">
        <v>120</v>
      </c>
      <c r="J30" t="s">
        <v>26</v>
      </c>
      <c r="K30">
        <v>4</v>
      </c>
      <c r="L30" t="s">
        <v>84</v>
      </c>
      <c r="V30" t="s">
        <v>8</v>
      </c>
    </row>
    <row r="31" spans="1:22" x14ac:dyDescent="0.25">
      <c r="A31" t="s">
        <v>28</v>
      </c>
      <c r="B31" t="s">
        <v>25</v>
      </c>
      <c r="C31">
        <v>5</v>
      </c>
      <c r="D31" t="s">
        <v>84</v>
      </c>
      <c r="H31">
        <v>5</v>
      </c>
      <c r="I31" t="s">
        <v>120</v>
      </c>
      <c r="J31" t="s">
        <v>25</v>
      </c>
      <c r="K31">
        <v>10</v>
      </c>
      <c r="L31" t="s">
        <v>84</v>
      </c>
      <c r="V31" t="s">
        <v>8</v>
      </c>
    </row>
    <row r="32" spans="1:22" x14ac:dyDescent="0.25">
      <c r="A32" t="s">
        <v>100</v>
      </c>
      <c r="B32" t="s">
        <v>122</v>
      </c>
      <c r="C32">
        <v>2</v>
      </c>
      <c r="D32" t="s">
        <v>84</v>
      </c>
      <c r="F32" t="s">
        <v>1336</v>
      </c>
      <c r="H32">
        <v>4</v>
      </c>
      <c r="I32" t="s">
        <v>120</v>
      </c>
      <c r="J32" t="s">
        <v>32</v>
      </c>
      <c r="K32">
        <v>1</v>
      </c>
      <c r="L32" t="s">
        <v>84</v>
      </c>
      <c r="V32" t="s">
        <v>16</v>
      </c>
    </row>
    <row r="33" spans="1:22" x14ac:dyDescent="0.25">
      <c r="A33" t="s">
        <v>195</v>
      </c>
      <c r="B33" t="s">
        <v>122</v>
      </c>
      <c r="C33">
        <v>1</v>
      </c>
      <c r="D33" t="s">
        <v>84</v>
      </c>
      <c r="F33" t="s">
        <v>1336</v>
      </c>
      <c r="H33">
        <v>0</v>
      </c>
      <c r="I33" t="s">
        <v>120</v>
      </c>
      <c r="J33" t="s">
        <v>18</v>
      </c>
      <c r="K33">
        <v>20</v>
      </c>
      <c r="L33" t="s">
        <v>84</v>
      </c>
      <c r="M33" t="s">
        <v>35</v>
      </c>
      <c r="N33">
        <v>3</v>
      </c>
      <c r="O33" t="s">
        <v>84</v>
      </c>
      <c r="P33" t="s">
        <v>36</v>
      </c>
      <c r="Q33">
        <v>3</v>
      </c>
      <c r="R33" t="s">
        <v>84</v>
      </c>
      <c r="V33" t="s">
        <v>151</v>
      </c>
    </row>
    <row r="34" spans="1:22" x14ac:dyDescent="0.25">
      <c r="A34" t="s">
        <v>196</v>
      </c>
      <c r="B34" t="s">
        <v>173</v>
      </c>
      <c r="C34">
        <v>2</v>
      </c>
      <c r="D34" t="s">
        <v>84</v>
      </c>
      <c r="F34" t="s">
        <v>1336</v>
      </c>
      <c r="H34">
        <v>12</v>
      </c>
      <c r="I34" t="s">
        <v>120</v>
      </c>
      <c r="J34" t="s">
        <v>1337</v>
      </c>
      <c r="K34">
        <v>1</v>
      </c>
      <c r="L34" t="s">
        <v>84</v>
      </c>
      <c r="V34" t="s">
        <v>3</v>
      </c>
    </row>
    <row r="35" spans="1:22" x14ac:dyDescent="0.25">
      <c r="A35" t="s">
        <v>918</v>
      </c>
      <c r="B35" t="s">
        <v>123</v>
      </c>
      <c r="C35">
        <v>2</v>
      </c>
      <c r="D35" t="s">
        <v>84</v>
      </c>
      <c r="H35">
        <v>24</v>
      </c>
      <c r="I35" t="s">
        <v>120</v>
      </c>
      <c r="J35" t="s">
        <v>33</v>
      </c>
      <c r="K35">
        <v>3</v>
      </c>
      <c r="L35" t="s">
        <v>84</v>
      </c>
      <c r="M35" t="s">
        <v>10</v>
      </c>
      <c r="N35">
        <v>56</v>
      </c>
      <c r="O35" t="s">
        <v>84</v>
      </c>
      <c r="V35" t="s">
        <v>16</v>
      </c>
    </row>
    <row r="36" spans="1:22" x14ac:dyDescent="0.25">
      <c r="A36" t="s">
        <v>922</v>
      </c>
      <c r="B36" t="s">
        <v>123</v>
      </c>
      <c r="C36">
        <v>3</v>
      </c>
      <c r="D36" t="s">
        <v>84</v>
      </c>
      <c r="H36">
        <v>12</v>
      </c>
      <c r="I36" t="s">
        <v>120</v>
      </c>
      <c r="J36" t="s">
        <v>7</v>
      </c>
      <c r="K36">
        <v>18</v>
      </c>
      <c r="L36" t="s">
        <v>84</v>
      </c>
      <c r="M36" t="s">
        <v>10</v>
      </c>
      <c r="N36">
        <v>50</v>
      </c>
      <c r="O36" t="s">
        <v>84</v>
      </c>
      <c r="V36" t="s">
        <v>16</v>
      </c>
    </row>
    <row r="37" spans="1:22" x14ac:dyDescent="0.25">
      <c r="A37" t="s">
        <v>14</v>
      </c>
      <c r="B37" t="s">
        <v>122</v>
      </c>
      <c r="C37">
        <v>1</v>
      </c>
      <c r="D37" t="s">
        <v>84</v>
      </c>
      <c r="F37" t="s">
        <v>1336</v>
      </c>
      <c r="H37">
        <v>2</v>
      </c>
      <c r="I37" t="s">
        <v>120</v>
      </c>
      <c r="J37" t="s">
        <v>12</v>
      </c>
      <c r="K37">
        <v>2</v>
      </c>
      <c r="L37" t="s">
        <v>84</v>
      </c>
      <c r="V37" t="s">
        <v>8</v>
      </c>
    </row>
    <row r="38" spans="1:22" x14ac:dyDescent="0.25">
      <c r="A38" t="s">
        <v>197</v>
      </c>
      <c r="B38" t="s">
        <v>173</v>
      </c>
      <c r="C38">
        <v>1</v>
      </c>
      <c r="D38" t="s">
        <v>84</v>
      </c>
      <c r="F38" t="s">
        <v>1336</v>
      </c>
      <c r="H38">
        <v>12</v>
      </c>
      <c r="I38" t="s">
        <v>120</v>
      </c>
      <c r="J38" t="s">
        <v>1337</v>
      </c>
      <c r="K38">
        <v>3</v>
      </c>
      <c r="L38" t="s">
        <v>84</v>
      </c>
      <c r="V38" t="s">
        <v>8</v>
      </c>
    </row>
    <row r="39" spans="1:22" x14ac:dyDescent="0.25">
      <c r="A39" t="s">
        <v>198</v>
      </c>
      <c r="B39" t="s">
        <v>173</v>
      </c>
      <c r="C39">
        <v>1</v>
      </c>
      <c r="D39" t="s">
        <v>84</v>
      </c>
      <c r="F39" t="s">
        <v>1336</v>
      </c>
      <c r="H39">
        <v>0</v>
      </c>
      <c r="I39" t="s">
        <v>120</v>
      </c>
      <c r="J39" t="s">
        <v>309</v>
      </c>
      <c r="K39">
        <v>2</v>
      </c>
      <c r="L39" t="s">
        <v>84</v>
      </c>
      <c r="M39" t="s">
        <v>197</v>
      </c>
      <c r="N39">
        <v>25</v>
      </c>
      <c r="O39" t="s">
        <v>84</v>
      </c>
      <c r="P39" t="s">
        <v>1337</v>
      </c>
      <c r="Q39">
        <v>15</v>
      </c>
      <c r="R39" t="s">
        <v>84</v>
      </c>
      <c r="V39" t="s">
        <v>151</v>
      </c>
    </row>
    <row r="40" spans="1:22" x14ac:dyDescent="0.25">
      <c r="A40" t="s">
        <v>926</v>
      </c>
      <c r="B40" t="s">
        <v>123</v>
      </c>
      <c r="C40">
        <v>20</v>
      </c>
      <c r="D40" t="s">
        <v>84</v>
      </c>
      <c r="H40">
        <v>24</v>
      </c>
      <c r="I40" t="s">
        <v>120</v>
      </c>
      <c r="J40" t="s">
        <v>1</v>
      </c>
      <c r="K40">
        <v>5</v>
      </c>
      <c r="L40" t="s">
        <v>84</v>
      </c>
      <c r="V40" t="s">
        <v>8</v>
      </c>
    </row>
    <row r="41" spans="1:22" x14ac:dyDescent="0.25">
      <c r="A41" t="s">
        <v>929</v>
      </c>
      <c r="B41" t="s">
        <v>123</v>
      </c>
      <c r="C41">
        <v>7</v>
      </c>
      <c r="D41" t="s">
        <v>84</v>
      </c>
      <c r="H41">
        <v>48</v>
      </c>
      <c r="I41" t="s">
        <v>120</v>
      </c>
      <c r="J41" t="s">
        <v>21</v>
      </c>
      <c r="K41">
        <v>10</v>
      </c>
      <c r="L41" t="s">
        <v>84</v>
      </c>
      <c r="M41" t="s">
        <v>38</v>
      </c>
      <c r="N41">
        <v>30</v>
      </c>
      <c r="O41" t="s">
        <v>84</v>
      </c>
      <c r="V41" t="s">
        <v>16</v>
      </c>
    </row>
    <row r="42" spans="1:22" x14ac:dyDescent="0.25">
      <c r="A42" t="s">
        <v>933</v>
      </c>
      <c r="B42" t="s">
        <v>123</v>
      </c>
      <c r="C42">
        <v>1</v>
      </c>
      <c r="D42" t="s">
        <v>84</v>
      </c>
      <c r="H42">
        <v>16</v>
      </c>
      <c r="I42" t="s">
        <v>120</v>
      </c>
      <c r="J42" t="s">
        <v>42</v>
      </c>
      <c r="K42">
        <v>4</v>
      </c>
      <c r="L42" t="s">
        <v>84</v>
      </c>
      <c r="M42" t="s">
        <v>38</v>
      </c>
      <c r="N42">
        <v>14</v>
      </c>
      <c r="O42" t="s">
        <v>84</v>
      </c>
      <c r="P42" t="s">
        <v>15</v>
      </c>
      <c r="Q42">
        <v>6</v>
      </c>
      <c r="R42" t="s">
        <v>84</v>
      </c>
      <c r="V42" t="s">
        <v>41</v>
      </c>
    </row>
    <row r="43" spans="1:22" x14ac:dyDescent="0.25">
      <c r="A43" t="s">
        <v>13</v>
      </c>
      <c r="B43" t="s">
        <v>122</v>
      </c>
      <c r="C43">
        <v>1</v>
      </c>
      <c r="D43" t="s">
        <v>84</v>
      </c>
      <c r="F43" t="s">
        <v>1336</v>
      </c>
      <c r="H43">
        <v>4</v>
      </c>
      <c r="I43" t="s">
        <v>120</v>
      </c>
      <c r="J43" t="s">
        <v>45</v>
      </c>
      <c r="K43">
        <v>3</v>
      </c>
      <c r="L43" t="s">
        <v>84</v>
      </c>
      <c r="V43" t="s">
        <v>3</v>
      </c>
    </row>
    <row r="44" spans="1:22" x14ac:dyDescent="0.25">
      <c r="A44" t="s">
        <v>45</v>
      </c>
      <c r="B44" t="s">
        <v>123</v>
      </c>
      <c r="C44">
        <v>12</v>
      </c>
      <c r="D44" t="s">
        <v>84</v>
      </c>
      <c r="F44" t="s">
        <v>1336</v>
      </c>
      <c r="H44">
        <v>6</v>
      </c>
      <c r="I44" t="s">
        <v>120</v>
      </c>
      <c r="J44" t="s">
        <v>270</v>
      </c>
      <c r="K44">
        <v>1</v>
      </c>
      <c r="L44" t="s">
        <v>84</v>
      </c>
      <c r="M44" t="s">
        <v>4</v>
      </c>
      <c r="N44">
        <v>15</v>
      </c>
      <c r="O44" t="s">
        <v>84</v>
      </c>
      <c r="V44" t="s">
        <v>190</v>
      </c>
    </row>
    <row r="45" spans="1:22" x14ac:dyDescent="0.25">
      <c r="A45" t="s">
        <v>45</v>
      </c>
      <c r="B45" t="s">
        <v>123</v>
      </c>
      <c r="C45">
        <v>12</v>
      </c>
      <c r="D45" t="s">
        <v>84</v>
      </c>
      <c r="F45" t="s">
        <v>1336</v>
      </c>
      <c r="H45">
        <v>6</v>
      </c>
      <c r="I45" t="s">
        <v>120</v>
      </c>
      <c r="J45" t="s">
        <v>270</v>
      </c>
      <c r="K45">
        <v>1</v>
      </c>
      <c r="L45" t="s">
        <v>84</v>
      </c>
      <c r="M45" t="s">
        <v>51</v>
      </c>
      <c r="N45">
        <v>12</v>
      </c>
      <c r="O45" t="s">
        <v>84</v>
      </c>
      <c r="V45" t="s">
        <v>190</v>
      </c>
    </row>
    <row r="46" spans="1:22" x14ac:dyDescent="0.25">
      <c r="A46" t="s">
        <v>938</v>
      </c>
      <c r="B46" t="s">
        <v>123</v>
      </c>
      <c r="C46">
        <v>8</v>
      </c>
      <c r="D46" t="s">
        <v>84</v>
      </c>
      <c r="H46">
        <v>4</v>
      </c>
      <c r="I46" t="s">
        <v>120</v>
      </c>
      <c r="J46" t="s">
        <v>13</v>
      </c>
      <c r="K46">
        <v>1</v>
      </c>
      <c r="L46" t="s">
        <v>84</v>
      </c>
      <c r="V46" t="s">
        <v>8</v>
      </c>
    </row>
    <row r="47" spans="1:22" x14ac:dyDescent="0.25">
      <c r="A47" t="s">
        <v>199</v>
      </c>
      <c r="B47" t="s">
        <v>122</v>
      </c>
      <c r="C47">
        <v>1</v>
      </c>
      <c r="D47" t="s">
        <v>84</v>
      </c>
      <c r="F47" t="s">
        <v>1336</v>
      </c>
      <c r="H47">
        <v>0</v>
      </c>
      <c r="I47" t="s">
        <v>120</v>
      </c>
      <c r="J47" t="s">
        <v>33</v>
      </c>
      <c r="K47">
        <v>5</v>
      </c>
      <c r="L47" t="s">
        <v>84</v>
      </c>
      <c r="M47" t="s">
        <v>9</v>
      </c>
      <c r="N47">
        <v>25</v>
      </c>
      <c r="O47" t="s">
        <v>84</v>
      </c>
      <c r="P47" t="s">
        <v>10</v>
      </c>
      <c r="Q47">
        <v>160</v>
      </c>
      <c r="R47" t="s">
        <v>84</v>
      </c>
      <c r="S47" t="s">
        <v>14</v>
      </c>
      <c r="T47">
        <v>15</v>
      </c>
      <c r="U47" t="s">
        <v>84</v>
      </c>
      <c r="V47" t="s">
        <v>151</v>
      </c>
    </row>
    <row r="48" spans="1:22" x14ac:dyDescent="0.25">
      <c r="A48" t="s">
        <v>940</v>
      </c>
      <c r="B48" t="s">
        <v>123</v>
      </c>
      <c r="C48">
        <v>10</v>
      </c>
      <c r="D48" t="s">
        <v>84</v>
      </c>
      <c r="H48">
        <v>4</v>
      </c>
      <c r="I48" t="s">
        <v>120</v>
      </c>
      <c r="J48" t="s">
        <v>26</v>
      </c>
      <c r="K48">
        <v>1</v>
      </c>
      <c r="L48" t="s">
        <v>84</v>
      </c>
      <c r="V48" t="s">
        <v>8</v>
      </c>
    </row>
    <row r="49" spans="1:22" x14ac:dyDescent="0.25">
      <c r="A49" t="s">
        <v>943</v>
      </c>
      <c r="B49" t="s">
        <v>123</v>
      </c>
      <c r="C49">
        <v>7</v>
      </c>
      <c r="D49" t="s">
        <v>84</v>
      </c>
      <c r="H49">
        <v>8</v>
      </c>
      <c r="I49" t="s">
        <v>120</v>
      </c>
      <c r="J49" t="s">
        <v>51</v>
      </c>
      <c r="K49">
        <v>3</v>
      </c>
      <c r="L49" t="s">
        <v>84</v>
      </c>
      <c r="M49" t="s">
        <v>52</v>
      </c>
      <c r="N49">
        <v>5</v>
      </c>
      <c r="O49" t="s">
        <v>84</v>
      </c>
      <c r="V49" t="s">
        <v>16</v>
      </c>
    </row>
    <row r="50" spans="1:22" x14ac:dyDescent="0.25">
      <c r="A50" t="s">
        <v>42</v>
      </c>
      <c r="B50" t="s">
        <v>122</v>
      </c>
      <c r="C50">
        <v>1</v>
      </c>
      <c r="D50" t="s">
        <v>84</v>
      </c>
      <c r="F50" t="s">
        <v>1336</v>
      </c>
      <c r="H50">
        <v>8</v>
      </c>
      <c r="I50" t="s">
        <v>120</v>
      </c>
      <c r="J50" t="s">
        <v>101</v>
      </c>
      <c r="K50">
        <v>2</v>
      </c>
      <c r="L50" t="s">
        <v>84</v>
      </c>
      <c r="M50" t="s">
        <v>21</v>
      </c>
      <c r="N50">
        <v>4</v>
      </c>
      <c r="O50" t="s">
        <v>84</v>
      </c>
      <c r="V50" t="s">
        <v>16</v>
      </c>
    </row>
    <row r="51" spans="1:22" x14ac:dyDescent="0.25">
      <c r="A51" t="s">
        <v>946</v>
      </c>
      <c r="B51" t="s">
        <v>123</v>
      </c>
      <c r="C51">
        <v>4</v>
      </c>
      <c r="D51" t="s">
        <v>84</v>
      </c>
      <c r="H51">
        <v>8</v>
      </c>
      <c r="I51" t="s">
        <v>120</v>
      </c>
      <c r="J51" t="s">
        <v>48</v>
      </c>
      <c r="K51">
        <v>6</v>
      </c>
      <c r="L51" t="s">
        <v>84</v>
      </c>
      <c r="M51" t="s">
        <v>118</v>
      </c>
      <c r="N51">
        <v>7</v>
      </c>
      <c r="O51" t="s">
        <v>84</v>
      </c>
      <c r="P51" t="s">
        <v>21</v>
      </c>
      <c r="Q51">
        <v>8</v>
      </c>
      <c r="R51" t="s">
        <v>84</v>
      </c>
      <c r="S51" t="s">
        <v>12</v>
      </c>
      <c r="T51">
        <v>12</v>
      </c>
      <c r="U51" t="s">
        <v>84</v>
      </c>
      <c r="V51" t="s">
        <v>41</v>
      </c>
    </row>
    <row r="52" spans="1:22" x14ac:dyDescent="0.25">
      <c r="A52" t="s">
        <v>952</v>
      </c>
      <c r="B52" t="s">
        <v>123</v>
      </c>
      <c r="C52">
        <v>1</v>
      </c>
      <c r="D52" t="s">
        <v>84</v>
      </c>
      <c r="H52">
        <v>3</v>
      </c>
      <c r="I52" t="s">
        <v>120</v>
      </c>
      <c r="J52" t="s">
        <v>32</v>
      </c>
      <c r="K52">
        <v>12</v>
      </c>
      <c r="L52" t="s">
        <v>84</v>
      </c>
      <c r="M52" t="s">
        <v>52</v>
      </c>
      <c r="N52">
        <v>24</v>
      </c>
      <c r="O52" t="s">
        <v>84</v>
      </c>
      <c r="V52" t="s">
        <v>207</v>
      </c>
    </row>
    <row r="53" spans="1:22" x14ac:dyDescent="0.25">
      <c r="A53" t="s">
        <v>201</v>
      </c>
      <c r="B53" t="s">
        <v>122</v>
      </c>
      <c r="C53">
        <v>1</v>
      </c>
      <c r="D53" t="s">
        <v>84</v>
      </c>
      <c r="F53" t="s">
        <v>1336</v>
      </c>
      <c r="H53">
        <v>24</v>
      </c>
      <c r="I53" t="s">
        <v>120</v>
      </c>
      <c r="J53" t="s">
        <v>49</v>
      </c>
      <c r="K53">
        <v>3</v>
      </c>
      <c r="L53" t="s">
        <v>84</v>
      </c>
      <c r="M53" t="s">
        <v>161</v>
      </c>
      <c r="N53">
        <v>4</v>
      </c>
      <c r="O53" t="s">
        <v>84</v>
      </c>
      <c r="V53" t="s">
        <v>16</v>
      </c>
    </row>
    <row r="54" spans="1:22" x14ac:dyDescent="0.25">
      <c r="A54" t="s">
        <v>32</v>
      </c>
      <c r="B54" t="s">
        <v>123</v>
      </c>
      <c r="C54">
        <v>12</v>
      </c>
      <c r="D54" t="s">
        <v>84</v>
      </c>
      <c r="F54" t="s">
        <v>1336</v>
      </c>
      <c r="H54">
        <v>6</v>
      </c>
      <c r="I54" t="s">
        <v>120</v>
      </c>
      <c r="J54" t="s">
        <v>270</v>
      </c>
      <c r="K54">
        <v>1</v>
      </c>
      <c r="L54" t="s">
        <v>84</v>
      </c>
      <c r="M54" t="s">
        <v>2</v>
      </c>
      <c r="N54">
        <v>18</v>
      </c>
      <c r="O54" t="s">
        <v>84</v>
      </c>
      <c r="V54" t="s">
        <v>190</v>
      </c>
    </row>
    <row r="55" spans="1:22" x14ac:dyDescent="0.25">
      <c r="A55" t="s">
        <v>32</v>
      </c>
      <c r="B55" t="s">
        <v>123</v>
      </c>
      <c r="C55">
        <v>12</v>
      </c>
      <c r="D55" t="s">
        <v>84</v>
      </c>
      <c r="F55" t="s">
        <v>1336</v>
      </c>
      <c r="H55">
        <v>6</v>
      </c>
      <c r="I55" t="s">
        <v>120</v>
      </c>
      <c r="J55" t="s">
        <v>270</v>
      </c>
      <c r="K55">
        <v>1</v>
      </c>
      <c r="L55" t="s">
        <v>84</v>
      </c>
      <c r="M55" t="s">
        <v>52</v>
      </c>
      <c r="N55">
        <v>36</v>
      </c>
      <c r="O55" t="s">
        <v>84</v>
      </c>
      <c r="V55" t="s">
        <v>190</v>
      </c>
    </row>
    <row r="56" spans="1:22" x14ac:dyDescent="0.25">
      <c r="A56" t="s">
        <v>956</v>
      </c>
      <c r="B56" t="s">
        <v>123</v>
      </c>
      <c r="C56">
        <v>9</v>
      </c>
      <c r="D56" t="s">
        <v>84</v>
      </c>
      <c r="H56">
        <v>8</v>
      </c>
      <c r="I56" t="s">
        <v>120</v>
      </c>
      <c r="J56" t="s">
        <v>12</v>
      </c>
      <c r="K56">
        <v>5</v>
      </c>
      <c r="L56" t="s">
        <v>84</v>
      </c>
      <c r="M56" t="s">
        <v>1094</v>
      </c>
      <c r="N56">
        <v>2</v>
      </c>
      <c r="O56" t="s">
        <v>84</v>
      </c>
      <c r="V56" t="s">
        <v>179</v>
      </c>
    </row>
    <row r="57" spans="1:22" x14ac:dyDescent="0.25">
      <c r="A57" t="s">
        <v>960</v>
      </c>
      <c r="B57" t="s">
        <v>123</v>
      </c>
      <c r="C57">
        <v>4</v>
      </c>
      <c r="D57" t="s">
        <v>84</v>
      </c>
      <c r="H57">
        <v>4</v>
      </c>
      <c r="I57" t="s">
        <v>120</v>
      </c>
      <c r="J57" t="s">
        <v>7</v>
      </c>
      <c r="K57">
        <v>2</v>
      </c>
      <c r="L57" t="s">
        <v>84</v>
      </c>
      <c r="M57" t="s">
        <v>101</v>
      </c>
      <c r="N57">
        <v>1</v>
      </c>
      <c r="O57" t="s">
        <v>84</v>
      </c>
      <c r="V57" t="s">
        <v>16</v>
      </c>
    </row>
    <row r="58" spans="1:22" x14ac:dyDescent="0.25">
      <c r="A58" t="s">
        <v>963</v>
      </c>
      <c r="B58" t="s">
        <v>123</v>
      </c>
      <c r="C58">
        <v>10</v>
      </c>
      <c r="D58" t="s">
        <v>84</v>
      </c>
      <c r="H58">
        <v>8</v>
      </c>
      <c r="I58" t="s">
        <v>120</v>
      </c>
      <c r="J58" t="s">
        <v>1</v>
      </c>
      <c r="K58">
        <v>5</v>
      </c>
      <c r="L58" t="s">
        <v>84</v>
      </c>
      <c r="M58" t="s">
        <v>21</v>
      </c>
      <c r="N58">
        <v>1</v>
      </c>
      <c r="O58" t="s">
        <v>84</v>
      </c>
      <c r="V58" t="s">
        <v>16</v>
      </c>
    </row>
    <row r="59" spans="1:22" x14ac:dyDescent="0.25">
      <c r="A59" t="s">
        <v>967</v>
      </c>
      <c r="B59" t="s">
        <v>123</v>
      </c>
      <c r="C59">
        <v>20</v>
      </c>
      <c r="D59" t="s">
        <v>84</v>
      </c>
      <c r="H59">
        <v>12</v>
      </c>
      <c r="I59" t="s">
        <v>120</v>
      </c>
      <c r="J59" t="s">
        <v>2</v>
      </c>
      <c r="K59">
        <v>15</v>
      </c>
      <c r="L59" t="s">
        <v>84</v>
      </c>
      <c r="M59" t="s">
        <v>134</v>
      </c>
      <c r="N59">
        <v>15</v>
      </c>
      <c r="O59" t="s">
        <v>84</v>
      </c>
      <c r="V59" t="s">
        <v>5</v>
      </c>
    </row>
    <row r="60" spans="1:22" x14ac:dyDescent="0.25">
      <c r="A60" t="s">
        <v>135</v>
      </c>
      <c r="B60" t="s">
        <v>123</v>
      </c>
      <c r="C60">
        <v>5</v>
      </c>
      <c r="D60" t="s">
        <v>84</v>
      </c>
      <c r="H60">
        <v>12</v>
      </c>
      <c r="I60" t="s">
        <v>120</v>
      </c>
      <c r="J60" t="s">
        <v>32</v>
      </c>
      <c r="K60">
        <v>5</v>
      </c>
      <c r="L60" t="s">
        <v>84</v>
      </c>
      <c r="M60" t="s">
        <v>48</v>
      </c>
      <c r="N60">
        <v>5</v>
      </c>
      <c r="O60" t="s">
        <v>84</v>
      </c>
      <c r="V60" t="s">
        <v>16</v>
      </c>
    </row>
    <row r="61" spans="1:22" x14ac:dyDescent="0.25">
      <c r="A61" t="s">
        <v>974</v>
      </c>
      <c r="B61" t="s">
        <v>123</v>
      </c>
      <c r="C61">
        <v>4</v>
      </c>
      <c r="D61" t="s">
        <v>84</v>
      </c>
      <c r="H61">
        <v>24</v>
      </c>
      <c r="I61" t="s">
        <v>120</v>
      </c>
      <c r="J61" t="s">
        <v>2</v>
      </c>
      <c r="K61">
        <v>2</v>
      </c>
      <c r="L61" t="s">
        <v>84</v>
      </c>
      <c r="M61" t="s">
        <v>135</v>
      </c>
      <c r="N61">
        <v>1</v>
      </c>
      <c r="O61" t="s">
        <v>84</v>
      </c>
      <c r="V61" t="s">
        <v>5</v>
      </c>
    </row>
    <row r="62" spans="1:22" x14ac:dyDescent="0.25">
      <c r="A62" t="s">
        <v>44</v>
      </c>
      <c r="B62" t="s">
        <v>122</v>
      </c>
      <c r="C62">
        <v>1</v>
      </c>
      <c r="D62" t="s">
        <v>84</v>
      </c>
      <c r="F62" t="s">
        <v>1336</v>
      </c>
      <c r="H62">
        <v>24</v>
      </c>
      <c r="I62" t="s">
        <v>120</v>
      </c>
      <c r="J62" t="s">
        <v>42</v>
      </c>
      <c r="K62">
        <v>4</v>
      </c>
      <c r="L62" t="s">
        <v>84</v>
      </c>
      <c r="M62" t="s">
        <v>14</v>
      </c>
      <c r="N62">
        <v>8</v>
      </c>
      <c r="O62" t="s">
        <v>84</v>
      </c>
      <c r="P62" t="s">
        <v>21</v>
      </c>
      <c r="Q62">
        <v>16</v>
      </c>
      <c r="R62" t="s">
        <v>84</v>
      </c>
      <c r="V62" t="s">
        <v>41</v>
      </c>
    </row>
    <row r="63" spans="1:22" x14ac:dyDescent="0.25">
      <c r="A63" t="s">
        <v>17</v>
      </c>
      <c r="B63" t="s">
        <v>122</v>
      </c>
      <c r="C63">
        <v>1</v>
      </c>
      <c r="D63" t="s">
        <v>84</v>
      </c>
      <c r="F63" t="s">
        <v>1336</v>
      </c>
      <c r="H63">
        <v>4</v>
      </c>
      <c r="I63" t="s">
        <v>120</v>
      </c>
      <c r="J63" t="s">
        <v>52</v>
      </c>
      <c r="K63">
        <v>3</v>
      </c>
      <c r="L63" t="s">
        <v>84</v>
      </c>
      <c r="V63" t="s">
        <v>8</v>
      </c>
    </row>
    <row r="64" spans="1:22" x14ac:dyDescent="0.25">
      <c r="A64" t="s">
        <v>978</v>
      </c>
      <c r="B64" t="s">
        <v>123</v>
      </c>
      <c r="C64">
        <v>2</v>
      </c>
      <c r="D64" t="s">
        <v>84</v>
      </c>
      <c r="H64">
        <v>24</v>
      </c>
      <c r="I64" t="s">
        <v>120</v>
      </c>
      <c r="J64" t="s">
        <v>108</v>
      </c>
      <c r="K64">
        <v>4</v>
      </c>
      <c r="L64" t="s">
        <v>84</v>
      </c>
      <c r="M64" t="s">
        <v>39</v>
      </c>
      <c r="N64">
        <v>1</v>
      </c>
      <c r="O64" t="s">
        <v>84</v>
      </c>
      <c r="P64" t="s">
        <v>1332</v>
      </c>
      <c r="Q64">
        <v>24</v>
      </c>
      <c r="R64" t="s">
        <v>84</v>
      </c>
      <c r="V64" t="s">
        <v>188</v>
      </c>
    </row>
    <row r="65" spans="1:22" x14ac:dyDescent="0.25">
      <c r="A65" t="s">
        <v>202</v>
      </c>
      <c r="B65" t="s">
        <v>122</v>
      </c>
      <c r="C65">
        <v>1</v>
      </c>
      <c r="D65" t="s">
        <v>84</v>
      </c>
      <c r="F65" t="s">
        <v>1336</v>
      </c>
      <c r="H65">
        <v>10</v>
      </c>
      <c r="I65" t="s">
        <v>120</v>
      </c>
      <c r="J65" t="s">
        <v>108</v>
      </c>
      <c r="K65">
        <v>2</v>
      </c>
      <c r="L65" t="s">
        <v>84</v>
      </c>
      <c r="M65" t="s">
        <v>15</v>
      </c>
      <c r="N65">
        <v>2</v>
      </c>
      <c r="O65" t="s">
        <v>84</v>
      </c>
      <c r="P65" t="s">
        <v>136</v>
      </c>
      <c r="Q65">
        <v>5</v>
      </c>
      <c r="R65" t="s">
        <v>84</v>
      </c>
      <c r="S65" t="s">
        <v>1332</v>
      </c>
      <c r="T65">
        <v>25</v>
      </c>
      <c r="U65" t="s">
        <v>84</v>
      </c>
      <c r="V65" t="s">
        <v>188</v>
      </c>
    </row>
    <row r="66" spans="1:22" x14ac:dyDescent="0.25">
      <c r="A66" t="s">
        <v>983</v>
      </c>
      <c r="B66" t="s">
        <v>123</v>
      </c>
      <c r="C66">
        <v>10</v>
      </c>
      <c r="D66" t="s">
        <v>84</v>
      </c>
      <c r="H66">
        <v>6</v>
      </c>
      <c r="I66" t="s">
        <v>120</v>
      </c>
      <c r="J66" t="s">
        <v>4</v>
      </c>
      <c r="K66">
        <v>5</v>
      </c>
      <c r="L66" t="s">
        <v>84</v>
      </c>
      <c r="M66" t="s">
        <v>2</v>
      </c>
      <c r="N66">
        <v>5</v>
      </c>
      <c r="O66" t="s">
        <v>84</v>
      </c>
      <c r="V66" t="s">
        <v>5</v>
      </c>
    </row>
    <row r="67" spans="1:22" x14ac:dyDescent="0.25">
      <c r="A67" t="s">
        <v>204</v>
      </c>
      <c r="B67" t="s">
        <v>173</v>
      </c>
      <c r="C67">
        <v>1</v>
      </c>
      <c r="D67" t="s">
        <v>84</v>
      </c>
      <c r="F67" t="s">
        <v>1336</v>
      </c>
      <c r="H67">
        <v>12</v>
      </c>
      <c r="I67" t="s">
        <v>120</v>
      </c>
      <c r="J67" t="s">
        <v>272</v>
      </c>
      <c r="K67">
        <v>2</v>
      </c>
      <c r="L67" t="s">
        <v>84</v>
      </c>
      <c r="M67" t="s">
        <v>6</v>
      </c>
      <c r="N67">
        <v>2</v>
      </c>
      <c r="O67" t="s">
        <v>84</v>
      </c>
      <c r="V67" t="s">
        <v>5</v>
      </c>
    </row>
    <row r="68" spans="1:22" x14ac:dyDescent="0.25">
      <c r="A68" t="s">
        <v>6</v>
      </c>
      <c r="B68" t="s">
        <v>122</v>
      </c>
      <c r="C68">
        <v>1</v>
      </c>
      <c r="D68" t="s">
        <v>84</v>
      </c>
      <c r="F68" t="s">
        <v>1336</v>
      </c>
      <c r="H68">
        <v>2</v>
      </c>
      <c r="I68" t="s">
        <v>120</v>
      </c>
      <c r="J68" t="s">
        <v>4</v>
      </c>
      <c r="K68">
        <v>1</v>
      </c>
      <c r="L68" t="s">
        <v>84</v>
      </c>
      <c r="V68" t="s">
        <v>3</v>
      </c>
    </row>
    <row r="69" spans="1:22" x14ac:dyDescent="0.25">
      <c r="A69" t="s">
        <v>4</v>
      </c>
      <c r="B69" t="s">
        <v>123</v>
      </c>
      <c r="C69">
        <v>12</v>
      </c>
      <c r="D69" t="s">
        <v>84</v>
      </c>
      <c r="F69" t="s">
        <v>1336</v>
      </c>
      <c r="H69">
        <v>6</v>
      </c>
      <c r="I69" t="s">
        <v>120</v>
      </c>
      <c r="J69" t="s">
        <v>270</v>
      </c>
      <c r="K69">
        <v>1</v>
      </c>
      <c r="L69" t="s">
        <v>84</v>
      </c>
      <c r="M69" t="s">
        <v>51</v>
      </c>
      <c r="N69">
        <v>10</v>
      </c>
      <c r="O69" t="s">
        <v>84</v>
      </c>
      <c r="V69" t="s">
        <v>190</v>
      </c>
    </row>
    <row r="70" spans="1:22" x14ac:dyDescent="0.25">
      <c r="A70" s="1" t="s">
        <v>4</v>
      </c>
      <c r="B70" t="s">
        <v>123</v>
      </c>
      <c r="C70">
        <v>12</v>
      </c>
      <c r="D70" t="s">
        <v>84</v>
      </c>
      <c r="E70" s="1"/>
      <c r="F70" t="s">
        <v>1336</v>
      </c>
      <c r="G70" s="1"/>
      <c r="H70">
        <v>6</v>
      </c>
      <c r="I70" t="s">
        <v>120</v>
      </c>
      <c r="J70" t="s">
        <v>270</v>
      </c>
      <c r="K70">
        <v>1</v>
      </c>
      <c r="L70" t="s">
        <v>84</v>
      </c>
      <c r="M70" t="s">
        <v>48</v>
      </c>
      <c r="N70">
        <v>12</v>
      </c>
      <c r="O70" t="s">
        <v>84</v>
      </c>
      <c r="P70" s="1"/>
      <c r="Q70" s="1"/>
      <c r="R70" s="1"/>
      <c r="S70" s="1"/>
      <c r="T70" s="1"/>
      <c r="U70" s="1"/>
      <c r="V70" s="1" t="s">
        <v>190</v>
      </c>
    </row>
    <row r="71" spans="1:22" x14ac:dyDescent="0.25">
      <c r="A71" s="1" t="s">
        <v>205</v>
      </c>
      <c r="B71" t="s">
        <v>122</v>
      </c>
      <c r="C71">
        <v>5</v>
      </c>
      <c r="D71" t="s">
        <v>84</v>
      </c>
      <c r="E71" s="1"/>
      <c r="G71" s="1"/>
      <c r="H71">
        <v>6</v>
      </c>
      <c r="I71" t="s">
        <v>120</v>
      </c>
      <c r="J71" t="s">
        <v>6</v>
      </c>
      <c r="K71">
        <v>30</v>
      </c>
      <c r="L71" t="s">
        <v>84</v>
      </c>
      <c r="M71" s="1"/>
      <c r="N71" s="1"/>
      <c r="O71" s="1"/>
      <c r="P71" s="1"/>
      <c r="Q71" s="1"/>
      <c r="R71" s="1"/>
      <c r="S71" s="1"/>
      <c r="T71" s="1"/>
      <c r="U71" s="1"/>
      <c r="V71" s="1" t="s">
        <v>8</v>
      </c>
    </row>
    <row r="72" spans="1:22" x14ac:dyDescent="0.25">
      <c r="A72" t="s">
        <v>987</v>
      </c>
      <c r="B72" t="s">
        <v>123</v>
      </c>
      <c r="C72">
        <v>3</v>
      </c>
      <c r="D72" t="s">
        <v>84</v>
      </c>
      <c r="H72">
        <v>16</v>
      </c>
      <c r="I72" t="s">
        <v>120</v>
      </c>
      <c r="J72" t="s">
        <v>101</v>
      </c>
      <c r="K72">
        <v>6</v>
      </c>
      <c r="L72" t="s">
        <v>84</v>
      </c>
      <c r="M72" t="s">
        <v>10</v>
      </c>
      <c r="N72">
        <v>52</v>
      </c>
      <c r="O72" t="s">
        <v>84</v>
      </c>
      <c r="V72" t="s">
        <v>16</v>
      </c>
    </row>
    <row r="73" spans="1:22" x14ac:dyDescent="0.25">
      <c r="A73" s="1" t="s">
        <v>101</v>
      </c>
      <c r="B73" t="s">
        <v>122</v>
      </c>
      <c r="C73">
        <v>1</v>
      </c>
      <c r="D73" t="s">
        <v>84</v>
      </c>
      <c r="E73" s="1"/>
      <c r="F73" t="s">
        <v>1336</v>
      </c>
      <c r="G73" s="1"/>
      <c r="H73">
        <v>6</v>
      </c>
      <c r="I73" t="s">
        <v>120</v>
      </c>
      <c r="J73" t="s">
        <v>6</v>
      </c>
      <c r="K73">
        <v>2</v>
      </c>
      <c r="L73" t="s">
        <v>84</v>
      </c>
      <c r="M73" s="1"/>
      <c r="N73" s="1"/>
      <c r="O73" s="1"/>
      <c r="P73" s="1"/>
      <c r="Q73" s="1"/>
      <c r="R73" s="1"/>
      <c r="S73" s="1"/>
      <c r="T73" s="1"/>
      <c r="U73" s="1"/>
      <c r="V73" s="1" t="s">
        <v>8</v>
      </c>
    </row>
    <row r="74" spans="1:22" x14ac:dyDescent="0.25">
      <c r="A74" t="s">
        <v>991</v>
      </c>
      <c r="B74" t="s">
        <v>123</v>
      </c>
      <c r="C74">
        <v>2</v>
      </c>
      <c r="D74" t="s">
        <v>84</v>
      </c>
      <c r="H74">
        <v>36</v>
      </c>
      <c r="I74" t="s">
        <v>120</v>
      </c>
      <c r="J74" t="s">
        <v>42</v>
      </c>
      <c r="K74">
        <v>3</v>
      </c>
      <c r="L74" t="s">
        <v>84</v>
      </c>
      <c r="M74" t="s">
        <v>40</v>
      </c>
      <c r="N74">
        <v>1</v>
      </c>
      <c r="O74" t="s">
        <v>84</v>
      </c>
      <c r="V74" t="s">
        <v>16</v>
      </c>
    </row>
    <row r="75" spans="1:22" x14ac:dyDescent="0.25">
      <c r="A75" s="1" t="s">
        <v>40</v>
      </c>
      <c r="B75" t="s">
        <v>122</v>
      </c>
      <c r="C75">
        <v>2</v>
      </c>
      <c r="D75" t="s">
        <v>84</v>
      </c>
      <c r="E75" s="1"/>
      <c r="F75" t="s">
        <v>1336</v>
      </c>
      <c r="G75" s="1"/>
      <c r="H75">
        <v>120</v>
      </c>
      <c r="I75" t="s">
        <v>120</v>
      </c>
      <c r="J75" t="s">
        <v>50</v>
      </c>
      <c r="K75">
        <v>36</v>
      </c>
      <c r="L75" t="s">
        <v>84</v>
      </c>
      <c r="M75" t="s">
        <v>14</v>
      </c>
      <c r="N75">
        <v>28</v>
      </c>
      <c r="O75" t="s">
        <v>84</v>
      </c>
      <c r="P75" t="s">
        <v>33</v>
      </c>
      <c r="Q75">
        <v>5</v>
      </c>
      <c r="R75" t="s">
        <v>84</v>
      </c>
      <c r="S75" s="1"/>
      <c r="T75" s="1"/>
      <c r="U75" s="1"/>
      <c r="V75" s="1" t="s">
        <v>41</v>
      </c>
    </row>
    <row r="76" spans="1:22" x14ac:dyDescent="0.25">
      <c r="A76" s="1" t="s">
        <v>206</v>
      </c>
      <c r="B76" t="s">
        <v>122</v>
      </c>
      <c r="C76">
        <v>1</v>
      </c>
      <c r="D76" t="s">
        <v>84</v>
      </c>
      <c r="E76" s="1"/>
      <c r="F76" t="s">
        <v>1336</v>
      </c>
      <c r="G76" s="1"/>
      <c r="H76">
        <v>2</v>
      </c>
      <c r="I76" t="s">
        <v>120</v>
      </c>
      <c r="J76" t="s">
        <v>210</v>
      </c>
      <c r="K76">
        <v>1</v>
      </c>
      <c r="L76" t="s">
        <v>84</v>
      </c>
      <c r="M76" t="s">
        <v>209</v>
      </c>
      <c r="N76">
        <v>5</v>
      </c>
      <c r="O76" t="s">
        <v>84</v>
      </c>
      <c r="P76" s="1"/>
      <c r="Q76" s="1"/>
      <c r="R76" s="1"/>
      <c r="S76" s="1"/>
      <c r="T76" s="1"/>
      <c r="U76" s="1"/>
      <c r="V76" s="1" t="s">
        <v>207</v>
      </c>
    </row>
    <row r="77" spans="1:22" x14ac:dyDescent="0.25">
      <c r="A77" t="s">
        <v>996</v>
      </c>
      <c r="B77" t="s">
        <v>123</v>
      </c>
      <c r="C77">
        <v>1</v>
      </c>
      <c r="D77" t="s">
        <v>84</v>
      </c>
      <c r="H77">
        <v>3</v>
      </c>
      <c r="I77" t="s">
        <v>120</v>
      </c>
      <c r="J77" t="s">
        <v>209</v>
      </c>
      <c r="K77">
        <v>10</v>
      </c>
      <c r="L77" t="s">
        <v>84</v>
      </c>
      <c r="V77" t="s">
        <v>207</v>
      </c>
    </row>
    <row r="78" spans="1:22" x14ac:dyDescent="0.25">
      <c r="A78" s="1" t="s">
        <v>209</v>
      </c>
      <c r="B78" t="s">
        <v>122</v>
      </c>
      <c r="C78">
        <v>10</v>
      </c>
      <c r="D78" t="s">
        <v>84</v>
      </c>
      <c r="E78" s="1"/>
      <c r="F78" t="s">
        <v>1336</v>
      </c>
      <c r="G78" s="1"/>
      <c r="H78">
        <v>6</v>
      </c>
      <c r="I78" t="s">
        <v>120</v>
      </c>
      <c r="J78" t="s">
        <v>270</v>
      </c>
      <c r="K78">
        <v>5</v>
      </c>
      <c r="L78" t="s">
        <v>84</v>
      </c>
      <c r="M78" s="1"/>
      <c r="N78" s="1"/>
      <c r="O78" s="1"/>
      <c r="P78" s="1"/>
      <c r="Q78" s="1"/>
      <c r="R78" s="1"/>
      <c r="S78" s="1"/>
      <c r="T78" s="1"/>
      <c r="U78" s="1"/>
      <c r="V78" s="1" t="s">
        <v>190</v>
      </c>
    </row>
    <row r="79" spans="1:22" x14ac:dyDescent="0.25">
      <c r="A79" t="s">
        <v>999</v>
      </c>
      <c r="B79" t="s">
        <v>123</v>
      </c>
      <c r="C79">
        <v>2</v>
      </c>
      <c r="D79" t="s">
        <v>84</v>
      </c>
      <c r="H79">
        <v>2</v>
      </c>
      <c r="I79" t="s">
        <v>120</v>
      </c>
      <c r="J79" t="s">
        <v>290</v>
      </c>
      <c r="K79">
        <v>1</v>
      </c>
      <c r="L79" t="s">
        <v>84</v>
      </c>
      <c r="M79" t="s">
        <v>209</v>
      </c>
      <c r="N79">
        <v>5</v>
      </c>
      <c r="O79" t="s">
        <v>84</v>
      </c>
      <c r="V79" t="s">
        <v>207</v>
      </c>
    </row>
    <row r="80" spans="1:22" x14ac:dyDescent="0.25">
      <c r="A80" t="s">
        <v>1002</v>
      </c>
      <c r="B80" t="s">
        <v>123</v>
      </c>
      <c r="C80">
        <v>10</v>
      </c>
      <c r="D80" t="s">
        <v>84</v>
      </c>
      <c r="E80">
        <v>2</v>
      </c>
      <c r="F80" t="s">
        <v>135</v>
      </c>
      <c r="G80" t="s">
        <v>84</v>
      </c>
      <c r="H80">
        <v>3</v>
      </c>
      <c r="I80" t="s">
        <v>120</v>
      </c>
      <c r="J80" t="s">
        <v>255</v>
      </c>
      <c r="K80">
        <v>12</v>
      </c>
      <c r="L80" t="s">
        <v>84</v>
      </c>
      <c r="M80" t="s">
        <v>206</v>
      </c>
      <c r="N80">
        <v>4</v>
      </c>
      <c r="O80" t="s">
        <v>84</v>
      </c>
      <c r="V80" t="s">
        <v>190</v>
      </c>
    </row>
    <row r="81" spans="1:22" x14ac:dyDescent="0.25">
      <c r="A81" s="1" t="s">
        <v>210</v>
      </c>
      <c r="B81" t="s">
        <v>122</v>
      </c>
      <c r="C81">
        <v>1</v>
      </c>
      <c r="D81" t="s">
        <v>84</v>
      </c>
      <c r="E81" s="1"/>
      <c r="F81" t="s">
        <v>1336</v>
      </c>
      <c r="G81" s="1"/>
      <c r="H81">
        <v>2</v>
      </c>
      <c r="I81" t="s">
        <v>120</v>
      </c>
      <c r="J81" t="s">
        <v>32</v>
      </c>
      <c r="K81">
        <v>20</v>
      </c>
      <c r="L81" t="s">
        <v>84</v>
      </c>
      <c r="M81" s="1"/>
      <c r="N81" s="1"/>
      <c r="O81" s="1"/>
      <c r="P81" s="1"/>
      <c r="Q81" s="1"/>
      <c r="R81" s="1"/>
      <c r="S81" s="1"/>
      <c r="T81" s="1"/>
      <c r="U81" s="1"/>
      <c r="V81" s="1" t="s">
        <v>207</v>
      </c>
    </row>
    <row r="82" spans="1:22" x14ac:dyDescent="0.25">
      <c r="A82" t="s">
        <v>1007</v>
      </c>
      <c r="B82" t="s">
        <v>123</v>
      </c>
      <c r="C82">
        <v>10</v>
      </c>
      <c r="D82" t="s">
        <v>84</v>
      </c>
      <c r="H82">
        <v>6</v>
      </c>
      <c r="I82" t="s">
        <v>120</v>
      </c>
      <c r="J82" t="s">
        <v>1094</v>
      </c>
      <c r="K82">
        <v>5</v>
      </c>
      <c r="L82" t="s">
        <v>84</v>
      </c>
      <c r="M82" t="s">
        <v>136</v>
      </c>
      <c r="N82">
        <v>10</v>
      </c>
      <c r="O82" t="s">
        <v>84</v>
      </c>
      <c r="V82" t="s">
        <v>188</v>
      </c>
    </row>
    <row r="83" spans="1:22" x14ac:dyDescent="0.25">
      <c r="A83" t="s">
        <v>1011</v>
      </c>
      <c r="B83" t="s">
        <v>123</v>
      </c>
      <c r="C83">
        <v>2</v>
      </c>
      <c r="D83" t="s">
        <v>84</v>
      </c>
      <c r="H83">
        <v>2</v>
      </c>
      <c r="I83" t="s">
        <v>120</v>
      </c>
      <c r="J83" t="s">
        <v>1094</v>
      </c>
      <c r="K83">
        <v>1</v>
      </c>
      <c r="L83" t="s">
        <v>84</v>
      </c>
      <c r="M83" t="s">
        <v>257</v>
      </c>
      <c r="N83">
        <v>2</v>
      </c>
      <c r="O83" t="s">
        <v>84</v>
      </c>
      <c r="V83" t="s">
        <v>179</v>
      </c>
    </row>
    <row r="84" spans="1:22" x14ac:dyDescent="0.25">
      <c r="A84" t="s">
        <v>1013</v>
      </c>
      <c r="B84" t="s">
        <v>123</v>
      </c>
      <c r="C84">
        <v>27</v>
      </c>
      <c r="D84" t="s">
        <v>84</v>
      </c>
      <c r="E84">
        <v>8</v>
      </c>
      <c r="F84" t="s">
        <v>136</v>
      </c>
      <c r="G84" t="s">
        <v>84</v>
      </c>
      <c r="H84">
        <v>6</v>
      </c>
      <c r="I84" t="s">
        <v>120</v>
      </c>
      <c r="J84" t="s">
        <v>1345</v>
      </c>
      <c r="K84">
        <v>12</v>
      </c>
      <c r="L84" t="s">
        <v>84</v>
      </c>
      <c r="M84" t="s">
        <v>52</v>
      </c>
      <c r="N84">
        <v>5</v>
      </c>
      <c r="O84" t="s">
        <v>84</v>
      </c>
      <c r="P84" t="s">
        <v>136</v>
      </c>
      <c r="Q84">
        <v>10</v>
      </c>
      <c r="R84" t="s">
        <v>84</v>
      </c>
      <c r="V84" t="s">
        <v>188</v>
      </c>
    </row>
    <row r="85" spans="1:22" x14ac:dyDescent="0.25">
      <c r="A85" t="s">
        <v>1018</v>
      </c>
      <c r="B85" t="s">
        <v>123</v>
      </c>
      <c r="C85">
        <v>2</v>
      </c>
      <c r="D85" t="s">
        <v>84</v>
      </c>
      <c r="H85">
        <v>16</v>
      </c>
      <c r="I85" t="s">
        <v>120</v>
      </c>
      <c r="J85" t="s">
        <v>102</v>
      </c>
      <c r="K85">
        <v>1</v>
      </c>
      <c r="L85" t="s">
        <v>84</v>
      </c>
      <c r="M85" t="s">
        <v>36</v>
      </c>
      <c r="N85">
        <v>2</v>
      </c>
      <c r="O85" t="s">
        <v>84</v>
      </c>
      <c r="V85" t="s">
        <v>16</v>
      </c>
    </row>
    <row r="86" spans="1:22" x14ac:dyDescent="0.25">
      <c r="A86" t="s">
        <v>1022</v>
      </c>
      <c r="B86" t="s">
        <v>123</v>
      </c>
      <c r="C86">
        <v>20</v>
      </c>
      <c r="D86" t="s">
        <v>84</v>
      </c>
      <c r="E86">
        <v>7</v>
      </c>
      <c r="F86" t="s">
        <v>136</v>
      </c>
      <c r="G86" t="s">
        <v>84</v>
      </c>
      <c r="H86">
        <v>4</v>
      </c>
      <c r="I86" t="s">
        <v>120</v>
      </c>
      <c r="J86" t="s">
        <v>178</v>
      </c>
      <c r="K86">
        <v>12</v>
      </c>
      <c r="L86" t="s">
        <v>84</v>
      </c>
      <c r="M86" t="s">
        <v>134</v>
      </c>
      <c r="N86">
        <v>4</v>
      </c>
      <c r="O86" t="s">
        <v>84</v>
      </c>
      <c r="V86" t="s">
        <v>179</v>
      </c>
    </row>
    <row r="87" spans="1:22" x14ac:dyDescent="0.25">
      <c r="A87" t="s">
        <v>1027</v>
      </c>
      <c r="B87" t="s">
        <v>123</v>
      </c>
      <c r="C87">
        <v>1</v>
      </c>
      <c r="D87" t="s">
        <v>84</v>
      </c>
      <c r="H87">
        <v>12</v>
      </c>
      <c r="I87" t="s">
        <v>120</v>
      </c>
      <c r="J87" t="s">
        <v>15</v>
      </c>
      <c r="K87">
        <v>4</v>
      </c>
      <c r="L87" t="s">
        <v>84</v>
      </c>
      <c r="M87" t="s">
        <v>134</v>
      </c>
      <c r="N87">
        <v>8</v>
      </c>
      <c r="O87" t="s">
        <v>84</v>
      </c>
      <c r="V87" t="s">
        <v>16</v>
      </c>
    </row>
    <row r="88" spans="1:22" x14ac:dyDescent="0.25">
      <c r="A88" t="s">
        <v>1031</v>
      </c>
      <c r="B88" t="s">
        <v>123</v>
      </c>
      <c r="C88">
        <v>2</v>
      </c>
      <c r="D88" t="s">
        <v>84</v>
      </c>
      <c r="H88">
        <v>15</v>
      </c>
      <c r="I88" t="s">
        <v>120</v>
      </c>
      <c r="J88" t="s">
        <v>37</v>
      </c>
      <c r="K88">
        <v>2</v>
      </c>
      <c r="L88" t="s">
        <v>84</v>
      </c>
      <c r="M88" t="s">
        <v>46</v>
      </c>
      <c r="N88">
        <v>1</v>
      </c>
      <c r="O88" t="s">
        <v>84</v>
      </c>
      <c r="V88" t="s">
        <v>16</v>
      </c>
    </row>
    <row r="89" spans="1:22" x14ac:dyDescent="0.25">
      <c r="A89" s="1" t="s">
        <v>102</v>
      </c>
      <c r="B89" t="s">
        <v>122</v>
      </c>
      <c r="C89">
        <v>2</v>
      </c>
      <c r="D89" t="s">
        <v>84</v>
      </c>
      <c r="E89" s="1"/>
      <c r="F89" t="s">
        <v>1336</v>
      </c>
      <c r="G89" s="1"/>
      <c r="H89">
        <v>30</v>
      </c>
      <c r="I89" t="s">
        <v>120</v>
      </c>
      <c r="J89" t="s">
        <v>37</v>
      </c>
      <c r="K89">
        <v>3</v>
      </c>
      <c r="L89" t="s">
        <v>84</v>
      </c>
      <c r="M89" t="s">
        <v>117</v>
      </c>
      <c r="N89">
        <v>2</v>
      </c>
      <c r="O89" t="s">
        <v>84</v>
      </c>
      <c r="P89" s="1"/>
      <c r="Q89" s="1"/>
      <c r="R89" s="1"/>
      <c r="S89" s="1"/>
      <c r="T89" s="1"/>
      <c r="U89" s="1"/>
      <c r="V89" s="1" t="s">
        <v>16</v>
      </c>
    </row>
    <row r="90" spans="1:22" x14ac:dyDescent="0.25">
      <c r="A90" s="1" t="s">
        <v>103</v>
      </c>
      <c r="B90" t="s">
        <v>122</v>
      </c>
      <c r="C90">
        <v>4</v>
      </c>
      <c r="D90" t="s">
        <v>84</v>
      </c>
      <c r="E90" s="1"/>
      <c r="F90" t="s">
        <v>1336</v>
      </c>
      <c r="G90" s="1"/>
      <c r="H90">
        <v>4</v>
      </c>
      <c r="I90" t="s">
        <v>120</v>
      </c>
      <c r="J90" t="s">
        <v>21</v>
      </c>
      <c r="K90">
        <v>2</v>
      </c>
      <c r="L90" t="s">
        <v>84</v>
      </c>
      <c r="M90" s="1"/>
      <c r="N90" s="1"/>
      <c r="O90" s="1"/>
      <c r="P90" s="1"/>
      <c r="Q90" s="1"/>
      <c r="R90" s="1"/>
      <c r="S90" s="1"/>
      <c r="T90" s="1"/>
      <c r="U90" s="1"/>
      <c r="V90" s="1" t="s">
        <v>8</v>
      </c>
    </row>
    <row r="91" spans="1:22" x14ac:dyDescent="0.25">
      <c r="A91" s="1" t="s">
        <v>104</v>
      </c>
      <c r="B91" t="s">
        <v>122</v>
      </c>
      <c r="C91">
        <v>1</v>
      </c>
      <c r="D91" t="s">
        <v>84</v>
      </c>
      <c r="E91" s="1"/>
      <c r="F91" t="s">
        <v>1336</v>
      </c>
      <c r="G91" s="1"/>
      <c r="H91">
        <v>1</v>
      </c>
      <c r="I91" t="s">
        <v>120</v>
      </c>
      <c r="J91" t="s">
        <v>99</v>
      </c>
      <c r="K91">
        <v>1</v>
      </c>
      <c r="L91" t="s">
        <v>84</v>
      </c>
      <c r="M91" s="1"/>
      <c r="N91" s="1"/>
      <c r="O91" s="1"/>
      <c r="P91" s="1"/>
      <c r="Q91" s="1"/>
      <c r="R91" s="1"/>
      <c r="S91" s="1"/>
      <c r="T91" s="1"/>
      <c r="U91" s="1"/>
      <c r="V91" s="1" t="s">
        <v>8</v>
      </c>
    </row>
    <row r="92" spans="1:22" x14ac:dyDescent="0.25">
      <c r="A92" s="1" t="s">
        <v>34</v>
      </c>
      <c r="B92" t="s">
        <v>122</v>
      </c>
      <c r="C92">
        <v>1</v>
      </c>
      <c r="D92" t="s">
        <v>84</v>
      </c>
      <c r="E92" s="1"/>
      <c r="F92" t="s">
        <v>1336</v>
      </c>
      <c r="G92" s="1"/>
      <c r="H92">
        <v>10</v>
      </c>
      <c r="I92" t="s">
        <v>120</v>
      </c>
      <c r="J92" t="s">
        <v>11</v>
      </c>
      <c r="K92">
        <v>3</v>
      </c>
      <c r="L92" t="s">
        <v>84</v>
      </c>
      <c r="M92" t="s">
        <v>17</v>
      </c>
      <c r="N92">
        <v>6</v>
      </c>
      <c r="O92" t="s">
        <v>84</v>
      </c>
      <c r="P92" s="1"/>
      <c r="Q92" s="1"/>
      <c r="R92" s="1"/>
      <c r="S92" s="1"/>
      <c r="T92" s="1"/>
      <c r="U92" s="1"/>
      <c r="V92" s="1" t="s">
        <v>16</v>
      </c>
    </row>
    <row r="93" spans="1:22" x14ac:dyDescent="0.25">
      <c r="A93" t="s">
        <v>1035</v>
      </c>
      <c r="B93" t="s">
        <v>123</v>
      </c>
      <c r="C93">
        <v>1</v>
      </c>
      <c r="D93" t="s">
        <v>84</v>
      </c>
      <c r="H93">
        <v>15</v>
      </c>
      <c r="I93" t="s">
        <v>120</v>
      </c>
      <c r="J93" t="s">
        <v>20</v>
      </c>
      <c r="K93">
        <v>6</v>
      </c>
      <c r="L93" t="s">
        <v>84</v>
      </c>
      <c r="M93" t="s">
        <v>17</v>
      </c>
      <c r="N93">
        <v>5</v>
      </c>
      <c r="O93" t="s">
        <v>84</v>
      </c>
      <c r="V93" t="s">
        <v>16</v>
      </c>
    </row>
    <row r="94" spans="1:22" x14ac:dyDescent="0.25">
      <c r="A94" t="s">
        <v>213</v>
      </c>
      <c r="B94" t="s">
        <v>122</v>
      </c>
      <c r="C94">
        <v>1</v>
      </c>
      <c r="D94" t="s">
        <v>84</v>
      </c>
      <c r="F94" t="s">
        <v>1336</v>
      </c>
      <c r="H94">
        <v>12</v>
      </c>
      <c r="I94" t="s">
        <v>120</v>
      </c>
      <c r="J94" t="s">
        <v>263</v>
      </c>
      <c r="K94">
        <v>2</v>
      </c>
      <c r="L94" t="s">
        <v>84</v>
      </c>
      <c r="M94" t="s">
        <v>17</v>
      </c>
      <c r="N94">
        <v>4</v>
      </c>
      <c r="O94" t="s">
        <v>84</v>
      </c>
      <c r="V94" t="s">
        <v>16</v>
      </c>
    </row>
    <row r="95" spans="1:22" x14ac:dyDescent="0.25">
      <c r="A95" t="s">
        <v>214</v>
      </c>
      <c r="B95" t="s">
        <v>122</v>
      </c>
      <c r="C95">
        <v>5</v>
      </c>
      <c r="D95" t="s">
        <v>84</v>
      </c>
      <c r="E95">
        <v>2</v>
      </c>
      <c r="F95" t="s">
        <v>283</v>
      </c>
      <c r="G95" t="s">
        <v>84</v>
      </c>
      <c r="H95">
        <v>12</v>
      </c>
      <c r="I95" t="s">
        <v>120</v>
      </c>
      <c r="J95" t="s">
        <v>70</v>
      </c>
      <c r="K95">
        <v>10</v>
      </c>
      <c r="L95" t="s">
        <v>84</v>
      </c>
      <c r="M95" t="s">
        <v>17</v>
      </c>
      <c r="N95">
        <v>3</v>
      </c>
      <c r="O95" t="s">
        <v>84</v>
      </c>
      <c r="P95" t="s">
        <v>283</v>
      </c>
      <c r="Q95">
        <v>8</v>
      </c>
      <c r="R95" t="s">
        <v>84</v>
      </c>
      <c r="V95" t="s">
        <v>188</v>
      </c>
    </row>
    <row r="96" spans="1:22" x14ac:dyDescent="0.25">
      <c r="A96" t="s">
        <v>215</v>
      </c>
      <c r="B96" t="s">
        <v>122</v>
      </c>
      <c r="C96">
        <v>10</v>
      </c>
      <c r="D96" t="s">
        <v>84</v>
      </c>
      <c r="F96" t="s">
        <v>1336</v>
      </c>
      <c r="H96">
        <v>3</v>
      </c>
      <c r="I96" t="s">
        <v>120</v>
      </c>
      <c r="J96" t="e">
        <v>#VALUE!</v>
      </c>
      <c r="K96" t="e">
        <v>#VALUE!</v>
      </c>
      <c r="L96" t="s">
        <v>84</v>
      </c>
      <c r="V96" t="s">
        <v>190</v>
      </c>
    </row>
    <row r="97" spans="1:22" x14ac:dyDescent="0.25">
      <c r="A97" t="s">
        <v>105</v>
      </c>
      <c r="B97" t="s">
        <v>122</v>
      </c>
      <c r="C97">
        <v>1</v>
      </c>
      <c r="D97" t="s">
        <v>84</v>
      </c>
      <c r="F97" t="s">
        <v>1336</v>
      </c>
      <c r="H97">
        <v>12</v>
      </c>
      <c r="I97" t="s">
        <v>120</v>
      </c>
      <c r="J97" t="s">
        <v>111</v>
      </c>
      <c r="K97">
        <v>2</v>
      </c>
      <c r="L97" t="s">
        <v>84</v>
      </c>
      <c r="M97" t="s">
        <v>161</v>
      </c>
      <c r="N97">
        <v>2</v>
      </c>
      <c r="O97" t="s">
        <v>84</v>
      </c>
      <c r="P97" t="s">
        <v>20</v>
      </c>
      <c r="Q97">
        <v>2</v>
      </c>
      <c r="R97" t="s">
        <v>84</v>
      </c>
      <c r="V97" t="s">
        <v>41</v>
      </c>
    </row>
    <row r="98" spans="1:22" x14ac:dyDescent="0.25">
      <c r="A98" t="s">
        <v>31</v>
      </c>
      <c r="B98" t="s">
        <v>122</v>
      </c>
      <c r="C98">
        <v>1</v>
      </c>
      <c r="D98" t="s">
        <v>84</v>
      </c>
      <c r="F98" t="s">
        <v>1336</v>
      </c>
      <c r="H98">
        <v>4</v>
      </c>
      <c r="I98" t="s">
        <v>120</v>
      </c>
      <c r="J98" t="s">
        <v>27</v>
      </c>
      <c r="K98">
        <v>1</v>
      </c>
      <c r="L98" t="s">
        <v>84</v>
      </c>
      <c r="M98" t="s">
        <v>28</v>
      </c>
      <c r="N98">
        <v>5</v>
      </c>
      <c r="O98" t="s">
        <v>84</v>
      </c>
      <c r="V98" t="s">
        <v>16</v>
      </c>
    </row>
    <row r="99" spans="1:22" x14ac:dyDescent="0.25">
      <c r="A99" t="s">
        <v>1335</v>
      </c>
      <c r="B99" t="s">
        <v>122</v>
      </c>
      <c r="C99">
        <v>1</v>
      </c>
      <c r="D99" t="s">
        <v>84</v>
      </c>
      <c r="F99" t="s">
        <v>1336</v>
      </c>
      <c r="H99">
        <v>0</v>
      </c>
      <c r="I99" t="s">
        <v>120</v>
      </c>
      <c r="J99" t="s">
        <v>33</v>
      </c>
      <c r="K99">
        <v>4</v>
      </c>
      <c r="L99" t="s">
        <v>84</v>
      </c>
      <c r="M99" t="s">
        <v>9</v>
      </c>
      <c r="N99">
        <v>4</v>
      </c>
      <c r="O99" t="s">
        <v>84</v>
      </c>
      <c r="P99" t="s">
        <v>36</v>
      </c>
      <c r="Q99">
        <v>2</v>
      </c>
      <c r="R99" t="s">
        <v>84</v>
      </c>
      <c r="V99" t="s">
        <v>151</v>
      </c>
    </row>
    <row r="100" spans="1:22" x14ac:dyDescent="0.25">
      <c r="A100" t="s">
        <v>221</v>
      </c>
      <c r="B100" t="s">
        <v>122</v>
      </c>
      <c r="C100">
        <v>1</v>
      </c>
      <c r="D100" t="s">
        <v>84</v>
      </c>
      <c r="F100" t="s">
        <v>1336</v>
      </c>
      <c r="H100">
        <v>24</v>
      </c>
      <c r="I100" t="s">
        <v>120</v>
      </c>
      <c r="J100" t="s">
        <v>219</v>
      </c>
      <c r="K100">
        <v>4</v>
      </c>
      <c r="L100" t="s">
        <v>84</v>
      </c>
      <c r="M100" t="s">
        <v>216</v>
      </c>
      <c r="N100">
        <v>3</v>
      </c>
      <c r="O100" t="s">
        <v>84</v>
      </c>
      <c r="V100" t="s">
        <v>16</v>
      </c>
    </row>
    <row r="101" spans="1:22" x14ac:dyDescent="0.25">
      <c r="A101" t="s">
        <v>1039</v>
      </c>
      <c r="B101" t="s">
        <v>123</v>
      </c>
      <c r="C101">
        <v>20</v>
      </c>
      <c r="D101" t="s">
        <v>84</v>
      </c>
      <c r="E101">
        <v>8</v>
      </c>
      <c r="F101" t="s">
        <v>136</v>
      </c>
      <c r="G101" t="s">
        <v>84</v>
      </c>
      <c r="H101">
        <v>12</v>
      </c>
      <c r="I101" t="s">
        <v>120</v>
      </c>
      <c r="J101" t="s">
        <v>70</v>
      </c>
      <c r="K101">
        <v>5</v>
      </c>
      <c r="L101" t="s">
        <v>84</v>
      </c>
      <c r="M101" t="s">
        <v>1339</v>
      </c>
      <c r="N101">
        <v>5</v>
      </c>
      <c r="O101" t="s">
        <v>84</v>
      </c>
      <c r="P101" t="s">
        <v>239</v>
      </c>
      <c r="Q101">
        <v>3</v>
      </c>
      <c r="R101" t="s">
        <v>84</v>
      </c>
      <c r="S101" t="s">
        <v>283</v>
      </c>
      <c r="T101">
        <v>5</v>
      </c>
      <c r="U101" t="s">
        <v>84</v>
      </c>
      <c r="V101" t="s">
        <v>188</v>
      </c>
    </row>
    <row r="102" spans="1:22" x14ac:dyDescent="0.25">
      <c r="A102" t="s">
        <v>1334</v>
      </c>
      <c r="B102" t="s">
        <v>123</v>
      </c>
      <c r="C102">
        <v>1</v>
      </c>
      <c r="D102" t="s">
        <v>84</v>
      </c>
      <c r="F102" t="s">
        <v>1336</v>
      </c>
      <c r="H102">
        <v>2</v>
      </c>
      <c r="I102" t="s">
        <v>120</v>
      </c>
      <c r="J102" t="s">
        <v>270</v>
      </c>
      <c r="K102">
        <v>2</v>
      </c>
      <c r="L102" t="s">
        <v>84</v>
      </c>
      <c r="M102" t="s">
        <v>99</v>
      </c>
      <c r="N102">
        <v>4</v>
      </c>
      <c r="O102" t="s">
        <v>84</v>
      </c>
      <c r="V102" t="s">
        <v>190</v>
      </c>
    </row>
    <row r="103" spans="1:22" x14ac:dyDescent="0.25">
      <c r="A103" t="s">
        <v>1334</v>
      </c>
      <c r="B103" t="s">
        <v>123</v>
      </c>
      <c r="C103">
        <v>1</v>
      </c>
      <c r="D103" t="s">
        <v>84</v>
      </c>
      <c r="F103" t="s">
        <v>1336</v>
      </c>
      <c r="H103">
        <v>4</v>
      </c>
      <c r="I103" t="s">
        <v>120</v>
      </c>
      <c r="J103" t="s">
        <v>270</v>
      </c>
      <c r="K103">
        <v>3</v>
      </c>
      <c r="L103" t="s">
        <v>84</v>
      </c>
      <c r="M103" t="s">
        <v>13</v>
      </c>
      <c r="N103">
        <v>4</v>
      </c>
      <c r="O103" t="s">
        <v>84</v>
      </c>
      <c r="V103" t="s">
        <v>190</v>
      </c>
    </row>
    <row r="104" spans="1:22" x14ac:dyDescent="0.25">
      <c r="A104" t="s">
        <v>1334</v>
      </c>
      <c r="B104" t="s">
        <v>123</v>
      </c>
      <c r="C104">
        <v>1</v>
      </c>
      <c r="D104" t="s">
        <v>84</v>
      </c>
      <c r="F104" t="s">
        <v>1336</v>
      </c>
      <c r="H104">
        <v>6</v>
      </c>
      <c r="I104" t="s">
        <v>120</v>
      </c>
      <c r="J104" t="s">
        <v>270</v>
      </c>
      <c r="K104">
        <v>4</v>
      </c>
      <c r="L104" t="s">
        <v>84</v>
      </c>
      <c r="M104" t="s">
        <v>1</v>
      </c>
      <c r="N104">
        <v>24</v>
      </c>
      <c r="O104" t="s">
        <v>84</v>
      </c>
      <c r="V104" t="s">
        <v>190</v>
      </c>
    </row>
    <row r="105" spans="1:22" x14ac:dyDescent="0.25">
      <c r="A105" t="s">
        <v>222</v>
      </c>
      <c r="B105" t="s">
        <v>122</v>
      </c>
      <c r="C105">
        <v>3</v>
      </c>
      <c r="D105" t="s">
        <v>84</v>
      </c>
      <c r="F105" t="s">
        <v>1336</v>
      </c>
      <c r="H105">
        <v>6</v>
      </c>
      <c r="I105" t="s">
        <v>120</v>
      </c>
      <c r="J105" t="s">
        <v>1334</v>
      </c>
      <c r="K105">
        <v>1</v>
      </c>
      <c r="L105" t="s">
        <v>84</v>
      </c>
      <c r="V105" t="s">
        <v>8</v>
      </c>
    </row>
    <row r="106" spans="1:22" x14ac:dyDescent="0.25">
      <c r="A106" t="s">
        <v>216</v>
      </c>
      <c r="B106" t="s">
        <v>173</v>
      </c>
      <c r="C106">
        <v>1</v>
      </c>
      <c r="D106" t="s">
        <v>84</v>
      </c>
      <c r="F106" t="s">
        <v>1336</v>
      </c>
      <c r="H106">
        <v>12</v>
      </c>
      <c r="I106" t="s">
        <v>120</v>
      </c>
      <c r="J106" t="s">
        <v>1337</v>
      </c>
      <c r="K106">
        <v>2</v>
      </c>
      <c r="L106" t="s">
        <v>84</v>
      </c>
      <c r="V106" t="s">
        <v>8</v>
      </c>
    </row>
    <row r="107" spans="1:22" x14ac:dyDescent="0.25">
      <c r="A107" t="s">
        <v>217</v>
      </c>
      <c r="B107" t="s">
        <v>173</v>
      </c>
      <c r="C107">
        <v>2</v>
      </c>
      <c r="D107" t="s">
        <v>84</v>
      </c>
      <c r="F107" t="s">
        <v>1336</v>
      </c>
      <c r="H107">
        <v>60</v>
      </c>
      <c r="I107" t="s">
        <v>120</v>
      </c>
      <c r="J107" t="s">
        <v>219</v>
      </c>
      <c r="K107">
        <v>15</v>
      </c>
      <c r="L107" t="s">
        <v>84</v>
      </c>
      <c r="M107" t="s">
        <v>218</v>
      </c>
      <c r="N107">
        <v>6</v>
      </c>
      <c r="O107" t="s">
        <v>84</v>
      </c>
      <c r="V107" t="s">
        <v>16</v>
      </c>
    </row>
    <row r="108" spans="1:22" x14ac:dyDescent="0.25">
      <c r="A108" t="s">
        <v>218</v>
      </c>
      <c r="B108" t="s">
        <v>173</v>
      </c>
      <c r="C108">
        <v>1</v>
      </c>
      <c r="D108" t="s">
        <v>84</v>
      </c>
      <c r="F108" t="s">
        <v>1336</v>
      </c>
      <c r="H108">
        <v>12</v>
      </c>
      <c r="I108" t="s">
        <v>120</v>
      </c>
      <c r="J108" t="s">
        <v>204</v>
      </c>
      <c r="K108">
        <v>1</v>
      </c>
      <c r="L108" t="s">
        <v>84</v>
      </c>
      <c r="M108" t="s">
        <v>233</v>
      </c>
      <c r="N108">
        <v>1</v>
      </c>
      <c r="O108" t="s">
        <v>84</v>
      </c>
      <c r="V108" t="s">
        <v>16</v>
      </c>
    </row>
    <row r="109" spans="1:22" x14ac:dyDescent="0.25">
      <c r="A109" t="s">
        <v>219</v>
      </c>
      <c r="B109" t="s">
        <v>173</v>
      </c>
      <c r="C109">
        <v>1</v>
      </c>
      <c r="D109" t="s">
        <v>84</v>
      </c>
      <c r="F109" t="s">
        <v>1336</v>
      </c>
      <c r="H109">
        <v>6</v>
      </c>
      <c r="I109" t="s">
        <v>120</v>
      </c>
      <c r="J109" t="s">
        <v>1337</v>
      </c>
      <c r="K109">
        <v>1</v>
      </c>
      <c r="L109" t="s">
        <v>84</v>
      </c>
      <c r="V109" t="s">
        <v>8</v>
      </c>
    </row>
    <row r="110" spans="1:22" x14ac:dyDescent="0.25">
      <c r="A110" t="s">
        <v>220</v>
      </c>
      <c r="B110" t="s">
        <v>173</v>
      </c>
      <c r="C110">
        <v>1</v>
      </c>
      <c r="D110" t="s">
        <v>84</v>
      </c>
      <c r="F110" t="s">
        <v>1336</v>
      </c>
      <c r="H110">
        <v>60</v>
      </c>
      <c r="I110" t="s">
        <v>120</v>
      </c>
      <c r="J110" t="s">
        <v>217</v>
      </c>
      <c r="K110">
        <v>5</v>
      </c>
      <c r="L110" t="s">
        <v>84</v>
      </c>
      <c r="M110" t="s">
        <v>197</v>
      </c>
      <c r="N110">
        <v>20</v>
      </c>
      <c r="O110" t="s">
        <v>84</v>
      </c>
      <c r="V110" t="s">
        <v>16</v>
      </c>
    </row>
    <row r="111" spans="1:22" x14ac:dyDescent="0.25">
      <c r="A111" t="s">
        <v>223</v>
      </c>
      <c r="B111" t="s">
        <v>122</v>
      </c>
      <c r="C111">
        <v>1</v>
      </c>
      <c r="D111" t="s">
        <v>84</v>
      </c>
      <c r="F111" t="s">
        <v>1336</v>
      </c>
      <c r="H111">
        <v>6</v>
      </c>
      <c r="I111" t="s">
        <v>120</v>
      </c>
      <c r="J111" t="s">
        <v>1338</v>
      </c>
      <c r="K111">
        <v>1</v>
      </c>
      <c r="L111" t="s">
        <v>84</v>
      </c>
      <c r="M111" t="s">
        <v>279</v>
      </c>
      <c r="N111">
        <v>1</v>
      </c>
      <c r="O111" t="s">
        <v>84</v>
      </c>
      <c r="P111" t="s">
        <v>209</v>
      </c>
      <c r="Q111">
        <v>20</v>
      </c>
      <c r="R111" t="s">
        <v>84</v>
      </c>
      <c r="V111" t="s">
        <v>207</v>
      </c>
    </row>
    <row r="112" spans="1:22" x14ac:dyDescent="0.25">
      <c r="A112" t="s">
        <v>224</v>
      </c>
      <c r="B112" t="s">
        <v>122</v>
      </c>
      <c r="C112">
        <v>1</v>
      </c>
      <c r="D112" t="s">
        <v>84</v>
      </c>
      <c r="F112" t="s">
        <v>1336</v>
      </c>
      <c r="H112">
        <v>24</v>
      </c>
      <c r="I112" t="s">
        <v>120</v>
      </c>
      <c r="J112" t="s">
        <v>223</v>
      </c>
      <c r="K112">
        <v>2</v>
      </c>
      <c r="L112" t="s">
        <v>84</v>
      </c>
      <c r="M112" t="s">
        <v>102</v>
      </c>
      <c r="N112">
        <v>2</v>
      </c>
      <c r="O112" t="s">
        <v>84</v>
      </c>
      <c r="P112" t="s">
        <v>222</v>
      </c>
      <c r="Q112">
        <v>40</v>
      </c>
      <c r="R112" t="s">
        <v>84</v>
      </c>
      <c r="S112" t="s">
        <v>215</v>
      </c>
      <c r="T112">
        <v>20</v>
      </c>
      <c r="U112" t="s">
        <v>84</v>
      </c>
      <c r="V112" t="s">
        <v>169</v>
      </c>
    </row>
    <row r="113" spans="1:22" x14ac:dyDescent="0.25">
      <c r="A113" t="s">
        <v>1046</v>
      </c>
      <c r="B113" t="s">
        <v>123</v>
      </c>
      <c r="C113">
        <v>6</v>
      </c>
      <c r="D113" t="s">
        <v>84</v>
      </c>
      <c r="H113">
        <v>8</v>
      </c>
      <c r="I113" t="s">
        <v>120</v>
      </c>
      <c r="J113" t="s">
        <v>48</v>
      </c>
      <c r="K113">
        <v>1</v>
      </c>
      <c r="L113" t="s">
        <v>84</v>
      </c>
      <c r="M113" t="s">
        <v>135</v>
      </c>
      <c r="N113">
        <v>2</v>
      </c>
      <c r="O113" t="s">
        <v>84</v>
      </c>
      <c r="V113" t="s">
        <v>16</v>
      </c>
    </row>
    <row r="114" spans="1:22" x14ac:dyDescent="0.25">
      <c r="A114" t="s">
        <v>1050</v>
      </c>
      <c r="B114" t="s">
        <v>123</v>
      </c>
      <c r="C114">
        <v>10</v>
      </c>
      <c r="D114" t="s">
        <v>84</v>
      </c>
      <c r="H114">
        <v>12</v>
      </c>
      <c r="I114" t="s">
        <v>120</v>
      </c>
      <c r="J114" t="s">
        <v>18</v>
      </c>
      <c r="K114">
        <v>3</v>
      </c>
      <c r="L114" t="s">
        <v>84</v>
      </c>
      <c r="M114" t="s">
        <v>52</v>
      </c>
      <c r="N114">
        <v>12</v>
      </c>
      <c r="O114" t="s">
        <v>84</v>
      </c>
      <c r="V114" t="s">
        <v>16</v>
      </c>
    </row>
    <row r="115" spans="1:22" x14ac:dyDescent="0.25">
      <c r="A115" t="s">
        <v>1054</v>
      </c>
      <c r="B115" t="s">
        <v>123</v>
      </c>
      <c r="C115">
        <v>2</v>
      </c>
      <c r="D115" t="s">
        <v>84</v>
      </c>
      <c r="H115">
        <v>16</v>
      </c>
      <c r="I115" t="s">
        <v>120</v>
      </c>
      <c r="J115" t="s">
        <v>35</v>
      </c>
      <c r="K115">
        <v>1</v>
      </c>
      <c r="L115" t="s">
        <v>84</v>
      </c>
      <c r="M115" t="s">
        <v>11</v>
      </c>
      <c r="N115">
        <v>6</v>
      </c>
      <c r="O115" t="s">
        <v>84</v>
      </c>
      <c r="P115" t="s">
        <v>15</v>
      </c>
      <c r="Q115">
        <v>8</v>
      </c>
      <c r="R115" t="s">
        <v>84</v>
      </c>
      <c r="V115" t="s">
        <v>41</v>
      </c>
    </row>
    <row r="116" spans="1:22" x14ac:dyDescent="0.25">
      <c r="A116" t="s">
        <v>24</v>
      </c>
      <c r="B116" t="s">
        <v>122</v>
      </c>
      <c r="C116">
        <v>4</v>
      </c>
      <c r="D116" t="s">
        <v>84</v>
      </c>
      <c r="E116">
        <v>3</v>
      </c>
      <c r="F116" t="s">
        <v>1179</v>
      </c>
      <c r="G116" t="s">
        <v>84</v>
      </c>
      <c r="H116">
        <v>6</v>
      </c>
      <c r="I116" t="s">
        <v>120</v>
      </c>
      <c r="J116" t="s">
        <v>22</v>
      </c>
      <c r="K116">
        <v>6</v>
      </c>
      <c r="L116" t="s">
        <v>84</v>
      </c>
      <c r="V116" t="s">
        <v>179</v>
      </c>
    </row>
    <row r="117" spans="1:22" x14ac:dyDescent="0.25">
      <c r="A117" t="s">
        <v>164</v>
      </c>
      <c r="B117" t="s">
        <v>122</v>
      </c>
      <c r="C117">
        <v>1</v>
      </c>
      <c r="D117" t="s">
        <v>84</v>
      </c>
      <c r="F117" t="s">
        <v>1336</v>
      </c>
      <c r="H117">
        <v>40</v>
      </c>
      <c r="I117" t="s">
        <v>120</v>
      </c>
      <c r="J117" t="s">
        <v>43</v>
      </c>
      <c r="K117">
        <v>1</v>
      </c>
      <c r="L117" t="s">
        <v>84</v>
      </c>
      <c r="M117" t="s">
        <v>98</v>
      </c>
      <c r="N117">
        <v>50</v>
      </c>
      <c r="O117" t="s">
        <v>84</v>
      </c>
      <c r="P117" t="s">
        <v>1332</v>
      </c>
      <c r="Q117">
        <v>25</v>
      </c>
      <c r="R117" t="s">
        <v>84</v>
      </c>
      <c r="V117" t="s">
        <v>188</v>
      </c>
    </row>
    <row r="118" spans="1:22" x14ac:dyDescent="0.25">
      <c r="A118" t="s">
        <v>1059</v>
      </c>
      <c r="B118" t="s">
        <v>123</v>
      </c>
      <c r="C118">
        <v>18</v>
      </c>
      <c r="D118" t="s">
        <v>84</v>
      </c>
      <c r="H118">
        <v>20</v>
      </c>
      <c r="I118" t="s">
        <v>120</v>
      </c>
      <c r="J118" t="s">
        <v>51</v>
      </c>
      <c r="K118">
        <v>25</v>
      </c>
      <c r="L118" t="s">
        <v>84</v>
      </c>
      <c r="M118" t="s">
        <v>32</v>
      </c>
      <c r="N118">
        <v>12</v>
      </c>
      <c r="O118" t="s">
        <v>84</v>
      </c>
      <c r="V118" t="s">
        <v>5</v>
      </c>
    </row>
    <row r="119" spans="1:22" x14ac:dyDescent="0.25">
      <c r="A119" t="s">
        <v>1063</v>
      </c>
      <c r="B119" t="s">
        <v>123</v>
      </c>
      <c r="C119">
        <v>12</v>
      </c>
      <c r="D119" t="s">
        <v>84</v>
      </c>
      <c r="H119">
        <v>8</v>
      </c>
      <c r="I119" t="s">
        <v>120</v>
      </c>
      <c r="J119" t="s">
        <v>13</v>
      </c>
      <c r="K119">
        <v>1</v>
      </c>
      <c r="L119" t="s">
        <v>84</v>
      </c>
      <c r="M119" t="s">
        <v>6</v>
      </c>
      <c r="N119">
        <v>5</v>
      </c>
      <c r="O119" t="s">
        <v>84</v>
      </c>
      <c r="V119" t="s">
        <v>16</v>
      </c>
    </row>
    <row r="120" spans="1:22" x14ac:dyDescent="0.25">
      <c r="A120" t="s">
        <v>1067</v>
      </c>
      <c r="B120" t="s">
        <v>123</v>
      </c>
      <c r="C120">
        <v>30</v>
      </c>
      <c r="D120" t="s">
        <v>84</v>
      </c>
      <c r="H120">
        <v>20</v>
      </c>
      <c r="I120" t="s">
        <v>120</v>
      </c>
      <c r="J120" t="s">
        <v>6</v>
      </c>
      <c r="K120">
        <v>4</v>
      </c>
      <c r="L120" t="s">
        <v>84</v>
      </c>
      <c r="M120" t="s">
        <v>13</v>
      </c>
      <c r="N120">
        <v>1</v>
      </c>
      <c r="O120" t="s">
        <v>84</v>
      </c>
      <c r="V120" t="s">
        <v>16</v>
      </c>
    </row>
    <row r="121" spans="1:22" x14ac:dyDescent="0.25">
      <c r="A121" t="s">
        <v>106</v>
      </c>
      <c r="B121" t="s">
        <v>122</v>
      </c>
      <c r="C121">
        <v>1</v>
      </c>
      <c r="D121" t="s">
        <v>84</v>
      </c>
      <c r="F121" t="s">
        <v>1336</v>
      </c>
      <c r="H121">
        <v>8</v>
      </c>
      <c r="I121" t="s">
        <v>120</v>
      </c>
      <c r="J121" t="s">
        <v>31</v>
      </c>
      <c r="K121">
        <v>2</v>
      </c>
      <c r="L121" t="s">
        <v>84</v>
      </c>
      <c r="M121" t="s">
        <v>32</v>
      </c>
      <c r="N121">
        <v>4</v>
      </c>
      <c r="O121" t="s">
        <v>84</v>
      </c>
      <c r="P121" t="s">
        <v>7</v>
      </c>
      <c r="Q121">
        <v>2</v>
      </c>
      <c r="R121" t="s">
        <v>84</v>
      </c>
      <c r="V121" t="s">
        <v>41</v>
      </c>
    </row>
    <row r="122" spans="1:22" x14ac:dyDescent="0.25">
      <c r="A122" t="s">
        <v>226</v>
      </c>
      <c r="B122" t="s">
        <v>122</v>
      </c>
      <c r="C122">
        <v>1</v>
      </c>
      <c r="D122" t="s">
        <v>84</v>
      </c>
      <c r="H122">
        <v>0</v>
      </c>
      <c r="I122" t="s">
        <v>120</v>
      </c>
      <c r="J122" t="s">
        <v>31</v>
      </c>
      <c r="K122">
        <v>50</v>
      </c>
      <c r="L122" t="s">
        <v>84</v>
      </c>
      <c r="M122" t="s">
        <v>101</v>
      </c>
      <c r="N122">
        <v>10</v>
      </c>
      <c r="O122" t="s">
        <v>84</v>
      </c>
      <c r="P122" t="s">
        <v>20</v>
      </c>
      <c r="Q122">
        <v>10</v>
      </c>
      <c r="R122" t="s">
        <v>84</v>
      </c>
      <c r="V122" t="s">
        <v>151</v>
      </c>
    </row>
    <row r="123" spans="1:22" x14ac:dyDescent="0.25">
      <c r="A123" t="s">
        <v>227</v>
      </c>
      <c r="B123" t="s">
        <v>122</v>
      </c>
      <c r="C123">
        <v>1</v>
      </c>
      <c r="D123" t="s">
        <v>84</v>
      </c>
      <c r="H123">
        <v>12</v>
      </c>
      <c r="I123" t="s">
        <v>120</v>
      </c>
      <c r="J123" t="s">
        <v>49</v>
      </c>
      <c r="K123">
        <v>1</v>
      </c>
      <c r="L123" t="s">
        <v>84</v>
      </c>
      <c r="M123" t="s">
        <v>28</v>
      </c>
      <c r="N123">
        <v>10</v>
      </c>
      <c r="O123" t="s">
        <v>84</v>
      </c>
      <c r="V123" t="s">
        <v>16</v>
      </c>
    </row>
    <row r="124" spans="1:22" x14ac:dyDescent="0.25">
      <c r="A124" t="s">
        <v>1333</v>
      </c>
      <c r="B124" t="s">
        <v>122</v>
      </c>
      <c r="C124">
        <v>1</v>
      </c>
      <c r="D124" t="s">
        <v>84</v>
      </c>
      <c r="H124">
        <v>0</v>
      </c>
      <c r="I124" t="s">
        <v>120</v>
      </c>
      <c r="J124" t="s">
        <v>13</v>
      </c>
      <c r="K124">
        <v>15</v>
      </c>
      <c r="L124" t="s">
        <v>84</v>
      </c>
      <c r="M124" t="s">
        <v>9</v>
      </c>
      <c r="N124">
        <v>4</v>
      </c>
      <c r="O124" t="s">
        <v>84</v>
      </c>
      <c r="P124" t="s">
        <v>36</v>
      </c>
      <c r="Q124">
        <v>2</v>
      </c>
      <c r="R124" t="s">
        <v>84</v>
      </c>
      <c r="V124" t="s">
        <v>151</v>
      </c>
    </row>
    <row r="125" spans="1:22" x14ac:dyDescent="0.25">
      <c r="A125" t="s">
        <v>107</v>
      </c>
      <c r="B125" t="s">
        <v>122</v>
      </c>
      <c r="C125">
        <v>1</v>
      </c>
      <c r="D125" t="s">
        <v>84</v>
      </c>
      <c r="H125">
        <v>3</v>
      </c>
      <c r="I125" t="s">
        <v>120</v>
      </c>
      <c r="J125" t="s">
        <v>162</v>
      </c>
      <c r="K125">
        <v>1</v>
      </c>
      <c r="L125" t="s">
        <v>84</v>
      </c>
      <c r="V125" t="s">
        <v>8</v>
      </c>
    </row>
    <row r="126" spans="1:22" x14ac:dyDescent="0.25">
      <c r="A126" t="s">
        <v>228</v>
      </c>
      <c r="B126" t="s">
        <v>122</v>
      </c>
      <c r="C126">
        <v>1</v>
      </c>
      <c r="D126" t="s">
        <v>84</v>
      </c>
      <c r="H126">
        <v>0</v>
      </c>
      <c r="I126" t="s">
        <v>120</v>
      </c>
      <c r="J126" t="s">
        <v>15</v>
      </c>
      <c r="K126">
        <v>50</v>
      </c>
      <c r="L126" t="s">
        <v>84</v>
      </c>
      <c r="M126" t="s">
        <v>21</v>
      </c>
      <c r="N126">
        <v>50</v>
      </c>
      <c r="O126" t="s">
        <v>84</v>
      </c>
      <c r="P126" t="s">
        <v>118</v>
      </c>
      <c r="Q126">
        <v>50</v>
      </c>
      <c r="R126" t="s">
        <v>84</v>
      </c>
      <c r="S126" t="s">
        <v>31</v>
      </c>
      <c r="T126">
        <v>50</v>
      </c>
      <c r="U126" t="s">
        <v>84</v>
      </c>
      <c r="V126" t="s">
        <v>151</v>
      </c>
    </row>
    <row r="127" spans="1:22" x14ac:dyDescent="0.25">
      <c r="A127" t="s">
        <v>1071</v>
      </c>
      <c r="B127" t="s">
        <v>123</v>
      </c>
      <c r="C127">
        <v>1</v>
      </c>
      <c r="D127" t="s">
        <v>84</v>
      </c>
      <c r="H127">
        <v>6</v>
      </c>
      <c r="I127" t="s">
        <v>120</v>
      </c>
      <c r="J127" t="s">
        <v>98</v>
      </c>
      <c r="K127">
        <v>3</v>
      </c>
      <c r="L127" t="s">
        <v>84</v>
      </c>
      <c r="M127" t="s">
        <v>15</v>
      </c>
      <c r="N127">
        <v>3</v>
      </c>
      <c r="O127" t="s">
        <v>84</v>
      </c>
      <c r="V127" t="s">
        <v>16</v>
      </c>
    </row>
    <row r="128" spans="1:22" x14ac:dyDescent="0.25">
      <c r="A128" t="s">
        <v>108</v>
      </c>
      <c r="B128" t="s">
        <v>122</v>
      </c>
      <c r="C128">
        <v>1</v>
      </c>
      <c r="D128" t="s">
        <v>84</v>
      </c>
      <c r="H128">
        <v>8</v>
      </c>
      <c r="I128" t="s">
        <v>120</v>
      </c>
      <c r="J128" t="s">
        <v>118</v>
      </c>
      <c r="K128">
        <v>5</v>
      </c>
      <c r="L128" t="s">
        <v>84</v>
      </c>
      <c r="M128" t="s">
        <v>101</v>
      </c>
      <c r="N128">
        <v>3</v>
      </c>
      <c r="O128" t="s">
        <v>84</v>
      </c>
      <c r="V128" t="s">
        <v>16</v>
      </c>
    </row>
    <row r="129" spans="1:22" x14ac:dyDescent="0.25">
      <c r="A129" t="s">
        <v>1075</v>
      </c>
      <c r="B129" t="s">
        <v>123</v>
      </c>
      <c r="C129">
        <v>1</v>
      </c>
      <c r="D129" t="s">
        <v>84</v>
      </c>
      <c r="H129">
        <v>20</v>
      </c>
      <c r="I129" t="s">
        <v>120</v>
      </c>
      <c r="J129" t="s">
        <v>43</v>
      </c>
      <c r="K129">
        <v>1</v>
      </c>
      <c r="L129" t="s">
        <v>84</v>
      </c>
      <c r="M129" t="s">
        <v>99</v>
      </c>
      <c r="N129">
        <v>50</v>
      </c>
      <c r="O129" t="s">
        <v>84</v>
      </c>
      <c r="P129" t="s">
        <v>239</v>
      </c>
      <c r="Q129">
        <v>8</v>
      </c>
      <c r="R129" t="s">
        <v>84</v>
      </c>
      <c r="S129" t="s">
        <v>24</v>
      </c>
      <c r="T129">
        <v>10</v>
      </c>
      <c r="U129" t="s">
        <v>84</v>
      </c>
      <c r="V129" t="s">
        <v>188</v>
      </c>
    </row>
    <row r="130" spans="1:22" x14ac:dyDescent="0.25">
      <c r="A130" t="s">
        <v>1081</v>
      </c>
      <c r="B130" t="s">
        <v>123</v>
      </c>
      <c r="C130">
        <v>3</v>
      </c>
      <c r="D130" t="s">
        <v>84</v>
      </c>
      <c r="H130">
        <v>64</v>
      </c>
      <c r="I130" t="s">
        <v>120</v>
      </c>
      <c r="J130" t="s">
        <v>35</v>
      </c>
      <c r="K130">
        <v>8</v>
      </c>
      <c r="L130" t="s">
        <v>84</v>
      </c>
      <c r="M130" t="s">
        <v>34</v>
      </c>
      <c r="N130">
        <v>10</v>
      </c>
      <c r="O130" t="s">
        <v>84</v>
      </c>
      <c r="P130" t="s">
        <v>20</v>
      </c>
      <c r="Q130">
        <v>36</v>
      </c>
      <c r="R130" t="s">
        <v>84</v>
      </c>
      <c r="S130" t="s">
        <v>17</v>
      </c>
      <c r="T130">
        <v>22</v>
      </c>
      <c r="U130" t="s">
        <v>84</v>
      </c>
      <c r="V130" t="s">
        <v>41</v>
      </c>
    </row>
    <row r="131" spans="1:22" x14ac:dyDescent="0.25">
      <c r="A131" t="s">
        <v>1088</v>
      </c>
      <c r="B131" t="s">
        <v>123</v>
      </c>
      <c r="C131">
        <v>1</v>
      </c>
      <c r="D131" t="s">
        <v>84</v>
      </c>
      <c r="H131">
        <v>16</v>
      </c>
      <c r="I131" t="s">
        <v>120</v>
      </c>
      <c r="J131" t="s">
        <v>35</v>
      </c>
      <c r="K131">
        <v>5</v>
      </c>
      <c r="L131" t="s">
        <v>84</v>
      </c>
      <c r="M131" t="s">
        <v>34</v>
      </c>
      <c r="N131">
        <v>3</v>
      </c>
      <c r="O131" t="s">
        <v>84</v>
      </c>
      <c r="P131" t="s">
        <v>15</v>
      </c>
      <c r="Q131">
        <v>20</v>
      </c>
      <c r="R131" t="s">
        <v>84</v>
      </c>
      <c r="S131" t="s">
        <v>10</v>
      </c>
      <c r="T131">
        <v>104</v>
      </c>
      <c r="U131" t="s">
        <v>84</v>
      </c>
      <c r="V131" t="s">
        <v>41</v>
      </c>
    </row>
    <row r="132" spans="1:22" x14ac:dyDescent="0.25">
      <c r="A132" t="s">
        <v>43</v>
      </c>
      <c r="B132" t="s">
        <v>122</v>
      </c>
      <c r="C132">
        <v>1</v>
      </c>
      <c r="D132" t="s">
        <v>84</v>
      </c>
      <c r="H132">
        <v>30</v>
      </c>
      <c r="I132" t="s">
        <v>120</v>
      </c>
      <c r="J132" t="s">
        <v>35</v>
      </c>
      <c r="K132">
        <v>5</v>
      </c>
      <c r="L132" t="s">
        <v>84</v>
      </c>
      <c r="M132" t="s">
        <v>20</v>
      </c>
      <c r="N132">
        <v>20</v>
      </c>
      <c r="O132" t="s">
        <v>84</v>
      </c>
      <c r="P132" t="s">
        <v>34</v>
      </c>
      <c r="Q132">
        <v>5</v>
      </c>
      <c r="R132" t="s">
        <v>84</v>
      </c>
      <c r="S132" t="s">
        <v>10</v>
      </c>
      <c r="T132">
        <v>120</v>
      </c>
      <c r="U132" t="s">
        <v>84</v>
      </c>
      <c r="V132" t="s">
        <v>41</v>
      </c>
    </row>
    <row r="133" spans="1:22" x14ac:dyDescent="0.25">
      <c r="A133" t="s">
        <v>1094</v>
      </c>
      <c r="B133" t="s">
        <v>123</v>
      </c>
      <c r="C133">
        <v>4</v>
      </c>
      <c r="D133" t="s">
        <v>84</v>
      </c>
      <c r="E133">
        <v>2</v>
      </c>
      <c r="F133" t="s">
        <v>1179</v>
      </c>
      <c r="G133" t="s">
        <v>84</v>
      </c>
      <c r="H133">
        <v>6</v>
      </c>
      <c r="I133" t="s">
        <v>120</v>
      </c>
      <c r="J133" t="s">
        <v>22</v>
      </c>
      <c r="K133">
        <v>3</v>
      </c>
      <c r="L133" t="s">
        <v>84</v>
      </c>
      <c r="V133" t="s">
        <v>179</v>
      </c>
    </row>
    <row r="134" spans="1:22" x14ac:dyDescent="0.25">
      <c r="A134" t="s">
        <v>46</v>
      </c>
      <c r="B134" t="s">
        <v>122</v>
      </c>
      <c r="C134">
        <v>1</v>
      </c>
      <c r="D134" t="s">
        <v>84</v>
      </c>
      <c r="H134">
        <v>16</v>
      </c>
      <c r="I134" t="s">
        <v>120</v>
      </c>
      <c r="J134" t="s">
        <v>38</v>
      </c>
      <c r="K134">
        <v>56</v>
      </c>
      <c r="L134" t="s">
        <v>84</v>
      </c>
      <c r="M134" t="s">
        <v>14</v>
      </c>
      <c r="N134">
        <v>10</v>
      </c>
      <c r="O134" t="s">
        <v>84</v>
      </c>
      <c r="P134" t="s">
        <v>42</v>
      </c>
      <c r="Q134">
        <v>1</v>
      </c>
      <c r="R134" t="s">
        <v>84</v>
      </c>
      <c r="V134" t="s">
        <v>41</v>
      </c>
    </row>
    <row r="135" spans="1:22" x14ac:dyDescent="0.25">
      <c r="A135" t="s">
        <v>109</v>
      </c>
      <c r="B135" t="s">
        <v>122</v>
      </c>
      <c r="C135">
        <v>1</v>
      </c>
      <c r="D135" t="s">
        <v>84</v>
      </c>
      <c r="H135">
        <v>3</v>
      </c>
      <c r="I135" t="s">
        <v>120</v>
      </c>
      <c r="J135" t="s">
        <v>163</v>
      </c>
      <c r="K135">
        <v>1</v>
      </c>
      <c r="L135" t="s">
        <v>84</v>
      </c>
      <c r="V135" t="s">
        <v>8</v>
      </c>
    </row>
    <row r="136" spans="1:22" x14ac:dyDescent="0.25">
      <c r="A136" t="s">
        <v>110</v>
      </c>
      <c r="B136" t="s">
        <v>122</v>
      </c>
      <c r="C136">
        <v>10</v>
      </c>
      <c r="D136" t="s">
        <v>84</v>
      </c>
      <c r="F136" t="s">
        <v>1336</v>
      </c>
      <c r="H136">
        <v>24</v>
      </c>
      <c r="I136" t="s">
        <v>120</v>
      </c>
      <c r="J136" t="s">
        <v>114</v>
      </c>
      <c r="K136">
        <v>20</v>
      </c>
      <c r="L136" t="s">
        <v>84</v>
      </c>
      <c r="M136" t="s">
        <v>46</v>
      </c>
      <c r="N136">
        <v>1</v>
      </c>
      <c r="O136" t="s">
        <v>84</v>
      </c>
      <c r="V136" t="s">
        <v>16</v>
      </c>
    </row>
    <row r="137" spans="1:22" x14ac:dyDescent="0.25">
      <c r="A137" t="s">
        <v>230</v>
      </c>
      <c r="B137" t="s">
        <v>122</v>
      </c>
      <c r="C137">
        <v>1</v>
      </c>
      <c r="D137" t="s">
        <v>84</v>
      </c>
      <c r="H137">
        <v>0</v>
      </c>
      <c r="I137" t="s">
        <v>120</v>
      </c>
      <c r="J137" t="s">
        <v>39</v>
      </c>
      <c r="K137">
        <v>8</v>
      </c>
      <c r="L137" t="s">
        <v>84</v>
      </c>
      <c r="M137" t="s">
        <v>43</v>
      </c>
      <c r="N137">
        <v>4</v>
      </c>
      <c r="O137" t="s">
        <v>84</v>
      </c>
      <c r="P137" t="s">
        <v>44</v>
      </c>
      <c r="Q137">
        <v>8</v>
      </c>
      <c r="R137" t="s">
        <v>84</v>
      </c>
      <c r="S137" t="s">
        <v>118</v>
      </c>
      <c r="T137">
        <v>40</v>
      </c>
      <c r="U137" t="s">
        <v>84</v>
      </c>
      <c r="V137" t="s">
        <v>151</v>
      </c>
    </row>
    <row r="138" spans="1:22" x14ac:dyDescent="0.25">
      <c r="A138" t="s">
        <v>1096</v>
      </c>
      <c r="B138" t="s">
        <v>123</v>
      </c>
      <c r="C138">
        <v>4</v>
      </c>
      <c r="D138" t="s">
        <v>84</v>
      </c>
      <c r="H138">
        <v>12</v>
      </c>
      <c r="I138" t="s">
        <v>120</v>
      </c>
      <c r="J138" t="s">
        <v>70</v>
      </c>
      <c r="K138">
        <v>5</v>
      </c>
      <c r="L138" t="s">
        <v>84</v>
      </c>
      <c r="M138" t="s">
        <v>18</v>
      </c>
      <c r="N138">
        <v>3</v>
      </c>
      <c r="O138" t="s">
        <v>84</v>
      </c>
      <c r="P138" t="s">
        <v>48</v>
      </c>
      <c r="Q138">
        <v>5</v>
      </c>
      <c r="R138" t="s">
        <v>84</v>
      </c>
      <c r="S138" t="s">
        <v>38</v>
      </c>
      <c r="T138">
        <v>15</v>
      </c>
      <c r="U138" t="s">
        <v>84</v>
      </c>
      <c r="V138" t="s">
        <v>41</v>
      </c>
    </row>
    <row r="139" spans="1:22" x14ac:dyDescent="0.25">
      <c r="A139" t="s">
        <v>1099</v>
      </c>
      <c r="B139" t="s">
        <v>123</v>
      </c>
      <c r="C139">
        <v>20</v>
      </c>
      <c r="D139" t="s">
        <v>84</v>
      </c>
      <c r="H139">
        <v>120</v>
      </c>
      <c r="I139" t="s">
        <v>120</v>
      </c>
      <c r="J139" t="s">
        <v>241</v>
      </c>
      <c r="K139">
        <v>150</v>
      </c>
      <c r="L139" t="s">
        <v>84</v>
      </c>
      <c r="M139" t="s">
        <v>98</v>
      </c>
      <c r="N139">
        <v>20</v>
      </c>
      <c r="O139" t="s">
        <v>84</v>
      </c>
      <c r="V139" t="s">
        <v>207</v>
      </c>
    </row>
    <row r="140" spans="1:22" x14ac:dyDescent="0.25">
      <c r="A140" t="s">
        <v>1103</v>
      </c>
      <c r="B140" t="s">
        <v>123</v>
      </c>
      <c r="C140">
        <v>30</v>
      </c>
      <c r="D140" t="s">
        <v>84</v>
      </c>
      <c r="E140">
        <v>5</v>
      </c>
      <c r="F140" t="s">
        <v>136</v>
      </c>
      <c r="G140" t="s">
        <v>84</v>
      </c>
      <c r="H140">
        <v>6</v>
      </c>
      <c r="I140" t="s">
        <v>120</v>
      </c>
      <c r="J140" t="s">
        <v>68</v>
      </c>
      <c r="K140">
        <v>15</v>
      </c>
      <c r="L140" t="s">
        <v>84</v>
      </c>
      <c r="M140" t="s">
        <v>32</v>
      </c>
      <c r="N140">
        <v>10</v>
      </c>
      <c r="O140" t="s">
        <v>84</v>
      </c>
      <c r="P140" t="s">
        <v>283</v>
      </c>
      <c r="Q140">
        <v>5</v>
      </c>
      <c r="R140" t="s">
        <v>84</v>
      </c>
      <c r="S140" t="s">
        <v>136</v>
      </c>
      <c r="T140">
        <v>6</v>
      </c>
      <c r="U140" t="s">
        <v>84</v>
      </c>
      <c r="V140" t="s">
        <v>188</v>
      </c>
    </row>
    <row r="141" spans="1:22" x14ac:dyDescent="0.25">
      <c r="A141" t="s">
        <v>1108</v>
      </c>
      <c r="B141" t="s">
        <v>123</v>
      </c>
      <c r="C141">
        <v>20</v>
      </c>
      <c r="D141" t="s">
        <v>84</v>
      </c>
      <c r="H141">
        <v>12</v>
      </c>
      <c r="I141" t="s">
        <v>120</v>
      </c>
      <c r="J141" t="s">
        <v>12</v>
      </c>
      <c r="K141">
        <v>9</v>
      </c>
      <c r="L141" t="s">
        <v>84</v>
      </c>
      <c r="M141" t="s">
        <v>15</v>
      </c>
      <c r="N141">
        <v>6</v>
      </c>
      <c r="O141" t="s">
        <v>84</v>
      </c>
      <c r="V141" t="s">
        <v>16</v>
      </c>
    </row>
    <row r="142" spans="1:22" x14ac:dyDescent="0.25">
      <c r="A142" t="s">
        <v>1112</v>
      </c>
      <c r="B142" t="s">
        <v>123</v>
      </c>
      <c r="C142">
        <v>1</v>
      </c>
      <c r="D142" t="s">
        <v>84</v>
      </c>
      <c r="H142">
        <v>32</v>
      </c>
      <c r="I142" t="s">
        <v>120</v>
      </c>
      <c r="J142" t="s">
        <v>50</v>
      </c>
      <c r="K142">
        <v>10</v>
      </c>
      <c r="L142" t="s">
        <v>84</v>
      </c>
      <c r="M142" t="s">
        <v>15</v>
      </c>
      <c r="N142">
        <v>7</v>
      </c>
      <c r="O142" t="s">
        <v>84</v>
      </c>
      <c r="P142" t="s">
        <v>117</v>
      </c>
      <c r="Q142">
        <v>1</v>
      </c>
      <c r="R142" t="s">
        <v>84</v>
      </c>
      <c r="V142" t="s">
        <v>41</v>
      </c>
    </row>
    <row r="143" spans="1:22" x14ac:dyDescent="0.25">
      <c r="A143" t="s">
        <v>231</v>
      </c>
      <c r="B143" t="s">
        <v>122</v>
      </c>
      <c r="C143">
        <v>1</v>
      </c>
      <c r="D143" t="s">
        <v>84</v>
      </c>
      <c r="H143">
        <v>16</v>
      </c>
      <c r="I143" t="s">
        <v>120</v>
      </c>
      <c r="J143" t="s">
        <v>106</v>
      </c>
      <c r="K143">
        <v>1</v>
      </c>
      <c r="L143" t="s">
        <v>84</v>
      </c>
      <c r="M143" t="s">
        <v>38</v>
      </c>
      <c r="N143">
        <v>8</v>
      </c>
      <c r="O143" t="s">
        <v>84</v>
      </c>
      <c r="P143" t="s">
        <v>98</v>
      </c>
      <c r="Q143">
        <v>1</v>
      </c>
      <c r="R143" t="s">
        <v>84</v>
      </c>
      <c r="V143" t="s">
        <v>41</v>
      </c>
    </row>
    <row r="144" spans="1:22" x14ac:dyDescent="0.25">
      <c r="A144" t="s">
        <v>232</v>
      </c>
      <c r="B144" t="s">
        <v>122</v>
      </c>
      <c r="C144">
        <v>16</v>
      </c>
      <c r="D144" t="s">
        <v>84</v>
      </c>
      <c r="E144">
        <v>2</v>
      </c>
      <c r="F144" t="s">
        <v>135</v>
      </c>
      <c r="G144" t="s">
        <v>84</v>
      </c>
      <c r="H144">
        <v>24</v>
      </c>
      <c r="I144" t="s">
        <v>120</v>
      </c>
      <c r="J144" t="s">
        <v>277</v>
      </c>
      <c r="K144">
        <v>16</v>
      </c>
      <c r="L144" t="s">
        <v>84</v>
      </c>
      <c r="M144" t="s">
        <v>127</v>
      </c>
      <c r="N144">
        <v>1</v>
      </c>
      <c r="O144" t="s">
        <v>84</v>
      </c>
      <c r="V144" t="s">
        <v>179</v>
      </c>
    </row>
    <row r="145" spans="1:22" x14ac:dyDescent="0.25">
      <c r="A145" t="s">
        <v>1117</v>
      </c>
      <c r="B145" t="s">
        <v>123</v>
      </c>
      <c r="C145">
        <v>15</v>
      </c>
      <c r="D145" t="s">
        <v>84</v>
      </c>
      <c r="H145">
        <v>12</v>
      </c>
      <c r="I145" t="s">
        <v>120</v>
      </c>
      <c r="J145" t="s">
        <v>2</v>
      </c>
      <c r="K145">
        <v>8</v>
      </c>
      <c r="L145" t="s">
        <v>84</v>
      </c>
      <c r="M145" t="s">
        <v>4</v>
      </c>
      <c r="N145">
        <v>2</v>
      </c>
      <c r="O145" t="s">
        <v>84</v>
      </c>
      <c r="V145" t="s">
        <v>5</v>
      </c>
    </row>
    <row r="146" spans="1:22" x14ac:dyDescent="0.25">
      <c r="A146" t="s">
        <v>233</v>
      </c>
      <c r="B146" t="s">
        <v>173</v>
      </c>
      <c r="C146">
        <v>1</v>
      </c>
      <c r="D146" t="s">
        <v>84</v>
      </c>
      <c r="H146">
        <v>12</v>
      </c>
      <c r="I146" t="s">
        <v>120</v>
      </c>
      <c r="J146" t="s">
        <v>196</v>
      </c>
      <c r="K146">
        <v>3</v>
      </c>
      <c r="L146" t="s">
        <v>84</v>
      </c>
      <c r="M146" t="s">
        <v>1</v>
      </c>
      <c r="N146">
        <v>3</v>
      </c>
      <c r="O146" t="s">
        <v>84</v>
      </c>
      <c r="V146" t="s">
        <v>5</v>
      </c>
    </row>
    <row r="147" spans="1:22" x14ac:dyDescent="0.25">
      <c r="A147" t="s">
        <v>1</v>
      </c>
      <c r="B147" t="s">
        <v>122</v>
      </c>
      <c r="C147">
        <v>1</v>
      </c>
      <c r="D147" t="s">
        <v>84</v>
      </c>
      <c r="H147">
        <v>2</v>
      </c>
      <c r="I147" t="s">
        <v>120</v>
      </c>
      <c r="J147" t="s">
        <v>2</v>
      </c>
      <c r="K147">
        <v>1</v>
      </c>
      <c r="L147" t="s">
        <v>84</v>
      </c>
      <c r="V147" t="s">
        <v>3</v>
      </c>
    </row>
    <row r="148" spans="1:22" x14ac:dyDescent="0.25">
      <c r="A148" t="s">
        <v>2</v>
      </c>
      <c r="B148" t="s">
        <v>123</v>
      </c>
      <c r="C148">
        <v>12</v>
      </c>
      <c r="D148" t="s">
        <v>84</v>
      </c>
      <c r="F148" t="s">
        <v>1336</v>
      </c>
      <c r="H148">
        <v>6</v>
      </c>
      <c r="I148" t="s">
        <v>120</v>
      </c>
      <c r="J148" t="s">
        <v>270</v>
      </c>
      <c r="K148">
        <v>1</v>
      </c>
      <c r="L148" t="s">
        <v>84</v>
      </c>
      <c r="M148" t="s">
        <v>52</v>
      </c>
      <c r="N148">
        <v>24</v>
      </c>
      <c r="O148" t="s">
        <v>84</v>
      </c>
      <c r="V148" t="s">
        <v>190</v>
      </c>
    </row>
    <row r="149" spans="1:22" x14ac:dyDescent="0.25">
      <c r="A149" t="s">
        <v>1121</v>
      </c>
      <c r="B149" t="s">
        <v>123</v>
      </c>
      <c r="C149">
        <v>5</v>
      </c>
      <c r="D149" t="s">
        <v>84</v>
      </c>
      <c r="H149">
        <v>12</v>
      </c>
      <c r="I149" t="s">
        <v>120</v>
      </c>
      <c r="J149" t="s">
        <v>1</v>
      </c>
      <c r="K149">
        <v>20</v>
      </c>
      <c r="L149" t="s">
        <v>84</v>
      </c>
      <c r="V149" t="s">
        <v>8</v>
      </c>
    </row>
    <row r="150" spans="1:22" x14ac:dyDescent="0.25">
      <c r="A150" t="s">
        <v>7</v>
      </c>
      <c r="B150" t="s">
        <v>122</v>
      </c>
      <c r="C150">
        <v>2</v>
      </c>
      <c r="D150" t="s">
        <v>84</v>
      </c>
      <c r="F150" t="s">
        <v>1336</v>
      </c>
      <c r="H150">
        <v>6</v>
      </c>
      <c r="I150" t="s">
        <v>120</v>
      </c>
      <c r="J150" t="s">
        <v>1</v>
      </c>
      <c r="K150">
        <v>3</v>
      </c>
      <c r="L150" t="s">
        <v>84</v>
      </c>
      <c r="V150" t="s">
        <v>8</v>
      </c>
    </row>
    <row r="151" spans="1:22" x14ac:dyDescent="0.25">
      <c r="A151" t="s">
        <v>111</v>
      </c>
      <c r="B151" t="s">
        <v>122</v>
      </c>
      <c r="C151">
        <v>1</v>
      </c>
      <c r="D151" t="s">
        <v>84</v>
      </c>
      <c r="H151">
        <v>4</v>
      </c>
      <c r="I151" t="s">
        <v>120</v>
      </c>
      <c r="J151" t="s">
        <v>9</v>
      </c>
      <c r="K151">
        <v>1</v>
      </c>
      <c r="L151" t="s">
        <v>84</v>
      </c>
      <c r="V151" t="s">
        <v>8</v>
      </c>
    </row>
    <row r="152" spans="1:22" x14ac:dyDescent="0.25">
      <c r="A152" t="s">
        <v>9</v>
      </c>
      <c r="B152" t="s">
        <v>122</v>
      </c>
      <c r="C152">
        <v>1</v>
      </c>
      <c r="D152" t="s">
        <v>84</v>
      </c>
      <c r="F152" t="s">
        <v>1336</v>
      </c>
      <c r="H152">
        <v>4</v>
      </c>
      <c r="I152" t="s">
        <v>120</v>
      </c>
      <c r="J152" t="s">
        <v>1</v>
      </c>
      <c r="K152">
        <v>1</v>
      </c>
      <c r="L152" t="s">
        <v>84</v>
      </c>
      <c r="V152" t="s">
        <v>8</v>
      </c>
    </row>
    <row r="153" spans="1:22" x14ac:dyDescent="0.25">
      <c r="A153" t="s">
        <v>1124</v>
      </c>
      <c r="B153" t="s">
        <v>123</v>
      </c>
      <c r="C153">
        <v>9</v>
      </c>
      <c r="D153" t="s">
        <v>84</v>
      </c>
      <c r="H153">
        <v>24</v>
      </c>
      <c r="I153" t="s">
        <v>120</v>
      </c>
      <c r="J153" t="s">
        <v>1</v>
      </c>
      <c r="K153">
        <v>5</v>
      </c>
      <c r="L153" t="s">
        <v>84</v>
      </c>
      <c r="V153" t="s">
        <v>8</v>
      </c>
    </row>
    <row r="154" spans="1:22" x14ac:dyDescent="0.25">
      <c r="A154" t="s">
        <v>234</v>
      </c>
      <c r="B154" t="s">
        <v>122</v>
      </c>
      <c r="C154">
        <v>1</v>
      </c>
      <c r="D154" t="s">
        <v>84</v>
      </c>
      <c r="F154" t="s">
        <v>1336</v>
      </c>
      <c r="H154">
        <v>0</v>
      </c>
      <c r="I154" t="s">
        <v>120</v>
      </c>
      <c r="J154" t="s">
        <v>39</v>
      </c>
      <c r="K154">
        <v>5</v>
      </c>
      <c r="L154" t="s">
        <v>84</v>
      </c>
      <c r="M154" t="s">
        <v>20</v>
      </c>
      <c r="N154">
        <v>10</v>
      </c>
      <c r="O154" t="s">
        <v>84</v>
      </c>
      <c r="P154" t="s">
        <v>7</v>
      </c>
      <c r="Q154">
        <v>25</v>
      </c>
      <c r="R154" t="s">
        <v>84</v>
      </c>
      <c r="S154" t="s">
        <v>12</v>
      </c>
      <c r="T154">
        <v>50</v>
      </c>
      <c r="U154" t="s">
        <v>84</v>
      </c>
      <c r="V154" t="s">
        <v>151</v>
      </c>
    </row>
    <row r="155" spans="1:22" x14ac:dyDescent="0.25">
      <c r="A155" t="s">
        <v>1126</v>
      </c>
      <c r="B155" t="s">
        <v>123</v>
      </c>
      <c r="C155">
        <v>6</v>
      </c>
      <c r="D155" t="s">
        <v>84</v>
      </c>
      <c r="H155">
        <v>10</v>
      </c>
      <c r="I155" t="s">
        <v>120</v>
      </c>
      <c r="J155" t="s">
        <v>45</v>
      </c>
      <c r="K155">
        <v>9</v>
      </c>
      <c r="L155" t="s">
        <v>84</v>
      </c>
      <c r="M155" t="s">
        <v>283</v>
      </c>
      <c r="N155">
        <v>5</v>
      </c>
      <c r="O155" t="s">
        <v>84</v>
      </c>
      <c r="V155" t="s">
        <v>179</v>
      </c>
    </row>
    <row r="156" spans="1:22" x14ac:dyDescent="0.25">
      <c r="A156" t="s">
        <v>1130</v>
      </c>
      <c r="B156" t="s">
        <v>123</v>
      </c>
      <c r="C156">
        <v>22</v>
      </c>
      <c r="D156" t="s">
        <v>84</v>
      </c>
      <c r="H156">
        <v>12</v>
      </c>
      <c r="I156" t="s">
        <v>120</v>
      </c>
      <c r="J156" t="s">
        <v>4</v>
      </c>
      <c r="K156">
        <v>9</v>
      </c>
      <c r="L156" t="s">
        <v>84</v>
      </c>
      <c r="M156" t="s">
        <v>283</v>
      </c>
      <c r="N156">
        <v>5</v>
      </c>
      <c r="O156" t="s">
        <v>84</v>
      </c>
      <c r="V156" t="s">
        <v>179</v>
      </c>
    </row>
    <row r="157" spans="1:22" x14ac:dyDescent="0.25">
      <c r="A157" t="s">
        <v>1133</v>
      </c>
      <c r="B157" t="s">
        <v>123</v>
      </c>
      <c r="C157">
        <v>10</v>
      </c>
      <c r="D157" t="s">
        <v>84</v>
      </c>
      <c r="H157">
        <v>6</v>
      </c>
      <c r="I157" t="s">
        <v>120</v>
      </c>
      <c r="J157" t="s">
        <v>2</v>
      </c>
      <c r="K157">
        <v>5</v>
      </c>
      <c r="L157" t="s">
        <v>84</v>
      </c>
      <c r="M157" t="s">
        <v>283</v>
      </c>
      <c r="N157">
        <v>1</v>
      </c>
      <c r="O157" t="s">
        <v>84</v>
      </c>
      <c r="V157" t="s">
        <v>179</v>
      </c>
    </row>
    <row r="158" spans="1:22" x14ac:dyDescent="0.25">
      <c r="A158" t="s">
        <v>52</v>
      </c>
      <c r="B158" t="s">
        <v>123</v>
      </c>
      <c r="C158">
        <v>12</v>
      </c>
      <c r="D158" t="s">
        <v>84</v>
      </c>
      <c r="F158" t="s">
        <v>1336</v>
      </c>
      <c r="H158">
        <v>6</v>
      </c>
      <c r="I158" t="s">
        <v>120</v>
      </c>
      <c r="J158" t="s">
        <v>270</v>
      </c>
      <c r="K158">
        <v>1</v>
      </c>
      <c r="L158" t="s">
        <v>84</v>
      </c>
      <c r="M158" t="s">
        <v>48</v>
      </c>
      <c r="N158">
        <v>2</v>
      </c>
      <c r="O158" t="s">
        <v>84</v>
      </c>
      <c r="V158" t="s">
        <v>190</v>
      </c>
    </row>
    <row r="159" spans="1:22" x14ac:dyDescent="0.25">
      <c r="A159" t="s">
        <v>130</v>
      </c>
      <c r="B159" t="s">
        <v>122</v>
      </c>
      <c r="C159">
        <v>4</v>
      </c>
      <c r="D159" t="s">
        <v>84</v>
      </c>
      <c r="F159" t="s">
        <v>1336</v>
      </c>
      <c r="H159">
        <v>4</v>
      </c>
      <c r="I159" t="s">
        <v>120</v>
      </c>
      <c r="J159" t="s">
        <v>91</v>
      </c>
      <c r="K159">
        <v>6</v>
      </c>
      <c r="L159" t="s">
        <v>84</v>
      </c>
      <c r="M159" t="s">
        <v>136</v>
      </c>
      <c r="N159">
        <v>3</v>
      </c>
      <c r="O159" t="s">
        <v>84</v>
      </c>
      <c r="V159" t="s">
        <v>179</v>
      </c>
    </row>
    <row r="160" spans="1:22" x14ac:dyDescent="0.25">
      <c r="A160" t="s">
        <v>235</v>
      </c>
      <c r="B160" t="s">
        <v>122</v>
      </c>
      <c r="C160">
        <v>2</v>
      </c>
      <c r="D160" t="s">
        <v>84</v>
      </c>
      <c r="F160" t="s">
        <v>1336</v>
      </c>
      <c r="H160">
        <v>120</v>
      </c>
      <c r="I160" t="s">
        <v>120</v>
      </c>
      <c r="J160" t="s">
        <v>306</v>
      </c>
      <c r="K160">
        <v>5</v>
      </c>
      <c r="L160" t="s">
        <v>84</v>
      </c>
      <c r="M160" t="s">
        <v>102</v>
      </c>
      <c r="N160">
        <v>2</v>
      </c>
      <c r="O160" t="s">
        <v>84</v>
      </c>
      <c r="V160" t="s">
        <v>16</v>
      </c>
    </row>
    <row r="161" spans="1:22" x14ac:dyDescent="0.25">
      <c r="A161" t="s">
        <v>236</v>
      </c>
      <c r="B161" t="s">
        <v>122</v>
      </c>
      <c r="C161">
        <v>1</v>
      </c>
      <c r="D161" t="s">
        <v>84</v>
      </c>
      <c r="F161" t="s">
        <v>1336</v>
      </c>
      <c r="H161">
        <v>60</v>
      </c>
      <c r="I161" t="s">
        <v>120</v>
      </c>
      <c r="J161" t="s">
        <v>39</v>
      </c>
      <c r="K161">
        <v>2</v>
      </c>
      <c r="L161" t="s">
        <v>84</v>
      </c>
      <c r="M161" t="s">
        <v>15</v>
      </c>
      <c r="N161">
        <v>15</v>
      </c>
      <c r="O161" t="s">
        <v>84</v>
      </c>
      <c r="P161" t="s">
        <v>280</v>
      </c>
      <c r="Q161">
        <v>2</v>
      </c>
      <c r="R161" t="s">
        <v>84</v>
      </c>
      <c r="V161" t="s">
        <v>41</v>
      </c>
    </row>
    <row r="162" spans="1:22" x14ac:dyDescent="0.25">
      <c r="A162" t="s">
        <v>35</v>
      </c>
      <c r="B162" t="s">
        <v>122</v>
      </c>
      <c r="C162">
        <v>2</v>
      </c>
      <c r="D162" t="s">
        <v>84</v>
      </c>
      <c r="F162" t="s">
        <v>1336</v>
      </c>
      <c r="H162">
        <v>60</v>
      </c>
      <c r="I162" t="s">
        <v>120</v>
      </c>
      <c r="J162" t="s">
        <v>33</v>
      </c>
      <c r="K162">
        <v>3</v>
      </c>
      <c r="L162" t="s">
        <v>84</v>
      </c>
      <c r="M162" t="s">
        <v>9</v>
      </c>
      <c r="N162">
        <v>12</v>
      </c>
      <c r="O162" t="s">
        <v>84</v>
      </c>
      <c r="V162" t="s">
        <v>16</v>
      </c>
    </row>
    <row r="163" spans="1:22" x14ac:dyDescent="0.25">
      <c r="A163" t="s">
        <v>1136</v>
      </c>
      <c r="B163" t="s">
        <v>123</v>
      </c>
      <c r="C163">
        <v>9</v>
      </c>
      <c r="D163" t="s">
        <v>84</v>
      </c>
      <c r="H163">
        <v>12</v>
      </c>
      <c r="I163" t="s">
        <v>120</v>
      </c>
      <c r="J163" t="s">
        <v>19</v>
      </c>
      <c r="K163">
        <v>24</v>
      </c>
      <c r="L163" t="s">
        <v>84</v>
      </c>
      <c r="M163" t="s">
        <v>17</v>
      </c>
      <c r="N163">
        <v>16</v>
      </c>
      <c r="O163" t="s">
        <v>84</v>
      </c>
      <c r="V163" t="s">
        <v>5</v>
      </c>
    </row>
    <row r="164" spans="1:22" x14ac:dyDescent="0.25">
      <c r="A164" t="s">
        <v>1140</v>
      </c>
      <c r="B164" t="s">
        <v>123</v>
      </c>
      <c r="C164">
        <v>5</v>
      </c>
      <c r="D164" t="s">
        <v>84</v>
      </c>
      <c r="H164">
        <v>6</v>
      </c>
      <c r="I164" t="s">
        <v>120</v>
      </c>
      <c r="J164" t="s">
        <v>19</v>
      </c>
      <c r="K164">
        <v>5</v>
      </c>
      <c r="L164" t="s">
        <v>84</v>
      </c>
      <c r="M164" t="s">
        <v>17</v>
      </c>
      <c r="N164">
        <v>3</v>
      </c>
      <c r="O164" t="s">
        <v>84</v>
      </c>
      <c r="V164" t="s">
        <v>5</v>
      </c>
    </row>
    <row r="165" spans="1:22" x14ac:dyDescent="0.25">
      <c r="A165" t="s">
        <v>39</v>
      </c>
      <c r="B165" t="s">
        <v>122</v>
      </c>
      <c r="C165">
        <v>1</v>
      </c>
      <c r="D165" t="s">
        <v>84</v>
      </c>
      <c r="F165" t="s">
        <v>1336</v>
      </c>
      <c r="H165">
        <v>12</v>
      </c>
      <c r="I165" t="s">
        <v>120</v>
      </c>
      <c r="J165" t="s">
        <v>36</v>
      </c>
      <c r="K165">
        <v>2</v>
      </c>
      <c r="L165" t="s">
        <v>84</v>
      </c>
      <c r="M165" t="s">
        <v>37</v>
      </c>
      <c r="N165">
        <v>2</v>
      </c>
      <c r="O165" t="s">
        <v>84</v>
      </c>
      <c r="V165" t="s">
        <v>16</v>
      </c>
    </row>
    <row r="166" spans="1:22" x14ac:dyDescent="0.25">
      <c r="A166" t="s">
        <v>237</v>
      </c>
      <c r="B166" t="s">
        <v>122</v>
      </c>
      <c r="C166">
        <v>1</v>
      </c>
      <c r="D166" t="s">
        <v>84</v>
      </c>
      <c r="E166">
        <v>25</v>
      </c>
      <c r="F166" t="s">
        <v>209</v>
      </c>
      <c r="G166" t="s">
        <v>84</v>
      </c>
      <c r="H166">
        <v>20</v>
      </c>
      <c r="I166" t="s">
        <v>120</v>
      </c>
      <c r="J166" t="s">
        <v>290</v>
      </c>
      <c r="K166">
        <v>5</v>
      </c>
      <c r="L166" t="s">
        <v>84</v>
      </c>
      <c r="M166" t="s">
        <v>47</v>
      </c>
      <c r="N166">
        <v>1</v>
      </c>
      <c r="O166" t="s">
        <v>84</v>
      </c>
      <c r="P166" t="s">
        <v>222</v>
      </c>
      <c r="Q166">
        <v>15</v>
      </c>
      <c r="R166" t="s">
        <v>84</v>
      </c>
      <c r="S166" t="s">
        <v>215</v>
      </c>
      <c r="T166">
        <v>25</v>
      </c>
      <c r="U166" t="s">
        <v>84</v>
      </c>
      <c r="V166" t="s">
        <v>169</v>
      </c>
    </row>
    <row r="167" spans="1:22" x14ac:dyDescent="0.25">
      <c r="A167" t="s">
        <v>239</v>
      </c>
      <c r="B167" t="s">
        <v>122</v>
      </c>
      <c r="C167">
        <v>3</v>
      </c>
      <c r="D167" t="s">
        <v>84</v>
      </c>
      <c r="F167" t="s">
        <v>1336</v>
      </c>
      <c r="H167">
        <v>6</v>
      </c>
      <c r="I167" t="s">
        <v>120</v>
      </c>
      <c r="J167" t="s">
        <v>1332</v>
      </c>
      <c r="K167">
        <v>12</v>
      </c>
      <c r="L167" t="s">
        <v>84</v>
      </c>
      <c r="M167" t="s">
        <v>136</v>
      </c>
      <c r="N167">
        <v>3</v>
      </c>
      <c r="O167" t="s">
        <v>84</v>
      </c>
      <c r="P167" t="s">
        <v>7</v>
      </c>
      <c r="Q167">
        <v>1</v>
      </c>
      <c r="R167" t="s">
        <v>84</v>
      </c>
      <c r="V167" t="s">
        <v>188</v>
      </c>
    </row>
    <row r="168" spans="1:22" x14ac:dyDescent="0.25">
      <c r="A168" t="s">
        <v>1144</v>
      </c>
      <c r="B168" t="s">
        <v>123</v>
      </c>
      <c r="C168">
        <v>6</v>
      </c>
      <c r="D168" t="s">
        <v>84</v>
      </c>
      <c r="E168">
        <v>1</v>
      </c>
      <c r="F168" t="s">
        <v>135</v>
      </c>
      <c r="G168" t="s">
        <v>84</v>
      </c>
      <c r="H168">
        <v>2.4</v>
      </c>
      <c r="I168" t="s">
        <v>120</v>
      </c>
      <c r="J168" t="s">
        <v>24</v>
      </c>
      <c r="K168">
        <v>4</v>
      </c>
      <c r="L168" t="s">
        <v>84</v>
      </c>
      <c r="M168" t="s">
        <v>1332</v>
      </c>
      <c r="N168">
        <v>3</v>
      </c>
      <c r="O168" t="s">
        <v>84</v>
      </c>
      <c r="P168" t="s">
        <v>48</v>
      </c>
      <c r="Q168">
        <v>4</v>
      </c>
      <c r="R168" t="s">
        <v>84</v>
      </c>
      <c r="S168" t="s">
        <v>32</v>
      </c>
      <c r="T168">
        <v>2</v>
      </c>
      <c r="U168" t="s">
        <v>84</v>
      </c>
      <c r="V168" t="s">
        <v>188</v>
      </c>
    </row>
    <row r="169" spans="1:22" x14ac:dyDescent="0.25">
      <c r="A169" t="s">
        <v>1332</v>
      </c>
      <c r="B169" t="s">
        <v>123</v>
      </c>
      <c r="C169">
        <v>12</v>
      </c>
      <c r="D169" t="s">
        <v>84</v>
      </c>
      <c r="F169" t="s">
        <v>1336</v>
      </c>
      <c r="H169">
        <v>6</v>
      </c>
      <c r="I169" t="s">
        <v>120</v>
      </c>
      <c r="J169" t="s">
        <v>270</v>
      </c>
      <c r="K169">
        <v>1</v>
      </c>
      <c r="L169" t="s">
        <v>84</v>
      </c>
      <c r="M169" t="s">
        <v>68</v>
      </c>
      <c r="N169">
        <v>10</v>
      </c>
      <c r="O169" t="s">
        <v>84</v>
      </c>
      <c r="V169" t="s">
        <v>190</v>
      </c>
    </row>
    <row r="170" spans="1:22" x14ac:dyDescent="0.25">
      <c r="A170" t="s">
        <v>1332</v>
      </c>
      <c r="B170" t="s">
        <v>123</v>
      </c>
      <c r="C170">
        <v>12</v>
      </c>
      <c r="D170" t="s">
        <v>84</v>
      </c>
      <c r="F170" t="s">
        <v>1336</v>
      </c>
      <c r="H170">
        <v>6</v>
      </c>
      <c r="I170" t="s">
        <v>120</v>
      </c>
      <c r="J170" t="s">
        <v>270</v>
      </c>
      <c r="K170">
        <v>1</v>
      </c>
      <c r="L170" t="s">
        <v>84</v>
      </c>
      <c r="M170" t="s">
        <v>45</v>
      </c>
      <c r="N170">
        <v>12</v>
      </c>
      <c r="O170" t="s">
        <v>84</v>
      </c>
      <c r="V170" t="s">
        <v>190</v>
      </c>
    </row>
    <row r="171" spans="1:22" x14ac:dyDescent="0.25">
      <c r="A171" t="s">
        <v>49</v>
      </c>
      <c r="B171" t="s">
        <v>122</v>
      </c>
      <c r="C171">
        <v>1</v>
      </c>
      <c r="D171" t="s">
        <v>84</v>
      </c>
      <c r="F171" t="s">
        <v>1336</v>
      </c>
      <c r="H171">
        <v>6</v>
      </c>
      <c r="I171" t="s">
        <v>120</v>
      </c>
      <c r="J171" t="s">
        <v>100</v>
      </c>
      <c r="K171">
        <v>2</v>
      </c>
      <c r="L171" t="s">
        <v>84</v>
      </c>
      <c r="M171" t="s">
        <v>20</v>
      </c>
      <c r="N171">
        <v>2</v>
      </c>
      <c r="O171" t="s">
        <v>84</v>
      </c>
      <c r="V171" t="s">
        <v>16</v>
      </c>
    </row>
    <row r="172" spans="1:22" x14ac:dyDescent="0.25">
      <c r="A172" t="s">
        <v>240</v>
      </c>
      <c r="B172" t="s">
        <v>122</v>
      </c>
      <c r="C172">
        <v>1</v>
      </c>
      <c r="D172" t="s">
        <v>84</v>
      </c>
      <c r="F172" t="s">
        <v>1336</v>
      </c>
      <c r="H172">
        <v>0</v>
      </c>
      <c r="I172" t="s">
        <v>120</v>
      </c>
      <c r="J172" t="s">
        <v>245</v>
      </c>
      <c r="K172">
        <v>1</v>
      </c>
      <c r="L172" t="s">
        <v>84</v>
      </c>
      <c r="M172" t="s">
        <v>11</v>
      </c>
      <c r="N172">
        <v>10</v>
      </c>
      <c r="O172" t="s">
        <v>84</v>
      </c>
      <c r="P172" t="s">
        <v>14</v>
      </c>
      <c r="Q172">
        <v>50</v>
      </c>
      <c r="R172" t="s">
        <v>84</v>
      </c>
      <c r="V172" t="s">
        <v>151</v>
      </c>
    </row>
    <row r="173" spans="1:22" x14ac:dyDescent="0.25">
      <c r="A173" t="s">
        <v>241</v>
      </c>
      <c r="B173" t="s">
        <v>122</v>
      </c>
      <c r="C173">
        <v>20</v>
      </c>
      <c r="D173" t="s">
        <v>84</v>
      </c>
      <c r="E173">
        <v>6</v>
      </c>
      <c r="F173" t="s">
        <v>136</v>
      </c>
      <c r="G173" t="s">
        <v>84</v>
      </c>
      <c r="H173">
        <v>24</v>
      </c>
      <c r="I173" t="s">
        <v>120</v>
      </c>
      <c r="J173" t="s">
        <v>1339</v>
      </c>
      <c r="K173">
        <v>15</v>
      </c>
      <c r="L173" t="s">
        <v>84</v>
      </c>
      <c r="M173" t="s">
        <v>18</v>
      </c>
      <c r="N173">
        <v>10</v>
      </c>
      <c r="O173" t="s">
        <v>84</v>
      </c>
      <c r="P173" t="s">
        <v>239</v>
      </c>
      <c r="Q173">
        <v>6</v>
      </c>
      <c r="R173" t="s">
        <v>84</v>
      </c>
      <c r="S173" t="s">
        <v>283</v>
      </c>
      <c r="T173">
        <v>6</v>
      </c>
      <c r="U173" t="s">
        <v>84</v>
      </c>
      <c r="V173" t="s">
        <v>188</v>
      </c>
    </row>
    <row r="174" spans="1:22" x14ac:dyDescent="0.25">
      <c r="A174" t="s">
        <v>242</v>
      </c>
      <c r="B174" t="s">
        <v>122</v>
      </c>
      <c r="C174">
        <v>1</v>
      </c>
      <c r="D174" t="s">
        <v>84</v>
      </c>
      <c r="F174" t="s">
        <v>1336</v>
      </c>
      <c r="H174">
        <v>120</v>
      </c>
      <c r="I174" t="s">
        <v>120</v>
      </c>
      <c r="J174" t="s">
        <v>205</v>
      </c>
      <c r="K174">
        <v>200</v>
      </c>
      <c r="L174" t="s">
        <v>84</v>
      </c>
      <c r="M174" t="s">
        <v>112</v>
      </c>
      <c r="N174">
        <v>1</v>
      </c>
      <c r="O174" t="s">
        <v>84</v>
      </c>
      <c r="V174" t="s">
        <v>207</v>
      </c>
    </row>
    <row r="175" spans="1:22" x14ac:dyDescent="0.25">
      <c r="A175" t="s">
        <v>243</v>
      </c>
      <c r="B175" t="s">
        <v>122</v>
      </c>
      <c r="C175">
        <v>1</v>
      </c>
      <c r="D175" t="s">
        <v>84</v>
      </c>
      <c r="H175">
        <v>120</v>
      </c>
      <c r="I175" t="s">
        <v>120</v>
      </c>
      <c r="J175" t="s">
        <v>49</v>
      </c>
      <c r="K175">
        <v>5</v>
      </c>
      <c r="L175" t="s">
        <v>84</v>
      </c>
      <c r="M175" t="s">
        <v>214</v>
      </c>
      <c r="N175">
        <v>20</v>
      </c>
      <c r="O175" t="s">
        <v>84</v>
      </c>
      <c r="P175" t="s">
        <v>161</v>
      </c>
      <c r="Q175">
        <v>10</v>
      </c>
      <c r="R175" t="s">
        <v>84</v>
      </c>
      <c r="S175" t="s">
        <v>117</v>
      </c>
      <c r="T175">
        <v>6</v>
      </c>
      <c r="U175" t="s">
        <v>84</v>
      </c>
      <c r="V175" t="s">
        <v>41</v>
      </c>
    </row>
    <row r="176" spans="1:22" x14ac:dyDescent="0.25">
      <c r="A176" t="s">
        <v>244</v>
      </c>
      <c r="B176" t="s">
        <v>122</v>
      </c>
      <c r="C176">
        <v>1</v>
      </c>
      <c r="D176" t="s">
        <v>84</v>
      </c>
      <c r="H176">
        <v>0</v>
      </c>
      <c r="I176" t="s">
        <v>120</v>
      </c>
      <c r="J176" t="s">
        <v>1340</v>
      </c>
      <c r="K176">
        <v>1</v>
      </c>
      <c r="L176" t="s">
        <v>84</v>
      </c>
      <c r="M176" t="s">
        <v>1341</v>
      </c>
      <c r="N176">
        <v>2</v>
      </c>
      <c r="O176" t="s">
        <v>84</v>
      </c>
      <c r="P176" t="s">
        <v>1342</v>
      </c>
      <c r="Q176">
        <v>5</v>
      </c>
      <c r="R176" t="s">
        <v>84</v>
      </c>
      <c r="V176" t="s">
        <v>151</v>
      </c>
    </row>
    <row r="177" spans="1:22" x14ac:dyDescent="0.25">
      <c r="A177" t="s">
        <v>245</v>
      </c>
      <c r="B177" t="s">
        <v>122</v>
      </c>
      <c r="C177">
        <v>1</v>
      </c>
      <c r="D177" t="s">
        <v>84</v>
      </c>
      <c r="H177">
        <v>0</v>
      </c>
      <c r="I177" t="s">
        <v>120</v>
      </c>
      <c r="J177" t="s">
        <v>33</v>
      </c>
      <c r="K177">
        <v>4</v>
      </c>
      <c r="L177" t="s">
        <v>84</v>
      </c>
      <c r="M177" t="s">
        <v>12</v>
      </c>
      <c r="N177">
        <v>20</v>
      </c>
      <c r="O177" t="s">
        <v>84</v>
      </c>
      <c r="P177" t="s">
        <v>10</v>
      </c>
      <c r="Q177">
        <v>50</v>
      </c>
      <c r="R177" t="s">
        <v>84</v>
      </c>
      <c r="V177" t="s">
        <v>151</v>
      </c>
    </row>
    <row r="178" spans="1:22" x14ac:dyDescent="0.25">
      <c r="A178" t="s">
        <v>1152</v>
      </c>
      <c r="B178" t="s">
        <v>123</v>
      </c>
      <c r="C178">
        <v>1</v>
      </c>
      <c r="D178" t="s">
        <v>84</v>
      </c>
      <c r="H178">
        <v>20</v>
      </c>
      <c r="I178" t="s">
        <v>120</v>
      </c>
      <c r="J178" t="s">
        <v>113</v>
      </c>
      <c r="K178">
        <v>2</v>
      </c>
      <c r="L178" t="s">
        <v>84</v>
      </c>
      <c r="M178" t="s">
        <v>202</v>
      </c>
      <c r="N178">
        <v>2</v>
      </c>
      <c r="O178" t="s">
        <v>84</v>
      </c>
      <c r="V178" t="s">
        <v>16</v>
      </c>
    </row>
    <row r="179" spans="1:22" x14ac:dyDescent="0.25">
      <c r="A179" t="s">
        <v>1155</v>
      </c>
      <c r="B179" t="s">
        <v>123</v>
      </c>
      <c r="C179">
        <v>2</v>
      </c>
      <c r="D179" t="s">
        <v>84</v>
      </c>
      <c r="H179">
        <v>3</v>
      </c>
      <c r="I179" t="s">
        <v>120</v>
      </c>
      <c r="J179" t="s">
        <v>22</v>
      </c>
      <c r="K179">
        <v>10</v>
      </c>
      <c r="L179" t="s">
        <v>84</v>
      </c>
      <c r="V179" t="s">
        <v>207</v>
      </c>
    </row>
    <row r="180" spans="1:22" x14ac:dyDescent="0.25">
      <c r="A180" t="s">
        <v>246</v>
      </c>
      <c r="B180" t="s">
        <v>122</v>
      </c>
      <c r="C180">
        <v>2</v>
      </c>
      <c r="D180" t="s">
        <v>84</v>
      </c>
      <c r="F180" t="s">
        <v>1336</v>
      </c>
      <c r="H180">
        <v>1</v>
      </c>
      <c r="I180" t="s">
        <v>120</v>
      </c>
      <c r="J180" t="s">
        <v>178</v>
      </c>
      <c r="K180">
        <v>2</v>
      </c>
      <c r="L180" t="s">
        <v>84</v>
      </c>
      <c r="M180" t="s">
        <v>103</v>
      </c>
      <c r="N180">
        <v>2</v>
      </c>
      <c r="O180" t="s">
        <v>84</v>
      </c>
      <c r="V180" t="s">
        <v>247</v>
      </c>
    </row>
    <row r="181" spans="1:22" x14ac:dyDescent="0.25">
      <c r="A181" t="s">
        <v>248</v>
      </c>
      <c r="B181" t="s">
        <v>122</v>
      </c>
      <c r="C181">
        <v>2</v>
      </c>
      <c r="D181" t="s">
        <v>84</v>
      </c>
      <c r="F181" t="s">
        <v>1336</v>
      </c>
      <c r="H181">
        <v>3</v>
      </c>
      <c r="I181" t="s">
        <v>120</v>
      </c>
      <c r="J181" t="s">
        <v>24</v>
      </c>
      <c r="K181">
        <v>2</v>
      </c>
      <c r="L181" t="s">
        <v>84</v>
      </c>
      <c r="M181" t="s">
        <v>103</v>
      </c>
      <c r="N181">
        <v>2</v>
      </c>
      <c r="O181" t="s">
        <v>84</v>
      </c>
      <c r="V181" t="s">
        <v>247</v>
      </c>
    </row>
    <row r="182" spans="1:22" x14ac:dyDescent="0.25">
      <c r="A182" t="s">
        <v>249</v>
      </c>
      <c r="B182" t="s">
        <v>122</v>
      </c>
      <c r="C182">
        <v>2</v>
      </c>
      <c r="D182" t="s">
        <v>84</v>
      </c>
      <c r="F182" t="s">
        <v>1336</v>
      </c>
      <c r="H182">
        <v>4</v>
      </c>
      <c r="I182" t="s">
        <v>120</v>
      </c>
      <c r="J182" t="s">
        <v>1094</v>
      </c>
      <c r="K182">
        <v>2</v>
      </c>
      <c r="L182" t="s">
        <v>84</v>
      </c>
      <c r="M182" t="s">
        <v>103</v>
      </c>
      <c r="N182">
        <v>2</v>
      </c>
      <c r="O182" t="s">
        <v>84</v>
      </c>
      <c r="V182" t="s">
        <v>247</v>
      </c>
    </row>
    <row r="183" spans="1:22" x14ac:dyDescent="0.25">
      <c r="A183" t="s">
        <v>250</v>
      </c>
      <c r="B183" t="s">
        <v>122</v>
      </c>
      <c r="C183">
        <v>2</v>
      </c>
      <c r="D183" t="s">
        <v>84</v>
      </c>
      <c r="F183" t="s">
        <v>1336</v>
      </c>
      <c r="H183">
        <v>3</v>
      </c>
      <c r="I183" t="s">
        <v>120</v>
      </c>
      <c r="J183" t="s">
        <v>232</v>
      </c>
      <c r="K183">
        <v>4</v>
      </c>
      <c r="L183" t="s">
        <v>84</v>
      </c>
      <c r="M183" t="s">
        <v>104</v>
      </c>
      <c r="N183">
        <v>2</v>
      </c>
      <c r="O183" t="s">
        <v>84</v>
      </c>
      <c r="V183" t="s">
        <v>247</v>
      </c>
    </row>
    <row r="184" spans="1:22" x14ac:dyDescent="0.25">
      <c r="A184" t="s">
        <v>251</v>
      </c>
      <c r="B184" t="s">
        <v>122</v>
      </c>
      <c r="C184">
        <v>2</v>
      </c>
      <c r="D184" t="s">
        <v>84</v>
      </c>
      <c r="F184" t="s">
        <v>1336</v>
      </c>
      <c r="H184">
        <v>3</v>
      </c>
      <c r="I184" t="s">
        <v>120</v>
      </c>
      <c r="J184" t="s">
        <v>130</v>
      </c>
      <c r="K184">
        <v>2</v>
      </c>
      <c r="L184" t="s">
        <v>84</v>
      </c>
      <c r="M184" t="s">
        <v>103</v>
      </c>
      <c r="N184">
        <v>2</v>
      </c>
      <c r="O184" t="s">
        <v>84</v>
      </c>
      <c r="V184" t="s">
        <v>247</v>
      </c>
    </row>
    <row r="185" spans="1:22" x14ac:dyDescent="0.25">
      <c r="A185" t="s">
        <v>252</v>
      </c>
      <c r="B185" t="s">
        <v>122</v>
      </c>
      <c r="C185">
        <v>1</v>
      </c>
      <c r="D185" t="s">
        <v>84</v>
      </c>
      <c r="H185">
        <v>2</v>
      </c>
      <c r="I185" t="s">
        <v>120</v>
      </c>
      <c r="J185" t="s">
        <v>239</v>
      </c>
      <c r="K185">
        <v>1</v>
      </c>
      <c r="L185" t="s">
        <v>84</v>
      </c>
      <c r="M185" t="s">
        <v>104</v>
      </c>
      <c r="N185">
        <v>1</v>
      </c>
      <c r="O185" t="s">
        <v>84</v>
      </c>
      <c r="V185" t="s">
        <v>247</v>
      </c>
    </row>
    <row r="186" spans="1:22" x14ac:dyDescent="0.25">
      <c r="A186" t="s">
        <v>253</v>
      </c>
      <c r="B186" t="s">
        <v>122</v>
      </c>
      <c r="C186">
        <v>1</v>
      </c>
      <c r="D186" t="s">
        <v>84</v>
      </c>
      <c r="F186" t="s">
        <v>1336</v>
      </c>
      <c r="H186">
        <v>1</v>
      </c>
      <c r="I186" t="s">
        <v>120</v>
      </c>
      <c r="J186" t="s">
        <v>1332</v>
      </c>
      <c r="K186">
        <v>4</v>
      </c>
      <c r="L186" t="s">
        <v>84</v>
      </c>
      <c r="M186" t="s">
        <v>104</v>
      </c>
      <c r="N186">
        <v>1</v>
      </c>
      <c r="O186" t="s">
        <v>84</v>
      </c>
      <c r="V186" t="s">
        <v>247</v>
      </c>
    </row>
    <row r="187" spans="1:22" x14ac:dyDescent="0.25">
      <c r="A187" t="s">
        <v>254</v>
      </c>
      <c r="B187" t="s">
        <v>122</v>
      </c>
      <c r="C187">
        <v>2</v>
      </c>
      <c r="D187" t="s">
        <v>84</v>
      </c>
      <c r="F187" t="s">
        <v>1336</v>
      </c>
      <c r="H187">
        <v>4</v>
      </c>
      <c r="I187" t="s">
        <v>120</v>
      </c>
      <c r="J187" t="s">
        <v>22</v>
      </c>
      <c r="K187">
        <v>2</v>
      </c>
      <c r="L187" t="s">
        <v>84</v>
      </c>
      <c r="M187" t="s">
        <v>103</v>
      </c>
      <c r="N187">
        <v>2</v>
      </c>
      <c r="O187" t="s">
        <v>84</v>
      </c>
      <c r="V187" t="s">
        <v>247</v>
      </c>
    </row>
    <row r="188" spans="1:22" x14ac:dyDescent="0.25">
      <c r="A188" t="s">
        <v>255</v>
      </c>
      <c r="B188" t="s">
        <v>122</v>
      </c>
      <c r="C188">
        <v>1</v>
      </c>
      <c r="D188" t="s">
        <v>84</v>
      </c>
      <c r="F188" t="s">
        <v>1336</v>
      </c>
      <c r="H188">
        <v>1</v>
      </c>
      <c r="I188" t="s">
        <v>120</v>
      </c>
      <c r="J188" t="s">
        <v>277</v>
      </c>
      <c r="K188">
        <v>2</v>
      </c>
      <c r="L188" t="s">
        <v>84</v>
      </c>
      <c r="M188" t="s">
        <v>104</v>
      </c>
      <c r="N188">
        <v>1</v>
      </c>
      <c r="O188" t="s">
        <v>84</v>
      </c>
      <c r="V188" t="s">
        <v>247</v>
      </c>
    </row>
    <row r="189" spans="1:22" x14ac:dyDescent="0.25">
      <c r="A189" t="s">
        <v>256</v>
      </c>
      <c r="B189" t="s">
        <v>122</v>
      </c>
      <c r="C189">
        <v>2</v>
      </c>
      <c r="D189" t="s">
        <v>84</v>
      </c>
      <c r="F189" t="s">
        <v>1336</v>
      </c>
      <c r="H189">
        <v>3</v>
      </c>
      <c r="I189" t="s">
        <v>120</v>
      </c>
      <c r="J189" t="s">
        <v>283</v>
      </c>
      <c r="K189">
        <v>2</v>
      </c>
      <c r="L189" t="s">
        <v>84</v>
      </c>
      <c r="M189" t="s">
        <v>103</v>
      </c>
      <c r="N189">
        <v>2</v>
      </c>
      <c r="O189" t="s">
        <v>84</v>
      </c>
      <c r="V189" t="s">
        <v>247</v>
      </c>
    </row>
    <row r="190" spans="1:22" x14ac:dyDescent="0.25">
      <c r="A190" t="s">
        <v>166</v>
      </c>
      <c r="B190" t="s">
        <v>122</v>
      </c>
      <c r="C190">
        <v>2</v>
      </c>
      <c r="D190" t="s">
        <v>84</v>
      </c>
      <c r="F190" t="s">
        <v>1336</v>
      </c>
      <c r="H190">
        <v>6</v>
      </c>
      <c r="I190" t="s">
        <v>120</v>
      </c>
      <c r="J190" t="s">
        <v>131</v>
      </c>
      <c r="K190">
        <v>2</v>
      </c>
      <c r="L190" t="s">
        <v>84</v>
      </c>
      <c r="M190" t="s">
        <v>103</v>
      </c>
      <c r="N190">
        <v>2</v>
      </c>
      <c r="O190" t="s">
        <v>84</v>
      </c>
      <c r="V190" t="s">
        <v>247</v>
      </c>
    </row>
    <row r="191" spans="1:22" x14ac:dyDescent="0.25">
      <c r="A191" t="s">
        <v>257</v>
      </c>
      <c r="B191" t="s">
        <v>122</v>
      </c>
      <c r="C191">
        <v>2</v>
      </c>
      <c r="D191" t="s">
        <v>84</v>
      </c>
      <c r="F191" t="s">
        <v>1336</v>
      </c>
      <c r="H191">
        <v>2</v>
      </c>
      <c r="I191" t="s">
        <v>120</v>
      </c>
      <c r="J191" t="s">
        <v>136</v>
      </c>
      <c r="K191">
        <v>2</v>
      </c>
      <c r="L191" t="s">
        <v>84</v>
      </c>
      <c r="M191" t="s">
        <v>103</v>
      </c>
      <c r="N191">
        <v>2</v>
      </c>
      <c r="O191" t="s">
        <v>84</v>
      </c>
      <c r="V191" t="s">
        <v>247</v>
      </c>
    </row>
    <row r="192" spans="1:22" x14ac:dyDescent="0.25">
      <c r="A192" t="s">
        <v>258</v>
      </c>
      <c r="B192" t="s">
        <v>122</v>
      </c>
      <c r="C192">
        <v>1</v>
      </c>
      <c r="D192" t="s">
        <v>84</v>
      </c>
      <c r="F192" t="s">
        <v>1336</v>
      </c>
      <c r="H192">
        <v>0</v>
      </c>
      <c r="I192" t="s">
        <v>120</v>
      </c>
      <c r="J192" t="s">
        <v>31</v>
      </c>
      <c r="K192">
        <v>20</v>
      </c>
      <c r="L192" t="s">
        <v>84</v>
      </c>
      <c r="M192" t="s">
        <v>14</v>
      </c>
      <c r="N192">
        <v>10</v>
      </c>
      <c r="O192" t="s">
        <v>84</v>
      </c>
      <c r="V192" t="s">
        <v>151</v>
      </c>
    </row>
    <row r="193" spans="1:22" x14ac:dyDescent="0.25">
      <c r="A193" t="s">
        <v>134</v>
      </c>
      <c r="B193" t="s">
        <v>122</v>
      </c>
      <c r="C193">
        <v>12</v>
      </c>
      <c r="D193" t="s">
        <v>84</v>
      </c>
      <c r="F193" t="s">
        <v>1336</v>
      </c>
      <c r="H193">
        <v>6</v>
      </c>
      <c r="I193" t="s">
        <v>120</v>
      </c>
      <c r="J193" t="s">
        <v>1094</v>
      </c>
      <c r="K193">
        <v>4</v>
      </c>
      <c r="L193" t="s">
        <v>84</v>
      </c>
      <c r="V193" t="s">
        <v>179</v>
      </c>
    </row>
    <row r="194" spans="1:22" x14ac:dyDescent="0.25">
      <c r="A194" t="s">
        <v>1158</v>
      </c>
      <c r="B194" t="s">
        <v>123</v>
      </c>
      <c r="C194">
        <v>1</v>
      </c>
      <c r="D194" t="s">
        <v>84</v>
      </c>
      <c r="H194">
        <v>2</v>
      </c>
      <c r="I194" t="s">
        <v>120</v>
      </c>
      <c r="J194" t="s">
        <v>134</v>
      </c>
      <c r="K194">
        <v>24</v>
      </c>
      <c r="L194" t="s">
        <v>84</v>
      </c>
      <c r="V194" t="s">
        <v>207</v>
      </c>
    </row>
    <row r="195" spans="1:22" x14ac:dyDescent="0.25">
      <c r="A195" t="s">
        <v>1160</v>
      </c>
      <c r="B195" t="s">
        <v>123</v>
      </c>
      <c r="C195">
        <v>1</v>
      </c>
      <c r="D195" t="s">
        <v>84</v>
      </c>
      <c r="H195">
        <v>4</v>
      </c>
      <c r="I195" t="s">
        <v>120</v>
      </c>
      <c r="J195" t="s">
        <v>32</v>
      </c>
      <c r="K195">
        <v>8</v>
      </c>
      <c r="L195" t="s">
        <v>84</v>
      </c>
      <c r="M195" t="s">
        <v>50</v>
      </c>
      <c r="N195">
        <v>3</v>
      </c>
      <c r="O195" t="s">
        <v>84</v>
      </c>
      <c r="V195" t="s">
        <v>190</v>
      </c>
    </row>
    <row r="196" spans="1:22" x14ac:dyDescent="0.25">
      <c r="A196" t="s">
        <v>21</v>
      </c>
      <c r="B196" t="s">
        <v>122</v>
      </c>
      <c r="C196">
        <v>2</v>
      </c>
      <c r="D196" t="s">
        <v>84</v>
      </c>
      <c r="E196">
        <v>1</v>
      </c>
      <c r="F196" t="s">
        <v>1094</v>
      </c>
      <c r="G196" t="s">
        <v>84</v>
      </c>
      <c r="H196">
        <v>6</v>
      </c>
      <c r="I196" t="s">
        <v>120</v>
      </c>
      <c r="J196" t="s">
        <v>22</v>
      </c>
      <c r="K196">
        <v>3</v>
      </c>
      <c r="L196" t="s">
        <v>84</v>
      </c>
      <c r="V196" t="s">
        <v>179</v>
      </c>
    </row>
    <row r="197" spans="1:22" x14ac:dyDescent="0.25">
      <c r="A197" t="s">
        <v>1164</v>
      </c>
      <c r="B197" t="s">
        <v>123</v>
      </c>
      <c r="C197">
        <v>2</v>
      </c>
      <c r="D197" t="s">
        <v>84</v>
      </c>
      <c r="H197">
        <v>15</v>
      </c>
      <c r="I197" t="s">
        <v>120</v>
      </c>
      <c r="J197" t="s">
        <v>38</v>
      </c>
      <c r="K197">
        <v>30</v>
      </c>
      <c r="L197" t="s">
        <v>84</v>
      </c>
      <c r="M197" t="s">
        <v>21</v>
      </c>
      <c r="N197">
        <v>7</v>
      </c>
      <c r="O197" t="s">
        <v>84</v>
      </c>
      <c r="V197" t="s">
        <v>16</v>
      </c>
    </row>
    <row r="198" spans="1:22" x14ac:dyDescent="0.25">
      <c r="A198" t="s">
        <v>1168</v>
      </c>
      <c r="B198" t="s">
        <v>123</v>
      </c>
      <c r="C198">
        <v>2</v>
      </c>
      <c r="D198" t="s">
        <v>84</v>
      </c>
      <c r="H198">
        <v>24</v>
      </c>
      <c r="I198" t="s">
        <v>120</v>
      </c>
      <c r="J198" t="s">
        <v>33</v>
      </c>
      <c r="K198">
        <v>1</v>
      </c>
      <c r="L198" t="s">
        <v>84</v>
      </c>
      <c r="M198" t="s">
        <v>36</v>
      </c>
      <c r="N198">
        <v>1</v>
      </c>
      <c r="O198" t="s">
        <v>84</v>
      </c>
      <c r="P198" t="s">
        <v>21</v>
      </c>
      <c r="Q198">
        <v>3</v>
      </c>
      <c r="R198" t="s">
        <v>84</v>
      </c>
      <c r="V198" t="s">
        <v>41</v>
      </c>
    </row>
    <row r="199" spans="1:22" x14ac:dyDescent="0.25">
      <c r="A199" t="s">
        <v>259</v>
      </c>
      <c r="B199" t="s">
        <v>122</v>
      </c>
      <c r="C199">
        <v>1</v>
      </c>
      <c r="D199" t="s">
        <v>84</v>
      </c>
      <c r="F199" t="s">
        <v>1336</v>
      </c>
      <c r="H199">
        <v>240</v>
      </c>
      <c r="I199" t="s">
        <v>120</v>
      </c>
      <c r="J199" t="s">
        <v>213</v>
      </c>
      <c r="K199">
        <v>30</v>
      </c>
      <c r="L199" t="s">
        <v>84</v>
      </c>
      <c r="M199" t="s">
        <v>11</v>
      </c>
      <c r="N199">
        <v>18</v>
      </c>
      <c r="O199" t="s">
        <v>84</v>
      </c>
      <c r="P199" t="s">
        <v>102</v>
      </c>
      <c r="Q199">
        <v>6</v>
      </c>
      <c r="R199" t="s">
        <v>84</v>
      </c>
      <c r="S199" t="s">
        <v>108</v>
      </c>
      <c r="T199">
        <v>10</v>
      </c>
      <c r="U199" t="s">
        <v>84</v>
      </c>
      <c r="V199" t="s">
        <v>41</v>
      </c>
    </row>
    <row r="200" spans="1:22" x14ac:dyDescent="0.25">
      <c r="A200" t="s">
        <v>259</v>
      </c>
      <c r="B200" t="s">
        <v>123</v>
      </c>
      <c r="C200">
        <v>10</v>
      </c>
      <c r="D200" t="s">
        <v>84</v>
      </c>
      <c r="H200">
        <v>600</v>
      </c>
      <c r="I200" t="s">
        <v>120</v>
      </c>
      <c r="J200" t="s">
        <v>259</v>
      </c>
      <c r="K200">
        <v>1</v>
      </c>
      <c r="L200" t="s">
        <v>84</v>
      </c>
      <c r="M200" t="s">
        <v>136</v>
      </c>
      <c r="N200">
        <v>2400</v>
      </c>
      <c r="O200" t="s">
        <v>139</v>
      </c>
      <c r="P200" t="s">
        <v>1339</v>
      </c>
      <c r="Q200">
        <v>25</v>
      </c>
      <c r="R200" t="s">
        <v>84</v>
      </c>
      <c r="V200" t="s">
        <v>261</v>
      </c>
    </row>
    <row r="201" spans="1:22" x14ac:dyDescent="0.25">
      <c r="A201" t="s">
        <v>1173</v>
      </c>
      <c r="B201" t="s">
        <v>123</v>
      </c>
      <c r="C201">
        <v>1</v>
      </c>
      <c r="D201" t="s">
        <v>84</v>
      </c>
      <c r="H201">
        <v>120</v>
      </c>
      <c r="I201" t="s">
        <v>120</v>
      </c>
      <c r="J201" t="s">
        <v>213</v>
      </c>
      <c r="K201">
        <v>20</v>
      </c>
      <c r="L201" t="s">
        <v>84</v>
      </c>
      <c r="M201" t="s">
        <v>112</v>
      </c>
      <c r="N201">
        <v>1</v>
      </c>
      <c r="O201" t="s">
        <v>84</v>
      </c>
      <c r="V201" t="s">
        <v>16</v>
      </c>
    </row>
    <row r="202" spans="1:22" x14ac:dyDescent="0.25">
      <c r="A202" t="s">
        <v>263</v>
      </c>
      <c r="B202" t="s">
        <v>122</v>
      </c>
      <c r="C202">
        <v>30</v>
      </c>
      <c r="D202" t="s">
        <v>84</v>
      </c>
      <c r="H202">
        <v>60</v>
      </c>
      <c r="I202" t="s">
        <v>120</v>
      </c>
      <c r="J202" t="s">
        <v>241</v>
      </c>
      <c r="K202">
        <v>100</v>
      </c>
      <c r="L202" t="s">
        <v>84</v>
      </c>
      <c r="V202" t="s">
        <v>207</v>
      </c>
    </row>
    <row r="203" spans="1:22" x14ac:dyDescent="0.25">
      <c r="A203" t="s">
        <v>1175</v>
      </c>
      <c r="B203" t="s">
        <v>123</v>
      </c>
      <c r="C203">
        <v>1</v>
      </c>
      <c r="D203" t="s">
        <v>84</v>
      </c>
      <c r="H203">
        <v>2</v>
      </c>
      <c r="I203" t="s">
        <v>120</v>
      </c>
      <c r="J203" t="s">
        <v>1179</v>
      </c>
      <c r="K203">
        <v>1</v>
      </c>
      <c r="L203" t="s">
        <v>84</v>
      </c>
      <c r="M203" t="s">
        <v>136</v>
      </c>
      <c r="N203">
        <v>1</v>
      </c>
      <c r="O203" t="s">
        <v>84</v>
      </c>
      <c r="V203" t="s">
        <v>179</v>
      </c>
    </row>
    <row r="204" spans="1:22" x14ac:dyDescent="0.25">
      <c r="A204" t="s">
        <v>1179</v>
      </c>
      <c r="B204" t="s">
        <v>123</v>
      </c>
      <c r="C204">
        <v>13</v>
      </c>
      <c r="D204" t="s">
        <v>84</v>
      </c>
      <c r="E204">
        <v>2</v>
      </c>
      <c r="F204" t="s">
        <v>1094</v>
      </c>
      <c r="G204" t="s">
        <v>84</v>
      </c>
      <c r="H204">
        <v>6</v>
      </c>
      <c r="I204" t="s">
        <v>120</v>
      </c>
      <c r="J204" t="s">
        <v>22</v>
      </c>
      <c r="K204">
        <v>6</v>
      </c>
      <c r="L204" t="s">
        <v>84</v>
      </c>
      <c r="V204" t="s">
        <v>179</v>
      </c>
    </row>
    <row r="205" spans="1:22" x14ac:dyDescent="0.25">
      <c r="A205" t="s">
        <v>264</v>
      </c>
      <c r="B205" t="s">
        <v>122</v>
      </c>
      <c r="C205">
        <v>1</v>
      </c>
      <c r="D205" t="s">
        <v>84</v>
      </c>
      <c r="F205" t="s">
        <v>1336</v>
      </c>
      <c r="H205">
        <v>0</v>
      </c>
      <c r="I205" t="s">
        <v>120</v>
      </c>
      <c r="J205" t="s">
        <v>7</v>
      </c>
      <c r="K205">
        <v>2</v>
      </c>
      <c r="L205" t="s">
        <v>84</v>
      </c>
      <c r="M205" t="s">
        <v>9</v>
      </c>
      <c r="N205">
        <v>4</v>
      </c>
      <c r="O205" t="s">
        <v>84</v>
      </c>
      <c r="V205" t="s">
        <v>151</v>
      </c>
    </row>
    <row r="206" spans="1:22" x14ac:dyDescent="0.25">
      <c r="A206" t="s">
        <v>127</v>
      </c>
      <c r="B206" t="s">
        <v>124</v>
      </c>
      <c r="C206">
        <v>1</v>
      </c>
      <c r="D206" t="s">
        <v>84</v>
      </c>
      <c r="F206" t="s">
        <v>1336</v>
      </c>
      <c r="H206">
        <v>8</v>
      </c>
      <c r="I206" t="s">
        <v>120</v>
      </c>
      <c r="J206" t="s">
        <v>1343</v>
      </c>
      <c r="K206">
        <v>1</v>
      </c>
      <c r="L206" t="s">
        <v>84</v>
      </c>
      <c r="V206" t="s">
        <v>8</v>
      </c>
    </row>
    <row r="207" spans="1:22" x14ac:dyDescent="0.25">
      <c r="A207" t="s">
        <v>127</v>
      </c>
      <c r="B207" t="s">
        <v>125</v>
      </c>
      <c r="C207">
        <v>2</v>
      </c>
      <c r="D207" t="s">
        <v>84</v>
      </c>
      <c r="H207">
        <v>12</v>
      </c>
      <c r="I207" t="s">
        <v>120</v>
      </c>
      <c r="J207" t="s">
        <v>29</v>
      </c>
      <c r="K207">
        <v>1</v>
      </c>
      <c r="L207" t="s">
        <v>84</v>
      </c>
      <c r="V207" t="s">
        <v>8</v>
      </c>
    </row>
    <row r="208" spans="1:22" x14ac:dyDescent="0.25">
      <c r="A208" t="s">
        <v>127</v>
      </c>
      <c r="B208" t="s">
        <v>126</v>
      </c>
      <c r="C208">
        <v>5</v>
      </c>
      <c r="D208" t="s">
        <v>84</v>
      </c>
      <c r="F208" t="s">
        <v>1336</v>
      </c>
      <c r="H208">
        <v>24</v>
      </c>
      <c r="I208" t="s">
        <v>120</v>
      </c>
      <c r="J208" t="s">
        <v>30</v>
      </c>
      <c r="K208">
        <v>1</v>
      </c>
      <c r="L208" t="s">
        <v>84</v>
      </c>
      <c r="V208" t="s">
        <v>8</v>
      </c>
    </row>
    <row r="209" spans="1:22" x14ac:dyDescent="0.25">
      <c r="A209" t="s">
        <v>112</v>
      </c>
      <c r="B209" t="s">
        <v>122</v>
      </c>
      <c r="C209">
        <v>1</v>
      </c>
      <c r="D209" t="s">
        <v>84</v>
      </c>
      <c r="H209">
        <v>60</v>
      </c>
      <c r="I209" t="s">
        <v>120</v>
      </c>
      <c r="J209" t="s">
        <v>164</v>
      </c>
      <c r="K209">
        <v>1</v>
      </c>
      <c r="L209" t="s">
        <v>84</v>
      </c>
      <c r="M209" t="s">
        <v>113</v>
      </c>
      <c r="N209">
        <v>2</v>
      </c>
      <c r="O209" t="s">
        <v>84</v>
      </c>
      <c r="V209" t="s">
        <v>16</v>
      </c>
    </row>
    <row r="210" spans="1:22" x14ac:dyDescent="0.25">
      <c r="A210" t="s">
        <v>265</v>
      </c>
      <c r="B210" t="s">
        <v>122</v>
      </c>
      <c r="C210">
        <v>1</v>
      </c>
      <c r="D210" t="s">
        <v>84</v>
      </c>
      <c r="H210">
        <v>0</v>
      </c>
      <c r="I210" t="s">
        <v>120</v>
      </c>
      <c r="J210" t="s">
        <v>159</v>
      </c>
      <c r="K210">
        <v>1</v>
      </c>
      <c r="L210" t="s">
        <v>84</v>
      </c>
      <c r="M210" t="s">
        <v>1342</v>
      </c>
      <c r="N210">
        <v>10</v>
      </c>
      <c r="O210" t="s">
        <v>84</v>
      </c>
      <c r="V210" t="s">
        <v>151</v>
      </c>
    </row>
    <row r="211" spans="1:22" x14ac:dyDescent="0.25">
      <c r="A211" t="s">
        <v>266</v>
      </c>
      <c r="B211" t="s">
        <v>122</v>
      </c>
      <c r="C211">
        <v>5</v>
      </c>
      <c r="D211" t="s">
        <v>84</v>
      </c>
      <c r="F211" t="s">
        <v>1336</v>
      </c>
      <c r="H211">
        <v>60</v>
      </c>
      <c r="I211" t="s">
        <v>120</v>
      </c>
      <c r="J211" t="s">
        <v>49</v>
      </c>
      <c r="K211">
        <v>5</v>
      </c>
      <c r="L211" t="s">
        <v>84</v>
      </c>
      <c r="M211" t="s">
        <v>40</v>
      </c>
      <c r="N211">
        <v>1</v>
      </c>
      <c r="O211" t="s">
        <v>84</v>
      </c>
      <c r="V211" t="s">
        <v>16</v>
      </c>
    </row>
    <row r="212" spans="1:22" x14ac:dyDescent="0.25">
      <c r="A212" t="s">
        <v>1181</v>
      </c>
      <c r="B212" t="s">
        <v>123</v>
      </c>
      <c r="C212">
        <v>1</v>
      </c>
      <c r="D212" t="s">
        <v>84</v>
      </c>
      <c r="H212">
        <v>2</v>
      </c>
      <c r="I212" t="s">
        <v>120</v>
      </c>
      <c r="J212" t="s">
        <v>160</v>
      </c>
      <c r="K212">
        <v>2</v>
      </c>
      <c r="L212" t="s">
        <v>84</v>
      </c>
      <c r="V212" t="s">
        <v>3</v>
      </c>
    </row>
    <row r="213" spans="1:22" x14ac:dyDescent="0.25">
      <c r="A213" t="s">
        <v>1184</v>
      </c>
      <c r="B213" t="s">
        <v>123</v>
      </c>
      <c r="C213">
        <v>1</v>
      </c>
      <c r="D213" t="s">
        <v>84</v>
      </c>
      <c r="H213">
        <v>5</v>
      </c>
      <c r="I213" t="s">
        <v>120</v>
      </c>
      <c r="J213" t="s">
        <v>45</v>
      </c>
      <c r="K213">
        <v>2</v>
      </c>
      <c r="L213" t="s">
        <v>84</v>
      </c>
      <c r="M213" t="s">
        <v>136</v>
      </c>
      <c r="N213">
        <v>2</v>
      </c>
      <c r="O213" t="s">
        <v>84</v>
      </c>
      <c r="V213" t="s">
        <v>179</v>
      </c>
    </row>
    <row r="214" spans="1:22" x14ac:dyDescent="0.25">
      <c r="A214" t="s">
        <v>1187</v>
      </c>
      <c r="B214" t="s">
        <v>123</v>
      </c>
      <c r="C214">
        <v>15</v>
      </c>
      <c r="D214" t="s">
        <v>84</v>
      </c>
      <c r="H214">
        <v>24</v>
      </c>
      <c r="I214" t="s">
        <v>120</v>
      </c>
      <c r="J214" t="s">
        <v>4</v>
      </c>
      <c r="K214">
        <v>6</v>
      </c>
      <c r="L214" t="s">
        <v>84</v>
      </c>
      <c r="M214" t="s">
        <v>136</v>
      </c>
      <c r="N214">
        <v>4</v>
      </c>
      <c r="O214" t="s">
        <v>84</v>
      </c>
      <c r="V214" t="s">
        <v>179</v>
      </c>
    </row>
    <row r="215" spans="1:22" x14ac:dyDescent="0.25">
      <c r="A215" t="s">
        <v>1191</v>
      </c>
      <c r="B215" t="s">
        <v>123</v>
      </c>
      <c r="C215">
        <v>13</v>
      </c>
      <c r="D215" t="s">
        <v>84</v>
      </c>
      <c r="H215">
        <v>12</v>
      </c>
      <c r="I215" t="s">
        <v>120</v>
      </c>
      <c r="J215" t="s">
        <v>2</v>
      </c>
      <c r="K215">
        <v>7</v>
      </c>
      <c r="L215" t="s">
        <v>84</v>
      </c>
      <c r="M215" t="s">
        <v>136</v>
      </c>
      <c r="N215">
        <v>4</v>
      </c>
      <c r="O215" t="s">
        <v>84</v>
      </c>
      <c r="V215" t="s">
        <v>179</v>
      </c>
    </row>
    <row r="216" spans="1:22" x14ac:dyDescent="0.25">
      <c r="A216" t="s">
        <v>1195</v>
      </c>
      <c r="B216" t="s">
        <v>123</v>
      </c>
      <c r="C216">
        <v>7</v>
      </c>
      <c r="D216" t="s">
        <v>84</v>
      </c>
      <c r="H216">
        <v>8</v>
      </c>
      <c r="I216" t="s">
        <v>120</v>
      </c>
      <c r="J216" t="s">
        <v>51</v>
      </c>
      <c r="K216">
        <v>9</v>
      </c>
      <c r="L216" t="s">
        <v>84</v>
      </c>
      <c r="M216" t="s">
        <v>136</v>
      </c>
      <c r="N216">
        <v>5</v>
      </c>
      <c r="O216" t="s">
        <v>84</v>
      </c>
      <c r="V216" t="s">
        <v>179</v>
      </c>
    </row>
    <row r="217" spans="1:22" x14ac:dyDescent="0.25">
      <c r="A217" t="s">
        <v>50</v>
      </c>
      <c r="B217" t="s">
        <v>122</v>
      </c>
      <c r="C217">
        <v>3</v>
      </c>
      <c r="D217" t="s">
        <v>84</v>
      </c>
      <c r="H217">
        <v>8</v>
      </c>
      <c r="I217" t="s">
        <v>120</v>
      </c>
      <c r="J217" t="s">
        <v>51</v>
      </c>
      <c r="K217">
        <v>5</v>
      </c>
      <c r="L217" t="s">
        <v>84</v>
      </c>
      <c r="V217" t="s">
        <v>8</v>
      </c>
    </row>
    <row r="218" spans="1:22" x14ac:dyDescent="0.25">
      <c r="A218" t="s">
        <v>1199</v>
      </c>
      <c r="B218" t="s">
        <v>123</v>
      </c>
      <c r="C218">
        <v>15</v>
      </c>
      <c r="D218" t="s">
        <v>84</v>
      </c>
      <c r="E218">
        <v>12</v>
      </c>
      <c r="F218" t="s">
        <v>1345</v>
      </c>
      <c r="G218" t="s">
        <v>84</v>
      </c>
      <c r="H218">
        <v>12</v>
      </c>
      <c r="I218" t="s">
        <v>120</v>
      </c>
      <c r="J218" t="s">
        <v>51</v>
      </c>
      <c r="K218">
        <v>24</v>
      </c>
      <c r="L218" t="s">
        <v>84</v>
      </c>
      <c r="M218" t="s">
        <v>239</v>
      </c>
      <c r="N218">
        <v>2</v>
      </c>
      <c r="O218" t="s">
        <v>84</v>
      </c>
      <c r="V218" t="s">
        <v>179</v>
      </c>
    </row>
    <row r="219" spans="1:22" x14ac:dyDescent="0.25">
      <c r="A219" t="s">
        <v>38</v>
      </c>
      <c r="B219" t="s">
        <v>122</v>
      </c>
      <c r="C219">
        <v>5</v>
      </c>
      <c r="D219" t="s">
        <v>84</v>
      </c>
      <c r="F219" t="s">
        <v>1336</v>
      </c>
      <c r="H219">
        <v>5</v>
      </c>
      <c r="I219" t="s">
        <v>120</v>
      </c>
      <c r="J219" t="s">
        <v>13</v>
      </c>
      <c r="K219">
        <v>1</v>
      </c>
      <c r="L219" t="s">
        <v>84</v>
      </c>
      <c r="V219" t="s">
        <v>8</v>
      </c>
    </row>
    <row r="220" spans="1:22" x14ac:dyDescent="0.25">
      <c r="A220" t="s">
        <v>1204</v>
      </c>
      <c r="B220" t="s">
        <v>123</v>
      </c>
      <c r="C220">
        <v>11</v>
      </c>
      <c r="D220" t="s">
        <v>84</v>
      </c>
      <c r="H220">
        <v>24</v>
      </c>
      <c r="I220" t="s">
        <v>120</v>
      </c>
      <c r="J220" t="s">
        <v>38</v>
      </c>
      <c r="K220">
        <v>3</v>
      </c>
      <c r="L220" t="s">
        <v>84</v>
      </c>
      <c r="M220" t="s">
        <v>15</v>
      </c>
      <c r="N220">
        <v>2</v>
      </c>
      <c r="O220" t="s">
        <v>84</v>
      </c>
      <c r="V220" t="s">
        <v>16</v>
      </c>
    </row>
    <row r="221" spans="1:22" x14ac:dyDescent="0.25">
      <c r="A221" t="s">
        <v>1208</v>
      </c>
      <c r="B221" t="s">
        <v>123</v>
      </c>
      <c r="C221">
        <v>2</v>
      </c>
      <c r="D221" t="s">
        <v>84</v>
      </c>
      <c r="H221">
        <v>15</v>
      </c>
      <c r="I221" t="s">
        <v>120</v>
      </c>
      <c r="J221" t="s">
        <v>20</v>
      </c>
      <c r="K221">
        <v>4</v>
      </c>
      <c r="L221" t="s">
        <v>84</v>
      </c>
      <c r="M221" t="s">
        <v>38</v>
      </c>
      <c r="N221">
        <v>15</v>
      </c>
      <c r="O221" t="s">
        <v>84</v>
      </c>
      <c r="V221" t="s">
        <v>16</v>
      </c>
    </row>
    <row r="222" spans="1:22" x14ac:dyDescent="0.25">
      <c r="A222" t="s">
        <v>1211</v>
      </c>
      <c r="B222" t="s">
        <v>123</v>
      </c>
      <c r="C222">
        <v>1</v>
      </c>
      <c r="D222" t="s">
        <v>84</v>
      </c>
      <c r="H222">
        <v>16</v>
      </c>
      <c r="I222" t="s">
        <v>120</v>
      </c>
      <c r="J222" t="s">
        <v>108</v>
      </c>
      <c r="K222">
        <v>4</v>
      </c>
      <c r="L222" t="s">
        <v>84</v>
      </c>
      <c r="M222" t="s">
        <v>46</v>
      </c>
      <c r="N222">
        <v>2</v>
      </c>
      <c r="O222" t="s">
        <v>84</v>
      </c>
      <c r="P222" t="s">
        <v>50</v>
      </c>
      <c r="Q222">
        <v>12</v>
      </c>
      <c r="R222" t="s">
        <v>84</v>
      </c>
      <c r="V222" t="s">
        <v>41</v>
      </c>
    </row>
    <row r="223" spans="1:22" x14ac:dyDescent="0.25">
      <c r="A223" t="s">
        <v>1216</v>
      </c>
      <c r="B223" t="s">
        <v>123</v>
      </c>
      <c r="C223">
        <v>3</v>
      </c>
      <c r="D223" t="s">
        <v>84</v>
      </c>
      <c r="H223">
        <v>40</v>
      </c>
      <c r="I223" t="s">
        <v>120</v>
      </c>
      <c r="J223" t="s">
        <v>40</v>
      </c>
      <c r="K223">
        <v>1</v>
      </c>
      <c r="L223" t="s">
        <v>84</v>
      </c>
      <c r="M223" t="s">
        <v>42</v>
      </c>
      <c r="N223">
        <v>10</v>
      </c>
      <c r="O223" t="s">
        <v>84</v>
      </c>
      <c r="P223" t="s">
        <v>98</v>
      </c>
      <c r="Q223">
        <v>60</v>
      </c>
      <c r="R223" t="s">
        <v>84</v>
      </c>
      <c r="S223" t="s">
        <v>15</v>
      </c>
      <c r="T223">
        <v>30</v>
      </c>
      <c r="U223" t="s">
        <v>84</v>
      </c>
      <c r="V223" t="s">
        <v>41</v>
      </c>
    </row>
    <row r="224" spans="1:22" x14ac:dyDescent="0.25">
      <c r="A224" t="s">
        <v>113</v>
      </c>
      <c r="B224" t="s">
        <v>122</v>
      </c>
      <c r="C224">
        <v>2</v>
      </c>
      <c r="D224" t="s">
        <v>84</v>
      </c>
      <c r="H224">
        <v>48</v>
      </c>
      <c r="I224" t="s">
        <v>120</v>
      </c>
      <c r="J224" t="s">
        <v>98</v>
      </c>
      <c r="K224">
        <v>32</v>
      </c>
      <c r="L224" t="s">
        <v>84</v>
      </c>
      <c r="M224" t="s">
        <v>40</v>
      </c>
      <c r="N224">
        <v>1</v>
      </c>
      <c r="O224" t="s">
        <v>84</v>
      </c>
      <c r="P224" t="s">
        <v>44</v>
      </c>
      <c r="Q224">
        <v>2</v>
      </c>
      <c r="R224" t="s">
        <v>84</v>
      </c>
      <c r="V224" t="s">
        <v>41</v>
      </c>
    </row>
    <row r="225" spans="1:22" x14ac:dyDescent="0.25">
      <c r="A225" t="s">
        <v>268</v>
      </c>
      <c r="B225" t="s">
        <v>122</v>
      </c>
      <c r="C225">
        <v>12</v>
      </c>
      <c r="D225" t="s">
        <v>84</v>
      </c>
      <c r="H225">
        <v>6</v>
      </c>
      <c r="I225" t="s">
        <v>120</v>
      </c>
      <c r="J225" t="s">
        <v>270</v>
      </c>
      <c r="K225">
        <v>1</v>
      </c>
      <c r="L225" t="s">
        <v>84</v>
      </c>
      <c r="M225" t="s">
        <v>68</v>
      </c>
      <c r="N225">
        <v>10</v>
      </c>
      <c r="O225" t="s">
        <v>84</v>
      </c>
      <c r="V225" t="s">
        <v>190</v>
      </c>
    </row>
    <row r="226" spans="1:22" x14ac:dyDescent="0.25">
      <c r="A226" t="s">
        <v>269</v>
      </c>
      <c r="B226" t="s">
        <v>122</v>
      </c>
      <c r="C226">
        <v>12</v>
      </c>
      <c r="D226" t="s">
        <v>84</v>
      </c>
      <c r="H226">
        <v>6</v>
      </c>
      <c r="I226" t="s">
        <v>120</v>
      </c>
      <c r="J226" t="s">
        <v>270</v>
      </c>
      <c r="K226">
        <v>1</v>
      </c>
      <c r="L226" t="s">
        <v>84</v>
      </c>
      <c r="M226" t="s">
        <v>32</v>
      </c>
      <c r="N226">
        <v>24</v>
      </c>
      <c r="O226" t="s">
        <v>84</v>
      </c>
      <c r="V226" t="s">
        <v>190</v>
      </c>
    </row>
    <row r="227" spans="1:22" x14ac:dyDescent="0.25">
      <c r="A227" t="s">
        <v>270</v>
      </c>
      <c r="B227" t="s">
        <v>122</v>
      </c>
      <c r="C227">
        <v>1</v>
      </c>
      <c r="D227" t="s">
        <v>84</v>
      </c>
      <c r="H227">
        <v>2</v>
      </c>
      <c r="I227" t="s">
        <v>120</v>
      </c>
      <c r="J227" t="s">
        <v>69</v>
      </c>
      <c r="K227">
        <v>4</v>
      </c>
      <c r="L227" t="s">
        <v>84</v>
      </c>
      <c r="V227" t="s">
        <v>8</v>
      </c>
    </row>
    <row r="228" spans="1:22" x14ac:dyDescent="0.25">
      <c r="A228" t="s">
        <v>271</v>
      </c>
      <c r="B228" t="s">
        <v>122</v>
      </c>
      <c r="C228">
        <v>1</v>
      </c>
      <c r="D228" t="s">
        <v>84</v>
      </c>
      <c r="H228">
        <v>0</v>
      </c>
      <c r="I228" t="s">
        <v>120</v>
      </c>
      <c r="J228" t="s">
        <v>33</v>
      </c>
      <c r="K228">
        <v>6</v>
      </c>
      <c r="L228" t="s">
        <v>84</v>
      </c>
      <c r="M228" t="s">
        <v>9</v>
      </c>
      <c r="N228">
        <v>16</v>
      </c>
      <c r="O228" t="s">
        <v>84</v>
      </c>
      <c r="P228" t="s">
        <v>10</v>
      </c>
      <c r="Q228">
        <v>100</v>
      </c>
      <c r="R228" t="s">
        <v>84</v>
      </c>
      <c r="V228" t="s">
        <v>151</v>
      </c>
    </row>
    <row r="229" spans="1:22" x14ac:dyDescent="0.25">
      <c r="A229" t="s">
        <v>1222</v>
      </c>
      <c r="B229" t="s">
        <v>123</v>
      </c>
      <c r="C229">
        <v>12</v>
      </c>
      <c r="D229" t="s">
        <v>84</v>
      </c>
      <c r="H229">
        <v>12</v>
      </c>
      <c r="I229" t="s">
        <v>120</v>
      </c>
      <c r="J229" t="s">
        <v>15</v>
      </c>
      <c r="K229">
        <v>6</v>
      </c>
      <c r="L229" t="s">
        <v>84</v>
      </c>
      <c r="M229" t="s">
        <v>24</v>
      </c>
      <c r="N229">
        <v>6</v>
      </c>
      <c r="O229" t="s">
        <v>84</v>
      </c>
      <c r="V229" t="s">
        <v>179</v>
      </c>
    </row>
    <row r="230" spans="1:22" x14ac:dyDescent="0.25">
      <c r="A230" t="s">
        <v>1225</v>
      </c>
      <c r="B230" t="s">
        <v>123</v>
      </c>
      <c r="C230">
        <v>12</v>
      </c>
      <c r="D230" t="s">
        <v>84</v>
      </c>
      <c r="H230">
        <v>12</v>
      </c>
      <c r="I230" t="s">
        <v>120</v>
      </c>
      <c r="J230" t="s">
        <v>21</v>
      </c>
      <c r="K230">
        <v>6</v>
      </c>
      <c r="L230" t="s">
        <v>84</v>
      </c>
      <c r="M230" t="s">
        <v>24</v>
      </c>
      <c r="N230">
        <v>6</v>
      </c>
      <c r="O230" t="s">
        <v>84</v>
      </c>
      <c r="V230" t="s">
        <v>179</v>
      </c>
    </row>
    <row r="231" spans="1:22" x14ac:dyDescent="0.25">
      <c r="A231" t="s">
        <v>272</v>
      </c>
      <c r="B231" t="s">
        <v>173</v>
      </c>
      <c r="C231">
        <v>1</v>
      </c>
      <c r="D231" t="s">
        <v>84</v>
      </c>
      <c r="H231">
        <v>12</v>
      </c>
      <c r="I231" t="s">
        <v>120</v>
      </c>
      <c r="J231" t="s">
        <v>1337</v>
      </c>
      <c r="K231">
        <v>1</v>
      </c>
      <c r="L231" t="s">
        <v>84</v>
      </c>
      <c r="V231" t="s">
        <v>3</v>
      </c>
    </row>
    <row r="232" spans="1:22" x14ac:dyDescent="0.25">
      <c r="A232" t="s">
        <v>33</v>
      </c>
      <c r="B232" t="s">
        <v>122</v>
      </c>
      <c r="C232">
        <v>1</v>
      </c>
      <c r="D232" t="s">
        <v>84</v>
      </c>
      <c r="H232">
        <v>12</v>
      </c>
      <c r="I232" t="s">
        <v>120</v>
      </c>
      <c r="J232" t="s">
        <v>7</v>
      </c>
      <c r="K232">
        <v>6</v>
      </c>
      <c r="L232" t="s">
        <v>84</v>
      </c>
      <c r="M232" t="s">
        <v>10</v>
      </c>
      <c r="N232">
        <v>12</v>
      </c>
      <c r="O232" t="s">
        <v>84</v>
      </c>
      <c r="V232" t="s">
        <v>16</v>
      </c>
    </row>
    <row r="233" spans="1:22" x14ac:dyDescent="0.25">
      <c r="A233" t="s">
        <v>273</v>
      </c>
      <c r="B233" t="s">
        <v>122</v>
      </c>
      <c r="C233">
        <v>4</v>
      </c>
      <c r="D233" t="s">
        <v>84</v>
      </c>
      <c r="H233">
        <v>6</v>
      </c>
      <c r="I233" t="s">
        <v>120</v>
      </c>
      <c r="J233" t="s">
        <v>1094</v>
      </c>
      <c r="K233">
        <v>6</v>
      </c>
      <c r="L233" t="s">
        <v>84</v>
      </c>
      <c r="V233" t="s">
        <v>179</v>
      </c>
    </row>
    <row r="234" spans="1:22" x14ac:dyDescent="0.25">
      <c r="A234" t="s">
        <v>274</v>
      </c>
      <c r="B234" t="s">
        <v>122</v>
      </c>
      <c r="C234">
        <v>2</v>
      </c>
      <c r="D234" t="s">
        <v>84</v>
      </c>
      <c r="H234">
        <v>6</v>
      </c>
      <c r="I234" t="s">
        <v>120</v>
      </c>
      <c r="J234" t="s">
        <v>1179</v>
      </c>
      <c r="K234">
        <v>6</v>
      </c>
      <c r="L234" t="s">
        <v>84</v>
      </c>
      <c r="M234" t="s">
        <v>136</v>
      </c>
      <c r="N234">
        <v>2</v>
      </c>
      <c r="O234" t="s">
        <v>84</v>
      </c>
      <c r="V234" t="s">
        <v>179</v>
      </c>
    </row>
    <row r="235" spans="1:22" x14ac:dyDescent="0.25">
      <c r="A235" t="s">
        <v>275</v>
      </c>
      <c r="B235" t="s">
        <v>122</v>
      </c>
      <c r="C235">
        <v>2</v>
      </c>
      <c r="D235" t="s">
        <v>84</v>
      </c>
      <c r="H235">
        <v>6</v>
      </c>
      <c r="I235" t="s">
        <v>120</v>
      </c>
      <c r="J235" t="s">
        <v>1179</v>
      </c>
      <c r="K235">
        <v>4</v>
      </c>
      <c r="L235" t="s">
        <v>84</v>
      </c>
      <c r="M235" t="s">
        <v>136</v>
      </c>
      <c r="N235">
        <v>4</v>
      </c>
      <c r="O235" t="s">
        <v>84</v>
      </c>
      <c r="V235" t="s">
        <v>179</v>
      </c>
    </row>
    <row r="236" spans="1:22" x14ac:dyDescent="0.25">
      <c r="A236" t="s">
        <v>276</v>
      </c>
      <c r="B236" t="s">
        <v>122</v>
      </c>
      <c r="C236">
        <v>1</v>
      </c>
      <c r="D236" t="s">
        <v>84</v>
      </c>
      <c r="H236">
        <v>0</v>
      </c>
      <c r="I236" t="s">
        <v>120</v>
      </c>
      <c r="J236" t="s">
        <v>39</v>
      </c>
      <c r="K236">
        <v>2</v>
      </c>
      <c r="L236" t="s">
        <v>84</v>
      </c>
      <c r="M236" t="s">
        <v>15</v>
      </c>
      <c r="N236">
        <v>10</v>
      </c>
      <c r="O236" t="s">
        <v>84</v>
      </c>
      <c r="P236" t="s">
        <v>20</v>
      </c>
      <c r="Q236">
        <v>25</v>
      </c>
      <c r="R236" t="s">
        <v>84</v>
      </c>
      <c r="S236" t="s">
        <v>10</v>
      </c>
      <c r="T236">
        <v>250</v>
      </c>
      <c r="U236" t="s">
        <v>84</v>
      </c>
      <c r="V236" t="s">
        <v>151</v>
      </c>
    </row>
    <row r="237" spans="1:22" x14ac:dyDescent="0.25">
      <c r="A237" t="s">
        <v>114</v>
      </c>
      <c r="B237" t="s">
        <v>122</v>
      </c>
      <c r="C237">
        <v>15</v>
      </c>
      <c r="D237" t="s">
        <v>84</v>
      </c>
      <c r="H237">
        <v>12</v>
      </c>
      <c r="I237" t="s">
        <v>120</v>
      </c>
      <c r="J237" t="s">
        <v>101</v>
      </c>
      <c r="K237">
        <v>3</v>
      </c>
      <c r="L237" t="s">
        <v>84</v>
      </c>
      <c r="M237" t="s">
        <v>161</v>
      </c>
      <c r="N237">
        <v>2</v>
      </c>
      <c r="O237" t="s">
        <v>84</v>
      </c>
      <c r="V237" t="s">
        <v>16</v>
      </c>
    </row>
    <row r="238" spans="1:22" x14ac:dyDescent="0.25">
      <c r="A238" t="s">
        <v>1228</v>
      </c>
      <c r="B238" t="s">
        <v>123</v>
      </c>
      <c r="C238">
        <v>6</v>
      </c>
      <c r="D238" t="s">
        <v>84</v>
      </c>
      <c r="H238">
        <v>48</v>
      </c>
      <c r="I238" t="s">
        <v>120</v>
      </c>
      <c r="J238" t="s">
        <v>36</v>
      </c>
      <c r="K238">
        <v>3</v>
      </c>
      <c r="L238" t="s">
        <v>84</v>
      </c>
      <c r="M238" t="s">
        <v>37</v>
      </c>
      <c r="N238">
        <v>3</v>
      </c>
      <c r="O238" t="s">
        <v>84</v>
      </c>
      <c r="P238" t="s">
        <v>40</v>
      </c>
      <c r="Q238">
        <v>1</v>
      </c>
      <c r="R238" t="s">
        <v>84</v>
      </c>
      <c r="V238" t="s">
        <v>41</v>
      </c>
    </row>
    <row r="239" spans="1:22" x14ac:dyDescent="0.25">
      <c r="A239" t="s">
        <v>277</v>
      </c>
      <c r="B239" t="s">
        <v>122</v>
      </c>
      <c r="C239">
        <v>10</v>
      </c>
      <c r="D239" t="s">
        <v>84</v>
      </c>
      <c r="E239">
        <v>1</v>
      </c>
      <c r="F239" t="s">
        <v>135</v>
      </c>
      <c r="G239" t="s">
        <v>84</v>
      </c>
      <c r="H239">
        <v>6</v>
      </c>
      <c r="I239" t="s">
        <v>120</v>
      </c>
      <c r="J239" t="s">
        <v>131</v>
      </c>
      <c r="K239">
        <v>6</v>
      </c>
      <c r="L239" t="s">
        <v>84</v>
      </c>
      <c r="M239" t="s">
        <v>239</v>
      </c>
      <c r="N239">
        <v>1</v>
      </c>
      <c r="O239" t="s">
        <v>84</v>
      </c>
      <c r="V239" t="s">
        <v>188</v>
      </c>
    </row>
    <row r="240" spans="1:22" x14ac:dyDescent="0.25">
      <c r="A240" t="s">
        <v>36</v>
      </c>
      <c r="B240" t="s">
        <v>122</v>
      </c>
      <c r="C240">
        <v>1</v>
      </c>
      <c r="D240" t="s">
        <v>84</v>
      </c>
      <c r="H240">
        <v>15</v>
      </c>
      <c r="I240" t="s">
        <v>120</v>
      </c>
      <c r="J240" t="s">
        <v>9</v>
      </c>
      <c r="K240">
        <v>5</v>
      </c>
      <c r="L240" t="s">
        <v>84</v>
      </c>
      <c r="M240" t="s">
        <v>10</v>
      </c>
      <c r="N240">
        <v>25</v>
      </c>
      <c r="O240" t="s">
        <v>84</v>
      </c>
      <c r="V240" t="s">
        <v>16</v>
      </c>
    </row>
    <row r="241" spans="1:22" x14ac:dyDescent="0.25">
      <c r="A241" t="s">
        <v>15</v>
      </c>
      <c r="B241" t="s">
        <v>122</v>
      </c>
      <c r="C241">
        <v>2</v>
      </c>
      <c r="D241" t="s">
        <v>84</v>
      </c>
      <c r="E241">
        <v>2</v>
      </c>
      <c r="F241" t="s">
        <v>1094</v>
      </c>
      <c r="G241" t="s">
        <v>84</v>
      </c>
      <c r="H241">
        <v>6</v>
      </c>
      <c r="I241" t="s">
        <v>120</v>
      </c>
      <c r="J241" t="s">
        <v>22</v>
      </c>
      <c r="K241">
        <v>3</v>
      </c>
      <c r="L241" t="s">
        <v>84</v>
      </c>
      <c r="V241" t="s">
        <v>179</v>
      </c>
    </row>
    <row r="242" spans="1:22" x14ac:dyDescent="0.25">
      <c r="A242" t="s">
        <v>1232</v>
      </c>
      <c r="B242" t="s">
        <v>123</v>
      </c>
      <c r="C242">
        <v>9</v>
      </c>
      <c r="D242" t="s">
        <v>84</v>
      </c>
      <c r="H242">
        <v>6</v>
      </c>
      <c r="I242" t="s">
        <v>120</v>
      </c>
      <c r="J242" t="s">
        <v>52</v>
      </c>
      <c r="K242">
        <v>10</v>
      </c>
      <c r="L242" t="s">
        <v>84</v>
      </c>
      <c r="M242" t="s">
        <v>15</v>
      </c>
      <c r="N242">
        <v>2</v>
      </c>
      <c r="O242" t="s">
        <v>84</v>
      </c>
      <c r="V242" t="s">
        <v>16</v>
      </c>
    </row>
    <row r="243" spans="1:22" x14ac:dyDescent="0.25">
      <c r="A243" t="s">
        <v>278</v>
      </c>
      <c r="B243" t="s">
        <v>122</v>
      </c>
      <c r="C243">
        <v>1</v>
      </c>
      <c r="D243" t="s">
        <v>84</v>
      </c>
      <c r="H243">
        <v>6</v>
      </c>
      <c r="I243" t="s">
        <v>120</v>
      </c>
      <c r="J243" t="s">
        <v>270</v>
      </c>
      <c r="K243">
        <v>6</v>
      </c>
      <c r="L243" t="s">
        <v>84</v>
      </c>
      <c r="M243" t="s">
        <v>12</v>
      </c>
      <c r="N243">
        <v>5</v>
      </c>
      <c r="O243" t="s">
        <v>84</v>
      </c>
      <c r="P243" t="s">
        <v>20</v>
      </c>
      <c r="Q243">
        <v>3</v>
      </c>
      <c r="R243" t="s">
        <v>84</v>
      </c>
      <c r="V243" t="s">
        <v>41</v>
      </c>
    </row>
    <row r="244" spans="1:22" x14ac:dyDescent="0.25">
      <c r="A244" t="s">
        <v>10</v>
      </c>
      <c r="B244" t="s">
        <v>122</v>
      </c>
      <c r="C244">
        <v>4</v>
      </c>
      <c r="D244" t="s">
        <v>84</v>
      </c>
      <c r="F244" t="s">
        <v>1336</v>
      </c>
      <c r="H244">
        <v>6</v>
      </c>
      <c r="I244" t="s">
        <v>120</v>
      </c>
      <c r="J244" t="s">
        <v>9</v>
      </c>
      <c r="K244">
        <v>1</v>
      </c>
      <c r="L244" t="s">
        <v>84</v>
      </c>
      <c r="V244" t="s">
        <v>8</v>
      </c>
    </row>
    <row r="245" spans="1:22" x14ac:dyDescent="0.25">
      <c r="A245" t="s">
        <v>90</v>
      </c>
      <c r="B245" t="s">
        <v>122</v>
      </c>
      <c r="C245">
        <v>1</v>
      </c>
      <c r="D245" t="s">
        <v>84</v>
      </c>
      <c r="H245">
        <v>12</v>
      </c>
      <c r="I245" t="s">
        <v>120</v>
      </c>
      <c r="J245" t="s">
        <v>111</v>
      </c>
      <c r="K245">
        <v>2</v>
      </c>
      <c r="L245" t="s">
        <v>84</v>
      </c>
      <c r="M245" t="s">
        <v>50</v>
      </c>
      <c r="N245">
        <v>3</v>
      </c>
      <c r="O245" t="s">
        <v>84</v>
      </c>
      <c r="V245" t="s">
        <v>16</v>
      </c>
    </row>
    <row r="246" spans="1:22" x14ac:dyDescent="0.25">
      <c r="A246" t="s">
        <v>18</v>
      </c>
      <c r="B246" t="s">
        <v>122</v>
      </c>
      <c r="C246">
        <v>5</v>
      </c>
      <c r="D246" t="s">
        <v>84</v>
      </c>
      <c r="H246">
        <v>8</v>
      </c>
      <c r="I246" t="s">
        <v>120</v>
      </c>
      <c r="J246" t="s">
        <v>51</v>
      </c>
      <c r="K246">
        <v>3</v>
      </c>
      <c r="L246" t="s">
        <v>84</v>
      </c>
      <c r="V246" t="s">
        <v>8</v>
      </c>
    </row>
    <row r="247" spans="1:22" x14ac:dyDescent="0.25">
      <c r="A247" t="s">
        <v>1235</v>
      </c>
      <c r="B247" t="s">
        <v>123</v>
      </c>
      <c r="C247">
        <v>5</v>
      </c>
      <c r="D247" t="s">
        <v>84</v>
      </c>
      <c r="H247">
        <v>24</v>
      </c>
      <c r="I247" t="s">
        <v>120</v>
      </c>
      <c r="J247" t="s">
        <v>101</v>
      </c>
      <c r="K247">
        <v>11</v>
      </c>
      <c r="L247" t="s">
        <v>84</v>
      </c>
      <c r="M247" t="s">
        <v>18</v>
      </c>
      <c r="N247">
        <v>11</v>
      </c>
      <c r="O247" t="s">
        <v>84</v>
      </c>
      <c r="V247" t="s">
        <v>16</v>
      </c>
    </row>
    <row r="248" spans="1:22" x14ac:dyDescent="0.25">
      <c r="A248" t="s">
        <v>1239</v>
      </c>
      <c r="B248" t="s">
        <v>123</v>
      </c>
      <c r="C248">
        <v>2</v>
      </c>
      <c r="D248" t="s">
        <v>84</v>
      </c>
      <c r="H248">
        <v>40</v>
      </c>
      <c r="I248" t="s">
        <v>120</v>
      </c>
      <c r="J248" t="s">
        <v>38</v>
      </c>
      <c r="K248">
        <v>60</v>
      </c>
      <c r="L248" t="s">
        <v>84</v>
      </c>
      <c r="M248" t="s">
        <v>18</v>
      </c>
      <c r="N248">
        <v>25</v>
      </c>
      <c r="O248" t="s">
        <v>84</v>
      </c>
      <c r="P248" t="s">
        <v>42</v>
      </c>
      <c r="Q248">
        <v>2</v>
      </c>
      <c r="R248" t="s">
        <v>84</v>
      </c>
      <c r="V248" t="s">
        <v>41</v>
      </c>
    </row>
    <row r="249" spans="1:22" x14ac:dyDescent="0.25">
      <c r="A249" t="s">
        <v>279</v>
      </c>
      <c r="B249" t="s">
        <v>122</v>
      </c>
      <c r="C249">
        <v>10</v>
      </c>
      <c r="D249" t="s">
        <v>84</v>
      </c>
      <c r="F249" t="s">
        <v>1336</v>
      </c>
      <c r="H249">
        <v>60</v>
      </c>
      <c r="I249" t="s">
        <v>120</v>
      </c>
      <c r="J249" t="s">
        <v>242</v>
      </c>
      <c r="K249">
        <v>1</v>
      </c>
      <c r="L249" t="s">
        <v>84</v>
      </c>
      <c r="M249" t="s">
        <v>206</v>
      </c>
      <c r="N249">
        <v>20</v>
      </c>
      <c r="O249" t="s">
        <v>84</v>
      </c>
      <c r="P249" t="s">
        <v>7</v>
      </c>
      <c r="Q249">
        <v>100</v>
      </c>
      <c r="R249" t="s">
        <v>84</v>
      </c>
      <c r="S249" t="s">
        <v>17</v>
      </c>
      <c r="T249">
        <v>200</v>
      </c>
      <c r="U249" t="s">
        <v>84</v>
      </c>
      <c r="V249" t="s">
        <v>41</v>
      </c>
    </row>
    <row r="250" spans="1:22" x14ac:dyDescent="0.25">
      <c r="A250" t="s">
        <v>1244</v>
      </c>
      <c r="B250" t="s">
        <v>123</v>
      </c>
      <c r="C250">
        <v>12</v>
      </c>
      <c r="D250" t="s">
        <v>84</v>
      </c>
      <c r="H250">
        <v>3</v>
      </c>
      <c r="I250" t="s">
        <v>120</v>
      </c>
      <c r="J250" t="s">
        <v>68</v>
      </c>
      <c r="K250">
        <v>10</v>
      </c>
      <c r="L250" t="s">
        <v>84</v>
      </c>
      <c r="M250" t="s">
        <v>136</v>
      </c>
      <c r="N250">
        <v>10</v>
      </c>
      <c r="O250" t="s">
        <v>84</v>
      </c>
      <c r="V250" t="s">
        <v>179</v>
      </c>
    </row>
    <row r="251" spans="1:22" x14ac:dyDescent="0.25">
      <c r="A251" t="s">
        <v>280</v>
      </c>
      <c r="B251" t="s">
        <v>122</v>
      </c>
      <c r="C251">
        <v>1</v>
      </c>
      <c r="D251" t="s">
        <v>84</v>
      </c>
      <c r="H251">
        <v>30</v>
      </c>
      <c r="I251" t="s">
        <v>120</v>
      </c>
      <c r="J251" t="s">
        <v>33</v>
      </c>
      <c r="K251">
        <v>1</v>
      </c>
      <c r="L251" t="s">
        <v>84</v>
      </c>
      <c r="M251" t="s">
        <v>36</v>
      </c>
      <c r="N251">
        <v>1</v>
      </c>
      <c r="O251" t="s">
        <v>84</v>
      </c>
      <c r="V251" t="s">
        <v>16</v>
      </c>
    </row>
    <row r="252" spans="1:22" x14ac:dyDescent="0.25">
      <c r="A252" t="s">
        <v>161</v>
      </c>
      <c r="B252" t="s">
        <v>122</v>
      </c>
      <c r="C252">
        <v>2</v>
      </c>
      <c r="D252" t="s">
        <v>84</v>
      </c>
      <c r="F252" t="s">
        <v>1336</v>
      </c>
      <c r="H252">
        <v>6</v>
      </c>
      <c r="I252" t="s">
        <v>120</v>
      </c>
      <c r="J252" t="s">
        <v>100</v>
      </c>
      <c r="K252">
        <v>2</v>
      </c>
      <c r="L252" t="s">
        <v>84</v>
      </c>
      <c r="M252" t="s">
        <v>1094</v>
      </c>
      <c r="N252">
        <v>1</v>
      </c>
      <c r="O252" t="s">
        <v>84</v>
      </c>
      <c r="V252" t="s">
        <v>179</v>
      </c>
    </row>
    <row r="253" spans="1:22" x14ac:dyDescent="0.25">
      <c r="A253" t="s">
        <v>281</v>
      </c>
      <c r="B253" t="s">
        <v>173</v>
      </c>
      <c r="C253">
        <v>1</v>
      </c>
      <c r="D253" t="s">
        <v>84</v>
      </c>
      <c r="H253">
        <v>12</v>
      </c>
      <c r="I253" t="s">
        <v>120</v>
      </c>
      <c r="J253" t="s">
        <v>172</v>
      </c>
      <c r="K253">
        <v>3</v>
      </c>
      <c r="L253" t="s">
        <v>84</v>
      </c>
      <c r="V253" t="s">
        <v>8</v>
      </c>
    </row>
    <row r="254" spans="1:22" x14ac:dyDescent="0.25">
      <c r="A254" t="s">
        <v>91</v>
      </c>
      <c r="B254" t="s">
        <v>122</v>
      </c>
      <c r="C254">
        <v>4</v>
      </c>
      <c r="D254" t="s">
        <v>84</v>
      </c>
      <c r="F254" t="s">
        <v>1336</v>
      </c>
      <c r="H254">
        <v>4</v>
      </c>
      <c r="I254" t="s">
        <v>120</v>
      </c>
      <c r="J254" t="s">
        <v>28</v>
      </c>
      <c r="K254">
        <v>8</v>
      </c>
      <c r="L254" t="s">
        <v>84</v>
      </c>
      <c r="V254" t="s">
        <v>8</v>
      </c>
    </row>
    <row r="255" spans="1:22" x14ac:dyDescent="0.25">
      <c r="A255" t="s">
        <v>1248</v>
      </c>
      <c r="B255" t="s">
        <v>123</v>
      </c>
      <c r="C255">
        <v>3</v>
      </c>
      <c r="D255" t="s">
        <v>84</v>
      </c>
      <c r="H255">
        <v>3</v>
      </c>
      <c r="I255" t="s">
        <v>120</v>
      </c>
      <c r="J255" t="s">
        <v>1</v>
      </c>
      <c r="K255">
        <v>2</v>
      </c>
      <c r="L255" t="s">
        <v>84</v>
      </c>
      <c r="M255" t="s">
        <v>32</v>
      </c>
      <c r="N255">
        <v>2</v>
      </c>
      <c r="O255" t="s">
        <v>84</v>
      </c>
      <c r="V255" t="s">
        <v>5</v>
      </c>
    </row>
    <row r="256" spans="1:22" x14ac:dyDescent="0.25">
      <c r="A256" t="s">
        <v>282</v>
      </c>
      <c r="B256" t="s">
        <v>122</v>
      </c>
      <c r="C256">
        <v>1</v>
      </c>
      <c r="D256" t="s">
        <v>84</v>
      </c>
      <c r="H256">
        <v>24</v>
      </c>
      <c r="I256" t="s">
        <v>120</v>
      </c>
      <c r="J256" t="s">
        <v>219</v>
      </c>
      <c r="K256">
        <v>3</v>
      </c>
      <c r="L256" t="s">
        <v>84</v>
      </c>
      <c r="M256" t="s">
        <v>172</v>
      </c>
      <c r="N256">
        <v>2</v>
      </c>
      <c r="O256" t="s">
        <v>84</v>
      </c>
      <c r="V256" t="s">
        <v>16</v>
      </c>
    </row>
    <row r="257" spans="1:22" x14ac:dyDescent="0.25">
      <c r="A257" t="s">
        <v>92</v>
      </c>
      <c r="B257" t="s">
        <v>122</v>
      </c>
      <c r="C257">
        <v>1</v>
      </c>
      <c r="D257" t="s">
        <v>84</v>
      </c>
      <c r="H257">
        <v>3</v>
      </c>
      <c r="I257" t="s">
        <v>120</v>
      </c>
      <c r="J257" t="s">
        <v>1344</v>
      </c>
      <c r="K257">
        <v>1</v>
      </c>
      <c r="L257" t="s">
        <v>84</v>
      </c>
      <c r="V257" t="s">
        <v>8</v>
      </c>
    </row>
    <row r="258" spans="1:22" x14ac:dyDescent="0.25">
      <c r="A258" t="s">
        <v>37</v>
      </c>
      <c r="B258" t="s">
        <v>122</v>
      </c>
      <c r="C258">
        <v>1</v>
      </c>
      <c r="D258" t="s">
        <v>84</v>
      </c>
      <c r="H258">
        <v>12</v>
      </c>
      <c r="I258" t="s">
        <v>120</v>
      </c>
      <c r="J258" t="s">
        <v>20</v>
      </c>
      <c r="K258">
        <v>3</v>
      </c>
      <c r="L258" t="s">
        <v>84</v>
      </c>
      <c r="M258" t="s">
        <v>12</v>
      </c>
      <c r="N258">
        <v>8</v>
      </c>
      <c r="O258" t="s">
        <v>84</v>
      </c>
      <c r="V258" t="s">
        <v>16</v>
      </c>
    </row>
    <row r="259" spans="1:22" x14ac:dyDescent="0.25">
      <c r="A259" t="s">
        <v>1252</v>
      </c>
      <c r="B259" t="s">
        <v>123</v>
      </c>
      <c r="C259">
        <v>3</v>
      </c>
      <c r="D259" t="s">
        <v>84</v>
      </c>
      <c r="H259">
        <v>8</v>
      </c>
      <c r="I259" t="s">
        <v>120</v>
      </c>
      <c r="J259" t="s">
        <v>6</v>
      </c>
      <c r="K259">
        <v>3</v>
      </c>
      <c r="L259" t="s">
        <v>84</v>
      </c>
      <c r="M259" t="s">
        <v>136</v>
      </c>
      <c r="N259">
        <v>3</v>
      </c>
      <c r="O259" t="s">
        <v>84</v>
      </c>
      <c r="V259" t="s">
        <v>179</v>
      </c>
    </row>
    <row r="260" spans="1:22" x14ac:dyDescent="0.25">
      <c r="A260" t="s">
        <v>11</v>
      </c>
      <c r="B260" t="s">
        <v>122</v>
      </c>
      <c r="C260">
        <v>1</v>
      </c>
      <c r="D260" t="s">
        <v>84</v>
      </c>
      <c r="H260">
        <v>4</v>
      </c>
      <c r="I260" t="s">
        <v>120</v>
      </c>
      <c r="J260" t="s">
        <v>19</v>
      </c>
      <c r="K260">
        <v>4</v>
      </c>
      <c r="L260" t="s">
        <v>84</v>
      </c>
      <c r="V260" t="s">
        <v>8</v>
      </c>
    </row>
    <row r="261" spans="1:22" x14ac:dyDescent="0.25">
      <c r="A261" t="s">
        <v>1255</v>
      </c>
      <c r="B261" t="s">
        <v>123</v>
      </c>
      <c r="C261">
        <v>4</v>
      </c>
      <c r="D261" t="s">
        <v>84</v>
      </c>
      <c r="H261">
        <v>6</v>
      </c>
      <c r="I261" t="s">
        <v>120</v>
      </c>
      <c r="J261" t="s">
        <v>19</v>
      </c>
      <c r="K261">
        <v>4</v>
      </c>
      <c r="L261" t="s">
        <v>84</v>
      </c>
      <c r="V261" t="s">
        <v>8</v>
      </c>
    </row>
    <row r="262" spans="1:22" x14ac:dyDescent="0.25">
      <c r="A262" t="s">
        <v>1258</v>
      </c>
      <c r="B262" t="s">
        <v>123</v>
      </c>
      <c r="C262">
        <v>3</v>
      </c>
      <c r="D262" t="s">
        <v>84</v>
      </c>
      <c r="H262">
        <v>4</v>
      </c>
      <c r="I262" t="s">
        <v>120</v>
      </c>
      <c r="J262" t="s">
        <v>1</v>
      </c>
      <c r="K262">
        <v>1</v>
      </c>
      <c r="L262" t="s">
        <v>84</v>
      </c>
      <c r="M262" t="s">
        <v>19</v>
      </c>
      <c r="N262">
        <v>1</v>
      </c>
      <c r="O262" t="s">
        <v>84</v>
      </c>
      <c r="V262" t="s">
        <v>5</v>
      </c>
    </row>
    <row r="263" spans="1:22" x14ac:dyDescent="0.25">
      <c r="A263" t="s">
        <v>19</v>
      </c>
      <c r="B263" t="s">
        <v>122</v>
      </c>
      <c r="C263">
        <v>3</v>
      </c>
      <c r="D263" t="s">
        <v>84</v>
      </c>
      <c r="H263">
        <v>4</v>
      </c>
      <c r="I263" t="s">
        <v>120</v>
      </c>
      <c r="J263" t="s">
        <v>2</v>
      </c>
      <c r="K263">
        <v>3</v>
      </c>
      <c r="L263" t="s">
        <v>84</v>
      </c>
      <c r="M263" t="s">
        <v>32</v>
      </c>
      <c r="N263">
        <v>3</v>
      </c>
      <c r="O263" t="s">
        <v>84</v>
      </c>
      <c r="V263" t="s">
        <v>5</v>
      </c>
    </row>
    <row r="264" spans="1:22" x14ac:dyDescent="0.25">
      <c r="A264" t="s">
        <v>20</v>
      </c>
      <c r="B264" t="s">
        <v>122</v>
      </c>
      <c r="C264">
        <v>2</v>
      </c>
      <c r="D264" t="s">
        <v>84</v>
      </c>
      <c r="F264" t="s">
        <v>1336</v>
      </c>
      <c r="H264">
        <v>6</v>
      </c>
      <c r="I264" t="s">
        <v>120</v>
      </c>
      <c r="J264" t="s">
        <v>19</v>
      </c>
      <c r="K264">
        <v>3</v>
      </c>
      <c r="L264" t="s">
        <v>84</v>
      </c>
      <c r="V264" t="s">
        <v>8</v>
      </c>
    </row>
    <row r="265" spans="1:22" x14ac:dyDescent="0.25">
      <c r="A265" t="s">
        <v>1261</v>
      </c>
      <c r="B265" t="s">
        <v>123</v>
      </c>
      <c r="C265">
        <v>4</v>
      </c>
      <c r="D265" t="s">
        <v>84</v>
      </c>
      <c r="H265">
        <v>5</v>
      </c>
      <c r="I265" t="s">
        <v>120</v>
      </c>
      <c r="J265" t="s">
        <v>19</v>
      </c>
      <c r="K265">
        <v>1</v>
      </c>
      <c r="L265" t="s">
        <v>84</v>
      </c>
      <c r="V265" t="s">
        <v>8</v>
      </c>
    </row>
    <row r="266" spans="1:22" x14ac:dyDescent="0.25">
      <c r="A266" t="s">
        <v>1264</v>
      </c>
      <c r="B266" t="s">
        <v>123</v>
      </c>
      <c r="C266">
        <v>1</v>
      </c>
      <c r="D266" t="s">
        <v>84</v>
      </c>
      <c r="H266">
        <v>12</v>
      </c>
      <c r="I266" t="s">
        <v>120</v>
      </c>
      <c r="J266" t="s">
        <v>20</v>
      </c>
      <c r="K266">
        <v>2</v>
      </c>
      <c r="L266" t="s">
        <v>84</v>
      </c>
      <c r="M266" t="s">
        <v>12</v>
      </c>
      <c r="N266">
        <v>6</v>
      </c>
      <c r="O266" t="s">
        <v>84</v>
      </c>
      <c r="V266" t="s">
        <v>16</v>
      </c>
    </row>
    <row r="267" spans="1:22" x14ac:dyDescent="0.25">
      <c r="A267" t="s">
        <v>1267</v>
      </c>
      <c r="B267" t="s">
        <v>123</v>
      </c>
      <c r="C267">
        <v>52</v>
      </c>
      <c r="D267" t="s">
        <v>84</v>
      </c>
      <c r="H267">
        <v>12</v>
      </c>
      <c r="I267" t="s">
        <v>120</v>
      </c>
      <c r="J267" t="s">
        <v>11</v>
      </c>
      <c r="K267">
        <v>1</v>
      </c>
      <c r="L267" t="s">
        <v>84</v>
      </c>
      <c r="V267" t="s">
        <v>8</v>
      </c>
    </row>
    <row r="268" spans="1:22" x14ac:dyDescent="0.25">
      <c r="A268" t="s">
        <v>1270</v>
      </c>
      <c r="B268" t="s">
        <v>123</v>
      </c>
      <c r="C268">
        <v>3</v>
      </c>
      <c r="D268" t="s">
        <v>84</v>
      </c>
      <c r="H268">
        <v>60</v>
      </c>
      <c r="I268" t="s">
        <v>120</v>
      </c>
      <c r="J268" t="s">
        <v>33</v>
      </c>
      <c r="K268">
        <v>2</v>
      </c>
      <c r="L268" t="s">
        <v>84</v>
      </c>
      <c r="M268" t="s">
        <v>20</v>
      </c>
      <c r="N268">
        <v>10</v>
      </c>
      <c r="O268" t="s">
        <v>84</v>
      </c>
      <c r="V268" t="s">
        <v>16</v>
      </c>
    </row>
    <row r="269" spans="1:22" x14ac:dyDescent="0.25">
      <c r="A269" t="s">
        <v>93</v>
      </c>
      <c r="B269" t="s">
        <v>122</v>
      </c>
      <c r="C269">
        <v>1</v>
      </c>
      <c r="D269" t="s">
        <v>84</v>
      </c>
      <c r="H269">
        <v>3</v>
      </c>
      <c r="I269" t="s">
        <v>120</v>
      </c>
      <c r="J269" t="s">
        <v>165</v>
      </c>
      <c r="K269">
        <v>1</v>
      </c>
      <c r="L269" t="s">
        <v>84</v>
      </c>
      <c r="V269" t="s">
        <v>8</v>
      </c>
    </row>
    <row r="270" spans="1:22" x14ac:dyDescent="0.25">
      <c r="A270" t="s">
        <v>1272</v>
      </c>
      <c r="B270" t="s">
        <v>123</v>
      </c>
      <c r="C270">
        <v>3</v>
      </c>
      <c r="D270" t="s">
        <v>84</v>
      </c>
      <c r="H270">
        <v>32</v>
      </c>
      <c r="I270" t="s">
        <v>120</v>
      </c>
      <c r="J270" t="s">
        <v>7</v>
      </c>
      <c r="K270">
        <v>10</v>
      </c>
      <c r="L270" t="s">
        <v>84</v>
      </c>
      <c r="M270" t="s">
        <v>12</v>
      </c>
      <c r="N270">
        <v>20</v>
      </c>
      <c r="O270" t="s">
        <v>84</v>
      </c>
      <c r="V270" t="s">
        <v>16</v>
      </c>
    </row>
    <row r="271" spans="1:22" x14ac:dyDescent="0.25">
      <c r="A271" t="s">
        <v>94</v>
      </c>
      <c r="B271" t="s">
        <v>122</v>
      </c>
      <c r="C271">
        <v>1</v>
      </c>
      <c r="D271" t="s">
        <v>84</v>
      </c>
      <c r="F271" t="s">
        <v>1336</v>
      </c>
      <c r="H271">
        <v>6</v>
      </c>
      <c r="I271" t="s">
        <v>120</v>
      </c>
      <c r="J271" t="s">
        <v>111</v>
      </c>
      <c r="K271">
        <v>1</v>
      </c>
      <c r="L271" t="s">
        <v>84</v>
      </c>
      <c r="M271" t="s">
        <v>38</v>
      </c>
      <c r="N271">
        <v>5</v>
      </c>
      <c r="O271" t="s">
        <v>84</v>
      </c>
      <c r="V271" t="s">
        <v>16</v>
      </c>
    </row>
    <row r="272" spans="1:22" x14ac:dyDescent="0.25">
      <c r="A272" t="s">
        <v>48</v>
      </c>
      <c r="B272" t="s">
        <v>123</v>
      </c>
      <c r="C272">
        <v>12</v>
      </c>
      <c r="D272" t="s">
        <v>84</v>
      </c>
      <c r="H272">
        <v>6</v>
      </c>
      <c r="I272" t="s">
        <v>120</v>
      </c>
      <c r="J272" t="s">
        <v>270</v>
      </c>
      <c r="K272">
        <v>1</v>
      </c>
      <c r="L272" t="s">
        <v>84</v>
      </c>
      <c r="M272" t="s">
        <v>32</v>
      </c>
      <c r="N272">
        <v>20</v>
      </c>
      <c r="O272" t="s">
        <v>84</v>
      </c>
      <c r="V272" t="s">
        <v>190</v>
      </c>
    </row>
    <row r="273" spans="1:22" x14ac:dyDescent="0.25">
      <c r="A273" t="s">
        <v>48</v>
      </c>
      <c r="B273" t="s">
        <v>123</v>
      </c>
      <c r="C273">
        <v>12</v>
      </c>
      <c r="D273" t="s">
        <v>84</v>
      </c>
      <c r="H273">
        <v>6</v>
      </c>
      <c r="I273" t="s">
        <v>120</v>
      </c>
      <c r="J273" t="s">
        <v>270</v>
      </c>
      <c r="K273">
        <v>1</v>
      </c>
      <c r="L273" t="s">
        <v>84</v>
      </c>
      <c r="M273" t="s">
        <v>2</v>
      </c>
      <c r="N273">
        <v>30</v>
      </c>
      <c r="O273" t="s">
        <v>84</v>
      </c>
      <c r="V273" t="s">
        <v>190</v>
      </c>
    </row>
    <row r="274" spans="1:22" x14ac:dyDescent="0.25">
      <c r="A274" t="s">
        <v>283</v>
      </c>
      <c r="B274" t="s">
        <v>122</v>
      </c>
      <c r="C274">
        <v>5</v>
      </c>
      <c r="D274" t="s">
        <v>84</v>
      </c>
      <c r="H274">
        <v>6</v>
      </c>
      <c r="I274" t="s">
        <v>120</v>
      </c>
      <c r="J274" t="s">
        <v>48</v>
      </c>
      <c r="K274">
        <v>5</v>
      </c>
      <c r="L274" t="s">
        <v>84</v>
      </c>
      <c r="M274" t="s">
        <v>136</v>
      </c>
      <c r="N274">
        <v>5</v>
      </c>
      <c r="O274" t="s">
        <v>84</v>
      </c>
      <c r="V274" t="s">
        <v>179</v>
      </c>
    </row>
    <row r="275" spans="1:22" x14ac:dyDescent="0.25">
      <c r="A275" t="s">
        <v>47</v>
      </c>
      <c r="B275" t="s">
        <v>122</v>
      </c>
      <c r="C275">
        <v>1</v>
      </c>
      <c r="D275" t="s">
        <v>84</v>
      </c>
      <c r="F275" t="s">
        <v>1336</v>
      </c>
      <c r="H275">
        <v>32</v>
      </c>
      <c r="I275" t="s">
        <v>120</v>
      </c>
      <c r="J275" t="s">
        <v>44</v>
      </c>
      <c r="K275">
        <v>4</v>
      </c>
      <c r="L275" t="s">
        <v>84</v>
      </c>
      <c r="M275" t="s">
        <v>117</v>
      </c>
      <c r="N275">
        <v>2</v>
      </c>
      <c r="O275" t="s">
        <v>84</v>
      </c>
      <c r="P275" t="s">
        <v>46</v>
      </c>
      <c r="Q275">
        <v>3</v>
      </c>
      <c r="R275" t="s">
        <v>84</v>
      </c>
      <c r="S275" t="s">
        <v>21</v>
      </c>
      <c r="T275">
        <v>28</v>
      </c>
      <c r="U275" t="s">
        <v>84</v>
      </c>
      <c r="V275" t="s">
        <v>41</v>
      </c>
    </row>
    <row r="276" spans="1:22" x14ac:dyDescent="0.25">
      <c r="A276" t="s">
        <v>285</v>
      </c>
      <c r="B276" t="s">
        <v>122</v>
      </c>
      <c r="C276">
        <v>1</v>
      </c>
      <c r="D276" t="s">
        <v>84</v>
      </c>
      <c r="E276">
        <v>25</v>
      </c>
      <c r="F276" t="s">
        <v>209</v>
      </c>
      <c r="G276" t="s">
        <v>84</v>
      </c>
      <c r="H276">
        <v>12</v>
      </c>
      <c r="I276" t="s">
        <v>120</v>
      </c>
      <c r="J276" t="s">
        <v>206</v>
      </c>
      <c r="K276">
        <v>6</v>
      </c>
      <c r="L276" t="s">
        <v>84</v>
      </c>
      <c r="M276" t="s">
        <v>40</v>
      </c>
      <c r="N276">
        <v>1</v>
      </c>
      <c r="O276" t="s">
        <v>84</v>
      </c>
      <c r="P276" t="s">
        <v>118</v>
      </c>
      <c r="Q276">
        <v>9</v>
      </c>
      <c r="R276" t="s">
        <v>84</v>
      </c>
      <c r="S276" t="s">
        <v>215</v>
      </c>
      <c r="T276">
        <v>25</v>
      </c>
      <c r="U276" t="s">
        <v>84</v>
      </c>
      <c r="V276" t="s">
        <v>169</v>
      </c>
    </row>
    <row r="277" spans="1:22" x14ac:dyDescent="0.25">
      <c r="A277" t="s">
        <v>1276</v>
      </c>
      <c r="B277" t="s">
        <v>123</v>
      </c>
      <c r="C277">
        <v>1</v>
      </c>
      <c r="D277" t="s">
        <v>84</v>
      </c>
      <c r="H277">
        <v>25</v>
      </c>
      <c r="I277" t="s">
        <v>120</v>
      </c>
      <c r="J277" t="s">
        <v>44</v>
      </c>
      <c r="K277">
        <v>3</v>
      </c>
      <c r="L277" t="s">
        <v>84</v>
      </c>
      <c r="M277" t="s">
        <v>102</v>
      </c>
      <c r="N277">
        <v>1</v>
      </c>
      <c r="O277" t="s">
        <v>84</v>
      </c>
      <c r="P277" t="s">
        <v>187</v>
      </c>
      <c r="Q277">
        <v>10</v>
      </c>
      <c r="R277" t="s">
        <v>84</v>
      </c>
      <c r="S277" t="s">
        <v>12</v>
      </c>
      <c r="T277">
        <v>25</v>
      </c>
      <c r="U277" t="s">
        <v>84</v>
      </c>
      <c r="V277" t="s">
        <v>41</v>
      </c>
    </row>
    <row r="278" spans="1:22" x14ac:dyDescent="0.25">
      <c r="A278" t="s">
        <v>286</v>
      </c>
      <c r="B278" t="s">
        <v>122</v>
      </c>
      <c r="C278">
        <v>1</v>
      </c>
      <c r="D278" t="s">
        <v>84</v>
      </c>
      <c r="F278" t="s">
        <v>1336</v>
      </c>
      <c r="H278">
        <v>24</v>
      </c>
      <c r="I278" t="s">
        <v>120</v>
      </c>
      <c r="J278" t="s">
        <v>219</v>
      </c>
      <c r="K278">
        <v>6</v>
      </c>
      <c r="L278" t="s">
        <v>84</v>
      </c>
      <c r="M278" t="s">
        <v>197</v>
      </c>
      <c r="N278">
        <v>3</v>
      </c>
      <c r="O278" t="s">
        <v>84</v>
      </c>
      <c r="V278" t="s">
        <v>16</v>
      </c>
    </row>
    <row r="279" spans="1:22" x14ac:dyDescent="0.25">
      <c r="A279" t="s">
        <v>287</v>
      </c>
      <c r="B279" t="s">
        <v>122</v>
      </c>
      <c r="C279">
        <v>1</v>
      </c>
      <c r="D279" t="s">
        <v>84</v>
      </c>
      <c r="E279">
        <v>12</v>
      </c>
      <c r="F279" t="s">
        <v>209</v>
      </c>
      <c r="G279" t="s">
        <v>84</v>
      </c>
      <c r="H279">
        <v>12</v>
      </c>
      <c r="I279" t="s">
        <v>120</v>
      </c>
      <c r="J279" t="s">
        <v>290</v>
      </c>
      <c r="K279">
        <v>2</v>
      </c>
      <c r="L279" t="s">
        <v>84</v>
      </c>
      <c r="M279" t="s">
        <v>206</v>
      </c>
      <c r="N279">
        <v>2</v>
      </c>
      <c r="O279" t="s">
        <v>84</v>
      </c>
      <c r="P279" t="s">
        <v>50</v>
      </c>
      <c r="Q279">
        <v>12</v>
      </c>
      <c r="R279" t="s">
        <v>84</v>
      </c>
      <c r="S279" t="s">
        <v>215</v>
      </c>
      <c r="T279">
        <v>12</v>
      </c>
      <c r="U279" t="s">
        <v>84</v>
      </c>
      <c r="V279" t="s">
        <v>169</v>
      </c>
    </row>
    <row r="280" spans="1:22" x14ac:dyDescent="0.25">
      <c r="A280" t="s">
        <v>1283</v>
      </c>
      <c r="B280" t="s">
        <v>123</v>
      </c>
      <c r="C280">
        <v>3</v>
      </c>
      <c r="D280" t="s">
        <v>84</v>
      </c>
      <c r="H280">
        <v>8</v>
      </c>
      <c r="I280" t="s">
        <v>120</v>
      </c>
      <c r="J280" t="s">
        <v>45</v>
      </c>
      <c r="K280">
        <v>6</v>
      </c>
      <c r="L280" t="s">
        <v>84</v>
      </c>
      <c r="M280" t="s">
        <v>134</v>
      </c>
      <c r="N280">
        <v>2</v>
      </c>
      <c r="O280" t="s">
        <v>84</v>
      </c>
      <c r="V280" t="s">
        <v>5</v>
      </c>
    </row>
    <row r="281" spans="1:22" x14ac:dyDescent="0.25">
      <c r="A281" t="s">
        <v>1287</v>
      </c>
      <c r="B281" t="s">
        <v>123</v>
      </c>
      <c r="C281">
        <v>12</v>
      </c>
      <c r="D281" t="s">
        <v>84</v>
      </c>
      <c r="H281">
        <v>12</v>
      </c>
      <c r="I281" t="s">
        <v>120</v>
      </c>
      <c r="J281" t="s">
        <v>4</v>
      </c>
      <c r="K281">
        <v>5</v>
      </c>
      <c r="L281" t="s">
        <v>84</v>
      </c>
      <c r="M281" t="s">
        <v>134</v>
      </c>
      <c r="N281">
        <v>8</v>
      </c>
      <c r="O281" t="s">
        <v>84</v>
      </c>
      <c r="V281" t="s">
        <v>5</v>
      </c>
    </row>
    <row r="282" spans="1:22" x14ac:dyDescent="0.25">
      <c r="A282" t="s">
        <v>288</v>
      </c>
      <c r="B282" t="s">
        <v>122</v>
      </c>
      <c r="C282">
        <v>1</v>
      </c>
      <c r="D282" t="s">
        <v>84</v>
      </c>
      <c r="H282">
        <v>0</v>
      </c>
      <c r="I282" t="s">
        <v>120</v>
      </c>
      <c r="J282" t="s">
        <v>27</v>
      </c>
      <c r="K282">
        <v>15</v>
      </c>
      <c r="L282" t="s">
        <v>84</v>
      </c>
      <c r="M282" t="s">
        <v>159</v>
      </c>
      <c r="N282">
        <v>1</v>
      </c>
      <c r="O282" t="s">
        <v>84</v>
      </c>
      <c r="P282" t="s">
        <v>1340</v>
      </c>
      <c r="Q282">
        <v>1</v>
      </c>
      <c r="R282" t="s">
        <v>84</v>
      </c>
      <c r="V282" t="s">
        <v>151</v>
      </c>
    </row>
    <row r="283" spans="1:22" x14ac:dyDescent="0.25">
      <c r="A283" t="s">
        <v>289</v>
      </c>
      <c r="B283" t="s">
        <v>122</v>
      </c>
      <c r="C283">
        <v>2</v>
      </c>
      <c r="D283" t="s">
        <v>84</v>
      </c>
      <c r="F283" t="s">
        <v>1336</v>
      </c>
      <c r="H283">
        <v>120</v>
      </c>
      <c r="I283" t="s">
        <v>120</v>
      </c>
      <c r="J283" t="s">
        <v>236</v>
      </c>
      <c r="K283">
        <v>5</v>
      </c>
      <c r="L283" t="s">
        <v>84</v>
      </c>
      <c r="M283" t="s">
        <v>95</v>
      </c>
      <c r="N283">
        <v>2</v>
      </c>
      <c r="O283" t="s">
        <v>84</v>
      </c>
      <c r="P283" t="s">
        <v>202</v>
      </c>
      <c r="Q283">
        <v>6</v>
      </c>
      <c r="R283" t="s">
        <v>84</v>
      </c>
      <c r="S283" t="s">
        <v>164</v>
      </c>
      <c r="T283">
        <v>2</v>
      </c>
      <c r="U283" t="s">
        <v>84</v>
      </c>
      <c r="V283" t="s">
        <v>41</v>
      </c>
    </row>
    <row r="284" spans="1:22" x14ac:dyDescent="0.25">
      <c r="A284" t="s">
        <v>290</v>
      </c>
      <c r="B284" t="s">
        <v>122</v>
      </c>
      <c r="C284">
        <v>1</v>
      </c>
      <c r="D284" t="s">
        <v>84</v>
      </c>
      <c r="F284" t="s">
        <v>1336</v>
      </c>
      <c r="H284">
        <v>10</v>
      </c>
      <c r="I284" t="s">
        <v>120</v>
      </c>
      <c r="J284" t="s">
        <v>210</v>
      </c>
      <c r="K284">
        <v>2</v>
      </c>
      <c r="L284" t="s">
        <v>84</v>
      </c>
      <c r="V284" t="s">
        <v>190</v>
      </c>
    </row>
    <row r="285" spans="1:22" x14ac:dyDescent="0.25">
      <c r="A285" t="s">
        <v>1290</v>
      </c>
      <c r="B285" t="s">
        <v>123</v>
      </c>
      <c r="C285">
        <v>6</v>
      </c>
      <c r="D285" t="s">
        <v>84</v>
      </c>
      <c r="H285">
        <v>8</v>
      </c>
      <c r="I285" t="s">
        <v>120</v>
      </c>
      <c r="J285" t="s">
        <v>24</v>
      </c>
      <c r="K285">
        <v>2</v>
      </c>
      <c r="L285" t="s">
        <v>84</v>
      </c>
      <c r="M285" t="s">
        <v>1094</v>
      </c>
      <c r="N285">
        <v>4</v>
      </c>
      <c r="O285" t="s">
        <v>84</v>
      </c>
      <c r="P285" t="s">
        <v>48</v>
      </c>
      <c r="Q285">
        <v>3</v>
      </c>
      <c r="R285" t="s">
        <v>84</v>
      </c>
      <c r="S285" t="s">
        <v>134</v>
      </c>
      <c r="T285">
        <v>3</v>
      </c>
      <c r="U285" t="s">
        <v>84</v>
      </c>
      <c r="V285" t="s">
        <v>188</v>
      </c>
    </row>
    <row r="286" spans="1:22" x14ac:dyDescent="0.25">
      <c r="A286" t="s">
        <v>1296</v>
      </c>
      <c r="B286" t="s">
        <v>123</v>
      </c>
      <c r="C286">
        <v>3</v>
      </c>
      <c r="D286" t="s">
        <v>84</v>
      </c>
      <c r="H286">
        <v>3</v>
      </c>
      <c r="I286" t="s">
        <v>120</v>
      </c>
      <c r="J286" t="s">
        <v>32</v>
      </c>
      <c r="K286">
        <v>30</v>
      </c>
      <c r="L286" t="s">
        <v>84</v>
      </c>
      <c r="M286" t="s">
        <v>166</v>
      </c>
      <c r="N286">
        <v>2</v>
      </c>
      <c r="O286" t="s">
        <v>84</v>
      </c>
      <c r="V286" t="s">
        <v>207</v>
      </c>
    </row>
    <row r="287" spans="1:22" x14ac:dyDescent="0.25">
      <c r="A287" t="s">
        <v>1300</v>
      </c>
      <c r="B287" t="s">
        <v>123</v>
      </c>
      <c r="C287">
        <v>3</v>
      </c>
      <c r="D287" t="s">
        <v>84</v>
      </c>
      <c r="H287">
        <v>64</v>
      </c>
      <c r="I287" t="s">
        <v>120</v>
      </c>
      <c r="J287" t="s">
        <v>39</v>
      </c>
      <c r="K287">
        <v>7</v>
      </c>
      <c r="L287" t="s">
        <v>84</v>
      </c>
      <c r="M287" t="s">
        <v>113</v>
      </c>
      <c r="N287">
        <v>9</v>
      </c>
      <c r="O287" t="s">
        <v>84</v>
      </c>
      <c r="P287" t="s">
        <v>102</v>
      </c>
      <c r="Q287">
        <v>5</v>
      </c>
      <c r="R287" t="s">
        <v>84</v>
      </c>
      <c r="S287" t="s">
        <v>36</v>
      </c>
      <c r="T287">
        <v>7</v>
      </c>
      <c r="U287" t="s">
        <v>84</v>
      </c>
      <c r="V287" t="s">
        <v>41</v>
      </c>
    </row>
    <row r="288" spans="1:22" x14ac:dyDescent="0.25">
      <c r="A288" t="s">
        <v>1306</v>
      </c>
      <c r="B288" t="s">
        <v>123</v>
      </c>
      <c r="C288">
        <v>4</v>
      </c>
      <c r="D288" t="s">
        <v>84</v>
      </c>
      <c r="H288">
        <v>8</v>
      </c>
      <c r="I288" t="s">
        <v>120</v>
      </c>
      <c r="J288" t="s">
        <v>1094</v>
      </c>
      <c r="K288">
        <v>5</v>
      </c>
      <c r="L288" t="s">
        <v>84</v>
      </c>
      <c r="M288" t="s">
        <v>135</v>
      </c>
      <c r="N288">
        <v>4</v>
      </c>
      <c r="O288" t="s">
        <v>84</v>
      </c>
      <c r="V288" t="s">
        <v>179</v>
      </c>
    </row>
    <row r="289" spans="1:22" x14ac:dyDescent="0.25">
      <c r="A289" t="s">
        <v>95</v>
      </c>
      <c r="B289" t="s">
        <v>122</v>
      </c>
      <c r="C289">
        <v>1</v>
      </c>
      <c r="D289" t="s">
        <v>84</v>
      </c>
      <c r="F289" t="s">
        <v>1336</v>
      </c>
      <c r="H289">
        <v>32</v>
      </c>
      <c r="I289" t="s">
        <v>120</v>
      </c>
      <c r="J289" t="s">
        <v>202</v>
      </c>
      <c r="K289">
        <v>4</v>
      </c>
      <c r="L289" t="s">
        <v>84</v>
      </c>
      <c r="M289" t="s">
        <v>113</v>
      </c>
      <c r="N289">
        <v>2</v>
      </c>
      <c r="P289" t="s">
        <v>39</v>
      </c>
      <c r="Q289">
        <v>4</v>
      </c>
      <c r="R289" t="s">
        <v>84</v>
      </c>
      <c r="S289" t="s">
        <v>15</v>
      </c>
      <c r="T289">
        <v>24</v>
      </c>
      <c r="U289" t="s">
        <v>84</v>
      </c>
      <c r="V289" t="s">
        <v>41</v>
      </c>
    </row>
    <row r="290" spans="1:22" x14ac:dyDescent="0.25">
      <c r="A290" t="s">
        <v>1310</v>
      </c>
      <c r="B290" t="s">
        <v>123</v>
      </c>
      <c r="C290">
        <v>2</v>
      </c>
      <c r="D290" t="s">
        <v>84</v>
      </c>
      <c r="H290">
        <v>32</v>
      </c>
      <c r="I290" t="s">
        <v>120</v>
      </c>
      <c r="J290" t="s">
        <v>39</v>
      </c>
      <c r="K290">
        <v>4</v>
      </c>
      <c r="L290" t="s">
        <v>84</v>
      </c>
      <c r="M290" t="s">
        <v>112</v>
      </c>
      <c r="N290">
        <v>1</v>
      </c>
      <c r="O290" t="s">
        <v>84</v>
      </c>
      <c r="P290" t="s">
        <v>253</v>
      </c>
      <c r="Q290">
        <v>24</v>
      </c>
      <c r="R290" t="s">
        <v>84</v>
      </c>
      <c r="S290" t="s">
        <v>37</v>
      </c>
      <c r="T290">
        <v>8</v>
      </c>
      <c r="U290" t="s">
        <v>84</v>
      </c>
      <c r="V290" t="s">
        <v>41</v>
      </c>
    </row>
    <row r="291" spans="1:22" x14ac:dyDescent="0.25">
      <c r="A291" t="s">
        <v>96</v>
      </c>
      <c r="B291" t="s">
        <v>122</v>
      </c>
      <c r="C291">
        <v>50</v>
      </c>
      <c r="D291" t="s">
        <v>84</v>
      </c>
      <c r="H291">
        <v>12</v>
      </c>
      <c r="I291" t="s">
        <v>120</v>
      </c>
      <c r="J291" t="s">
        <v>114</v>
      </c>
      <c r="K291">
        <v>25</v>
      </c>
      <c r="L291" t="s">
        <v>84</v>
      </c>
      <c r="M291" t="s">
        <v>98</v>
      </c>
      <c r="N291">
        <v>3</v>
      </c>
      <c r="O291" t="s">
        <v>84</v>
      </c>
      <c r="P291" t="s">
        <v>166</v>
      </c>
      <c r="Q291">
        <v>3</v>
      </c>
      <c r="R291" t="s">
        <v>84</v>
      </c>
      <c r="V291" t="s">
        <v>41</v>
      </c>
    </row>
    <row r="292" spans="1:22" x14ac:dyDescent="0.25">
      <c r="A292" t="s">
        <v>96</v>
      </c>
      <c r="B292" t="s">
        <v>122</v>
      </c>
      <c r="C292">
        <v>50</v>
      </c>
      <c r="D292" t="s">
        <v>84</v>
      </c>
      <c r="H292">
        <v>12</v>
      </c>
      <c r="I292" t="s">
        <v>120</v>
      </c>
      <c r="J292" t="s">
        <v>114</v>
      </c>
      <c r="K292">
        <v>25</v>
      </c>
      <c r="L292" t="s">
        <v>84</v>
      </c>
      <c r="M292" t="s">
        <v>98</v>
      </c>
      <c r="N292">
        <v>3</v>
      </c>
      <c r="O292" t="s">
        <v>84</v>
      </c>
      <c r="P292" t="s">
        <v>131</v>
      </c>
      <c r="Q292">
        <v>3</v>
      </c>
      <c r="R292" t="s">
        <v>84</v>
      </c>
      <c r="V292" t="s">
        <v>188</v>
      </c>
    </row>
    <row r="293" spans="1:22" x14ac:dyDescent="0.25">
      <c r="A293" t="s">
        <v>131</v>
      </c>
      <c r="B293" t="s">
        <v>123</v>
      </c>
      <c r="C293">
        <v>5</v>
      </c>
      <c r="D293" t="s">
        <v>84</v>
      </c>
      <c r="H293">
        <v>16</v>
      </c>
      <c r="I293" t="s">
        <v>120</v>
      </c>
      <c r="J293" t="s">
        <v>24</v>
      </c>
      <c r="K293">
        <v>6</v>
      </c>
      <c r="L293" t="s">
        <v>84</v>
      </c>
      <c r="M293" t="s">
        <v>135</v>
      </c>
      <c r="N293">
        <v>4</v>
      </c>
      <c r="O293" t="s">
        <v>84</v>
      </c>
      <c r="V293" t="s">
        <v>179</v>
      </c>
    </row>
    <row r="294" spans="1:22" x14ac:dyDescent="0.25">
      <c r="A294" t="s">
        <v>291</v>
      </c>
      <c r="B294" t="s">
        <v>122</v>
      </c>
      <c r="C294">
        <v>2</v>
      </c>
      <c r="D294" t="s">
        <v>84</v>
      </c>
      <c r="E294">
        <v>2</v>
      </c>
      <c r="F294" t="s">
        <v>103</v>
      </c>
      <c r="G294" t="s">
        <v>84</v>
      </c>
      <c r="H294">
        <v>1</v>
      </c>
      <c r="I294" t="s">
        <v>120</v>
      </c>
      <c r="J294" t="s">
        <v>246</v>
      </c>
      <c r="K294">
        <v>2</v>
      </c>
      <c r="L294" t="s">
        <v>84</v>
      </c>
      <c r="V294" t="s">
        <v>247</v>
      </c>
    </row>
    <row r="295" spans="1:22" x14ac:dyDescent="0.25">
      <c r="A295" t="s">
        <v>292</v>
      </c>
      <c r="B295" t="s">
        <v>122</v>
      </c>
      <c r="C295">
        <v>2</v>
      </c>
      <c r="D295" t="s">
        <v>84</v>
      </c>
      <c r="E295">
        <v>2</v>
      </c>
      <c r="F295" t="s">
        <v>103</v>
      </c>
      <c r="G295" t="s">
        <v>84</v>
      </c>
      <c r="H295">
        <v>2</v>
      </c>
      <c r="I295" t="s">
        <v>120</v>
      </c>
      <c r="J295" t="s">
        <v>248</v>
      </c>
      <c r="K295">
        <v>2</v>
      </c>
      <c r="L295" t="s">
        <v>84</v>
      </c>
      <c r="V295" t="s">
        <v>247</v>
      </c>
    </row>
    <row r="296" spans="1:22" x14ac:dyDescent="0.25">
      <c r="A296" t="s">
        <v>293</v>
      </c>
      <c r="B296" t="s">
        <v>122</v>
      </c>
      <c r="C296">
        <v>2</v>
      </c>
      <c r="D296" t="s">
        <v>84</v>
      </c>
      <c r="E296">
        <v>2</v>
      </c>
      <c r="F296" t="s">
        <v>103</v>
      </c>
      <c r="G296" t="s">
        <v>84</v>
      </c>
      <c r="H296">
        <v>6</v>
      </c>
      <c r="I296" t="s">
        <v>120</v>
      </c>
      <c r="J296" t="s">
        <v>249</v>
      </c>
      <c r="K296">
        <v>2</v>
      </c>
      <c r="L296" t="s">
        <v>84</v>
      </c>
      <c r="V296" t="s">
        <v>247</v>
      </c>
    </row>
    <row r="297" spans="1:22" x14ac:dyDescent="0.25">
      <c r="A297" t="s">
        <v>294</v>
      </c>
      <c r="B297" t="s">
        <v>122</v>
      </c>
      <c r="C297">
        <v>4</v>
      </c>
      <c r="D297" t="s">
        <v>84</v>
      </c>
      <c r="E297">
        <v>2</v>
      </c>
      <c r="F297" t="s">
        <v>104</v>
      </c>
      <c r="G297" t="s">
        <v>84</v>
      </c>
      <c r="H297">
        <v>3</v>
      </c>
      <c r="I297" t="s">
        <v>120</v>
      </c>
      <c r="J297" t="s">
        <v>250</v>
      </c>
      <c r="K297">
        <v>2</v>
      </c>
      <c r="L297" t="s">
        <v>84</v>
      </c>
      <c r="V297" t="s">
        <v>247</v>
      </c>
    </row>
    <row r="298" spans="1:22" x14ac:dyDescent="0.25">
      <c r="A298" t="s">
        <v>295</v>
      </c>
      <c r="B298" t="s">
        <v>122</v>
      </c>
      <c r="C298">
        <v>2</v>
      </c>
      <c r="D298" t="s">
        <v>84</v>
      </c>
      <c r="E298">
        <v>2</v>
      </c>
      <c r="F298" t="s">
        <v>103</v>
      </c>
      <c r="G298" t="s">
        <v>84</v>
      </c>
      <c r="H298">
        <v>2</v>
      </c>
      <c r="I298" t="s">
        <v>120</v>
      </c>
      <c r="J298" t="s">
        <v>251</v>
      </c>
      <c r="K298">
        <v>2</v>
      </c>
      <c r="L298" t="s">
        <v>84</v>
      </c>
      <c r="V298" t="s">
        <v>247</v>
      </c>
    </row>
    <row r="299" spans="1:22" x14ac:dyDescent="0.25">
      <c r="A299" t="s">
        <v>296</v>
      </c>
      <c r="B299" t="s">
        <v>122</v>
      </c>
      <c r="C299">
        <v>1</v>
      </c>
      <c r="D299" t="s">
        <v>84</v>
      </c>
      <c r="E299">
        <v>1</v>
      </c>
      <c r="F299" t="s">
        <v>104</v>
      </c>
      <c r="G299" t="s">
        <v>84</v>
      </c>
      <c r="H299">
        <v>3</v>
      </c>
      <c r="I299" t="s">
        <v>120</v>
      </c>
      <c r="J299" t="s">
        <v>252</v>
      </c>
      <c r="K299">
        <v>1</v>
      </c>
      <c r="L299" t="s">
        <v>84</v>
      </c>
      <c r="V299" t="s">
        <v>247</v>
      </c>
    </row>
    <row r="300" spans="1:22" x14ac:dyDescent="0.25">
      <c r="A300" t="s">
        <v>297</v>
      </c>
      <c r="B300" t="s">
        <v>122</v>
      </c>
      <c r="C300">
        <v>4</v>
      </c>
      <c r="D300" t="s">
        <v>84</v>
      </c>
      <c r="E300">
        <v>1</v>
      </c>
      <c r="F300" t="s">
        <v>104</v>
      </c>
      <c r="G300" t="s">
        <v>84</v>
      </c>
      <c r="H300">
        <v>1</v>
      </c>
      <c r="I300" t="s">
        <v>120</v>
      </c>
      <c r="J300" t="s">
        <v>253</v>
      </c>
      <c r="K300">
        <v>1</v>
      </c>
      <c r="L300" t="s">
        <v>84</v>
      </c>
      <c r="V300" t="s">
        <v>247</v>
      </c>
    </row>
    <row r="301" spans="1:22" x14ac:dyDescent="0.25">
      <c r="A301" t="s">
        <v>298</v>
      </c>
      <c r="B301" t="s">
        <v>122</v>
      </c>
      <c r="C301">
        <v>2</v>
      </c>
      <c r="D301" t="s">
        <v>84</v>
      </c>
      <c r="E301">
        <v>2</v>
      </c>
      <c r="F301" t="s">
        <v>103</v>
      </c>
      <c r="G301" t="s">
        <v>84</v>
      </c>
      <c r="H301">
        <v>2</v>
      </c>
      <c r="I301" t="s">
        <v>120</v>
      </c>
      <c r="J301" t="s">
        <v>254</v>
      </c>
      <c r="K301">
        <v>2</v>
      </c>
      <c r="L301" t="s">
        <v>84</v>
      </c>
      <c r="V301" t="s">
        <v>247</v>
      </c>
    </row>
    <row r="302" spans="1:22" x14ac:dyDescent="0.25">
      <c r="A302" t="s">
        <v>299</v>
      </c>
      <c r="B302" t="s">
        <v>122</v>
      </c>
      <c r="C302">
        <v>2</v>
      </c>
      <c r="D302" t="s">
        <v>84</v>
      </c>
      <c r="E302">
        <v>1</v>
      </c>
      <c r="F302" t="s">
        <v>104</v>
      </c>
      <c r="G302" t="s">
        <v>84</v>
      </c>
      <c r="H302">
        <v>1</v>
      </c>
      <c r="I302" t="s">
        <v>120</v>
      </c>
      <c r="J302" t="s">
        <v>255</v>
      </c>
      <c r="K302">
        <v>1</v>
      </c>
      <c r="L302" t="s">
        <v>84</v>
      </c>
      <c r="V302" t="s">
        <v>247</v>
      </c>
    </row>
    <row r="303" spans="1:22" x14ac:dyDescent="0.25">
      <c r="A303" t="s">
        <v>300</v>
      </c>
      <c r="B303" t="s">
        <v>122</v>
      </c>
      <c r="C303">
        <v>1</v>
      </c>
      <c r="D303" t="s">
        <v>84</v>
      </c>
      <c r="E303">
        <v>1</v>
      </c>
      <c r="F303" t="s">
        <v>103</v>
      </c>
      <c r="G303" t="s">
        <v>84</v>
      </c>
      <c r="H303">
        <v>1</v>
      </c>
      <c r="I303" t="s">
        <v>120</v>
      </c>
      <c r="J303" t="s">
        <v>256</v>
      </c>
      <c r="K303">
        <v>1</v>
      </c>
      <c r="L303" t="s">
        <v>84</v>
      </c>
      <c r="V303" t="s">
        <v>247</v>
      </c>
    </row>
    <row r="304" spans="1:22" x14ac:dyDescent="0.25">
      <c r="A304" t="s">
        <v>301</v>
      </c>
      <c r="B304" t="s">
        <v>122</v>
      </c>
      <c r="C304">
        <v>2</v>
      </c>
      <c r="D304" t="s">
        <v>84</v>
      </c>
      <c r="E304">
        <v>2</v>
      </c>
      <c r="F304" t="s">
        <v>103</v>
      </c>
      <c r="G304" t="s">
        <v>84</v>
      </c>
      <c r="H304">
        <v>6</v>
      </c>
      <c r="I304" t="s">
        <v>120</v>
      </c>
      <c r="J304" t="s">
        <v>166</v>
      </c>
      <c r="K304">
        <v>2</v>
      </c>
      <c r="L304" t="s">
        <v>84</v>
      </c>
      <c r="V304" t="s">
        <v>247</v>
      </c>
    </row>
    <row r="305" spans="1:22" x14ac:dyDescent="0.25">
      <c r="A305" t="s">
        <v>302</v>
      </c>
      <c r="B305" t="s">
        <v>122</v>
      </c>
      <c r="C305">
        <v>2</v>
      </c>
      <c r="D305" t="s">
        <v>84</v>
      </c>
      <c r="E305">
        <v>2</v>
      </c>
      <c r="F305" t="s">
        <v>103</v>
      </c>
      <c r="G305" t="s">
        <v>84</v>
      </c>
      <c r="H305">
        <v>1</v>
      </c>
      <c r="I305" t="s">
        <v>120</v>
      </c>
      <c r="J305" t="s">
        <v>257</v>
      </c>
      <c r="K305">
        <v>2</v>
      </c>
      <c r="L305" t="s">
        <v>84</v>
      </c>
      <c r="V305" t="s">
        <v>247</v>
      </c>
    </row>
    <row r="306" spans="1:22" x14ac:dyDescent="0.25">
      <c r="A306" t="s">
        <v>303</v>
      </c>
      <c r="B306" t="s">
        <v>122</v>
      </c>
      <c r="C306">
        <v>1</v>
      </c>
      <c r="D306" t="s">
        <v>84</v>
      </c>
      <c r="F306" t="s">
        <v>1336</v>
      </c>
      <c r="H306">
        <v>150</v>
      </c>
      <c r="I306" t="s">
        <v>120</v>
      </c>
      <c r="J306" t="s">
        <v>214</v>
      </c>
      <c r="K306">
        <v>50</v>
      </c>
      <c r="L306" t="s">
        <v>84</v>
      </c>
      <c r="M306" t="s">
        <v>34</v>
      </c>
      <c r="N306">
        <v>3</v>
      </c>
      <c r="O306" t="s">
        <v>84</v>
      </c>
      <c r="P306" t="s">
        <v>102</v>
      </c>
      <c r="Q306">
        <v>5</v>
      </c>
      <c r="R306" t="s">
        <v>84</v>
      </c>
      <c r="V306" t="s">
        <v>41</v>
      </c>
    </row>
    <row r="307" spans="1:22" x14ac:dyDescent="0.25">
      <c r="A307" t="s">
        <v>303</v>
      </c>
      <c r="B307" t="s">
        <v>123</v>
      </c>
      <c r="C307">
        <v>50</v>
      </c>
      <c r="D307" t="s">
        <v>84</v>
      </c>
      <c r="H307">
        <v>300</v>
      </c>
      <c r="I307" t="s">
        <v>120</v>
      </c>
      <c r="J307" t="s">
        <v>303</v>
      </c>
      <c r="K307">
        <v>1</v>
      </c>
      <c r="L307" t="s">
        <v>84</v>
      </c>
      <c r="M307" t="s">
        <v>136</v>
      </c>
      <c r="N307">
        <v>1200</v>
      </c>
      <c r="O307" t="s">
        <v>139</v>
      </c>
      <c r="V307" t="s">
        <v>261</v>
      </c>
    </row>
    <row r="308" spans="1:22" x14ac:dyDescent="0.25">
      <c r="A308" t="s">
        <v>1318</v>
      </c>
      <c r="B308" t="s">
        <v>123</v>
      </c>
      <c r="C308">
        <v>3</v>
      </c>
      <c r="D308" t="s">
        <v>84</v>
      </c>
      <c r="H308">
        <v>300</v>
      </c>
      <c r="I308" t="s">
        <v>120</v>
      </c>
      <c r="J308" t="s">
        <v>214</v>
      </c>
      <c r="K308">
        <v>100</v>
      </c>
      <c r="L308" t="s">
        <v>84</v>
      </c>
      <c r="M308" t="s">
        <v>102</v>
      </c>
      <c r="N308">
        <v>10</v>
      </c>
      <c r="O308" t="s">
        <v>84</v>
      </c>
      <c r="P308" t="s">
        <v>40</v>
      </c>
      <c r="Q308">
        <v>3</v>
      </c>
      <c r="R308" t="s">
        <v>84</v>
      </c>
      <c r="S308" t="s">
        <v>36</v>
      </c>
      <c r="T308">
        <v>10</v>
      </c>
      <c r="U308" t="s">
        <v>84</v>
      </c>
      <c r="V308" t="s">
        <v>41</v>
      </c>
    </row>
    <row r="309" spans="1:22" x14ac:dyDescent="0.25">
      <c r="A309" t="s">
        <v>1331</v>
      </c>
      <c r="B309" t="s">
        <v>123</v>
      </c>
      <c r="C309">
        <v>12</v>
      </c>
      <c r="D309" t="s">
        <v>84</v>
      </c>
      <c r="H309">
        <v>6</v>
      </c>
      <c r="I309" t="s">
        <v>120</v>
      </c>
      <c r="J309" t="s">
        <v>270</v>
      </c>
      <c r="K309">
        <v>1</v>
      </c>
      <c r="L309" t="s">
        <v>84</v>
      </c>
      <c r="M309" t="s">
        <v>68</v>
      </c>
      <c r="N309">
        <v>48</v>
      </c>
      <c r="O309" t="s">
        <v>84</v>
      </c>
      <c r="V309" t="s">
        <v>190</v>
      </c>
    </row>
    <row r="310" spans="1:22" x14ac:dyDescent="0.25">
      <c r="A310" t="s">
        <v>306</v>
      </c>
      <c r="B310" t="s">
        <v>122</v>
      </c>
      <c r="C310">
        <v>2</v>
      </c>
      <c r="D310" t="s">
        <v>84</v>
      </c>
      <c r="F310" t="s">
        <v>1336</v>
      </c>
      <c r="H310">
        <v>24</v>
      </c>
      <c r="I310" t="s">
        <v>120</v>
      </c>
      <c r="J310" t="s">
        <v>35</v>
      </c>
      <c r="K310">
        <v>1</v>
      </c>
      <c r="L310" t="s">
        <v>84</v>
      </c>
      <c r="M310" t="s">
        <v>11</v>
      </c>
      <c r="N310">
        <v>12</v>
      </c>
      <c r="O310" t="s">
        <v>84</v>
      </c>
      <c r="V310" t="s">
        <v>16</v>
      </c>
    </row>
    <row r="311" spans="1:22" x14ac:dyDescent="0.25">
      <c r="A311" t="s">
        <v>307</v>
      </c>
      <c r="B311" t="s">
        <v>122</v>
      </c>
      <c r="C311">
        <v>1</v>
      </c>
      <c r="D311" t="s">
        <v>84</v>
      </c>
      <c r="H311">
        <v>0</v>
      </c>
      <c r="I311" t="s">
        <v>120</v>
      </c>
      <c r="J311" t="s">
        <v>27</v>
      </c>
      <c r="K311">
        <v>10</v>
      </c>
      <c r="L311" t="s">
        <v>84</v>
      </c>
      <c r="M311" t="s">
        <v>1341</v>
      </c>
      <c r="N311">
        <v>5</v>
      </c>
      <c r="O311" t="s">
        <v>84</v>
      </c>
      <c r="V311" t="s">
        <v>151</v>
      </c>
    </row>
    <row r="312" spans="1:22" x14ac:dyDescent="0.25">
      <c r="A312" t="s">
        <v>1324</v>
      </c>
      <c r="B312" t="s">
        <v>123</v>
      </c>
      <c r="C312">
        <v>4</v>
      </c>
      <c r="D312" t="s">
        <v>84</v>
      </c>
      <c r="H312">
        <v>3</v>
      </c>
      <c r="I312" t="s">
        <v>120</v>
      </c>
      <c r="J312" t="s">
        <v>52</v>
      </c>
      <c r="K312">
        <v>6</v>
      </c>
      <c r="L312" t="s">
        <v>84</v>
      </c>
      <c r="M312" t="s">
        <v>136</v>
      </c>
      <c r="N312">
        <v>5</v>
      </c>
      <c r="O312" t="s">
        <v>84</v>
      </c>
      <c r="V312" t="s">
        <v>179</v>
      </c>
    </row>
    <row r="313" spans="1:22" x14ac:dyDescent="0.25">
      <c r="A313" t="s">
        <v>12</v>
      </c>
      <c r="B313" t="s">
        <v>122</v>
      </c>
      <c r="C313">
        <v>2</v>
      </c>
      <c r="D313" t="s">
        <v>84</v>
      </c>
      <c r="H313">
        <v>4</v>
      </c>
      <c r="I313" t="s">
        <v>120</v>
      </c>
      <c r="J313" t="s">
        <v>6</v>
      </c>
      <c r="K313">
        <v>1</v>
      </c>
      <c r="L313" t="s">
        <v>84</v>
      </c>
      <c r="V313" t="s">
        <v>8</v>
      </c>
    </row>
    <row r="314" spans="1:22" x14ac:dyDescent="0.25">
      <c r="A314" t="s">
        <v>308</v>
      </c>
      <c r="B314" t="s">
        <v>122</v>
      </c>
      <c r="C314">
        <v>1</v>
      </c>
      <c r="D314" t="s">
        <v>84</v>
      </c>
      <c r="F314" t="s">
        <v>1336</v>
      </c>
      <c r="H314">
        <v>0</v>
      </c>
      <c r="I314" t="s">
        <v>120</v>
      </c>
      <c r="J314" t="s">
        <v>309</v>
      </c>
      <c r="K314">
        <v>2</v>
      </c>
      <c r="L314" t="s">
        <v>84</v>
      </c>
      <c r="M314" t="s">
        <v>35</v>
      </c>
      <c r="N314">
        <v>5</v>
      </c>
      <c r="O314" t="s">
        <v>84</v>
      </c>
      <c r="P314" t="s">
        <v>9</v>
      </c>
      <c r="Q314">
        <v>25</v>
      </c>
      <c r="R314" t="s">
        <v>84</v>
      </c>
      <c r="S314" t="s">
        <v>12</v>
      </c>
      <c r="T314">
        <v>500</v>
      </c>
      <c r="U314" t="s">
        <v>84</v>
      </c>
      <c r="V314" t="s">
        <v>151</v>
      </c>
    </row>
    <row r="315" spans="1:22" x14ac:dyDescent="0.25">
      <c r="A315" t="s">
        <v>309</v>
      </c>
      <c r="B315" t="s">
        <v>122</v>
      </c>
      <c r="C315">
        <v>1</v>
      </c>
      <c r="D315" t="s">
        <v>84</v>
      </c>
      <c r="F315" t="s">
        <v>1336</v>
      </c>
      <c r="H315">
        <v>0</v>
      </c>
      <c r="I315" t="s">
        <v>120</v>
      </c>
      <c r="J315" t="s">
        <v>9</v>
      </c>
      <c r="K315">
        <v>10</v>
      </c>
      <c r="L315" t="s">
        <v>84</v>
      </c>
      <c r="M315" t="s">
        <v>33</v>
      </c>
      <c r="N315">
        <v>2</v>
      </c>
      <c r="O315" t="s">
        <v>84</v>
      </c>
      <c r="P315" t="s">
        <v>14</v>
      </c>
      <c r="Q315">
        <v>15</v>
      </c>
      <c r="R315" t="s">
        <v>84</v>
      </c>
      <c r="S315" t="s">
        <v>12</v>
      </c>
      <c r="T315">
        <v>50</v>
      </c>
      <c r="U315" t="s">
        <v>84</v>
      </c>
      <c r="V315" t="s">
        <v>151</v>
      </c>
    </row>
    <row r="316" spans="1:22" x14ac:dyDescent="0.25">
      <c r="A316" t="s">
        <v>310</v>
      </c>
      <c r="B316" t="s">
        <v>122</v>
      </c>
      <c r="C316">
        <v>1</v>
      </c>
      <c r="D316" t="s">
        <v>84</v>
      </c>
      <c r="F316" t="s">
        <v>1336</v>
      </c>
      <c r="H316">
        <v>0</v>
      </c>
      <c r="I316" t="s">
        <v>120</v>
      </c>
      <c r="J316" t="s">
        <v>309</v>
      </c>
      <c r="K316">
        <v>1</v>
      </c>
      <c r="L316" t="s">
        <v>84</v>
      </c>
      <c r="M316" t="s">
        <v>38</v>
      </c>
      <c r="N316">
        <v>30</v>
      </c>
      <c r="O316" t="s">
        <v>84</v>
      </c>
      <c r="P316" t="s">
        <v>9</v>
      </c>
      <c r="Q316">
        <v>3</v>
      </c>
      <c r="R316" t="s">
        <v>84</v>
      </c>
      <c r="S316" t="s">
        <v>14</v>
      </c>
      <c r="T316">
        <v>10</v>
      </c>
      <c r="U316" t="s">
        <v>84</v>
      </c>
      <c r="V316" t="s">
        <v>151</v>
      </c>
    </row>
  </sheetData>
  <autoFilter ref="A1:V316" xr:uid="{45C4349C-A20E-4466-BDDA-F12F536352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33EA-ECC4-4225-BB7A-362E8840A70A}">
  <dimension ref="A1:J14"/>
  <sheetViews>
    <sheetView workbookViewId="0">
      <selection activeCell="E1" sqref="E1"/>
    </sheetView>
  </sheetViews>
  <sheetFormatPr defaultRowHeight="15" x14ac:dyDescent="0.25"/>
  <cols>
    <col min="1" max="1" width="22.140625" bestFit="1" customWidth="1"/>
    <col min="2" max="2" width="22.140625" customWidth="1"/>
    <col min="3" max="3" width="11" bestFit="1" customWidth="1"/>
    <col min="4" max="4" width="15.7109375" bestFit="1" customWidth="1"/>
    <col min="5" max="5" width="19.7109375" bestFit="1" customWidth="1"/>
    <col min="6" max="6" width="11.5703125" bestFit="1" customWidth="1"/>
    <col min="7" max="7" width="16.85546875" bestFit="1" customWidth="1"/>
    <col min="8" max="8" width="12.140625" bestFit="1" customWidth="1"/>
    <col min="9" max="9" width="11.5703125" bestFit="1" customWidth="1"/>
    <col min="10" max="10" width="16.85546875" bestFit="1" customWidth="1"/>
  </cols>
  <sheetData>
    <row r="1" spans="1:10" x14ac:dyDescent="0.25">
      <c r="A1" t="s">
        <v>71</v>
      </c>
      <c r="B1" t="s">
        <v>129</v>
      </c>
      <c r="C1" t="s">
        <v>81</v>
      </c>
      <c r="D1" t="s">
        <v>82</v>
      </c>
      <c r="E1" t="s">
        <v>72</v>
      </c>
      <c r="F1" t="s">
        <v>140</v>
      </c>
      <c r="G1" t="s">
        <v>141</v>
      </c>
      <c r="H1" t="s">
        <v>73</v>
      </c>
      <c r="I1" t="s">
        <v>142</v>
      </c>
      <c r="J1" t="s">
        <v>143</v>
      </c>
    </row>
    <row r="2" spans="1:10" x14ac:dyDescent="0.25">
      <c r="A2" t="s">
        <v>54</v>
      </c>
      <c r="B2" t="s">
        <v>25</v>
      </c>
      <c r="C2">
        <v>30</v>
      </c>
      <c r="D2" t="s">
        <v>83</v>
      </c>
      <c r="E2" t="s">
        <v>25</v>
      </c>
      <c r="F2">
        <v>120</v>
      </c>
      <c r="G2" t="s">
        <v>77</v>
      </c>
    </row>
    <row r="3" spans="1:10" x14ac:dyDescent="0.25">
      <c r="A3" t="s">
        <v>54</v>
      </c>
      <c r="B3" t="s">
        <v>26</v>
      </c>
      <c r="C3">
        <v>30</v>
      </c>
      <c r="D3" t="s">
        <v>83</v>
      </c>
      <c r="E3" t="s">
        <v>26</v>
      </c>
      <c r="F3">
        <v>18</v>
      </c>
      <c r="G3" t="s">
        <v>77</v>
      </c>
    </row>
    <row r="4" spans="1:10" x14ac:dyDescent="0.25">
      <c r="A4" t="s">
        <v>54</v>
      </c>
      <c r="B4" t="s">
        <v>27</v>
      </c>
      <c r="C4">
        <v>30</v>
      </c>
      <c r="D4" t="s">
        <v>83</v>
      </c>
      <c r="E4" t="s">
        <v>27</v>
      </c>
      <c r="F4">
        <v>90</v>
      </c>
      <c r="G4" t="s">
        <v>77</v>
      </c>
    </row>
    <row r="5" spans="1:10" x14ac:dyDescent="0.25">
      <c r="A5" t="s">
        <v>54</v>
      </c>
      <c r="B5" t="s">
        <v>28</v>
      </c>
      <c r="C5">
        <v>30</v>
      </c>
      <c r="D5" t="s">
        <v>83</v>
      </c>
      <c r="E5" t="s">
        <v>28</v>
      </c>
      <c r="F5">
        <v>10</v>
      </c>
      <c r="G5" t="s">
        <v>77</v>
      </c>
    </row>
    <row r="6" spans="1:10" x14ac:dyDescent="0.25">
      <c r="A6" t="s">
        <v>54</v>
      </c>
      <c r="B6" t="s">
        <v>91</v>
      </c>
      <c r="C6">
        <v>30</v>
      </c>
      <c r="D6" t="s">
        <v>83</v>
      </c>
      <c r="E6" t="s">
        <v>91</v>
      </c>
      <c r="F6">
        <v>4</v>
      </c>
      <c r="G6" t="s">
        <v>77</v>
      </c>
    </row>
    <row r="7" spans="1:10" x14ac:dyDescent="0.25">
      <c r="A7" t="s">
        <v>54</v>
      </c>
      <c r="B7" t="s">
        <v>137</v>
      </c>
      <c r="C7">
        <v>30</v>
      </c>
      <c r="D7" t="s">
        <v>83</v>
      </c>
      <c r="E7" t="s">
        <v>137</v>
      </c>
      <c r="F7">
        <v>2.4</v>
      </c>
      <c r="G7" t="s">
        <v>77</v>
      </c>
    </row>
    <row r="8" spans="1:10" x14ac:dyDescent="0.25">
      <c r="A8" t="s">
        <v>55</v>
      </c>
      <c r="B8" t="s">
        <v>32</v>
      </c>
      <c r="C8">
        <v>75</v>
      </c>
      <c r="D8" t="s">
        <v>83</v>
      </c>
      <c r="E8" t="s">
        <v>32</v>
      </c>
      <c r="F8">
        <v>15</v>
      </c>
      <c r="G8" t="s">
        <v>77</v>
      </c>
      <c r="H8" t="s">
        <v>136</v>
      </c>
      <c r="I8">
        <v>45</v>
      </c>
      <c r="J8" t="s">
        <v>85</v>
      </c>
    </row>
    <row r="9" spans="1:10" x14ac:dyDescent="0.25">
      <c r="A9" t="s">
        <v>55</v>
      </c>
      <c r="B9" t="s">
        <v>133</v>
      </c>
      <c r="C9">
        <v>75</v>
      </c>
      <c r="D9" t="s">
        <v>83</v>
      </c>
      <c r="E9" t="s">
        <v>135</v>
      </c>
      <c r="F9">
        <v>7.1428570000000002</v>
      </c>
      <c r="G9" t="s">
        <v>77</v>
      </c>
      <c r="H9" t="s">
        <v>136</v>
      </c>
      <c r="I9">
        <v>45</v>
      </c>
      <c r="J9" t="s">
        <v>85</v>
      </c>
    </row>
    <row r="10" spans="1:10" x14ac:dyDescent="0.25">
      <c r="A10" t="s">
        <v>55</v>
      </c>
      <c r="B10" t="s">
        <v>134</v>
      </c>
      <c r="C10">
        <v>75</v>
      </c>
      <c r="D10" t="s">
        <v>83</v>
      </c>
      <c r="E10" t="s">
        <v>134</v>
      </c>
      <c r="F10">
        <v>25</v>
      </c>
      <c r="G10" t="s">
        <v>77</v>
      </c>
      <c r="H10" t="s">
        <v>136</v>
      </c>
      <c r="I10">
        <v>45</v>
      </c>
      <c r="J10" t="s">
        <v>85</v>
      </c>
    </row>
    <row r="11" spans="1:10" x14ac:dyDescent="0.25">
      <c r="A11" t="s">
        <v>56</v>
      </c>
      <c r="B11" t="s">
        <v>24</v>
      </c>
      <c r="C11">
        <v>250</v>
      </c>
      <c r="D11" t="s">
        <v>83</v>
      </c>
      <c r="E11" t="s">
        <v>24</v>
      </c>
      <c r="F11">
        <v>20</v>
      </c>
      <c r="G11" t="s">
        <v>85</v>
      </c>
    </row>
    <row r="12" spans="1:10" x14ac:dyDescent="0.25">
      <c r="A12" t="s">
        <v>56</v>
      </c>
      <c r="B12" t="s">
        <v>130</v>
      </c>
      <c r="C12">
        <v>250</v>
      </c>
      <c r="D12" t="s">
        <v>83</v>
      </c>
      <c r="E12" t="s">
        <v>130</v>
      </c>
      <c r="F12">
        <v>20</v>
      </c>
      <c r="G12" t="s">
        <v>85</v>
      </c>
    </row>
    <row r="13" spans="1:10" x14ac:dyDescent="0.25">
      <c r="A13" t="s">
        <v>56</v>
      </c>
      <c r="B13" t="s">
        <v>131</v>
      </c>
      <c r="C13">
        <v>250</v>
      </c>
      <c r="D13" t="s">
        <v>83</v>
      </c>
      <c r="E13" t="s">
        <v>131</v>
      </c>
      <c r="F13">
        <v>7.5</v>
      </c>
      <c r="G13" t="s">
        <v>85</v>
      </c>
    </row>
    <row r="14" spans="1:10" x14ac:dyDescent="0.25">
      <c r="A14" t="s">
        <v>57</v>
      </c>
      <c r="B14" t="s">
        <v>132</v>
      </c>
      <c r="C14">
        <v>200</v>
      </c>
      <c r="D14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4B06-6065-4C8E-AAF6-1E1D3DDA6940}">
  <dimension ref="A1:C11"/>
  <sheetViews>
    <sheetView tabSelected="1" workbookViewId="0">
      <selection activeCell="B57" sqref="B56:B57"/>
    </sheetView>
  </sheetViews>
  <sheetFormatPr defaultRowHeight="15" x14ac:dyDescent="0.25"/>
  <cols>
    <col min="1" max="1" width="14.85546875" bestFit="1" customWidth="1"/>
    <col min="2" max="2" width="19.5703125" bestFit="1" customWidth="1"/>
    <col min="3" max="3" width="11.28515625" bestFit="1" customWidth="1"/>
  </cols>
  <sheetData>
    <row r="1" spans="1:3" x14ac:dyDescent="0.25">
      <c r="A1" t="s">
        <v>71</v>
      </c>
      <c r="B1" t="s">
        <v>87</v>
      </c>
      <c r="C1" t="s">
        <v>86</v>
      </c>
    </row>
    <row r="2" spans="1:3" x14ac:dyDescent="0.25">
      <c r="A2" t="s">
        <v>53</v>
      </c>
      <c r="B2">
        <v>5</v>
      </c>
      <c r="C2" t="s">
        <v>83</v>
      </c>
    </row>
    <row r="3" spans="1:3" x14ac:dyDescent="0.25">
      <c r="A3" t="s">
        <v>58</v>
      </c>
      <c r="B3">
        <v>12</v>
      </c>
      <c r="C3" t="s">
        <v>83</v>
      </c>
    </row>
    <row r="4" spans="1:3" x14ac:dyDescent="0.25">
      <c r="A4" t="s">
        <v>3</v>
      </c>
      <c r="B4">
        <v>4</v>
      </c>
      <c r="C4" t="s">
        <v>83</v>
      </c>
    </row>
    <row r="5" spans="1:3" x14ac:dyDescent="0.25">
      <c r="A5" t="s">
        <v>5</v>
      </c>
      <c r="B5">
        <v>16</v>
      </c>
      <c r="C5" t="s">
        <v>83</v>
      </c>
    </row>
    <row r="6" spans="1:3" x14ac:dyDescent="0.25">
      <c r="A6" t="s">
        <v>8</v>
      </c>
      <c r="B6">
        <v>4</v>
      </c>
      <c r="C6" t="s">
        <v>83</v>
      </c>
    </row>
    <row r="7" spans="1:3" x14ac:dyDescent="0.25">
      <c r="A7" t="s">
        <v>16</v>
      </c>
      <c r="B7">
        <v>15</v>
      </c>
      <c r="C7" t="s">
        <v>83</v>
      </c>
    </row>
    <row r="8" spans="1:3" x14ac:dyDescent="0.25">
      <c r="A8" t="s">
        <v>41</v>
      </c>
      <c r="B8">
        <v>55</v>
      </c>
      <c r="C8" t="s">
        <v>83</v>
      </c>
    </row>
    <row r="9" spans="1:3" x14ac:dyDescent="0.25">
      <c r="A9" t="s">
        <v>138</v>
      </c>
      <c r="B9">
        <v>20</v>
      </c>
      <c r="C9" t="s">
        <v>83</v>
      </c>
    </row>
    <row r="10" spans="1:3" x14ac:dyDescent="0.25">
      <c r="A10" t="s">
        <v>59</v>
      </c>
      <c r="B10">
        <v>40</v>
      </c>
      <c r="C10" t="s">
        <v>83</v>
      </c>
    </row>
    <row r="11" spans="1:3" x14ac:dyDescent="0.25">
      <c r="A11" t="s">
        <v>23</v>
      </c>
      <c r="B11">
        <v>50</v>
      </c>
      <c r="C1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EBD-3035-49E7-A7DE-A11C08FF08C1}">
  <dimension ref="A1:C9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  <col min="2" max="2" width="8.140625" bestFit="1" customWidth="1"/>
    <col min="3" max="3" width="12.7109375" bestFit="1" customWidth="1"/>
  </cols>
  <sheetData>
    <row r="1" spans="1:3" x14ac:dyDescent="0.25">
      <c r="A1" t="s">
        <v>71</v>
      </c>
      <c r="B1" t="s">
        <v>89</v>
      </c>
      <c r="C1" t="s">
        <v>88</v>
      </c>
    </row>
    <row r="2" spans="1:3" x14ac:dyDescent="0.25">
      <c r="A2" t="s">
        <v>60</v>
      </c>
      <c r="B2">
        <v>60</v>
      </c>
      <c r="C2" t="s">
        <v>77</v>
      </c>
    </row>
    <row r="3" spans="1:3" x14ac:dyDescent="0.25">
      <c r="A3" t="s">
        <v>61</v>
      </c>
      <c r="B3">
        <v>120</v>
      </c>
      <c r="C3" t="s">
        <v>77</v>
      </c>
    </row>
    <row r="4" spans="1:3" x14ac:dyDescent="0.25">
      <c r="A4" t="s">
        <v>62</v>
      </c>
      <c r="B4">
        <v>270</v>
      </c>
      <c r="C4" t="s">
        <v>77</v>
      </c>
    </row>
    <row r="5" spans="1:3" x14ac:dyDescent="0.25">
      <c r="A5" t="s">
        <v>63</v>
      </c>
      <c r="B5">
        <v>450</v>
      </c>
      <c r="C5" t="s">
        <v>77</v>
      </c>
    </row>
    <row r="6" spans="1:3" x14ac:dyDescent="0.25">
      <c r="A6" t="s">
        <v>64</v>
      </c>
      <c r="B6">
        <v>60</v>
      </c>
      <c r="C6" t="s">
        <v>77</v>
      </c>
    </row>
    <row r="7" spans="1:3" x14ac:dyDescent="0.25">
      <c r="A7" t="s">
        <v>65</v>
      </c>
      <c r="B7">
        <v>120</v>
      </c>
      <c r="C7" t="s">
        <v>77</v>
      </c>
    </row>
    <row r="8" spans="1:3" x14ac:dyDescent="0.25">
      <c r="A8" t="s">
        <v>66</v>
      </c>
      <c r="B8">
        <v>270</v>
      </c>
      <c r="C8" t="s">
        <v>77</v>
      </c>
    </row>
    <row r="9" spans="1:3" x14ac:dyDescent="0.25">
      <c r="A9" t="s">
        <v>67</v>
      </c>
      <c r="B9">
        <v>450</v>
      </c>
      <c r="C9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6A5F-A7B5-4952-A980-96BA279343B3}">
  <dimension ref="A1:AK922"/>
  <sheetViews>
    <sheetView topLeftCell="N472" zoomScaleNormal="100" workbookViewId="0">
      <selection activeCell="C497" sqref="C497:X497"/>
    </sheetView>
  </sheetViews>
  <sheetFormatPr defaultRowHeight="15" x14ac:dyDescent="0.25"/>
  <cols>
    <col min="1" max="1" width="30.42578125" bestFit="1" customWidth="1"/>
    <col min="2" max="3" width="11" bestFit="1" customWidth="1"/>
    <col min="4" max="4" width="15.7109375" bestFit="1" customWidth="1"/>
    <col min="5" max="5" width="10.7109375" bestFit="1" customWidth="1"/>
    <col min="6" max="6" width="18.7109375" bestFit="1" customWidth="1"/>
    <col min="7" max="7" width="19.42578125" bestFit="1" customWidth="1"/>
    <col min="8" max="8" width="10.140625" bestFit="1" customWidth="1"/>
    <col min="9" max="9" width="14.85546875" bestFit="1" customWidth="1"/>
    <col min="10" max="10" width="23.85546875" bestFit="1" customWidth="1"/>
    <col min="11" max="11" width="11.5703125" bestFit="1" customWidth="1"/>
    <col min="12" max="12" width="16.28515625" bestFit="1" customWidth="1"/>
    <col min="13" max="13" width="12.140625" bestFit="1" customWidth="1"/>
    <col min="14" max="14" width="11.5703125" bestFit="1" customWidth="1"/>
    <col min="15" max="15" width="16.28515625" bestFit="1" customWidth="1"/>
    <col min="16" max="16" width="12.140625" bestFit="1" customWidth="1"/>
    <col min="17" max="17" width="11.5703125" bestFit="1" customWidth="1"/>
    <col min="18" max="18" width="16.28515625" bestFit="1" customWidth="1"/>
    <col min="19" max="19" width="12.140625" bestFit="1" customWidth="1"/>
    <col min="20" max="20" width="11.5703125" bestFit="1" customWidth="1"/>
    <col min="21" max="21" width="16.28515625" bestFit="1" customWidth="1"/>
    <col min="22" max="22" width="10" bestFit="1" customWidth="1"/>
    <col min="23" max="23" width="70.7109375" bestFit="1" customWidth="1"/>
    <col min="24" max="24" width="66.140625" bestFit="1" customWidth="1"/>
    <col min="25" max="25" width="22.85546875" bestFit="1" customWidth="1"/>
    <col min="26" max="26" width="21.140625" bestFit="1" customWidth="1"/>
    <col min="27" max="28" width="17.85546875" customWidth="1"/>
    <col min="29" max="29" width="26.5703125" customWidth="1"/>
    <col min="30" max="35" width="17.85546875" customWidth="1"/>
    <col min="36" max="36" width="54.7109375" bestFit="1" customWidth="1"/>
    <col min="37" max="37" width="61.140625" bestFit="1" customWidth="1"/>
  </cols>
  <sheetData>
    <row r="1" spans="1:25" x14ac:dyDescent="0.25">
      <c r="A1" t="s">
        <v>71</v>
      </c>
      <c r="B1" t="s">
        <v>121</v>
      </c>
      <c r="C1" t="s">
        <v>78</v>
      </c>
      <c r="D1" t="s">
        <v>119</v>
      </c>
      <c r="E1" t="s">
        <v>1328</v>
      </c>
      <c r="F1" t="s">
        <v>1329</v>
      </c>
      <c r="G1" t="s">
        <v>1330</v>
      </c>
      <c r="H1" t="s">
        <v>80</v>
      </c>
      <c r="I1" t="s">
        <v>76</v>
      </c>
      <c r="J1" t="s">
        <v>72</v>
      </c>
      <c r="K1" t="s">
        <v>140</v>
      </c>
      <c r="L1" t="s">
        <v>141</v>
      </c>
      <c r="M1" t="s">
        <v>73</v>
      </c>
      <c r="N1" t="s">
        <v>142</v>
      </c>
      <c r="O1" t="s">
        <v>143</v>
      </c>
      <c r="P1" t="s">
        <v>74</v>
      </c>
      <c r="Q1" t="s">
        <v>145</v>
      </c>
      <c r="R1" t="s">
        <v>144</v>
      </c>
      <c r="S1" t="s">
        <v>75</v>
      </c>
      <c r="T1" t="s">
        <v>146</v>
      </c>
      <c r="U1" t="s">
        <v>147</v>
      </c>
      <c r="V1" t="s">
        <v>79</v>
      </c>
      <c r="W1" t="s">
        <v>115</v>
      </c>
      <c r="X1" t="s">
        <v>116</v>
      </c>
      <c r="Y1" t="s">
        <v>167</v>
      </c>
    </row>
    <row r="2" spans="1:25" x14ac:dyDescent="0.25">
      <c r="A2" t="s">
        <v>168</v>
      </c>
      <c r="B2" t="s">
        <v>122</v>
      </c>
      <c r="C2" t="str">
        <f>LEFT(X2, FIND("×",X2) - 1)</f>
        <v>1 </v>
      </c>
      <c r="E2" t="str">
        <f>LEFT(X3, FIND("×",X3) - 1)</f>
        <v>25 </v>
      </c>
      <c r="F2" t="str">
        <f>IF(MID(X3, FIND("×", X3) + 2, FIND(".", X3) - (FIND("×", X3) + 2)) = A3, "", MID(X3, FIND("×", X3) + 2, FIND(".", X3) - (FIND("×", X3) + 2)))</f>
        <v>Dark Matter Residue</v>
      </c>
      <c r="H2">
        <f>IF(RIGHT(Y3, 3) = "sec", VALUE(TRIM(LEFT(Y3, LEN(Y3) - 4))), "")</f>
        <v>15</v>
      </c>
      <c r="I2" t="s">
        <v>120</v>
      </c>
      <c r="J2" t="str">
        <f>MID(W2, FIND("×", W2) + 2, FIND(".", W2) - (FIND("×", W2) + 2))</f>
        <v>Magnetic Field Generator</v>
      </c>
      <c r="K2" t="str">
        <f>LEFT(W2, FIND("×", W2) - 1)</f>
        <v>1 </v>
      </c>
      <c r="M2" t="str">
        <f>MID(W3, FIND("×", W3) + 2, FIND(".", W3) - (FIND("×", W3) + 2))</f>
        <v>Neural-Quantum Processor</v>
      </c>
      <c r="N2" t="str">
        <f>LEFT(W3, FIND("×", W3) - 1)</f>
        <v>1 </v>
      </c>
      <c r="P2" t="str">
        <f>MID(W4, FIND("×", W4) + 2, FIND(".", W4) - (FIND("×", W4) + 2))</f>
        <v>Superposition Oscillator</v>
      </c>
      <c r="Q2" t="str">
        <f>LEFT(W4, FIND("×", W4) - 1)</f>
        <v>1 </v>
      </c>
      <c r="S2" t="str">
        <f>MID(W5, FIND("×", W5) + 2, FIND(".", W5) - (FIND("×", W5) + 2))</f>
        <v>Excited Photonic Matter</v>
      </c>
      <c r="T2" t="str">
        <f>LEFT(W5, FIND("×", W5) - 1)</f>
        <v>25 </v>
      </c>
      <c r="V2" t="s">
        <v>169</v>
      </c>
      <c r="W2" t="s">
        <v>311</v>
      </c>
      <c r="X2" t="s">
        <v>315</v>
      </c>
      <c r="Y2" t="s">
        <v>169</v>
      </c>
    </row>
    <row r="3" spans="1:25" x14ac:dyDescent="0.25">
      <c r="B3" t="s">
        <v>122</v>
      </c>
      <c r="H3" t="str">
        <f t="shared" ref="H3:H66" si="0">IF(RIGHT(Y4, 3) = "sec", VALUE(TRIM(LEFT(Y4, LEN(Y4) - 4))), "")</f>
        <v/>
      </c>
      <c r="I3" t="s">
        <v>120</v>
      </c>
      <c r="V3" t="s">
        <v>170</v>
      </c>
      <c r="W3" t="s">
        <v>312</v>
      </c>
      <c r="X3" t="s">
        <v>316</v>
      </c>
      <c r="Y3" t="s">
        <v>170</v>
      </c>
    </row>
    <row r="4" spans="1:25" x14ac:dyDescent="0.25">
      <c r="B4" t="s">
        <v>122</v>
      </c>
      <c r="C4" t="e">
        <f t="shared" ref="C4:C66" si="1">LEFT(X4, FIND("×",X4) - 1)</f>
        <v>#VALUE!</v>
      </c>
      <c r="F4" t="e">
        <f>IF(MID(X4, FIND("×", X4) + 2, FIND(".", X4) - (FIND("×", X4) + 2)) = A4, "", MID(X4, FIND("×", X4) + 2, FIND(".", X4) - (FIND("×", X4) + 2)))</f>
        <v>#VALUE!</v>
      </c>
      <c r="H4" t="str">
        <f t="shared" si="0"/>
        <v/>
      </c>
      <c r="I4" t="s">
        <v>120</v>
      </c>
      <c r="V4" t="s">
        <v>171</v>
      </c>
      <c r="W4" t="s">
        <v>313</v>
      </c>
      <c r="Y4" t="s">
        <v>171</v>
      </c>
    </row>
    <row r="5" spans="1:25" x14ac:dyDescent="0.25">
      <c r="B5" t="s">
        <v>122</v>
      </c>
      <c r="C5" t="e">
        <f t="shared" si="1"/>
        <v>#VALUE!</v>
      </c>
      <c r="F5" t="e">
        <f>IF(MID(X5, FIND("×", X5) + 2, FIND(".", X5) - (FIND("×", X5) + 2)) = A5, "", MID(X5, FIND("×", X5) + 2, FIND(".", X5) - (FIND("×", X5) + 2)))</f>
        <v>#VALUE!</v>
      </c>
      <c r="H5" t="str">
        <f t="shared" si="0"/>
        <v/>
      </c>
      <c r="I5" t="s">
        <v>120</v>
      </c>
      <c r="W5" t="s">
        <v>314</v>
      </c>
    </row>
    <row r="6" spans="1:25" x14ac:dyDescent="0.25">
      <c r="A6" t="s">
        <v>117</v>
      </c>
      <c r="B6" t="s">
        <v>122</v>
      </c>
      <c r="C6" t="str">
        <f t="shared" si="1"/>
        <v>1 </v>
      </c>
      <c r="F6" t="str">
        <f t="shared" ref="F6:F69" si="2">IF(MID(X6, FIND("×", X6) + 2, FIND(".", X6) - (FIND("×", X6) + 2)) = A6, "", MID(X6, FIND("×", X6) + 2, FIND(".", X6) - (FIND("×", X6) + 2)))</f>
        <v/>
      </c>
      <c r="H6">
        <f t="shared" si="0"/>
        <v>12</v>
      </c>
      <c r="I6" t="s">
        <v>120</v>
      </c>
      <c r="J6" t="str">
        <f t="shared" ref="J6:J66" si="3">MID(W6, FIND("×", W6) + 2, FIND(".", W6) - (FIND("×", W6) + 2))</f>
        <v>Copper Sheet</v>
      </c>
      <c r="K6" t="str">
        <f t="shared" ref="K6:K66" si="4">LEFT(W6, FIND("×", W6) - 1)</f>
        <v>5 </v>
      </c>
      <c r="M6" t="str">
        <f>MID(W7, FIND("×", W7) + 2, FIND(".", W7) - (FIND("×", W7) + 2))</f>
        <v>Quickwire</v>
      </c>
      <c r="N6" t="str">
        <f>LEFT(W7, FIND("×", W7) - 1)</f>
        <v>20 </v>
      </c>
      <c r="V6" t="s">
        <v>16</v>
      </c>
      <c r="W6" t="s">
        <v>317</v>
      </c>
      <c r="X6" t="s">
        <v>319</v>
      </c>
      <c r="Y6" t="s">
        <v>16</v>
      </c>
    </row>
    <row r="7" spans="1:25" x14ac:dyDescent="0.25">
      <c r="B7" t="s">
        <v>122</v>
      </c>
      <c r="C7" t="e">
        <f t="shared" si="1"/>
        <v>#VALUE!</v>
      </c>
      <c r="F7" t="e">
        <f t="shared" si="2"/>
        <v>#VALUE!</v>
      </c>
      <c r="H7" t="str">
        <f t="shared" si="0"/>
        <v/>
      </c>
      <c r="I7" t="s">
        <v>120</v>
      </c>
      <c r="V7" t="s">
        <v>150</v>
      </c>
      <c r="W7" t="s">
        <v>318</v>
      </c>
      <c r="Y7" t="s">
        <v>150</v>
      </c>
    </row>
    <row r="8" spans="1:25" x14ac:dyDescent="0.25">
      <c r="B8" t="s">
        <v>122</v>
      </c>
      <c r="C8" t="e">
        <f t="shared" si="1"/>
        <v>#VALUE!</v>
      </c>
      <c r="F8" t="e">
        <f t="shared" si="2"/>
        <v>#VALUE!</v>
      </c>
      <c r="H8" t="str">
        <f t="shared" si="0"/>
        <v/>
      </c>
      <c r="I8" t="s">
        <v>120</v>
      </c>
      <c r="J8" t="e">
        <f t="shared" si="3"/>
        <v>#VALUE!</v>
      </c>
      <c r="K8" t="e">
        <f t="shared" si="4"/>
        <v>#VALUE!</v>
      </c>
      <c r="V8" t="s">
        <v>149</v>
      </c>
      <c r="Y8" t="s">
        <v>149</v>
      </c>
    </row>
    <row r="9" spans="1:25" x14ac:dyDescent="0.25">
      <c r="B9" t="s">
        <v>122</v>
      </c>
      <c r="C9" t="e">
        <f t="shared" si="1"/>
        <v>#VALUE!</v>
      </c>
      <c r="F9" t="e">
        <f t="shared" si="2"/>
        <v>#VALUE!</v>
      </c>
      <c r="H9" t="str">
        <f t="shared" si="0"/>
        <v/>
      </c>
      <c r="I9" t="s">
        <v>120</v>
      </c>
      <c r="J9" t="e">
        <f t="shared" si="3"/>
        <v>#VALUE!</v>
      </c>
      <c r="K9" t="e">
        <f t="shared" si="4"/>
        <v>#VALUE!</v>
      </c>
      <c r="V9" t="s">
        <v>157</v>
      </c>
      <c r="Y9" t="s">
        <v>157</v>
      </c>
    </row>
    <row r="10" spans="1:25" x14ac:dyDescent="0.25">
      <c r="A10" t="s">
        <v>172</v>
      </c>
      <c r="B10" t="s">
        <v>173</v>
      </c>
      <c r="C10" t="str">
        <f t="shared" si="1"/>
        <v>2 </v>
      </c>
      <c r="F10" t="str">
        <f t="shared" si="2"/>
        <v/>
      </c>
      <c r="H10">
        <f t="shared" si="0"/>
        <v>12</v>
      </c>
      <c r="I10" t="s">
        <v>120</v>
      </c>
      <c r="J10" t="str">
        <f t="shared" si="3"/>
        <v>FICSMAS Gift</v>
      </c>
      <c r="K10" t="str">
        <f t="shared" si="4"/>
        <v>5 </v>
      </c>
      <c r="V10" t="s">
        <v>8</v>
      </c>
      <c r="W10" t="s">
        <v>320</v>
      </c>
      <c r="X10" t="s">
        <v>321</v>
      </c>
      <c r="Y10" t="s">
        <v>8</v>
      </c>
    </row>
    <row r="11" spans="1:25" x14ac:dyDescent="0.25">
      <c r="B11" t="s">
        <v>122</v>
      </c>
      <c r="C11" t="e">
        <f t="shared" si="1"/>
        <v>#VALUE!</v>
      </c>
      <c r="F11" t="e">
        <f t="shared" si="2"/>
        <v>#VALUE!</v>
      </c>
      <c r="H11" t="str">
        <f t="shared" si="0"/>
        <v/>
      </c>
      <c r="I11" t="s">
        <v>120</v>
      </c>
      <c r="J11" t="e">
        <f t="shared" si="3"/>
        <v>#VALUE!</v>
      </c>
      <c r="K11" t="e">
        <f t="shared" si="4"/>
        <v>#VALUE!</v>
      </c>
      <c r="V11" t="s">
        <v>150</v>
      </c>
      <c r="Y11" t="s">
        <v>150</v>
      </c>
    </row>
    <row r="12" spans="1:25" x14ac:dyDescent="0.25">
      <c r="A12" t="s">
        <v>174</v>
      </c>
      <c r="B12" t="s">
        <v>122</v>
      </c>
      <c r="C12" t="str">
        <f t="shared" si="1"/>
        <v>1 </v>
      </c>
      <c r="F12" t="str">
        <f t="shared" si="2"/>
        <v/>
      </c>
      <c r="H12">
        <f t="shared" si="0"/>
        <v>60</v>
      </c>
      <c r="I12" t="s">
        <v>120</v>
      </c>
      <c r="J12" t="str">
        <f t="shared" si="3"/>
        <v>Automated Wiring</v>
      </c>
      <c r="K12" t="str">
        <f t="shared" si="4"/>
        <v>5 </v>
      </c>
      <c r="M12" t="str">
        <f>MID(W13, FIND("×", W13) + 2, FIND(".", W13) - (FIND("×", W13) + 2))</f>
        <v>Circuit Board</v>
      </c>
      <c r="N12" t="str">
        <f>LEFT(W13, FIND("×", W13) - 1)</f>
        <v>5 </v>
      </c>
      <c r="P12" t="str">
        <f>MID(W14, FIND("×", W14) + 2, FIND(".", W14) - (FIND("×", W14) + 2))</f>
        <v>Heavy Modular Frame</v>
      </c>
      <c r="Q12" t="str">
        <f>LEFT(W14, FIND("×", W14) - 1)</f>
        <v>1 </v>
      </c>
      <c r="S12" t="str">
        <f>MID(W15, FIND("×", W15) + 2, FIND(".", W15) - (FIND("×", W15) + 2))</f>
        <v>Computer</v>
      </c>
      <c r="T12" t="str">
        <f>LEFT(W15, FIND("×", W15) - 1)</f>
        <v>2 </v>
      </c>
      <c r="V12" t="s">
        <v>41</v>
      </c>
      <c r="W12" t="s">
        <v>322</v>
      </c>
      <c r="X12" t="s">
        <v>326</v>
      </c>
      <c r="Y12" t="s">
        <v>41</v>
      </c>
    </row>
    <row r="13" spans="1:25" x14ac:dyDescent="0.25">
      <c r="B13" t="s">
        <v>122</v>
      </c>
      <c r="C13" t="e">
        <f t="shared" si="1"/>
        <v>#VALUE!</v>
      </c>
      <c r="F13" t="e">
        <f t="shared" si="2"/>
        <v>#VALUE!</v>
      </c>
      <c r="H13" t="str">
        <f t="shared" si="0"/>
        <v/>
      </c>
      <c r="I13" t="s">
        <v>120</v>
      </c>
      <c r="V13" t="s">
        <v>175</v>
      </c>
      <c r="W13" t="s">
        <v>323</v>
      </c>
      <c r="Y13" t="s">
        <v>175</v>
      </c>
    </row>
    <row r="14" spans="1:25" x14ac:dyDescent="0.25">
      <c r="B14" t="s">
        <v>122</v>
      </c>
      <c r="C14" t="e">
        <f t="shared" si="1"/>
        <v>#VALUE!</v>
      </c>
      <c r="F14" t="e">
        <f t="shared" si="2"/>
        <v>#VALUE!</v>
      </c>
      <c r="H14" t="str">
        <f t="shared" si="0"/>
        <v/>
      </c>
      <c r="I14" t="s">
        <v>120</v>
      </c>
      <c r="W14" t="s">
        <v>324</v>
      </c>
    </row>
    <row r="15" spans="1:25" x14ac:dyDescent="0.25">
      <c r="B15" t="s">
        <v>122</v>
      </c>
      <c r="C15" t="e">
        <f t="shared" si="1"/>
        <v>#VALUE!</v>
      </c>
      <c r="F15" t="e">
        <f t="shared" si="2"/>
        <v>#VALUE!</v>
      </c>
      <c r="H15" t="str">
        <f t="shared" si="0"/>
        <v/>
      </c>
      <c r="I15" t="s">
        <v>120</v>
      </c>
      <c r="W15" t="s">
        <v>325</v>
      </c>
    </row>
    <row r="16" spans="1:25" x14ac:dyDescent="0.25">
      <c r="A16" t="s">
        <v>118</v>
      </c>
      <c r="B16" t="s">
        <v>122</v>
      </c>
      <c r="C16" t="str">
        <f t="shared" si="1"/>
        <v>3 </v>
      </c>
      <c r="F16" t="str">
        <f t="shared" si="2"/>
        <v/>
      </c>
      <c r="H16">
        <f t="shared" si="0"/>
        <v>6</v>
      </c>
      <c r="I16" t="s">
        <v>120</v>
      </c>
      <c r="J16" t="str">
        <f t="shared" si="3"/>
        <v>Aluminum Ingot</v>
      </c>
      <c r="K16" t="str">
        <f t="shared" si="4"/>
        <v>3 </v>
      </c>
      <c r="M16" t="str">
        <f>MID(W17, FIND("×", W17) + 2, FIND(".", W17) - (FIND("×", W17) + 2))</f>
        <v>Copper Ingot</v>
      </c>
      <c r="N16" t="str">
        <f>LEFT(W17, FIND("×", W17) - 1)</f>
        <v>1 </v>
      </c>
      <c r="V16" t="s">
        <v>16</v>
      </c>
      <c r="W16" t="s">
        <v>327</v>
      </c>
      <c r="X16" t="s">
        <v>329</v>
      </c>
      <c r="Y16" t="s">
        <v>16</v>
      </c>
    </row>
    <row r="17" spans="1:25" x14ac:dyDescent="0.25">
      <c r="B17" t="s">
        <v>122</v>
      </c>
      <c r="C17" t="e">
        <f t="shared" si="1"/>
        <v>#VALUE!</v>
      </c>
      <c r="F17" t="e">
        <f t="shared" si="2"/>
        <v>#VALUE!</v>
      </c>
      <c r="H17" t="str">
        <f t="shared" si="0"/>
        <v/>
      </c>
      <c r="I17" t="s">
        <v>120</v>
      </c>
      <c r="V17" t="s">
        <v>148</v>
      </c>
      <c r="W17" t="s">
        <v>328</v>
      </c>
      <c r="Y17" t="s">
        <v>148</v>
      </c>
    </row>
    <row r="18" spans="1:25" x14ac:dyDescent="0.25">
      <c r="B18" t="s">
        <v>122</v>
      </c>
      <c r="C18" t="e">
        <f t="shared" si="1"/>
        <v>#VALUE!</v>
      </c>
      <c r="F18" t="e">
        <f t="shared" si="2"/>
        <v>#VALUE!</v>
      </c>
      <c r="H18" t="str">
        <f t="shared" si="0"/>
        <v/>
      </c>
      <c r="I18" t="s">
        <v>120</v>
      </c>
      <c r="J18" t="e">
        <f t="shared" si="3"/>
        <v>#VALUE!</v>
      </c>
      <c r="K18" t="e">
        <f t="shared" si="4"/>
        <v>#VALUE!</v>
      </c>
      <c r="V18" t="s">
        <v>149</v>
      </c>
      <c r="Y18" t="s">
        <v>149</v>
      </c>
    </row>
    <row r="19" spans="1:25" x14ac:dyDescent="0.25">
      <c r="B19" t="s">
        <v>122</v>
      </c>
      <c r="C19" t="e">
        <f t="shared" si="1"/>
        <v>#VALUE!</v>
      </c>
      <c r="F19" t="e">
        <f t="shared" si="2"/>
        <v>#VALUE!</v>
      </c>
      <c r="H19" t="str">
        <f t="shared" si="0"/>
        <v/>
      </c>
      <c r="I19" t="s">
        <v>120</v>
      </c>
      <c r="J19" t="e">
        <f t="shared" si="3"/>
        <v>#VALUE!</v>
      </c>
      <c r="K19" t="e">
        <f t="shared" si="4"/>
        <v>#VALUE!</v>
      </c>
      <c r="V19" t="s">
        <v>157</v>
      </c>
      <c r="Y19" t="s">
        <v>157</v>
      </c>
    </row>
    <row r="20" spans="1:25" x14ac:dyDescent="0.25">
      <c r="A20" t="s">
        <v>97</v>
      </c>
      <c r="B20" t="s">
        <v>122</v>
      </c>
      <c r="C20" t="str">
        <f t="shared" si="1"/>
        <v>1 </v>
      </c>
      <c r="F20" t="str">
        <f t="shared" si="2"/>
        <v/>
      </c>
      <c r="H20">
        <f t="shared" si="0"/>
        <v>6</v>
      </c>
      <c r="I20" t="s">
        <v>120</v>
      </c>
      <c r="J20" t="str">
        <f t="shared" si="3"/>
        <v>Alien Protein</v>
      </c>
      <c r="K20" t="str">
        <f t="shared" si="4"/>
        <v>1 </v>
      </c>
      <c r="V20" t="s">
        <v>8</v>
      </c>
      <c r="W20" t="s">
        <v>330</v>
      </c>
      <c r="X20" t="s">
        <v>332</v>
      </c>
      <c r="Y20" t="s">
        <v>8</v>
      </c>
    </row>
    <row r="21" spans="1:25" x14ac:dyDescent="0.25">
      <c r="B21" t="s">
        <v>122</v>
      </c>
      <c r="C21" t="e">
        <f t="shared" si="1"/>
        <v>#VALUE!</v>
      </c>
      <c r="F21" t="e">
        <f t="shared" si="2"/>
        <v>#VALUE!</v>
      </c>
      <c r="H21" t="str">
        <f t="shared" si="0"/>
        <v/>
      </c>
      <c r="I21" t="s">
        <v>120</v>
      </c>
      <c r="J21" t="e">
        <f t="shared" si="3"/>
        <v>#VALUE!</v>
      </c>
      <c r="K21" t="e">
        <f t="shared" si="4"/>
        <v>#VALUE!</v>
      </c>
      <c r="V21" t="s">
        <v>148</v>
      </c>
      <c r="Y21" t="s">
        <v>148</v>
      </c>
    </row>
    <row r="22" spans="1:25" x14ac:dyDescent="0.25">
      <c r="B22" t="s">
        <v>122</v>
      </c>
      <c r="C22" t="e">
        <f t="shared" si="1"/>
        <v>#VALUE!</v>
      </c>
      <c r="F22" t="e">
        <f t="shared" si="2"/>
        <v>#VALUE!</v>
      </c>
      <c r="H22" t="str">
        <f t="shared" si="0"/>
        <v/>
      </c>
      <c r="I22" t="s">
        <v>120</v>
      </c>
      <c r="J22" t="e">
        <f t="shared" si="3"/>
        <v>#VALUE!</v>
      </c>
      <c r="K22" t="e">
        <f t="shared" si="4"/>
        <v>#VALUE!</v>
      </c>
      <c r="V22" t="s">
        <v>149</v>
      </c>
      <c r="Y22" t="s">
        <v>149</v>
      </c>
    </row>
    <row r="23" spans="1:25" x14ac:dyDescent="0.25">
      <c r="B23" t="s">
        <v>122</v>
      </c>
      <c r="C23" t="e">
        <f t="shared" si="1"/>
        <v>#VALUE!</v>
      </c>
      <c r="F23" t="e">
        <f t="shared" si="2"/>
        <v>#VALUE!</v>
      </c>
      <c r="H23" t="str">
        <f t="shared" si="0"/>
        <v/>
      </c>
      <c r="I23" t="s">
        <v>120</v>
      </c>
      <c r="J23" t="e">
        <f t="shared" si="3"/>
        <v>#VALUE!</v>
      </c>
      <c r="K23" t="e">
        <f t="shared" si="4"/>
        <v>#VALUE!</v>
      </c>
      <c r="V23" t="s">
        <v>331</v>
      </c>
      <c r="Y23" t="s">
        <v>331</v>
      </c>
    </row>
    <row r="24" spans="1:25" x14ac:dyDescent="0.25">
      <c r="A24" t="s">
        <v>176</v>
      </c>
      <c r="B24" t="s">
        <v>122</v>
      </c>
      <c r="C24" t="str">
        <f t="shared" si="1"/>
        <v>1 </v>
      </c>
      <c r="E24" t="str">
        <f>LEFT(X25, FIND("×",X25) - 1)</f>
        <v>24 </v>
      </c>
      <c r="F24" t="str">
        <f>IF(MID(X25, FIND("×", X25) + 2, FIND(".", X25) - (FIND("×", X25) + 2)) = A25, "", MID(X25, FIND("×", X25) + 2, FIND(".", X25) - (FIND("×", X25) + 2)))</f>
        <v>Dark Matter Residue</v>
      </c>
      <c r="H24">
        <f t="shared" si="0"/>
        <v>24</v>
      </c>
      <c r="I24" t="s">
        <v>120</v>
      </c>
      <c r="J24" t="str">
        <f t="shared" si="3"/>
        <v>SAM Fluctuator</v>
      </c>
      <c r="K24" t="str">
        <f t="shared" si="4"/>
        <v>5 </v>
      </c>
      <c r="M24" t="str">
        <f>MID(W25, FIND("×", W25) + 2, FIND(".", W25) - (FIND("×", W25) + 2))</f>
        <v>Power Shard</v>
      </c>
      <c r="N24" t="str">
        <f>LEFT(W25, FIND("×", W25) - 1)</f>
        <v>3 </v>
      </c>
      <c r="P24" t="str">
        <f>MID(W26, FIND("×", W26) + 2, FIND(".", W26) - (FIND("×", W26) + 2))</f>
        <v>Superposition Oscillator</v>
      </c>
      <c r="Q24" t="str">
        <f>LEFT(W26, FIND("×", W26) - 1)</f>
        <v>3 </v>
      </c>
      <c r="S24" t="str">
        <f>MID(W27, FIND("×", W27) + 2, FIND(".", W27) - (FIND("×", W27) + 2))</f>
        <v>Excited Photonic Matter</v>
      </c>
      <c r="T24" t="str">
        <f>LEFT(W27, FIND("×", W27) - 1)</f>
        <v>24 </v>
      </c>
      <c r="V24" t="s">
        <v>169</v>
      </c>
      <c r="W24" t="s">
        <v>333</v>
      </c>
      <c r="X24" t="s">
        <v>337</v>
      </c>
      <c r="Y24" t="s">
        <v>169</v>
      </c>
    </row>
    <row r="25" spans="1:25" x14ac:dyDescent="0.25">
      <c r="B25" t="s">
        <v>122</v>
      </c>
      <c r="H25" t="str">
        <f t="shared" si="0"/>
        <v/>
      </c>
      <c r="I25" t="s">
        <v>120</v>
      </c>
      <c r="V25" t="s">
        <v>177</v>
      </c>
      <c r="W25" t="s">
        <v>334</v>
      </c>
      <c r="X25" t="s">
        <v>338</v>
      </c>
      <c r="Y25" t="s">
        <v>177</v>
      </c>
    </row>
    <row r="26" spans="1:25" x14ac:dyDescent="0.25">
      <c r="B26" t="s">
        <v>122</v>
      </c>
      <c r="C26" t="e">
        <f t="shared" si="1"/>
        <v>#VALUE!</v>
      </c>
      <c r="F26" t="e">
        <f t="shared" si="2"/>
        <v>#VALUE!</v>
      </c>
      <c r="H26" t="str">
        <f t="shared" si="0"/>
        <v/>
      </c>
      <c r="I26" t="s">
        <v>120</v>
      </c>
      <c r="V26" t="s">
        <v>171</v>
      </c>
      <c r="W26" t="s">
        <v>335</v>
      </c>
      <c r="Y26" t="s">
        <v>171</v>
      </c>
    </row>
    <row r="27" spans="1:25" x14ac:dyDescent="0.25">
      <c r="B27" t="s">
        <v>122</v>
      </c>
      <c r="C27" t="e">
        <f t="shared" si="1"/>
        <v>#VALUE!</v>
      </c>
      <c r="F27" t="e">
        <f t="shared" si="2"/>
        <v>#VALUE!</v>
      </c>
      <c r="H27" t="str">
        <f t="shared" si="0"/>
        <v/>
      </c>
      <c r="I27" t="s">
        <v>120</v>
      </c>
      <c r="W27" t="s">
        <v>336</v>
      </c>
    </row>
    <row r="28" spans="1:25" x14ac:dyDescent="0.25">
      <c r="A28" t="s">
        <v>178</v>
      </c>
      <c r="B28" t="s">
        <v>122</v>
      </c>
      <c r="C28" t="str">
        <f t="shared" si="1"/>
        <v>12 </v>
      </c>
      <c r="E28" t="str">
        <f>LEFT(X29, FIND("×",X29) - 1)</f>
        <v>5 </v>
      </c>
      <c r="F28" t="str">
        <f>IF(MID(X29, FIND("×", X29) + 2, FIND(".", X29) - (FIND("×", X29) + 2)) = A29, "", MID(X29, FIND("×", X29) + 2, FIND(".", X29) - (FIND("×", X29) + 2)))</f>
        <v>Silica</v>
      </c>
      <c r="H28">
        <f t="shared" si="0"/>
        <v>6</v>
      </c>
      <c r="I28" t="s">
        <v>120</v>
      </c>
      <c r="J28" t="str">
        <f t="shared" si="3"/>
        <v>Bauxite</v>
      </c>
      <c r="K28" t="str">
        <f t="shared" si="4"/>
        <v>12 </v>
      </c>
      <c r="M28" t="str">
        <f>MID(W29, FIND("×", W29) + 2, FIND(".", W29) - (FIND("×", W29) + 2))</f>
        <v>Water</v>
      </c>
      <c r="N28" t="str">
        <f>LEFT(W29, FIND("×", W29) - 1)</f>
        <v>18 </v>
      </c>
      <c r="V28" t="s">
        <v>179</v>
      </c>
      <c r="W28" t="s">
        <v>339</v>
      </c>
      <c r="X28" t="s">
        <v>341</v>
      </c>
      <c r="Y28" t="s">
        <v>179</v>
      </c>
    </row>
    <row r="29" spans="1:25" x14ac:dyDescent="0.25">
      <c r="B29" t="s">
        <v>122</v>
      </c>
      <c r="H29" t="str">
        <f t="shared" si="0"/>
        <v/>
      </c>
      <c r="I29" t="s">
        <v>120</v>
      </c>
      <c r="V29" t="s">
        <v>148</v>
      </c>
      <c r="W29" t="s">
        <v>340</v>
      </c>
      <c r="X29" t="s">
        <v>342</v>
      </c>
      <c r="Y29" t="s">
        <v>148</v>
      </c>
    </row>
    <row r="30" spans="1:25" x14ac:dyDescent="0.25">
      <c r="A30" t="s">
        <v>98</v>
      </c>
      <c r="B30" t="s">
        <v>122</v>
      </c>
      <c r="C30" t="str">
        <f t="shared" si="1"/>
        <v>2 </v>
      </c>
      <c r="F30" t="str">
        <f t="shared" si="2"/>
        <v/>
      </c>
      <c r="H30">
        <f t="shared" si="0"/>
        <v>2</v>
      </c>
      <c r="I30" t="s">
        <v>120</v>
      </c>
      <c r="J30" t="str">
        <f t="shared" si="3"/>
        <v>Aluminum Ingot</v>
      </c>
      <c r="K30" t="str">
        <f t="shared" si="4"/>
        <v>3 </v>
      </c>
      <c r="V30" t="s">
        <v>8</v>
      </c>
      <c r="W30" t="s">
        <v>343</v>
      </c>
      <c r="X30" t="s">
        <v>345</v>
      </c>
      <c r="Y30" t="s">
        <v>8</v>
      </c>
    </row>
    <row r="31" spans="1:25" x14ac:dyDescent="0.25">
      <c r="B31" t="s">
        <v>122</v>
      </c>
      <c r="C31" t="e">
        <f t="shared" si="1"/>
        <v>#VALUE!</v>
      </c>
      <c r="F31" t="e">
        <f t="shared" si="2"/>
        <v>#VALUE!</v>
      </c>
      <c r="H31" t="str">
        <f t="shared" si="0"/>
        <v/>
      </c>
      <c r="I31" t="s">
        <v>120</v>
      </c>
      <c r="J31" t="e">
        <f t="shared" si="3"/>
        <v>#VALUE!</v>
      </c>
      <c r="K31" t="e">
        <f t="shared" si="4"/>
        <v>#VALUE!</v>
      </c>
      <c r="V31" t="s">
        <v>180</v>
      </c>
      <c r="Y31" t="s">
        <v>180</v>
      </c>
    </row>
    <row r="32" spans="1:25" x14ac:dyDescent="0.25">
      <c r="B32" t="s">
        <v>122</v>
      </c>
      <c r="C32" t="e">
        <f t="shared" si="1"/>
        <v>#VALUE!</v>
      </c>
      <c r="F32" t="e">
        <f t="shared" si="2"/>
        <v>#VALUE!</v>
      </c>
      <c r="H32" t="str">
        <f t="shared" si="0"/>
        <v/>
      </c>
      <c r="I32" t="s">
        <v>120</v>
      </c>
      <c r="J32" t="e">
        <f t="shared" si="3"/>
        <v>#VALUE!</v>
      </c>
      <c r="K32" t="e">
        <f t="shared" si="4"/>
        <v>#VALUE!</v>
      </c>
      <c r="V32" t="s">
        <v>149</v>
      </c>
      <c r="Y32" t="s">
        <v>149</v>
      </c>
    </row>
    <row r="33" spans="1:25" x14ac:dyDescent="0.25">
      <c r="B33" t="s">
        <v>122</v>
      </c>
      <c r="C33" t="e">
        <f t="shared" si="1"/>
        <v>#VALUE!</v>
      </c>
      <c r="F33" t="e">
        <f t="shared" si="2"/>
        <v>#VALUE!</v>
      </c>
      <c r="H33" t="str">
        <f t="shared" si="0"/>
        <v/>
      </c>
      <c r="I33" t="s">
        <v>120</v>
      </c>
      <c r="J33" t="e">
        <f t="shared" si="3"/>
        <v>#VALUE!</v>
      </c>
      <c r="K33" t="e">
        <f t="shared" si="4"/>
        <v>#VALUE!</v>
      </c>
      <c r="V33" t="s">
        <v>344</v>
      </c>
      <c r="Y33" t="s">
        <v>344</v>
      </c>
    </row>
    <row r="34" spans="1:25" x14ac:dyDescent="0.25">
      <c r="A34" t="s">
        <v>99</v>
      </c>
      <c r="B34" t="s">
        <v>122</v>
      </c>
      <c r="C34" t="str">
        <f t="shared" si="1"/>
        <v>4 </v>
      </c>
      <c r="F34" t="str">
        <f t="shared" si="2"/>
        <v/>
      </c>
      <c r="H34">
        <f t="shared" si="0"/>
        <v>4</v>
      </c>
      <c r="I34" t="s">
        <v>120</v>
      </c>
      <c r="J34" t="str">
        <f t="shared" si="3"/>
        <v>Aluminum Scrap</v>
      </c>
      <c r="K34" t="str">
        <f t="shared" si="4"/>
        <v>6 </v>
      </c>
      <c r="M34" t="str">
        <f>MID(W35, FIND("×", W35) + 2, FIND(".", W35) - (FIND("×", W35) + 2))</f>
        <v>Silica</v>
      </c>
      <c r="N34" t="str">
        <f>LEFT(W35, FIND("×", W35) - 1)</f>
        <v>5 </v>
      </c>
      <c r="V34" t="s">
        <v>5</v>
      </c>
      <c r="W34" t="s">
        <v>346</v>
      </c>
      <c r="X34" t="s">
        <v>348</v>
      </c>
      <c r="Y34" t="s">
        <v>5</v>
      </c>
    </row>
    <row r="35" spans="1:25" x14ac:dyDescent="0.25">
      <c r="B35" t="s">
        <v>122</v>
      </c>
      <c r="C35" t="e">
        <f t="shared" si="1"/>
        <v>#VALUE!</v>
      </c>
      <c r="F35" t="e">
        <f t="shared" si="2"/>
        <v>#VALUE!</v>
      </c>
      <c r="H35" t="str">
        <f t="shared" si="0"/>
        <v/>
      </c>
      <c r="I35" t="s">
        <v>120</v>
      </c>
      <c r="V35" t="s">
        <v>181</v>
      </c>
      <c r="W35" t="s">
        <v>347</v>
      </c>
      <c r="Y35" t="s">
        <v>181</v>
      </c>
    </row>
    <row r="36" spans="1:25" x14ac:dyDescent="0.25">
      <c r="B36" t="s">
        <v>122</v>
      </c>
      <c r="C36" t="e">
        <f t="shared" si="1"/>
        <v>#VALUE!</v>
      </c>
      <c r="F36" t="e">
        <f t="shared" si="2"/>
        <v>#VALUE!</v>
      </c>
      <c r="H36" t="str">
        <f t="shared" si="0"/>
        <v/>
      </c>
      <c r="I36" t="s">
        <v>120</v>
      </c>
      <c r="J36" t="e">
        <f t="shared" si="3"/>
        <v>#VALUE!</v>
      </c>
      <c r="K36" t="e">
        <f t="shared" si="4"/>
        <v>#VALUE!</v>
      </c>
      <c r="V36" t="s">
        <v>149</v>
      </c>
      <c r="Y36" t="s">
        <v>149</v>
      </c>
    </row>
    <row r="37" spans="1:25" x14ac:dyDescent="0.25">
      <c r="B37" t="s">
        <v>122</v>
      </c>
      <c r="C37" t="e">
        <f t="shared" si="1"/>
        <v>#VALUE!</v>
      </c>
      <c r="F37" t="e">
        <f t="shared" si="2"/>
        <v>#VALUE!</v>
      </c>
      <c r="H37" t="str">
        <f t="shared" si="0"/>
        <v/>
      </c>
      <c r="I37" t="s">
        <v>120</v>
      </c>
      <c r="J37" t="e">
        <f t="shared" si="3"/>
        <v>#VALUE!</v>
      </c>
      <c r="K37" t="e">
        <f t="shared" si="4"/>
        <v>#VALUE!</v>
      </c>
      <c r="V37" t="s">
        <v>157</v>
      </c>
      <c r="Y37" t="s">
        <v>157</v>
      </c>
    </row>
    <row r="38" spans="1:25" x14ac:dyDescent="0.25">
      <c r="A38" t="s">
        <v>160</v>
      </c>
      <c r="B38" t="s">
        <v>122</v>
      </c>
      <c r="C38" t="str">
        <f t="shared" si="1"/>
        <v>6 </v>
      </c>
      <c r="E38" t="str">
        <f>LEFT(X39, FIND("×",X39) - 1)</f>
        <v>2 </v>
      </c>
      <c r="F38" t="str">
        <f>IF(MID(X39, FIND("×", X39) + 2, FIND(".", X39) - (FIND("×", X39) + 2)) = A39, "", MID(X39, FIND("×", X39) + 2, FIND(".", X39) - (FIND("×", X39) + 2)))</f>
        <v>Water</v>
      </c>
      <c r="H38">
        <f t="shared" si="0"/>
        <v>1</v>
      </c>
      <c r="I38" t="s">
        <v>120</v>
      </c>
      <c r="J38" t="str">
        <f t="shared" si="3"/>
        <v>Alumina Solution</v>
      </c>
      <c r="K38" t="str">
        <f t="shared" si="4"/>
        <v>4 </v>
      </c>
      <c r="M38" t="str">
        <f>MID(W39, FIND("×", W39) + 2, FIND(".", W39) - (FIND("×", W39) + 2))</f>
        <v>Coal</v>
      </c>
      <c r="N38" t="str">
        <f>LEFT(W39, FIND("×", W39) - 1)</f>
        <v>2 </v>
      </c>
      <c r="V38" t="s">
        <v>179</v>
      </c>
      <c r="W38" t="s">
        <v>349</v>
      </c>
      <c r="X38" t="s">
        <v>351</v>
      </c>
      <c r="Y38" t="s">
        <v>179</v>
      </c>
    </row>
    <row r="39" spans="1:25" x14ac:dyDescent="0.25">
      <c r="B39" t="s">
        <v>122</v>
      </c>
      <c r="H39" t="str">
        <f t="shared" si="0"/>
        <v/>
      </c>
      <c r="I39" t="s">
        <v>120</v>
      </c>
      <c r="V39" t="s">
        <v>182</v>
      </c>
      <c r="W39" t="s">
        <v>350</v>
      </c>
      <c r="X39" t="s">
        <v>352</v>
      </c>
      <c r="Y39" t="s">
        <v>182</v>
      </c>
    </row>
    <row r="40" spans="1:25" x14ac:dyDescent="0.25">
      <c r="A40" t="s">
        <v>183</v>
      </c>
      <c r="B40" t="s">
        <v>122</v>
      </c>
      <c r="C40" t="str">
        <f t="shared" si="1"/>
        <v>1 </v>
      </c>
      <c r="F40" t="str">
        <f t="shared" si="2"/>
        <v/>
      </c>
      <c r="H40">
        <f t="shared" si="0"/>
        <v>80</v>
      </c>
      <c r="I40" t="s">
        <v>120</v>
      </c>
      <c r="J40" t="str">
        <f t="shared" si="3"/>
        <v>Adaptive Control Unit</v>
      </c>
      <c r="K40" t="str">
        <f t="shared" si="4"/>
        <v>2 </v>
      </c>
      <c r="M40" t="str">
        <f>MID(W41, FIND("×", W41) + 2, FIND(".", W41) - (FIND("×", W41) + 2))</f>
        <v>Supercomputer</v>
      </c>
      <c r="N40" t="str">
        <f>LEFT(W41, FIND("×", W41) - 1)</f>
        <v>1 </v>
      </c>
      <c r="V40" t="s">
        <v>16</v>
      </c>
      <c r="W40" t="s">
        <v>353</v>
      </c>
      <c r="X40" t="s">
        <v>355</v>
      </c>
      <c r="Y40" t="s">
        <v>16</v>
      </c>
    </row>
    <row r="41" spans="1:25" x14ac:dyDescent="0.25">
      <c r="B41" t="s">
        <v>122</v>
      </c>
      <c r="C41" t="e">
        <f t="shared" si="1"/>
        <v>#VALUE!</v>
      </c>
      <c r="F41" t="e">
        <f t="shared" si="2"/>
        <v>#VALUE!</v>
      </c>
      <c r="H41" t="str">
        <f t="shared" si="0"/>
        <v/>
      </c>
      <c r="I41" t="s">
        <v>120</v>
      </c>
      <c r="V41" t="s">
        <v>184</v>
      </c>
      <c r="W41" t="s">
        <v>354</v>
      </c>
      <c r="Y41" t="s">
        <v>184</v>
      </c>
    </row>
    <row r="42" spans="1:25" x14ac:dyDescent="0.25">
      <c r="A42" t="s">
        <v>185</v>
      </c>
      <c r="B42" t="s">
        <v>122</v>
      </c>
      <c r="C42" t="str">
        <f t="shared" si="1"/>
        <v>1 </v>
      </c>
      <c r="F42" t="str">
        <f t="shared" si="2"/>
        <v/>
      </c>
      <c r="H42">
        <f t="shared" si="0"/>
        <v>24</v>
      </c>
      <c r="I42" t="s">
        <v>120</v>
      </c>
      <c r="J42" t="str">
        <f t="shared" si="3"/>
        <v>Stator</v>
      </c>
      <c r="K42" t="str">
        <f t="shared" si="4"/>
        <v>1 </v>
      </c>
      <c r="M42" t="str">
        <f>MID(W43, FIND("×", W43) + 2, FIND(".", W43) - (FIND("×", W43) + 2))</f>
        <v>Cable</v>
      </c>
      <c r="N42" t="str">
        <f>LEFT(W43, FIND("×", W43) - 1)</f>
        <v>20 </v>
      </c>
      <c r="V42" t="s">
        <v>16</v>
      </c>
      <c r="W42" t="s">
        <v>356</v>
      </c>
      <c r="X42" t="s">
        <v>358</v>
      </c>
      <c r="Y42" t="s">
        <v>16</v>
      </c>
    </row>
    <row r="43" spans="1:25" x14ac:dyDescent="0.25">
      <c r="B43" t="s">
        <v>122</v>
      </c>
      <c r="C43" t="e">
        <f t="shared" si="1"/>
        <v>#VALUE!</v>
      </c>
      <c r="F43" t="e">
        <f t="shared" si="2"/>
        <v>#VALUE!</v>
      </c>
      <c r="H43" t="str">
        <f t="shared" si="0"/>
        <v/>
      </c>
      <c r="I43" t="s">
        <v>120</v>
      </c>
      <c r="V43" t="s">
        <v>177</v>
      </c>
      <c r="W43" t="s">
        <v>357</v>
      </c>
      <c r="Y43" t="s">
        <v>177</v>
      </c>
    </row>
    <row r="44" spans="1:25" x14ac:dyDescent="0.25">
      <c r="A44" t="s">
        <v>186</v>
      </c>
      <c r="B44" t="s">
        <v>122</v>
      </c>
      <c r="C44" t="str">
        <f t="shared" si="1"/>
        <v>1 </v>
      </c>
      <c r="F44" t="str">
        <f t="shared" si="2"/>
        <v/>
      </c>
      <c r="H44">
        <f t="shared" si="0"/>
        <v>60</v>
      </c>
      <c r="I44" t="s">
        <v>120</v>
      </c>
      <c r="J44" t="str">
        <f t="shared" si="3"/>
        <v>Thermal Propulsion Rocket</v>
      </c>
      <c r="K44" t="str">
        <f t="shared" si="4"/>
        <v>1 </v>
      </c>
      <c r="M44" t="str">
        <f>MID(W45, FIND("×", W45) + 2, FIND(".", W45) - (FIND("×", W45) + 2))</f>
        <v>Singularity Cell</v>
      </c>
      <c r="N44" t="str">
        <f>LEFT(W45, FIND("×", W45) - 1)</f>
        <v>5 </v>
      </c>
      <c r="P44" t="str">
        <f>MID(W46, FIND("×", W46) + 2, FIND(".", W46) - (FIND("×", W46) + 2))</f>
        <v>Superposition Oscillator</v>
      </c>
      <c r="Q44" t="str">
        <f>LEFT(W46, FIND("×", W46) - 1)</f>
        <v>2 </v>
      </c>
      <c r="S44" t="str">
        <f>MID(W47, FIND("×", W47) + 2, FIND(".", W47) - (FIND("×", W47) + 2))</f>
        <v>Dark Matter Crystal</v>
      </c>
      <c r="T44" t="str">
        <f>LEFT(W47, FIND("×", W47) - 1)</f>
        <v>40 </v>
      </c>
      <c r="V44" t="s">
        <v>41</v>
      </c>
      <c r="W44" t="s">
        <v>359</v>
      </c>
      <c r="X44" t="s">
        <v>363</v>
      </c>
      <c r="Y44" t="s">
        <v>41</v>
      </c>
    </row>
    <row r="45" spans="1:25" x14ac:dyDescent="0.25">
      <c r="B45" t="s">
        <v>122</v>
      </c>
      <c r="C45" t="e">
        <f t="shared" si="1"/>
        <v>#VALUE!</v>
      </c>
      <c r="F45" t="e">
        <f t="shared" si="2"/>
        <v>#VALUE!</v>
      </c>
      <c r="H45" t="str">
        <f t="shared" si="0"/>
        <v/>
      </c>
      <c r="I45" t="s">
        <v>120</v>
      </c>
      <c r="V45" t="s">
        <v>175</v>
      </c>
      <c r="W45" t="s">
        <v>360</v>
      </c>
      <c r="Y45" t="s">
        <v>175</v>
      </c>
    </row>
    <row r="46" spans="1:25" x14ac:dyDescent="0.25">
      <c r="B46" t="s">
        <v>122</v>
      </c>
      <c r="C46" t="e">
        <f t="shared" si="1"/>
        <v>#VALUE!</v>
      </c>
      <c r="F46" t="e">
        <f t="shared" si="2"/>
        <v>#VALUE!</v>
      </c>
      <c r="H46" t="str">
        <f t="shared" si="0"/>
        <v/>
      </c>
      <c r="I46" t="s">
        <v>120</v>
      </c>
      <c r="W46" t="s">
        <v>361</v>
      </c>
    </row>
    <row r="47" spans="1:25" x14ac:dyDescent="0.25">
      <c r="B47" t="s">
        <v>122</v>
      </c>
      <c r="C47" t="e">
        <f t="shared" si="1"/>
        <v>#VALUE!</v>
      </c>
      <c r="F47" t="e">
        <f t="shared" si="2"/>
        <v>#VALUE!</v>
      </c>
      <c r="H47" t="str">
        <f t="shared" si="0"/>
        <v/>
      </c>
      <c r="I47" t="s">
        <v>120</v>
      </c>
      <c r="W47" t="s">
        <v>362</v>
      </c>
    </row>
    <row r="48" spans="1:25" x14ac:dyDescent="0.25">
      <c r="A48" t="s">
        <v>187</v>
      </c>
      <c r="B48" t="s">
        <v>122</v>
      </c>
      <c r="C48" t="str">
        <f t="shared" si="1"/>
        <v>1 </v>
      </c>
      <c r="E48" t="str">
        <f>LEFT(X49, FIND("×",X49) - 1)</f>
        <v>1.5 </v>
      </c>
      <c r="F48" t="s">
        <v>136</v>
      </c>
      <c r="H48">
        <f t="shared" si="0"/>
        <v>3</v>
      </c>
      <c r="I48" t="s">
        <v>120</v>
      </c>
      <c r="J48" t="s">
        <v>283</v>
      </c>
      <c r="K48" t="str">
        <f t="shared" si="4"/>
        <v>2.5 </v>
      </c>
      <c r="M48" t="str">
        <f>MID(W49, FIND("×", W49) + 2, FIND(".", W49) - (FIND("×", W49) + 2))</f>
        <v>Alumina Solution</v>
      </c>
      <c r="N48" t="str">
        <f>LEFT(W49, FIND("×", W49) - 1)</f>
        <v>2 </v>
      </c>
      <c r="P48" t="str">
        <f>MID(W50, FIND("×", W50) + 2, FIND(".", W50) - (FIND("×", W50) + 2))</f>
        <v>Aluminum Casing</v>
      </c>
      <c r="Q48" t="str">
        <f>LEFT(W50, FIND("×", W50) - 1)</f>
        <v>1 </v>
      </c>
      <c r="V48" t="s">
        <v>188</v>
      </c>
      <c r="W48" t="s">
        <v>364</v>
      </c>
      <c r="X48" t="s">
        <v>367</v>
      </c>
      <c r="Y48" t="s">
        <v>188</v>
      </c>
    </row>
    <row r="49" spans="1:25" x14ac:dyDescent="0.25">
      <c r="B49" t="s">
        <v>122</v>
      </c>
      <c r="F49" t="e">
        <f t="shared" si="2"/>
        <v>#VALUE!</v>
      </c>
      <c r="H49" t="str">
        <f t="shared" si="0"/>
        <v/>
      </c>
      <c r="I49" t="s">
        <v>120</v>
      </c>
      <c r="V49" t="s">
        <v>189</v>
      </c>
      <c r="W49" t="s">
        <v>365</v>
      </c>
      <c r="X49" t="s">
        <v>368</v>
      </c>
      <c r="Y49" t="s">
        <v>189</v>
      </c>
    </row>
    <row r="50" spans="1:25" x14ac:dyDescent="0.25">
      <c r="B50" t="s">
        <v>122</v>
      </c>
      <c r="C50" t="e">
        <f t="shared" si="1"/>
        <v>#VALUE!</v>
      </c>
      <c r="F50" t="e">
        <f t="shared" si="2"/>
        <v>#VALUE!</v>
      </c>
      <c r="H50" t="str">
        <f t="shared" si="0"/>
        <v/>
      </c>
      <c r="I50" t="s">
        <v>120</v>
      </c>
      <c r="W50" t="s">
        <v>366</v>
      </c>
    </row>
    <row r="51" spans="1:25" x14ac:dyDescent="0.25">
      <c r="A51" t="s">
        <v>68</v>
      </c>
      <c r="B51" t="s">
        <v>123</v>
      </c>
      <c r="C51" t="str">
        <f t="shared" si="1"/>
        <v>12 </v>
      </c>
      <c r="F51" t="str">
        <f t="shared" si="2"/>
        <v/>
      </c>
      <c r="H51">
        <f t="shared" si="0"/>
        <v>6</v>
      </c>
      <c r="I51" t="s">
        <v>120</v>
      </c>
      <c r="J51" t="str">
        <f t="shared" si="3"/>
        <v>Reanimated SAM</v>
      </c>
      <c r="K51" t="str">
        <f t="shared" si="4"/>
        <v>1 </v>
      </c>
      <c r="M51" t="str">
        <f>MID(W52, FIND("×", W52) + 2, FIND(".", W52) - (FIND("×", W52) + 2))</f>
        <v>Caterium Ore</v>
      </c>
      <c r="N51" t="str">
        <f>LEFT(W52, FIND("×", W52) - 1)</f>
        <v>15 </v>
      </c>
      <c r="V51" t="s">
        <v>190</v>
      </c>
      <c r="W51" t="s">
        <v>369</v>
      </c>
      <c r="X51" t="s">
        <v>339</v>
      </c>
      <c r="Y51" t="s">
        <v>190</v>
      </c>
    </row>
    <row r="52" spans="1:25" x14ac:dyDescent="0.25">
      <c r="B52" t="s">
        <v>122</v>
      </c>
      <c r="C52" t="e">
        <f t="shared" si="1"/>
        <v>#VALUE!</v>
      </c>
      <c r="F52" t="e">
        <f t="shared" si="2"/>
        <v>#VALUE!</v>
      </c>
      <c r="H52" t="str">
        <f t="shared" si="0"/>
        <v/>
      </c>
      <c r="I52" t="s">
        <v>120</v>
      </c>
      <c r="V52" t="s">
        <v>148</v>
      </c>
      <c r="W52" t="s">
        <v>370</v>
      </c>
      <c r="Y52" t="s">
        <v>148</v>
      </c>
    </row>
    <row r="53" spans="1:25" x14ac:dyDescent="0.25">
      <c r="B53" t="s">
        <v>122</v>
      </c>
      <c r="C53" t="e">
        <f t="shared" si="1"/>
        <v>#VALUE!</v>
      </c>
      <c r="F53" t="e">
        <f t="shared" si="2"/>
        <v>#VALUE!</v>
      </c>
      <c r="H53" t="str">
        <f t="shared" si="0"/>
        <v/>
      </c>
      <c r="I53" t="s">
        <v>120</v>
      </c>
      <c r="J53" t="e">
        <f t="shared" si="3"/>
        <v>#VALUE!</v>
      </c>
      <c r="K53" t="e">
        <f t="shared" si="4"/>
        <v>#VALUE!</v>
      </c>
      <c r="V53" t="s">
        <v>191</v>
      </c>
      <c r="Y53" t="s">
        <v>191</v>
      </c>
    </row>
    <row r="54" spans="1:25" x14ac:dyDescent="0.25">
      <c r="A54" t="s">
        <v>68</v>
      </c>
      <c r="B54" t="s">
        <v>123</v>
      </c>
      <c r="C54" t="str">
        <f t="shared" si="1"/>
        <v>12 </v>
      </c>
      <c r="F54" t="str">
        <f t="shared" si="2"/>
        <v/>
      </c>
      <c r="H54">
        <f t="shared" si="0"/>
        <v>6</v>
      </c>
      <c r="I54" t="s">
        <v>120</v>
      </c>
      <c r="J54" t="str">
        <f>MID(W54, FIND("×", W54) + 2, FIND(".", W54) - (FIND("×", W54) + 2))</f>
        <v>Reanimated SAM</v>
      </c>
      <c r="K54" t="str">
        <f>LEFT(W54, FIND("×", W54) - 1)</f>
        <v>1 </v>
      </c>
      <c r="M54" t="str">
        <f>MID(W55, FIND("×", W55) + 2, FIND(".", W55) - (FIND("×", W55) + 2))</f>
        <v>Copper Ore</v>
      </c>
      <c r="N54" t="str">
        <f>LEFT(W55, FIND("×", W55) - 1)</f>
        <v>18 </v>
      </c>
      <c r="V54" t="s">
        <v>190</v>
      </c>
      <c r="W54" t="s">
        <v>369</v>
      </c>
      <c r="X54" t="s">
        <v>339</v>
      </c>
      <c r="Y54" t="s">
        <v>190</v>
      </c>
    </row>
    <row r="55" spans="1:25" x14ac:dyDescent="0.25">
      <c r="B55" t="s">
        <v>122</v>
      </c>
      <c r="C55" t="e">
        <f t="shared" si="1"/>
        <v>#VALUE!</v>
      </c>
      <c r="F55" t="e">
        <f t="shared" si="2"/>
        <v>#VALUE!</v>
      </c>
      <c r="H55" t="str">
        <f t="shared" si="0"/>
        <v/>
      </c>
      <c r="I55" t="s">
        <v>120</v>
      </c>
      <c r="V55" t="s">
        <v>148</v>
      </c>
      <c r="W55" t="s">
        <v>371</v>
      </c>
      <c r="Y55" t="s">
        <v>148</v>
      </c>
    </row>
    <row r="56" spans="1:25" x14ac:dyDescent="0.25">
      <c r="B56" t="s">
        <v>122</v>
      </c>
      <c r="C56" t="e">
        <f t="shared" si="1"/>
        <v>#VALUE!</v>
      </c>
      <c r="F56" t="e">
        <f t="shared" si="2"/>
        <v>#VALUE!</v>
      </c>
      <c r="H56" t="str">
        <f t="shared" si="0"/>
        <v/>
      </c>
      <c r="I56" t="s">
        <v>120</v>
      </c>
      <c r="J56" t="e">
        <f t="shared" si="3"/>
        <v>#VALUE!</v>
      </c>
      <c r="K56" t="e">
        <f t="shared" si="4"/>
        <v>#VALUE!</v>
      </c>
      <c r="V56" t="s">
        <v>191</v>
      </c>
      <c r="Y56" t="s">
        <v>191</v>
      </c>
    </row>
    <row r="57" spans="1:25" x14ac:dyDescent="0.25">
      <c r="A57" t="s">
        <v>192</v>
      </c>
      <c r="B57" t="s">
        <v>122</v>
      </c>
      <c r="C57" t="str">
        <f t="shared" si="1"/>
        <v>4 </v>
      </c>
      <c r="F57" t="str">
        <f t="shared" si="2"/>
        <v/>
      </c>
      <c r="H57">
        <f t="shared" si="0"/>
        <v>120</v>
      </c>
      <c r="I57" t="s">
        <v>120</v>
      </c>
      <c r="J57" t="str">
        <f t="shared" si="3"/>
        <v>Assembly Director System</v>
      </c>
      <c r="K57" t="str">
        <f t="shared" si="4"/>
        <v>1 </v>
      </c>
      <c r="M57" t="str">
        <f>MID(W58, FIND("×", W58) + 2, FIND(".", W58) - (FIND("×", W58) + 2))</f>
        <v>Ficsite Trigon</v>
      </c>
      <c r="N57" t="str">
        <f>LEFT(W58, FIND("×", W58) - 1)</f>
        <v>80 </v>
      </c>
      <c r="P57" t="str">
        <f>MID(W59, FIND("×", W59) + 2, FIND(".", W59) - (FIND("×", W59) + 2))</f>
        <v>Water</v>
      </c>
      <c r="Q57" t="str">
        <f>LEFT(W59, FIND("×", W59) - 1)</f>
        <v>20 </v>
      </c>
      <c r="V57" t="s">
        <v>188</v>
      </c>
      <c r="W57" t="s">
        <v>372</v>
      </c>
      <c r="X57" t="s">
        <v>375</v>
      </c>
      <c r="Y57" t="s">
        <v>188</v>
      </c>
    </row>
    <row r="58" spans="1:25" x14ac:dyDescent="0.25">
      <c r="B58" t="s">
        <v>122</v>
      </c>
      <c r="C58" t="e">
        <f t="shared" si="1"/>
        <v>#VALUE!</v>
      </c>
      <c r="F58" t="e">
        <f t="shared" si="2"/>
        <v>#VALUE!</v>
      </c>
      <c r="H58" t="str">
        <f t="shared" si="0"/>
        <v/>
      </c>
      <c r="I58" t="s">
        <v>120</v>
      </c>
      <c r="V58" t="s">
        <v>193</v>
      </c>
      <c r="W58" t="s">
        <v>373</v>
      </c>
      <c r="Y58" t="s">
        <v>193</v>
      </c>
    </row>
    <row r="59" spans="1:25" x14ac:dyDescent="0.25">
      <c r="B59" t="s">
        <v>122</v>
      </c>
      <c r="C59" t="e">
        <f t="shared" si="1"/>
        <v>#VALUE!</v>
      </c>
      <c r="F59" t="e">
        <f t="shared" si="2"/>
        <v>#VALUE!</v>
      </c>
      <c r="H59" t="str">
        <f t="shared" si="0"/>
        <v/>
      </c>
      <c r="I59" t="s">
        <v>120</v>
      </c>
      <c r="W59" t="s">
        <v>374</v>
      </c>
    </row>
    <row r="60" spans="1:25" x14ac:dyDescent="0.25">
      <c r="A60" t="s">
        <v>28</v>
      </c>
      <c r="B60" t="s">
        <v>159</v>
      </c>
      <c r="C60" t="str">
        <f t="shared" si="1"/>
        <v>100 </v>
      </c>
      <c r="F60" t="str">
        <f t="shared" si="2"/>
        <v/>
      </c>
      <c r="H60">
        <f t="shared" si="0"/>
        <v>4</v>
      </c>
      <c r="I60" t="s">
        <v>120</v>
      </c>
      <c r="J60" t="str">
        <f t="shared" si="3"/>
        <v>Alien Protein</v>
      </c>
      <c r="K60" t="str">
        <f t="shared" si="4"/>
        <v>1 </v>
      </c>
      <c r="V60" t="s">
        <v>8</v>
      </c>
      <c r="W60" t="s">
        <v>376</v>
      </c>
      <c r="X60" t="s">
        <v>377</v>
      </c>
      <c r="Y60" t="s">
        <v>8</v>
      </c>
    </row>
    <row r="61" spans="1:25" x14ac:dyDescent="0.25">
      <c r="B61" t="s">
        <v>122</v>
      </c>
      <c r="C61" t="e">
        <f t="shared" si="1"/>
        <v>#VALUE!</v>
      </c>
      <c r="F61" t="e">
        <f t="shared" si="2"/>
        <v>#VALUE!</v>
      </c>
      <c r="H61" t="str">
        <f t="shared" si="0"/>
        <v/>
      </c>
      <c r="I61" t="s">
        <v>120</v>
      </c>
      <c r="J61" t="e">
        <f t="shared" si="3"/>
        <v>#VALUE!</v>
      </c>
      <c r="K61" t="e">
        <f t="shared" si="4"/>
        <v>#VALUE!</v>
      </c>
      <c r="V61" t="s">
        <v>181</v>
      </c>
      <c r="Y61" t="s">
        <v>181</v>
      </c>
    </row>
    <row r="62" spans="1:25" x14ac:dyDescent="0.25">
      <c r="B62" t="s">
        <v>122</v>
      </c>
      <c r="C62" t="e">
        <f t="shared" si="1"/>
        <v>#VALUE!</v>
      </c>
      <c r="F62" t="e">
        <f t="shared" si="2"/>
        <v>#VALUE!</v>
      </c>
      <c r="H62" t="str">
        <f t="shared" si="0"/>
        <v/>
      </c>
      <c r="I62" t="s">
        <v>120</v>
      </c>
      <c r="J62" t="e">
        <f t="shared" si="3"/>
        <v>#VALUE!</v>
      </c>
      <c r="K62" t="e">
        <f t="shared" si="4"/>
        <v>#VALUE!</v>
      </c>
      <c r="V62" t="s">
        <v>149</v>
      </c>
      <c r="Y62" t="s">
        <v>149</v>
      </c>
    </row>
    <row r="63" spans="1:25" x14ac:dyDescent="0.25">
      <c r="B63" t="s">
        <v>122</v>
      </c>
      <c r="C63" t="e">
        <f t="shared" si="1"/>
        <v>#VALUE!</v>
      </c>
      <c r="F63" t="e">
        <f t="shared" si="2"/>
        <v>#VALUE!</v>
      </c>
      <c r="H63" t="str">
        <f t="shared" si="0"/>
        <v/>
      </c>
      <c r="I63" t="s">
        <v>120</v>
      </c>
      <c r="J63" t="e">
        <f t="shared" si="3"/>
        <v>#VALUE!</v>
      </c>
      <c r="K63" t="e">
        <f t="shared" si="4"/>
        <v>#VALUE!</v>
      </c>
      <c r="V63" t="s">
        <v>344</v>
      </c>
      <c r="Y63" t="s">
        <v>344</v>
      </c>
    </row>
    <row r="64" spans="1:25" x14ac:dyDescent="0.25">
      <c r="A64" t="s">
        <v>28</v>
      </c>
      <c r="B64" t="s">
        <v>25</v>
      </c>
      <c r="C64" t="str">
        <f t="shared" si="1"/>
        <v>5 </v>
      </c>
      <c r="F64" t="str">
        <f t="shared" si="2"/>
        <v/>
      </c>
      <c r="H64">
        <f t="shared" si="0"/>
        <v>5</v>
      </c>
      <c r="I64" t="s">
        <v>120</v>
      </c>
      <c r="J64" t="str">
        <f t="shared" si="3"/>
        <v>Leaves</v>
      </c>
      <c r="K64" t="str">
        <f t="shared" si="4"/>
        <v>10 </v>
      </c>
      <c r="V64" t="s">
        <v>8</v>
      </c>
      <c r="W64" t="s">
        <v>378</v>
      </c>
      <c r="X64" t="s">
        <v>380</v>
      </c>
      <c r="Y64" t="s">
        <v>8</v>
      </c>
    </row>
    <row r="65" spans="1:25" x14ac:dyDescent="0.25">
      <c r="B65" t="s">
        <v>122</v>
      </c>
      <c r="C65" t="e">
        <f t="shared" si="1"/>
        <v>#VALUE!</v>
      </c>
      <c r="F65" t="e">
        <f t="shared" si="2"/>
        <v>#VALUE!</v>
      </c>
      <c r="H65" t="str">
        <f t="shared" si="0"/>
        <v/>
      </c>
      <c r="I65" t="s">
        <v>120</v>
      </c>
      <c r="J65" t="e">
        <f t="shared" si="3"/>
        <v>#VALUE!</v>
      </c>
      <c r="K65" t="e">
        <f t="shared" si="4"/>
        <v>#VALUE!</v>
      </c>
      <c r="V65" t="s">
        <v>194</v>
      </c>
      <c r="Y65" t="s">
        <v>194</v>
      </c>
    </row>
    <row r="66" spans="1:25" x14ac:dyDescent="0.25">
      <c r="B66" t="s">
        <v>122</v>
      </c>
      <c r="C66" t="e">
        <f t="shared" si="1"/>
        <v>#VALUE!</v>
      </c>
      <c r="F66" t="e">
        <f t="shared" si="2"/>
        <v>#VALUE!</v>
      </c>
      <c r="H66" t="str">
        <f t="shared" si="0"/>
        <v/>
      </c>
      <c r="I66" t="s">
        <v>120</v>
      </c>
      <c r="J66" t="e">
        <f t="shared" si="3"/>
        <v>#VALUE!</v>
      </c>
      <c r="K66" t="e">
        <f t="shared" si="4"/>
        <v>#VALUE!</v>
      </c>
      <c r="V66" t="s">
        <v>149</v>
      </c>
      <c r="Y66" t="s">
        <v>149</v>
      </c>
    </row>
    <row r="67" spans="1:25" x14ac:dyDescent="0.25">
      <c r="B67" t="s">
        <v>122</v>
      </c>
      <c r="C67" t="e">
        <f t="shared" ref="C67:C130" si="5">LEFT(X67, FIND("×",X67) - 1)</f>
        <v>#VALUE!</v>
      </c>
      <c r="F67" t="e">
        <f t="shared" si="2"/>
        <v>#VALUE!</v>
      </c>
      <c r="H67" t="str">
        <f t="shared" ref="H67:H130" si="6">IF(RIGHT(Y68, 3) = "sec", VALUE(TRIM(LEFT(Y68, LEN(Y68) - 4))), "")</f>
        <v/>
      </c>
      <c r="I67" t="s">
        <v>120</v>
      </c>
      <c r="J67" t="e">
        <f t="shared" ref="J67:J130" si="7">MID(W67, FIND("×", W67) + 2, FIND(".", W67) - (FIND("×", W67) + 2))</f>
        <v>#VALUE!</v>
      </c>
      <c r="K67" t="e">
        <f t="shared" ref="K67:K130" si="8">LEFT(W67, FIND("×", W67) - 1)</f>
        <v>#VALUE!</v>
      </c>
      <c r="V67" t="s">
        <v>379</v>
      </c>
      <c r="Y67" t="s">
        <v>379</v>
      </c>
    </row>
    <row r="68" spans="1:25" x14ac:dyDescent="0.25">
      <c r="A68" t="s">
        <v>28</v>
      </c>
      <c r="B68" t="s">
        <v>27</v>
      </c>
      <c r="C68" t="str">
        <f t="shared" si="5"/>
        <v>10 </v>
      </c>
      <c r="F68" t="str">
        <f t="shared" si="2"/>
        <v/>
      </c>
      <c r="H68">
        <f t="shared" si="6"/>
        <v>4</v>
      </c>
      <c r="I68" t="s">
        <v>120</v>
      </c>
      <c r="J68" t="str">
        <f t="shared" si="7"/>
        <v>Mycelia</v>
      </c>
      <c r="K68" t="str">
        <f t="shared" si="8"/>
        <v>1 </v>
      </c>
      <c r="V68" t="s">
        <v>8</v>
      </c>
      <c r="W68" t="s">
        <v>381</v>
      </c>
      <c r="X68" t="s">
        <v>382</v>
      </c>
      <c r="Y68" t="s">
        <v>8</v>
      </c>
    </row>
    <row r="69" spans="1:25" x14ac:dyDescent="0.25">
      <c r="B69" t="s">
        <v>122</v>
      </c>
      <c r="C69" t="e">
        <f t="shared" si="5"/>
        <v>#VALUE!</v>
      </c>
      <c r="F69" t="e">
        <f t="shared" si="2"/>
        <v>#VALUE!</v>
      </c>
      <c r="H69" t="str">
        <f t="shared" si="6"/>
        <v/>
      </c>
      <c r="I69" t="s">
        <v>120</v>
      </c>
      <c r="J69" t="e">
        <f t="shared" si="7"/>
        <v>#VALUE!</v>
      </c>
      <c r="K69" t="e">
        <f t="shared" si="8"/>
        <v>#VALUE!</v>
      </c>
      <c r="V69" t="s">
        <v>181</v>
      </c>
      <c r="Y69" t="s">
        <v>181</v>
      </c>
    </row>
    <row r="70" spans="1:25" x14ac:dyDescent="0.25">
      <c r="B70" t="s">
        <v>122</v>
      </c>
      <c r="C70" t="e">
        <f t="shared" si="5"/>
        <v>#VALUE!</v>
      </c>
      <c r="F70" t="e">
        <f t="shared" ref="F70:F133" si="9">IF(MID(X70, FIND("×", X70) + 2, FIND(".", X70) - (FIND("×", X70) + 2)) = A70, "", MID(X70, FIND("×", X70) + 2, FIND(".", X70) - (FIND("×", X70) + 2)))</f>
        <v>#VALUE!</v>
      </c>
      <c r="H70" t="str">
        <f t="shared" si="6"/>
        <v/>
      </c>
      <c r="I70" t="s">
        <v>120</v>
      </c>
      <c r="J70" t="e">
        <f t="shared" si="7"/>
        <v>#VALUE!</v>
      </c>
      <c r="K70" t="e">
        <f t="shared" si="8"/>
        <v>#VALUE!</v>
      </c>
      <c r="V70" t="s">
        <v>149</v>
      </c>
      <c r="Y70" t="s">
        <v>149</v>
      </c>
    </row>
    <row r="71" spans="1:25" x14ac:dyDescent="0.25">
      <c r="B71" t="s">
        <v>122</v>
      </c>
      <c r="C71" t="e">
        <f t="shared" si="5"/>
        <v>#VALUE!</v>
      </c>
      <c r="F71" t="e">
        <f t="shared" si="9"/>
        <v>#VALUE!</v>
      </c>
      <c r="H71" t="str">
        <f t="shared" si="6"/>
        <v/>
      </c>
      <c r="I71" t="s">
        <v>120</v>
      </c>
      <c r="J71" t="e">
        <f t="shared" si="7"/>
        <v>#VALUE!</v>
      </c>
      <c r="K71" t="e">
        <f t="shared" si="8"/>
        <v>#VALUE!</v>
      </c>
      <c r="V71" t="s">
        <v>379</v>
      </c>
      <c r="Y71" t="s">
        <v>379</v>
      </c>
    </row>
    <row r="72" spans="1:25" x14ac:dyDescent="0.25">
      <c r="A72" t="s">
        <v>28</v>
      </c>
      <c r="B72" t="s">
        <v>26</v>
      </c>
      <c r="C72" t="str">
        <f t="shared" si="5"/>
        <v>20 </v>
      </c>
      <c r="F72" t="str">
        <f t="shared" si="9"/>
        <v/>
      </c>
      <c r="H72">
        <f t="shared" si="6"/>
        <v>4</v>
      </c>
      <c r="I72" t="s">
        <v>120</v>
      </c>
      <c r="J72" t="str">
        <f t="shared" si="7"/>
        <v>Wood</v>
      </c>
      <c r="K72" t="str">
        <f t="shared" si="8"/>
        <v>4 </v>
      </c>
      <c r="V72" t="s">
        <v>8</v>
      </c>
      <c r="W72" t="s">
        <v>383</v>
      </c>
      <c r="X72" t="s">
        <v>384</v>
      </c>
      <c r="Y72" t="s">
        <v>8</v>
      </c>
    </row>
    <row r="73" spans="1:25" x14ac:dyDescent="0.25">
      <c r="B73" t="s">
        <v>122</v>
      </c>
      <c r="C73" t="e">
        <f t="shared" si="5"/>
        <v>#VALUE!</v>
      </c>
      <c r="F73" t="e">
        <f t="shared" si="9"/>
        <v>#VALUE!</v>
      </c>
      <c r="H73" t="str">
        <f t="shared" si="6"/>
        <v/>
      </c>
      <c r="I73" t="s">
        <v>120</v>
      </c>
      <c r="J73" t="e">
        <f t="shared" si="7"/>
        <v>#VALUE!</v>
      </c>
      <c r="K73" t="e">
        <f t="shared" si="8"/>
        <v>#VALUE!</v>
      </c>
      <c r="V73" t="s">
        <v>181</v>
      </c>
      <c r="Y73" t="s">
        <v>181</v>
      </c>
    </row>
    <row r="74" spans="1:25" x14ac:dyDescent="0.25">
      <c r="B74" t="s">
        <v>122</v>
      </c>
      <c r="C74" t="e">
        <f t="shared" si="5"/>
        <v>#VALUE!</v>
      </c>
      <c r="F74" t="e">
        <f t="shared" si="9"/>
        <v>#VALUE!</v>
      </c>
      <c r="H74" t="str">
        <f t="shared" si="6"/>
        <v/>
      </c>
      <c r="I74" t="s">
        <v>120</v>
      </c>
      <c r="J74" t="e">
        <f t="shared" si="7"/>
        <v>#VALUE!</v>
      </c>
      <c r="K74" t="e">
        <f t="shared" si="8"/>
        <v>#VALUE!</v>
      </c>
      <c r="V74" t="s">
        <v>149</v>
      </c>
      <c r="Y74" t="s">
        <v>149</v>
      </c>
    </row>
    <row r="75" spans="1:25" x14ac:dyDescent="0.25">
      <c r="B75" t="s">
        <v>122</v>
      </c>
      <c r="C75" t="e">
        <f t="shared" si="5"/>
        <v>#VALUE!</v>
      </c>
      <c r="F75" t="e">
        <f t="shared" si="9"/>
        <v>#VALUE!</v>
      </c>
      <c r="H75" t="str">
        <f t="shared" si="6"/>
        <v/>
      </c>
      <c r="I75" t="s">
        <v>120</v>
      </c>
      <c r="J75" t="e">
        <f t="shared" si="7"/>
        <v>#VALUE!</v>
      </c>
      <c r="K75" t="e">
        <f t="shared" si="8"/>
        <v>#VALUE!</v>
      </c>
      <c r="V75" t="s">
        <v>344</v>
      </c>
      <c r="Y75" t="s">
        <v>344</v>
      </c>
    </row>
    <row r="76" spans="1:25" x14ac:dyDescent="0.25">
      <c r="A76" t="s">
        <v>100</v>
      </c>
      <c r="B76" t="s">
        <v>122</v>
      </c>
      <c r="C76" t="str">
        <f t="shared" si="5"/>
        <v>2 </v>
      </c>
      <c r="F76" t="str">
        <f t="shared" si="9"/>
        <v/>
      </c>
      <c r="H76">
        <f t="shared" si="6"/>
        <v>4</v>
      </c>
      <c r="I76" t="s">
        <v>120</v>
      </c>
      <c r="J76" t="str">
        <f t="shared" si="7"/>
        <v>Coal</v>
      </c>
      <c r="K76" t="str">
        <f t="shared" si="8"/>
        <v>1 </v>
      </c>
      <c r="V76" t="s">
        <v>16</v>
      </c>
      <c r="W76" t="s">
        <v>385</v>
      </c>
      <c r="X76" t="s">
        <v>387</v>
      </c>
      <c r="Y76" t="s">
        <v>16</v>
      </c>
    </row>
    <row r="77" spans="1:25" x14ac:dyDescent="0.25">
      <c r="B77" t="s">
        <v>122</v>
      </c>
      <c r="C77" t="e">
        <f t="shared" si="5"/>
        <v>#VALUE!</v>
      </c>
      <c r="F77" t="e">
        <f t="shared" si="9"/>
        <v>#VALUE!</v>
      </c>
      <c r="H77" t="str">
        <f t="shared" si="6"/>
        <v/>
      </c>
      <c r="I77" t="s">
        <v>120</v>
      </c>
      <c r="J77" t="str">
        <f t="shared" si="7"/>
        <v>Sulfur</v>
      </c>
      <c r="K77" t="str">
        <f t="shared" si="8"/>
        <v>1 </v>
      </c>
      <c r="V77" t="s">
        <v>181</v>
      </c>
      <c r="W77" t="s">
        <v>386</v>
      </c>
      <c r="Y77" t="s">
        <v>181</v>
      </c>
    </row>
    <row r="78" spans="1:25" x14ac:dyDescent="0.25">
      <c r="B78" t="s">
        <v>122</v>
      </c>
      <c r="C78" t="e">
        <f t="shared" si="5"/>
        <v>#VALUE!</v>
      </c>
      <c r="F78" t="e">
        <f t="shared" si="9"/>
        <v>#VALUE!</v>
      </c>
      <c r="H78" t="str">
        <f t="shared" si="6"/>
        <v/>
      </c>
      <c r="I78" t="s">
        <v>120</v>
      </c>
      <c r="J78" t="e">
        <f t="shared" si="7"/>
        <v>#VALUE!</v>
      </c>
      <c r="K78" t="e">
        <f t="shared" si="8"/>
        <v>#VALUE!</v>
      </c>
      <c r="V78" t="s">
        <v>151</v>
      </c>
      <c r="Y78" t="s">
        <v>151</v>
      </c>
    </row>
    <row r="79" spans="1:25" x14ac:dyDescent="0.25">
      <c r="B79" t="s">
        <v>122</v>
      </c>
      <c r="C79" t="e">
        <f t="shared" si="5"/>
        <v>#VALUE!</v>
      </c>
      <c r="F79" t="e">
        <f t="shared" si="9"/>
        <v>#VALUE!</v>
      </c>
      <c r="H79" t="str">
        <f t="shared" si="6"/>
        <v/>
      </c>
      <c r="I79" t="s">
        <v>120</v>
      </c>
      <c r="J79" t="e">
        <f t="shared" si="7"/>
        <v>#VALUE!</v>
      </c>
      <c r="K79" t="e">
        <f t="shared" si="8"/>
        <v>#VALUE!</v>
      </c>
      <c r="V79" t="s">
        <v>331</v>
      </c>
      <c r="Y79" t="s">
        <v>331</v>
      </c>
    </row>
    <row r="80" spans="1:25" x14ac:dyDescent="0.25">
      <c r="A80" t="s">
        <v>195</v>
      </c>
      <c r="B80" t="s">
        <v>122</v>
      </c>
      <c r="C80" t="str">
        <f t="shared" si="5"/>
        <v>1 </v>
      </c>
      <c r="F80" t="str">
        <f t="shared" si="9"/>
        <v/>
      </c>
      <c r="H80" t="str">
        <f t="shared" si="6"/>
        <v/>
      </c>
      <c r="I80" t="s">
        <v>120</v>
      </c>
      <c r="J80" t="str">
        <f t="shared" si="7"/>
        <v>Silica</v>
      </c>
      <c r="K80" t="str">
        <f t="shared" si="8"/>
        <v>20 </v>
      </c>
      <c r="M80" t="str">
        <f>MID(W81, FIND("×", W81) + 2, FIND(".", W81) - (FIND("×", W81) + 2))</f>
        <v>Modular Frame</v>
      </c>
      <c r="N80" t="str">
        <f>LEFT(W81, FIND("×", W81) - 1)</f>
        <v>3 </v>
      </c>
      <c r="P80" t="str">
        <f>MID(W82, FIND("×", W82) + 2, FIND(".", W82) - (FIND("×", W82) + 2))</f>
        <v>Rotor</v>
      </c>
      <c r="Q80" t="str">
        <f>LEFT(W82, FIND("×", W82) - 1)</f>
        <v>3 </v>
      </c>
      <c r="V80" t="s">
        <v>151</v>
      </c>
      <c r="W80" t="s">
        <v>388</v>
      </c>
      <c r="X80" t="s">
        <v>392</v>
      </c>
      <c r="Y80" t="s">
        <v>151</v>
      </c>
    </row>
    <row r="81" spans="1:25" x14ac:dyDescent="0.25">
      <c r="B81" t="s">
        <v>122</v>
      </c>
      <c r="C81" t="e">
        <f t="shared" si="5"/>
        <v>#VALUE!</v>
      </c>
      <c r="F81" t="e">
        <f t="shared" si="9"/>
        <v>#VALUE!</v>
      </c>
      <c r="H81" t="str">
        <f t="shared" si="6"/>
        <v/>
      </c>
      <c r="I81" t="s">
        <v>120</v>
      </c>
      <c r="V81" t="s">
        <v>391</v>
      </c>
      <c r="W81" t="s">
        <v>389</v>
      </c>
      <c r="Y81" t="s">
        <v>391</v>
      </c>
    </row>
    <row r="82" spans="1:25" x14ac:dyDescent="0.25">
      <c r="B82" t="s">
        <v>122</v>
      </c>
      <c r="C82" t="e">
        <f t="shared" si="5"/>
        <v>#VALUE!</v>
      </c>
      <c r="F82" t="e">
        <f t="shared" si="9"/>
        <v>#VALUE!</v>
      </c>
      <c r="H82" t="str">
        <f t="shared" si="6"/>
        <v/>
      </c>
      <c r="I82" t="s">
        <v>120</v>
      </c>
      <c r="W82" t="s">
        <v>390</v>
      </c>
    </row>
    <row r="83" spans="1:25" x14ac:dyDescent="0.25">
      <c r="A83" t="s">
        <v>196</v>
      </c>
      <c r="B83" t="s">
        <v>173</v>
      </c>
      <c r="C83" t="str">
        <f t="shared" si="5"/>
        <v>2 </v>
      </c>
      <c r="F83" t="str">
        <f t="shared" si="9"/>
        <v/>
      </c>
      <c r="H83">
        <f t="shared" si="6"/>
        <v>12</v>
      </c>
      <c r="I83" t="s">
        <v>120</v>
      </c>
      <c r="J83" t="str">
        <f t="shared" si="7"/>
        <v>FICSMAS Gift</v>
      </c>
      <c r="K83" t="str">
        <f t="shared" si="8"/>
        <v>1 </v>
      </c>
      <c r="V83" t="s">
        <v>3</v>
      </c>
      <c r="W83" t="s">
        <v>393</v>
      </c>
      <c r="X83" t="s">
        <v>394</v>
      </c>
      <c r="Y83" t="s">
        <v>3</v>
      </c>
    </row>
    <row r="84" spans="1:25" x14ac:dyDescent="0.25">
      <c r="B84" t="s">
        <v>122</v>
      </c>
      <c r="C84" t="e">
        <f t="shared" si="5"/>
        <v>#VALUE!</v>
      </c>
      <c r="F84" t="e">
        <f t="shared" si="9"/>
        <v>#VALUE!</v>
      </c>
      <c r="H84" t="str">
        <f t="shared" si="6"/>
        <v/>
      </c>
      <c r="I84" t="s">
        <v>120</v>
      </c>
      <c r="J84" t="e">
        <f t="shared" si="7"/>
        <v>#VALUE!</v>
      </c>
      <c r="K84" t="e">
        <f t="shared" si="8"/>
        <v>#VALUE!</v>
      </c>
      <c r="V84" t="s">
        <v>150</v>
      </c>
      <c r="Y84" t="s">
        <v>150</v>
      </c>
    </row>
    <row r="85" spans="1:25" x14ac:dyDescent="0.25">
      <c r="A85" t="s">
        <v>14</v>
      </c>
      <c r="B85" t="s">
        <v>122</v>
      </c>
      <c r="C85" t="str">
        <f t="shared" si="5"/>
        <v>1 </v>
      </c>
      <c r="F85" t="str">
        <f t="shared" si="9"/>
        <v/>
      </c>
      <c r="H85">
        <f t="shared" si="6"/>
        <v>2</v>
      </c>
      <c r="I85" t="s">
        <v>120</v>
      </c>
      <c r="J85" t="str">
        <f t="shared" si="7"/>
        <v>Wire</v>
      </c>
      <c r="K85" t="str">
        <f t="shared" si="8"/>
        <v>2 </v>
      </c>
      <c r="V85" t="s">
        <v>8</v>
      </c>
      <c r="W85" t="s">
        <v>395</v>
      </c>
      <c r="X85" t="s">
        <v>396</v>
      </c>
      <c r="Y85" t="s">
        <v>8</v>
      </c>
    </row>
    <row r="86" spans="1:25" x14ac:dyDescent="0.25">
      <c r="B86" t="s">
        <v>122</v>
      </c>
      <c r="C86" t="e">
        <f t="shared" si="5"/>
        <v>#VALUE!</v>
      </c>
      <c r="F86" t="e">
        <f t="shared" si="9"/>
        <v>#VALUE!</v>
      </c>
      <c r="H86" t="str">
        <f t="shared" si="6"/>
        <v/>
      </c>
      <c r="I86" t="s">
        <v>120</v>
      </c>
      <c r="J86" t="e">
        <f t="shared" si="7"/>
        <v>#VALUE!</v>
      </c>
      <c r="K86" t="e">
        <f t="shared" si="8"/>
        <v>#VALUE!</v>
      </c>
      <c r="V86" t="s">
        <v>180</v>
      </c>
      <c r="Y86" t="s">
        <v>180</v>
      </c>
    </row>
    <row r="87" spans="1:25" x14ac:dyDescent="0.25">
      <c r="B87" t="s">
        <v>122</v>
      </c>
      <c r="C87" t="e">
        <f t="shared" si="5"/>
        <v>#VALUE!</v>
      </c>
      <c r="F87" t="e">
        <f t="shared" si="9"/>
        <v>#VALUE!</v>
      </c>
      <c r="H87" t="str">
        <f t="shared" si="6"/>
        <v/>
      </c>
      <c r="I87" t="s">
        <v>120</v>
      </c>
      <c r="J87" t="e">
        <f t="shared" si="7"/>
        <v>#VALUE!</v>
      </c>
      <c r="K87" t="e">
        <f t="shared" si="8"/>
        <v>#VALUE!</v>
      </c>
      <c r="V87" t="s">
        <v>149</v>
      </c>
      <c r="Y87" t="s">
        <v>149</v>
      </c>
    </row>
    <row r="88" spans="1:25" x14ac:dyDescent="0.25">
      <c r="B88" t="s">
        <v>122</v>
      </c>
      <c r="C88" t="e">
        <f t="shared" si="5"/>
        <v>#VALUE!</v>
      </c>
      <c r="F88" t="e">
        <f t="shared" si="9"/>
        <v>#VALUE!</v>
      </c>
      <c r="H88" t="str">
        <f t="shared" si="6"/>
        <v/>
      </c>
      <c r="I88" t="s">
        <v>120</v>
      </c>
      <c r="J88" t="e">
        <f t="shared" si="7"/>
        <v>#VALUE!</v>
      </c>
      <c r="K88" t="e">
        <f t="shared" si="8"/>
        <v>#VALUE!</v>
      </c>
      <c r="V88" t="s">
        <v>379</v>
      </c>
      <c r="Y88" t="s">
        <v>379</v>
      </c>
    </row>
    <row r="89" spans="1:25" x14ac:dyDescent="0.25">
      <c r="A89" t="s">
        <v>197</v>
      </c>
      <c r="B89" t="s">
        <v>173</v>
      </c>
      <c r="C89" t="str">
        <f t="shared" si="5"/>
        <v>1 </v>
      </c>
      <c r="F89" t="str">
        <f t="shared" si="9"/>
        <v/>
      </c>
      <c r="H89">
        <f t="shared" si="6"/>
        <v>12</v>
      </c>
      <c r="I89" t="s">
        <v>120</v>
      </c>
      <c r="J89" t="str">
        <f t="shared" si="7"/>
        <v>FICSMAS Gift</v>
      </c>
      <c r="K89" t="str">
        <f t="shared" si="8"/>
        <v>3 </v>
      </c>
      <c r="V89" t="s">
        <v>8</v>
      </c>
      <c r="W89" t="s">
        <v>397</v>
      </c>
      <c r="X89" t="s">
        <v>398</v>
      </c>
      <c r="Y89" t="s">
        <v>8</v>
      </c>
    </row>
    <row r="90" spans="1:25" x14ac:dyDescent="0.25">
      <c r="B90" t="s">
        <v>122</v>
      </c>
      <c r="C90" t="e">
        <f t="shared" si="5"/>
        <v>#VALUE!</v>
      </c>
      <c r="F90" t="e">
        <f t="shared" si="9"/>
        <v>#VALUE!</v>
      </c>
      <c r="H90" t="str">
        <f t="shared" si="6"/>
        <v/>
      </c>
      <c r="I90" t="s">
        <v>120</v>
      </c>
      <c r="J90" t="e">
        <f t="shared" si="7"/>
        <v>#VALUE!</v>
      </c>
      <c r="K90" t="e">
        <f t="shared" si="8"/>
        <v>#VALUE!</v>
      </c>
      <c r="V90" t="s">
        <v>150</v>
      </c>
      <c r="Y90" t="s">
        <v>150</v>
      </c>
    </row>
    <row r="91" spans="1:25" x14ac:dyDescent="0.25">
      <c r="A91" t="s">
        <v>198</v>
      </c>
      <c r="B91" t="s">
        <v>173</v>
      </c>
      <c r="C91" t="str">
        <f t="shared" si="5"/>
        <v>1 </v>
      </c>
      <c r="F91" t="str">
        <f t="shared" si="9"/>
        <v/>
      </c>
      <c r="H91" t="str">
        <f t="shared" si="6"/>
        <v/>
      </c>
      <c r="I91" t="s">
        <v>120</v>
      </c>
      <c r="J91" t="str">
        <f t="shared" si="7"/>
        <v>Xeno-Zapper</v>
      </c>
      <c r="K91" t="str">
        <f t="shared" si="8"/>
        <v>2 </v>
      </c>
      <c r="M91" t="str">
        <f>MID(W92, FIND("×", W92) + 2, FIND(".", W92) - (FIND("×", W92) + 2))</f>
        <v>Candy Cane</v>
      </c>
      <c r="N91" t="str">
        <f>LEFT(W92, FIND("×", W92) - 1)</f>
        <v>25 </v>
      </c>
      <c r="P91" t="str">
        <f>MID(W93, FIND("×", W93) + 2, FIND(".", W93) - (FIND("×", W93) + 2))</f>
        <v>FICSMAS Gift</v>
      </c>
      <c r="Q91" t="str">
        <f>LEFT(W93, FIND("×", W93) - 1)</f>
        <v>15 </v>
      </c>
      <c r="V91" t="s">
        <v>151</v>
      </c>
      <c r="W91" t="s">
        <v>399</v>
      </c>
      <c r="X91" t="s">
        <v>403</v>
      </c>
      <c r="Y91" t="s">
        <v>151</v>
      </c>
    </row>
    <row r="92" spans="1:25" x14ac:dyDescent="0.25">
      <c r="B92" t="s">
        <v>122</v>
      </c>
      <c r="C92" t="e">
        <f t="shared" si="5"/>
        <v>#VALUE!</v>
      </c>
      <c r="F92" t="e">
        <f t="shared" si="9"/>
        <v>#VALUE!</v>
      </c>
      <c r="H92" t="str">
        <f t="shared" si="6"/>
        <v/>
      </c>
      <c r="I92" t="s">
        <v>120</v>
      </c>
      <c r="V92" t="s">
        <v>402</v>
      </c>
      <c r="W92" t="s">
        <v>400</v>
      </c>
      <c r="Y92" t="s">
        <v>402</v>
      </c>
    </row>
    <row r="93" spans="1:25" x14ac:dyDescent="0.25">
      <c r="B93" t="s">
        <v>122</v>
      </c>
      <c r="C93" t="e">
        <f t="shared" si="5"/>
        <v>#VALUE!</v>
      </c>
      <c r="F93" t="e">
        <f t="shared" si="9"/>
        <v>#VALUE!</v>
      </c>
      <c r="H93" t="str">
        <f t="shared" si="6"/>
        <v/>
      </c>
      <c r="I93" t="s">
        <v>120</v>
      </c>
      <c r="W93" t="s">
        <v>401</v>
      </c>
    </row>
    <row r="94" spans="1:25" x14ac:dyDescent="0.25">
      <c r="A94" t="s">
        <v>13</v>
      </c>
      <c r="B94" t="s">
        <v>122</v>
      </c>
      <c r="C94" t="str">
        <f t="shared" si="5"/>
        <v>1 </v>
      </c>
      <c r="F94" t="str">
        <f t="shared" si="9"/>
        <v/>
      </c>
      <c r="H94">
        <f t="shared" si="6"/>
        <v>4</v>
      </c>
      <c r="I94" t="s">
        <v>120</v>
      </c>
      <c r="J94" t="str">
        <f t="shared" si="7"/>
        <v>Caterium Ore</v>
      </c>
      <c r="K94" t="str">
        <f t="shared" si="8"/>
        <v>3 </v>
      </c>
      <c r="V94" t="s">
        <v>3</v>
      </c>
      <c r="W94" t="s">
        <v>404</v>
      </c>
      <c r="X94" t="s">
        <v>405</v>
      </c>
      <c r="Y94" t="s">
        <v>3</v>
      </c>
    </row>
    <row r="95" spans="1:25" x14ac:dyDescent="0.25">
      <c r="B95" t="s">
        <v>122</v>
      </c>
      <c r="C95" t="e">
        <f t="shared" si="5"/>
        <v>#VALUE!</v>
      </c>
      <c r="F95" t="e">
        <f t="shared" si="9"/>
        <v>#VALUE!</v>
      </c>
      <c r="H95" t="str">
        <f t="shared" si="6"/>
        <v/>
      </c>
      <c r="I95" t="s">
        <v>120</v>
      </c>
      <c r="J95" t="e">
        <f t="shared" si="7"/>
        <v>#VALUE!</v>
      </c>
      <c r="K95" t="e">
        <f t="shared" si="8"/>
        <v>#VALUE!</v>
      </c>
      <c r="V95" t="s">
        <v>181</v>
      </c>
      <c r="Y95" t="s">
        <v>181</v>
      </c>
    </row>
    <row r="96" spans="1:25" x14ac:dyDescent="0.25">
      <c r="B96" t="s">
        <v>122</v>
      </c>
      <c r="C96" t="e">
        <f t="shared" si="5"/>
        <v>#VALUE!</v>
      </c>
      <c r="F96" t="e">
        <f t="shared" si="9"/>
        <v>#VALUE!</v>
      </c>
      <c r="H96" t="str">
        <f t="shared" si="6"/>
        <v/>
      </c>
      <c r="I96" t="s">
        <v>120</v>
      </c>
      <c r="J96" t="e">
        <f t="shared" si="7"/>
        <v>#VALUE!</v>
      </c>
      <c r="K96" t="e">
        <f t="shared" si="8"/>
        <v>#VALUE!</v>
      </c>
      <c r="V96" t="s">
        <v>149</v>
      </c>
      <c r="Y96" t="s">
        <v>149</v>
      </c>
    </row>
    <row r="97" spans="1:25" x14ac:dyDescent="0.25">
      <c r="B97" t="s">
        <v>122</v>
      </c>
      <c r="C97" t="e">
        <f t="shared" si="5"/>
        <v>#VALUE!</v>
      </c>
      <c r="F97" t="e">
        <f t="shared" si="9"/>
        <v>#VALUE!</v>
      </c>
      <c r="H97" t="str">
        <f t="shared" si="6"/>
        <v/>
      </c>
      <c r="I97" t="s">
        <v>120</v>
      </c>
      <c r="J97" t="e">
        <f t="shared" si="7"/>
        <v>#VALUE!</v>
      </c>
      <c r="K97" t="e">
        <f t="shared" si="8"/>
        <v>#VALUE!</v>
      </c>
      <c r="V97" t="s">
        <v>331</v>
      </c>
      <c r="Y97" t="s">
        <v>331</v>
      </c>
    </row>
    <row r="98" spans="1:25" x14ac:dyDescent="0.25">
      <c r="A98" t="s">
        <v>45</v>
      </c>
      <c r="B98" t="s">
        <v>123</v>
      </c>
      <c r="C98" t="str">
        <f t="shared" si="5"/>
        <v>12 </v>
      </c>
      <c r="F98" t="str">
        <f t="shared" si="9"/>
        <v/>
      </c>
      <c r="H98">
        <f t="shared" si="6"/>
        <v>6</v>
      </c>
      <c r="I98" t="s">
        <v>120</v>
      </c>
      <c r="J98" t="str">
        <f t="shared" si="7"/>
        <v>Reanimated SAM</v>
      </c>
      <c r="K98" t="str">
        <f t="shared" si="8"/>
        <v>1 </v>
      </c>
      <c r="M98" t="str">
        <f>MID(W99, FIND("×", W99) + 2, FIND(".", W99) - (FIND("×", W99) + 2))</f>
        <v>Copper Ore</v>
      </c>
      <c r="N98" t="str">
        <f>LEFT(W99, FIND("×", W99) - 1)</f>
        <v>15 </v>
      </c>
      <c r="V98" t="s">
        <v>190</v>
      </c>
      <c r="W98" t="s">
        <v>369</v>
      </c>
      <c r="X98" t="s">
        <v>407</v>
      </c>
      <c r="Y98" t="s">
        <v>190</v>
      </c>
    </row>
    <row r="99" spans="1:25" x14ac:dyDescent="0.25">
      <c r="B99" t="s">
        <v>122</v>
      </c>
      <c r="C99" t="e">
        <f t="shared" si="5"/>
        <v>#VALUE!</v>
      </c>
      <c r="F99" t="e">
        <f t="shared" si="9"/>
        <v>#VALUE!</v>
      </c>
      <c r="H99" t="str">
        <f t="shared" si="6"/>
        <v/>
      </c>
      <c r="I99" t="s">
        <v>120</v>
      </c>
      <c r="V99" t="s">
        <v>148</v>
      </c>
      <c r="W99" t="s">
        <v>406</v>
      </c>
      <c r="Y99" t="s">
        <v>148</v>
      </c>
    </row>
    <row r="100" spans="1:25" x14ac:dyDescent="0.25">
      <c r="B100" t="s">
        <v>122</v>
      </c>
      <c r="C100" t="e">
        <f t="shared" si="5"/>
        <v>#VALUE!</v>
      </c>
      <c r="F100" t="e">
        <f t="shared" si="9"/>
        <v>#VALUE!</v>
      </c>
      <c r="H100" t="str">
        <f t="shared" si="6"/>
        <v/>
      </c>
      <c r="I100" t="s">
        <v>120</v>
      </c>
      <c r="J100" t="e">
        <f t="shared" si="7"/>
        <v>#VALUE!</v>
      </c>
      <c r="K100" t="e">
        <f t="shared" si="8"/>
        <v>#VALUE!</v>
      </c>
      <c r="V100" t="s">
        <v>191</v>
      </c>
      <c r="Y100" t="s">
        <v>191</v>
      </c>
    </row>
    <row r="101" spans="1:25" x14ac:dyDescent="0.25">
      <c r="A101" t="s">
        <v>45</v>
      </c>
      <c r="B101" t="s">
        <v>123</v>
      </c>
      <c r="C101" t="str">
        <f t="shared" si="5"/>
        <v>12 </v>
      </c>
      <c r="F101" t="str">
        <f t="shared" si="9"/>
        <v/>
      </c>
      <c r="H101">
        <f t="shared" si="6"/>
        <v>6</v>
      </c>
      <c r="I101" t="s">
        <v>120</v>
      </c>
      <c r="J101" t="str">
        <f t="shared" si="7"/>
        <v>Reanimated SAM</v>
      </c>
      <c r="K101" t="str">
        <f t="shared" si="8"/>
        <v>1 </v>
      </c>
      <c r="M101" t="str">
        <f>MID(W102, FIND("×", W102) + 2, FIND(".", W102) - (FIND("×", W102) + 2))</f>
        <v>Raw Quartz</v>
      </c>
      <c r="N101" t="str">
        <f>LEFT(W102, FIND("×", W102) - 1)</f>
        <v>12 </v>
      </c>
      <c r="V101" t="s">
        <v>190</v>
      </c>
      <c r="W101" t="s">
        <v>369</v>
      </c>
      <c r="X101" t="s">
        <v>407</v>
      </c>
      <c r="Y101" t="s">
        <v>190</v>
      </c>
    </row>
    <row r="102" spans="1:25" x14ac:dyDescent="0.25">
      <c r="B102" t="s">
        <v>122</v>
      </c>
      <c r="C102" t="e">
        <f t="shared" si="5"/>
        <v>#VALUE!</v>
      </c>
      <c r="F102" t="e">
        <f t="shared" si="9"/>
        <v>#VALUE!</v>
      </c>
      <c r="H102" t="str">
        <f t="shared" si="6"/>
        <v/>
      </c>
      <c r="I102" t="s">
        <v>120</v>
      </c>
      <c r="V102" t="s">
        <v>148</v>
      </c>
      <c r="W102" t="s">
        <v>408</v>
      </c>
      <c r="Y102" t="s">
        <v>148</v>
      </c>
    </row>
    <row r="103" spans="1:25" x14ac:dyDescent="0.25">
      <c r="B103" t="s">
        <v>122</v>
      </c>
      <c r="C103" t="e">
        <f t="shared" si="5"/>
        <v>#VALUE!</v>
      </c>
      <c r="F103" t="e">
        <f t="shared" si="9"/>
        <v>#VALUE!</v>
      </c>
      <c r="H103" t="str">
        <f t="shared" si="6"/>
        <v/>
      </c>
      <c r="I103" t="s">
        <v>120</v>
      </c>
      <c r="J103" t="e">
        <f t="shared" si="7"/>
        <v>#VALUE!</v>
      </c>
      <c r="K103" t="e">
        <f t="shared" si="8"/>
        <v>#VALUE!</v>
      </c>
      <c r="V103" t="s">
        <v>191</v>
      </c>
      <c r="Y103" t="s">
        <v>191</v>
      </c>
    </row>
    <row r="104" spans="1:25" x14ac:dyDescent="0.25">
      <c r="A104" t="s">
        <v>199</v>
      </c>
      <c r="B104" t="s">
        <v>122</v>
      </c>
      <c r="C104" t="str">
        <f t="shared" si="5"/>
        <v>1 </v>
      </c>
      <c r="F104" t="str">
        <f t="shared" si="9"/>
        <v/>
      </c>
      <c r="H104" t="str">
        <f t="shared" si="6"/>
        <v/>
      </c>
      <c r="I104" t="s">
        <v>120</v>
      </c>
      <c r="J104" t="str">
        <f t="shared" si="7"/>
        <v>Reinforced Iron Plate</v>
      </c>
      <c r="K104" t="str">
        <f t="shared" si="8"/>
        <v>5 </v>
      </c>
      <c r="M104" t="str">
        <f>MID(W105, FIND("×", W105) + 2, FIND(".", W105) - (FIND("×", W105) + 2))</f>
        <v>Iron Rod</v>
      </c>
      <c r="N104" t="str">
        <f>LEFT(W105, FIND("×", W105) - 1)</f>
        <v>25 </v>
      </c>
      <c r="P104" t="str">
        <f>MID(W106, FIND("×", W106) + 2, FIND(".", W106) - (FIND("×", W106) + 2))</f>
        <v>Screw</v>
      </c>
      <c r="Q104" t="str">
        <f>LEFT(W106, FIND("×", W106) - 1)</f>
        <v>160 </v>
      </c>
      <c r="S104" t="str">
        <f>MID(W107, FIND("×", W107) + 2, FIND(".", W107) - (FIND("×", W107) + 2))</f>
        <v>Cable</v>
      </c>
      <c r="T104" t="str">
        <f>LEFT(W107, FIND("×", W107) - 1)</f>
        <v>15 </v>
      </c>
      <c r="V104" t="s">
        <v>151</v>
      </c>
      <c r="W104" t="s">
        <v>409</v>
      </c>
      <c r="X104" t="s">
        <v>413</v>
      </c>
      <c r="Y104" t="s">
        <v>151</v>
      </c>
    </row>
    <row r="105" spans="1:25" x14ac:dyDescent="0.25">
      <c r="B105" t="s">
        <v>122</v>
      </c>
      <c r="C105" t="e">
        <f t="shared" si="5"/>
        <v>#VALUE!</v>
      </c>
      <c r="F105" t="e">
        <f t="shared" si="9"/>
        <v>#VALUE!</v>
      </c>
      <c r="H105" t="str">
        <f t="shared" si="6"/>
        <v/>
      </c>
      <c r="I105" t="s">
        <v>120</v>
      </c>
      <c r="V105" t="s">
        <v>391</v>
      </c>
      <c r="W105" t="s">
        <v>410</v>
      </c>
      <c r="Y105" t="s">
        <v>391</v>
      </c>
    </row>
    <row r="106" spans="1:25" x14ac:dyDescent="0.25">
      <c r="B106" t="s">
        <v>122</v>
      </c>
      <c r="C106" t="e">
        <f t="shared" si="5"/>
        <v>#VALUE!</v>
      </c>
      <c r="F106" t="e">
        <f t="shared" si="9"/>
        <v>#VALUE!</v>
      </c>
      <c r="H106" t="str">
        <f t="shared" si="6"/>
        <v/>
      </c>
      <c r="I106" t="s">
        <v>120</v>
      </c>
      <c r="W106" t="s">
        <v>411</v>
      </c>
    </row>
    <row r="107" spans="1:25" x14ac:dyDescent="0.25">
      <c r="B107" t="s">
        <v>122</v>
      </c>
      <c r="C107" t="e">
        <f t="shared" si="5"/>
        <v>#VALUE!</v>
      </c>
      <c r="F107" t="e">
        <f t="shared" si="9"/>
        <v>#VALUE!</v>
      </c>
      <c r="H107" t="str">
        <f t="shared" si="6"/>
        <v/>
      </c>
      <c r="I107" t="s">
        <v>120</v>
      </c>
      <c r="W107" t="s">
        <v>412</v>
      </c>
    </row>
    <row r="108" spans="1:25" x14ac:dyDescent="0.25">
      <c r="A108" t="s">
        <v>42</v>
      </c>
      <c r="B108" t="s">
        <v>122</v>
      </c>
      <c r="C108" t="str">
        <f t="shared" si="5"/>
        <v>1 </v>
      </c>
      <c r="F108" t="str">
        <f t="shared" si="9"/>
        <v/>
      </c>
      <c r="H108">
        <f t="shared" si="6"/>
        <v>8</v>
      </c>
      <c r="I108" t="s">
        <v>120</v>
      </c>
      <c r="J108" t="str">
        <f t="shared" si="7"/>
        <v>Copper Sheet</v>
      </c>
      <c r="K108" t="str">
        <f t="shared" si="8"/>
        <v>2 </v>
      </c>
      <c r="M108" t="str">
        <f>MID(W109, FIND("×", W109) + 2, FIND(".", W109) - (FIND("×", W109) + 2))</f>
        <v>Plastic</v>
      </c>
      <c r="N108" t="str">
        <f>LEFT(W109, FIND("×", W109) - 1)</f>
        <v>4 </v>
      </c>
      <c r="V108" t="s">
        <v>16</v>
      </c>
      <c r="W108" t="s">
        <v>414</v>
      </c>
      <c r="X108" t="s">
        <v>416</v>
      </c>
      <c r="Y108" t="s">
        <v>16</v>
      </c>
    </row>
    <row r="109" spans="1:25" x14ac:dyDescent="0.25">
      <c r="B109" t="s">
        <v>122</v>
      </c>
      <c r="C109" t="e">
        <f t="shared" si="5"/>
        <v>#VALUE!</v>
      </c>
      <c r="F109" t="e">
        <f t="shared" si="9"/>
        <v>#VALUE!</v>
      </c>
      <c r="H109" t="str">
        <f t="shared" si="6"/>
        <v/>
      </c>
      <c r="I109" t="s">
        <v>120</v>
      </c>
      <c r="V109" t="s">
        <v>200</v>
      </c>
      <c r="W109" t="s">
        <v>415</v>
      </c>
      <c r="Y109" t="s">
        <v>200</v>
      </c>
    </row>
    <row r="110" spans="1:25" x14ac:dyDescent="0.25">
      <c r="B110" t="s">
        <v>122</v>
      </c>
      <c r="C110" t="e">
        <f t="shared" si="5"/>
        <v>#VALUE!</v>
      </c>
      <c r="F110" t="e">
        <f t="shared" si="9"/>
        <v>#VALUE!</v>
      </c>
      <c r="H110" t="str">
        <f t="shared" si="6"/>
        <v/>
      </c>
      <c r="I110" t="s">
        <v>120</v>
      </c>
      <c r="J110" t="e">
        <f t="shared" si="7"/>
        <v>#VALUE!</v>
      </c>
      <c r="K110" t="e">
        <f t="shared" si="8"/>
        <v>#VALUE!</v>
      </c>
      <c r="V110" t="s">
        <v>149</v>
      </c>
      <c r="Y110" t="s">
        <v>149</v>
      </c>
    </row>
    <row r="111" spans="1:25" x14ac:dyDescent="0.25">
      <c r="B111" t="s">
        <v>122</v>
      </c>
      <c r="C111" t="e">
        <f t="shared" si="5"/>
        <v>#VALUE!</v>
      </c>
      <c r="F111" t="e">
        <f t="shared" si="9"/>
        <v>#VALUE!</v>
      </c>
      <c r="H111" t="str">
        <f t="shared" si="6"/>
        <v/>
      </c>
      <c r="I111" t="s">
        <v>120</v>
      </c>
      <c r="J111" t="e">
        <f t="shared" si="7"/>
        <v>#VALUE!</v>
      </c>
      <c r="K111" t="e">
        <f t="shared" si="8"/>
        <v>#VALUE!</v>
      </c>
      <c r="V111" t="s">
        <v>157</v>
      </c>
      <c r="Y111" t="s">
        <v>157</v>
      </c>
    </row>
    <row r="112" spans="1:25" x14ac:dyDescent="0.25">
      <c r="A112" t="s">
        <v>201</v>
      </c>
      <c r="B112" t="s">
        <v>122</v>
      </c>
      <c r="C112" t="str">
        <f t="shared" si="5"/>
        <v>1 </v>
      </c>
      <c r="F112" t="str">
        <f t="shared" si="9"/>
        <v/>
      </c>
      <c r="H112">
        <f t="shared" si="6"/>
        <v>24</v>
      </c>
      <c r="I112" t="s">
        <v>120</v>
      </c>
      <c r="J112" t="str">
        <f t="shared" si="7"/>
        <v>Nobelisk</v>
      </c>
      <c r="K112" t="str">
        <f t="shared" si="8"/>
        <v>3 </v>
      </c>
      <c r="M112" t="str">
        <f>MID(W113, FIND("×", W113) + 2, FIND(".", W113) - (FIND("×", W113) + 2))</f>
        <v>Smokeless Powder</v>
      </c>
      <c r="N112" t="str">
        <f>LEFT(W113, FIND("×", W113) - 1)</f>
        <v>4 </v>
      </c>
      <c r="V112" t="s">
        <v>16</v>
      </c>
      <c r="W112" t="s">
        <v>417</v>
      </c>
      <c r="X112" t="s">
        <v>420</v>
      </c>
      <c r="Y112" t="s">
        <v>16</v>
      </c>
    </row>
    <row r="113" spans="1:25" x14ac:dyDescent="0.25">
      <c r="B113" t="s">
        <v>122</v>
      </c>
      <c r="C113" t="e">
        <f t="shared" si="5"/>
        <v>#VALUE!</v>
      </c>
      <c r="F113" t="e">
        <f t="shared" si="9"/>
        <v>#VALUE!</v>
      </c>
      <c r="H113" t="str">
        <f t="shared" si="6"/>
        <v/>
      </c>
      <c r="I113" t="s">
        <v>120</v>
      </c>
      <c r="V113" t="s">
        <v>177</v>
      </c>
      <c r="W113" t="s">
        <v>418</v>
      </c>
      <c r="Y113" t="s">
        <v>177</v>
      </c>
    </row>
    <row r="114" spans="1:25" x14ac:dyDescent="0.25">
      <c r="B114" t="s">
        <v>122</v>
      </c>
      <c r="C114" t="e">
        <f t="shared" si="5"/>
        <v>#VALUE!</v>
      </c>
      <c r="F114" t="e">
        <f t="shared" si="9"/>
        <v>#VALUE!</v>
      </c>
      <c r="H114" t="str">
        <f t="shared" si="6"/>
        <v/>
      </c>
      <c r="I114" t="s">
        <v>120</v>
      </c>
      <c r="J114" t="e">
        <f t="shared" si="7"/>
        <v>#VALUE!</v>
      </c>
      <c r="K114" t="e">
        <f t="shared" si="8"/>
        <v>#VALUE!</v>
      </c>
      <c r="V114" t="s">
        <v>151</v>
      </c>
      <c r="Y114" t="s">
        <v>151</v>
      </c>
    </row>
    <row r="115" spans="1:25" x14ac:dyDescent="0.25">
      <c r="B115" t="s">
        <v>122</v>
      </c>
      <c r="C115" t="e">
        <f t="shared" si="5"/>
        <v>#VALUE!</v>
      </c>
      <c r="F115" t="e">
        <f t="shared" si="9"/>
        <v>#VALUE!</v>
      </c>
      <c r="H115" t="str">
        <f t="shared" si="6"/>
        <v/>
      </c>
      <c r="I115" t="s">
        <v>120</v>
      </c>
      <c r="J115" t="e">
        <f t="shared" si="7"/>
        <v>#VALUE!</v>
      </c>
      <c r="K115" t="e">
        <f t="shared" si="8"/>
        <v>#VALUE!</v>
      </c>
      <c r="V115" t="s">
        <v>419</v>
      </c>
      <c r="Y115" t="s">
        <v>419</v>
      </c>
    </row>
    <row r="116" spans="1:25" x14ac:dyDescent="0.25">
      <c r="A116" t="s">
        <v>32</v>
      </c>
      <c r="B116" t="s">
        <v>123</v>
      </c>
      <c r="C116" t="str">
        <f t="shared" si="5"/>
        <v>12 </v>
      </c>
      <c r="F116" t="str">
        <f t="shared" si="9"/>
        <v/>
      </c>
      <c r="H116">
        <f t="shared" si="6"/>
        <v>6</v>
      </c>
      <c r="I116" t="s">
        <v>120</v>
      </c>
      <c r="J116" t="str">
        <f t="shared" si="7"/>
        <v>Reanimated SAM</v>
      </c>
      <c r="K116" t="str">
        <f t="shared" si="8"/>
        <v>1 </v>
      </c>
      <c r="M116" t="str">
        <f>MID(W117, FIND("×", W117) + 2, FIND(".", W117) - (FIND("×", W117) + 2))</f>
        <v>Iron Ore</v>
      </c>
      <c r="N116" t="str">
        <f>LEFT(W117, FIND("×", W117) - 1)</f>
        <v>18 </v>
      </c>
      <c r="V116" t="s">
        <v>190</v>
      </c>
      <c r="W116" t="s">
        <v>369</v>
      </c>
      <c r="X116" t="s">
        <v>422</v>
      </c>
      <c r="Y116" t="s">
        <v>190</v>
      </c>
    </row>
    <row r="117" spans="1:25" x14ac:dyDescent="0.25">
      <c r="B117" t="s">
        <v>122</v>
      </c>
      <c r="C117" t="e">
        <f t="shared" si="5"/>
        <v>#VALUE!</v>
      </c>
      <c r="F117" t="e">
        <f t="shared" si="9"/>
        <v>#VALUE!</v>
      </c>
      <c r="H117" t="str">
        <f t="shared" si="6"/>
        <v/>
      </c>
      <c r="I117" t="s">
        <v>120</v>
      </c>
      <c r="V117" t="s">
        <v>148</v>
      </c>
      <c r="W117" t="s">
        <v>421</v>
      </c>
      <c r="Y117" t="s">
        <v>148</v>
      </c>
    </row>
    <row r="118" spans="1:25" x14ac:dyDescent="0.25">
      <c r="B118" t="s">
        <v>122</v>
      </c>
      <c r="C118" t="e">
        <f t="shared" si="5"/>
        <v>#VALUE!</v>
      </c>
      <c r="F118" t="e">
        <f t="shared" si="9"/>
        <v>#VALUE!</v>
      </c>
      <c r="H118" t="str">
        <f t="shared" si="6"/>
        <v/>
      </c>
      <c r="I118" t="s">
        <v>120</v>
      </c>
      <c r="J118" t="e">
        <f t="shared" si="7"/>
        <v>#VALUE!</v>
      </c>
      <c r="K118" t="e">
        <f t="shared" si="8"/>
        <v>#VALUE!</v>
      </c>
      <c r="V118" t="s">
        <v>191</v>
      </c>
      <c r="Y118" t="s">
        <v>191</v>
      </c>
    </row>
    <row r="119" spans="1:25" x14ac:dyDescent="0.25">
      <c r="A119" t="s">
        <v>32</v>
      </c>
      <c r="B119" t="s">
        <v>123</v>
      </c>
      <c r="C119" t="str">
        <f t="shared" si="5"/>
        <v>12 </v>
      </c>
      <c r="F119" t="str">
        <f t="shared" si="9"/>
        <v/>
      </c>
      <c r="H119">
        <f t="shared" si="6"/>
        <v>6</v>
      </c>
      <c r="I119" t="s">
        <v>120</v>
      </c>
      <c r="J119" t="str">
        <f t="shared" si="7"/>
        <v>Reanimated SAM</v>
      </c>
      <c r="K119" t="str">
        <f t="shared" si="8"/>
        <v>1 </v>
      </c>
      <c r="M119" t="str">
        <f>MID(W120, FIND("×", W120) + 2, FIND(".", W120) - (FIND("×", W120) + 2))</f>
        <v>Limestone</v>
      </c>
      <c r="N119" t="str">
        <f>LEFT(W120, FIND("×", W120) - 1)</f>
        <v>36 </v>
      </c>
      <c r="V119" t="s">
        <v>190</v>
      </c>
      <c r="W119" t="s">
        <v>369</v>
      </c>
      <c r="X119" t="s">
        <v>422</v>
      </c>
      <c r="Y119" t="s">
        <v>190</v>
      </c>
    </row>
    <row r="120" spans="1:25" x14ac:dyDescent="0.25">
      <c r="B120" t="s">
        <v>122</v>
      </c>
      <c r="C120" t="e">
        <f t="shared" si="5"/>
        <v>#VALUE!</v>
      </c>
      <c r="F120" t="e">
        <f t="shared" si="9"/>
        <v>#VALUE!</v>
      </c>
      <c r="H120" t="str">
        <f t="shared" si="6"/>
        <v/>
      </c>
      <c r="I120" t="s">
        <v>120</v>
      </c>
      <c r="V120" t="s">
        <v>148</v>
      </c>
      <c r="W120" t="s">
        <v>423</v>
      </c>
      <c r="Y120" t="s">
        <v>148</v>
      </c>
    </row>
    <row r="121" spans="1:25" x14ac:dyDescent="0.25">
      <c r="B121" t="s">
        <v>122</v>
      </c>
      <c r="C121" t="e">
        <f t="shared" si="5"/>
        <v>#VALUE!</v>
      </c>
      <c r="F121" t="e">
        <f t="shared" si="9"/>
        <v>#VALUE!</v>
      </c>
      <c r="H121" t="str">
        <f t="shared" si="6"/>
        <v/>
      </c>
      <c r="I121" t="s">
        <v>120</v>
      </c>
      <c r="J121" t="e">
        <f t="shared" si="7"/>
        <v>#VALUE!</v>
      </c>
      <c r="K121" t="e">
        <f t="shared" si="8"/>
        <v>#VALUE!</v>
      </c>
      <c r="V121" t="s">
        <v>191</v>
      </c>
      <c r="Y121" t="s">
        <v>191</v>
      </c>
    </row>
    <row r="122" spans="1:25" x14ac:dyDescent="0.25">
      <c r="A122" t="s">
        <v>44</v>
      </c>
      <c r="B122" t="s">
        <v>122</v>
      </c>
      <c r="C122" t="str">
        <f t="shared" si="5"/>
        <v>1 </v>
      </c>
      <c r="F122" t="str">
        <f t="shared" si="9"/>
        <v/>
      </c>
      <c r="H122">
        <f t="shared" si="6"/>
        <v>24</v>
      </c>
      <c r="I122" t="s">
        <v>120</v>
      </c>
      <c r="J122" t="str">
        <f t="shared" si="7"/>
        <v>Circuit Board</v>
      </c>
      <c r="K122" t="str">
        <f t="shared" si="8"/>
        <v>4 </v>
      </c>
      <c r="M122" t="str">
        <f>MID(W123, FIND("×", W123) + 2, FIND(".", W123) - (FIND("×", W123) + 2))</f>
        <v>Cable</v>
      </c>
      <c r="N122" t="str">
        <f>LEFT(W123, FIND("×", W123) - 1)</f>
        <v>8 </v>
      </c>
      <c r="P122" t="str">
        <f>MID(W124, FIND("×", W124) + 2, FIND(".", W124) - (FIND("×", W124) + 2))</f>
        <v>Plastic</v>
      </c>
      <c r="Q122" t="str">
        <f>LEFT(W124, FIND("×", W124) - 1)</f>
        <v>16 </v>
      </c>
      <c r="V122" t="s">
        <v>41</v>
      </c>
      <c r="W122" t="s">
        <v>424</v>
      </c>
      <c r="X122" t="s">
        <v>428</v>
      </c>
      <c r="Y122" t="s">
        <v>41</v>
      </c>
    </row>
    <row r="123" spans="1:25" x14ac:dyDescent="0.25">
      <c r="B123" t="s">
        <v>122</v>
      </c>
      <c r="C123" t="e">
        <f t="shared" si="5"/>
        <v>#VALUE!</v>
      </c>
      <c r="F123" t="e">
        <f t="shared" si="9"/>
        <v>#VALUE!</v>
      </c>
      <c r="H123" t="str">
        <f t="shared" si="6"/>
        <v/>
      </c>
      <c r="I123" t="s">
        <v>120</v>
      </c>
      <c r="V123" t="s">
        <v>177</v>
      </c>
      <c r="W123" t="s">
        <v>425</v>
      </c>
      <c r="Y123" t="s">
        <v>177</v>
      </c>
    </row>
    <row r="124" spans="1:25" x14ac:dyDescent="0.25">
      <c r="B124" t="s">
        <v>122</v>
      </c>
      <c r="C124" t="e">
        <f t="shared" si="5"/>
        <v>#VALUE!</v>
      </c>
      <c r="F124" t="e">
        <f t="shared" si="9"/>
        <v>#VALUE!</v>
      </c>
      <c r="H124" t="str">
        <f t="shared" si="6"/>
        <v/>
      </c>
      <c r="I124" t="s">
        <v>120</v>
      </c>
      <c r="V124" t="s">
        <v>149</v>
      </c>
      <c r="W124" t="s">
        <v>426</v>
      </c>
      <c r="Y124" t="s">
        <v>149</v>
      </c>
    </row>
    <row r="125" spans="1:25" x14ac:dyDescent="0.25">
      <c r="B125" t="s">
        <v>122</v>
      </c>
      <c r="C125" t="e">
        <f t="shared" si="5"/>
        <v>#VALUE!</v>
      </c>
      <c r="F125" t="e">
        <f t="shared" si="9"/>
        <v>#VALUE!</v>
      </c>
      <c r="H125" t="str">
        <f t="shared" si="6"/>
        <v/>
      </c>
      <c r="I125" t="s">
        <v>120</v>
      </c>
      <c r="J125" t="e">
        <f t="shared" si="7"/>
        <v>#VALUE!</v>
      </c>
      <c r="K125" t="e">
        <f t="shared" si="8"/>
        <v>#VALUE!</v>
      </c>
      <c r="V125" t="s">
        <v>427</v>
      </c>
      <c r="Y125" t="s">
        <v>427</v>
      </c>
    </row>
    <row r="126" spans="1:25" x14ac:dyDescent="0.25">
      <c r="A126" t="s">
        <v>17</v>
      </c>
      <c r="B126" t="s">
        <v>122</v>
      </c>
      <c r="C126" t="str">
        <f t="shared" si="5"/>
        <v>1 </v>
      </c>
      <c r="F126" t="str">
        <f t="shared" si="9"/>
        <v/>
      </c>
      <c r="H126">
        <f t="shared" si="6"/>
        <v>4</v>
      </c>
      <c r="I126" t="s">
        <v>120</v>
      </c>
      <c r="J126" t="str">
        <f t="shared" si="7"/>
        <v>Limestone</v>
      </c>
      <c r="K126" t="str">
        <f t="shared" si="8"/>
        <v>3 </v>
      </c>
      <c r="V126" t="s">
        <v>8</v>
      </c>
      <c r="W126" t="s">
        <v>429</v>
      </c>
      <c r="X126" t="s">
        <v>430</v>
      </c>
      <c r="Y126" t="s">
        <v>8</v>
      </c>
    </row>
    <row r="127" spans="1:25" x14ac:dyDescent="0.25">
      <c r="B127" t="s">
        <v>122</v>
      </c>
      <c r="C127" t="e">
        <f t="shared" si="5"/>
        <v>#VALUE!</v>
      </c>
      <c r="F127" t="e">
        <f t="shared" si="9"/>
        <v>#VALUE!</v>
      </c>
      <c r="H127" t="str">
        <f t="shared" si="6"/>
        <v/>
      </c>
      <c r="I127" t="s">
        <v>120</v>
      </c>
      <c r="J127" t="e">
        <f t="shared" si="7"/>
        <v>#VALUE!</v>
      </c>
      <c r="K127" t="e">
        <f t="shared" si="8"/>
        <v>#VALUE!</v>
      </c>
      <c r="V127" t="s">
        <v>181</v>
      </c>
      <c r="Y127" t="s">
        <v>181</v>
      </c>
    </row>
    <row r="128" spans="1:25" x14ac:dyDescent="0.25">
      <c r="B128" t="s">
        <v>122</v>
      </c>
      <c r="C128" t="e">
        <f t="shared" si="5"/>
        <v>#VALUE!</v>
      </c>
      <c r="F128" t="e">
        <f t="shared" si="9"/>
        <v>#VALUE!</v>
      </c>
      <c r="H128" t="str">
        <f t="shared" si="6"/>
        <v/>
      </c>
      <c r="I128" t="s">
        <v>120</v>
      </c>
      <c r="J128" t="e">
        <f t="shared" si="7"/>
        <v>#VALUE!</v>
      </c>
      <c r="K128" t="e">
        <f t="shared" si="8"/>
        <v>#VALUE!</v>
      </c>
      <c r="V128" t="s">
        <v>149</v>
      </c>
      <c r="Y128" t="s">
        <v>149</v>
      </c>
    </row>
    <row r="129" spans="1:37" x14ac:dyDescent="0.25">
      <c r="B129" t="s">
        <v>122</v>
      </c>
      <c r="C129" t="e">
        <f t="shared" si="5"/>
        <v>#VALUE!</v>
      </c>
      <c r="F129" t="e">
        <f t="shared" si="9"/>
        <v>#VALUE!</v>
      </c>
      <c r="H129" t="str">
        <f t="shared" si="6"/>
        <v/>
      </c>
      <c r="I129" t="s">
        <v>120</v>
      </c>
      <c r="J129" t="e">
        <f t="shared" si="7"/>
        <v>#VALUE!</v>
      </c>
      <c r="K129" t="e">
        <f t="shared" si="8"/>
        <v>#VALUE!</v>
      </c>
      <c r="V129" t="s">
        <v>344</v>
      </c>
      <c r="Y129" t="s">
        <v>344</v>
      </c>
    </row>
    <row r="130" spans="1:37" x14ac:dyDescent="0.25">
      <c r="A130" t="s">
        <v>202</v>
      </c>
      <c r="B130" t="s">
        <v>122</v>
      </c>
      <c r="C130" t="str">
        <f t="shared" si="5"/>
        <v>1 </v>
      </c>
      <c r="F130" t="str">
        <f t="shared" si="9"/>
        <v/>
      </c>
      <c r="H130">
        <f t="shared" si="6"/>
        <v>10</v>
      </c>
      <c r="I130" t="s">
        <v>120</v>
      </c>
      <c r="J130" t="str">
        <f t="shared" si="7"/>
        <v>Heat Sink</v>
      </c>
      <c r="K130" t="str">
        <f t="shared" si="8"/>
        <v>2 </v>
      </c>
      <c r="M130" t="str">
        <f>MID(W131, FIND("×", W131) + 2, FIND(".", W131) - (FIND("×", W131) + 2))</f>
        <v>Rubber</v>
      </c>
      <c r="N130" t="str">
        <f>LEFT(W131, FIND("×", W131) - 1)</f>
        <v>2 </v>
      </c>
      <c r="P130" t="str">
        <f>MID(W132, FIND("×", W132) + 2, FIND(".", W132) - (FIND("×", W132) + 2))</f>
        <v>Water</v>
      </c>
      <c r="Q130" t="str">
        <f>LEFT(W132, FIND("×", W132) - 1)</f>
        <v>5 </v>
      </c>
      <c r="S130" t="str">
        <f>MID(W133, FIND("×", W133) + 2, FIND(".", W133) - (FIND("×", W133) + 2))</f>
        <v>Nitrogen Gas</v>
      </c>
      <c r="T130" t="str">
        <f>LEFT(W133, FIND("×", W133) - 1)</f>
        <v>25 </v>
      </c>
      <c r="V130" t="s">
        <v>188</v>
      </c>
      <c r="W130" t="s">
        <v>431</v>
      </c>
      <c r="X130" t="s">
        <v>435</v>
      </c>
      <c r="Y130" t="s">
        <v>188</v>
      </c>
    </row>
    <row r="131" spans="1:37" x14ac:dyDescent="0.25">
      <c r="B131" t="s">
        <v>122</v>
      </c>
      <c r="C131" t="e">
        <f t="shared" ref="C131:C194" si="10">LEFT(X131, FIND("×",X131) - 1)</f>
        <v>#VALUE!</v>
      </c>
      <c r="F131" t="e">
        <f t="shared" si="9"/>
        <v>#VALUE!</v>
      </c>
      <c r="H131" t="str">
        <f t="shared" ref="H131:H194" si="11">IF(RIGHT(Y132, 3) = "sec", VALUE(TRIM(LEFT(Y132, LEN(Y132) - 4))), "")</f>
        <v/>
      </c>
      <c r="I131" t="s">
        <v>120</v>
      </c>
      <c r="V131" t="s">
        <v>203</v>
      </c>
      <c r="W131" t="s">
        <v>432</v>
      </c>
      <c r="Y131" t="s">
        <v>203</v>
      </c>
    </row>
    <row r="132" spans="1:37" x14ac:dyDescent="0.25">
      <c r="B132" t="s">
        <v>122</v>
      </c>
      <c r="C132" t="e">
        <f t="shared" si="10"/>
        <v>#VALUE!</v>
      </c>
      <c r="F132" t="e">
        <f t="shared" si="9"/>
        <v>#VALUE!</v>
      </c>
      <c r="H132" t="str">
        <f t="shared" si="11"/>
        <v/>
      </c>
      <c r="I132" t="s">
        <v>120</v>
      </c>
      <c r="W132" t="s">
        <v>433</v>
      </c>
    </row>
    <row r="133" spans="1:37" x14ac:dyDescent="0.25">
      <c r="B133" t="s">
        <v>122</v>
      </c>
      <c r="C133" t="e">
        <f t="shared" si="10"/>
        <v>#VALUE!</v>
      </c>
      <c r="F133" t="e">
        <f t="shared" si="9"/>
        <v>#VALUE!</v>
      </c>
      <c r="H133" t="str">
        <f t="shared" si="11"/>
        <v/>
      </c>
      <c r="I133" t="s">
        <v>120</v>
      </c>
      <c r="W133" t="s">
        <v>434</v>
      </c>
    </row>
    <row r="134" spans="1:37" x14ac:dyDescent="0.25">
      <c r="A134" t="s">
        <v>204</v>
      </c>
      <c r="B134" t="s">
        <v>173</v>
      </c>
      <c r="C134" t="str">
        <f t="shared" si="10"/>
        <v>1 </v>
      </c>
      <c r="F134" t="str">
        <f t="shared" ref="F134:F197" si="12">IF(MID(X134, FIND("×", X134) + 2, FIND(".", X134) - (FIND("×", X134) + 2)) = A134, "", MID(X134, FIND("×", X134) + 2, FIND(".", X134) - (FIND("×", X134) + 2)))</f>
        <v/>
      </c>
      <c r="H134">
        <f t="shared" si="11"/>
        <v>12</v>
      </c>
      <c r="I134" t="s">
        <v>120</v>
      </c>
      <c r="J134" t="str">
        <f t="shared" ref="J134:J193" si="13">MID(W134, FIND("×", W134) + 2, FIND(".", W134) - (FIND("×", W134) + 2))</f>
        <v>Red FICSMAS Ornament</v>
      </c>
      <c r="K134" t="str">
        <f t="shared" ref="K134:K193" si="14">LEFT(W134, FIND("×", W134) - 1)</f>
        <v>2 </v>
      </c>
      <c r="M134" t="str">
        <f>MID(W135, FIND("×", W135) + 2, FIND(".", W135) - (FIND("×", W135) + 2))</f>
        <v>Copper Ingot</v>
      </c>
      <c r="N134" t="str">
        <f>LEFT(W135, FIND("×", W135) - 1)</f>
        <v>2 </v>
      </c>
      <c r="V134" t="s">
        <v>5</v>
      </c>
      <c r="W134" t="s">
        <v>436</v>
      </c>
      <c r="X134" t="s">
        <v>438</v>
      </c>
      <c r="Y134" t="s">
        <v>5</v>
      </c>
    </row>
    <row r="135" spans="1:37" x14ac:dyDescent="0.25">
      <c r="B135" t="s">
        <v>122</v>
      </c>
      <c r="C135" t="e">
        <f t="shared" si="10"/>
        <v>#VALUE!</v>
      </c>
      <c r="F135" t="e">
        <f t="shared" si="12"/>
        <v>#VALUE!</v>
      </c>
      <c r="H135" t="str">
        <f t="shared" si="11"/>
        <v/>
      </c>
      <c r="I135" t="s">
        <v>120</v>
      </c>
      <c r="V135" t="s">
        <v>150</v>
      </c>
      <c r="W135" t="s">
        <v>437</v>
      </c>
      <c r="Y135" t="s">
        <v>150</v>
      </c>
    </row>
    <row r="136" spans="1:37" x14ac:dyDescent="0.25">
      <c r="A136" t="s">
        <v>6</v>
      </c>
      <c r="B136" t="s">
        <v>122</v>
      </c>
      <c r="C136" t="str">
        <f t="shared" si="10"/>
        <v>1 </v>
      </c>
      <c r="F136" t="str">
        <f t="shared" si="12"/>
        <v/>
      </c>
      <c r="H136">
        <f t="shared" si="11"/>
        <v>2</v>
      </c>
      <c r="I136" t="s">
        <v>120</v>
      </c>
      <c r="J136" t="str">
        <f t="shared" si="13"/>
        <v>Copper Ore</v>
      </c>
      <c r="K136" t="str">
        <f t="shared" si="14"/>
        <v>1 </v>
      </c>
      <c r="V136" t="s">
        <v>3</v>
      </c>
      <c r="W136" t="s">
        <v>439</v>
      </c>
      <c r="X136" t="s">
        <v>440</v>
      </c>
      <c r="Y136" t="s">
        <v>3</v>
      </c>
    </row>
    <row r="137" spans="1:37" x14ac:dyDescent="0.25">
      <c r="B137" t="s">
        <v>122</v>
      </c>
      <c r="C137" t="e">
        <f t="shared" si="10"/>
        <v>#VALUE!</v>
      </c>
      <c r="F137" t="e">
        <f t="shared" si="12"/>
        <v>#VALUE!</v>
      </c>
      <c r="H137" t="str">
        <f t="shared" si="11"/>
        <v/>
      </c>
      <c r="I137" t="s">
        <v>120</v>
      </c>
      <c r="J137" t="e">
        <f t="shared" si="13"/>
        <v>#VALUE!</v>
      </c>
      <c r="K137" t="e">
        <f t="shared" si="14"/>
        <v>#VALUE!</v>
      </c>
      <c r="V137" t="s">
        <v>180</v>
      </c>
      <c r="Y137" t="s">
        <v>180</v>
      </c>
    </row>
    <row r="138" spans="1:37" x14ac:dyDescent="0.25">
      <c r="B138" t="s">
        <v>122</v>
      </c>
      <c r="C138" t="e">
        <f t="shared" si="10"/>
        <v>#VALUE!</v>
      </c>
      <c r="F138" t="e">
        <f t="shared" si="12"/>
        <v>#VALUE!</v>
      </c>
      <c r="H138" t="str">
        <f t="shared" si="11"/>
        <v/>
      </c>
      <c r="I138" t="s">
        <v>120</v>
      </c>
      <c r="J138" t="e">
        <f t="shared" si="13"/>
        <v>#VALUE!</v>
      </c>
      <c r="K138" t="e">
        <f t="shared" si="14"/>
        <v>#VALUE!</v>
      </c>
      <c r="V138" t="s">
        <v>149</v>
      </c>
      <c r="Y138" t="s">
        <v>149</v>
      </c>
    </row>
    <row r="139" spans="1:37" x14ac:dyDescent="0.25">
      <c r="B139" t="s">
        <v>122</v>
      </c>
      <c r="C139" t="e">
        <f t="shared" si="10"/>
        <v>#VALUE!</v>
      </c>
      <c r="F139" t="e">
        <f t="shared" si="12"/>
        <v>#VALUE!</v>
      </c>
      <c r="H139" t="str">
        <f t="shared" si="11"/>
        <v/>
      </c>
      <c r="I139" t="s">
        <v>120</v>
      </c>
      <c r="J139" t="e">
        <f t="shared" si="13"/>
        <v>#VALUE!</v>
      </c>
      <c r="K139" t="e">
        <f t="shared" si="14"/>
        <v>#VALUE!</v>
      </c>
      <c r="V139" t="s">
        <v>153</v>
      </c>
      <c r="Y139" t="s">
        <v>153</v>
      </c>
    </row>
    <row r="140" spans="1:37" x14ac:dyDescent="0.25">
      <c r="A140" t="s">
        <v>4</v>
      </c>
      <c r="B140" t="s">
        <v>123</v>
      </c>
      <c r="C140" t="str">
        <f t="shared" si="10"/>
        <v>12 </v>
      </c>
      <c r="F140" t="str">
        <f t="shared" si="12"/>
        <v/>
      </c>
      <c r="H140">
        <f t="shared" si="11"/>
        <v>6</v>
      </c>
      <c r="I140" t="s">
        <v>120</v>
      </c>
      <c r="J140" t="str">
        <f t="shared" si="13"/>
        <v>Reanimated SAM</v>
      </c>
      <c r="K140" t="str">
        <f t="shared" si="14"/>
        <v>1 </v>
      </c>
      <c r="M140" t="str">
        <f>MID(W141, FIND("×", W141) + 2, FIND(".", W141) - (FIND("×", W141) + 2))</f>
        <v>Raw Quartz</v>
      </c>
      <c r="N140" t="str">
        <f>LEFT(W141, FIND("×", W141) - 1)</f>
        <v>10 </v>
      </c>
      <c r="V140" t="s">
        <v>190</v>
      </c>
      <c r="W140" t="s">
        <v>369</v>
      </c>
      <c r="X140" t="s">
        <v>442</v>
      </c>
      <c r="Y140" t="s">
        <v>190</v>
      </c>
    </row>
    <row r="141" spans="1:37" x14ac:dyDescent="0.25">
      <c r="B141" t="s">
        <v>122</v>
      </c>
      <c r="C141" t="e">
        <f t="shared" si="10"/>
        <v>#VALUE!</v>
      </c>
      <c r="F141" t="e">
        <f t="shared" si="12"/>
        <v>#VALUE!</v>
      </c>
      <c r="H141" t="str">
        <f t="shared" si="11"/>
        <v/>
      </c>
      <c r="I141" t="s">
        <v>120</v>
      </c>
      <c r="V141" t="s">
        <v>148</v>
      </c>
      <c r="W141" t="s">
        <v>441</v>
      </c>
      <c r="Y141" t="s">
        <v>148</v>
      </c>
    </row>
    <row r="142" spans="1:37" ht="30" x14ac:dyDescent="0.25">
      <c r="A142" s="1"/>
      <c r="B142" t="s">
        <v>122</v>
      </c>
      <c r="C142" t="e">
        <f t="shared" si="10"/>
        <v>#VALUE!</v>
      </c>
      <c r="D142" s="1"/>
      <c r="E142" s="1"/>
      <c r="F142" t="e">
        <f t="shared" si="12"/>
        <v>#VALUE!</v>
      </c>
      <c r="G142" s="1"/>
      <c r="H142" t="str">
        <f t="shared" si="11"/>
        <v/>
      </c>
      <c r="I142" t="s">
        <v>120</v>
      </c>
      <c r="J142" t="e">
        <f t="shared" si="13"/>
        <v>#VALUE!</v>
      </c>
      <c r="K142" t="e">
        <f t="shared" si="14"/>
        <v>#VALUE!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 t="s">
        <v>191</v>
      </c>
      <c r="W142" s="1"/>
      <c r="X142" s="1"/>
      <c r="Y142" s="1" t="s">
        <v>191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2"/>
      <c r="AK142" s="2"/>
    </row>
    <row r="143" spans="1:37" x14ac:dyDescent="0.25">
      <c r="A143" s="1" t="s">
        <v>4</v>
      </c>
      <c r="B143" t="s">
        <v>123</v>
      </c>
      <c r="C143" t="str">
        <f t="shared" si="10"/>
        <v>12 </v>
      </c>
      <c r="D143" s="1"/>
      <c r="E143" s="1"/>
      <c r="F143" t="str">
        <f t="shared" si="12"/>
        <v/>
      </c>
      <c r="G143" s="1"/>
      <c r="H143">
        <f t="shared" si="11"/>
        <v>6</v>
      </c>
      <c r="I143" t="s">
        <v>120</v>
      </c>
      <c r="J143" t="str">
        <f t="shared" si="13"/>
        <v>Reanimated SAM</v>
      </c>
      <c r="K143" t="str">
        <f t="shared" si="14"/>
        <v>1 </v>
      </c>
      <c r="L143" s="1"/>
      <c r="M143" t="str">
        <f>MID(W144, FIND("×", W144) + 2, FIND(".", W144) - (FIND("×", W144) + 2))</f>
        <v>Sulfur</v>
      </c>
      <c r="N143" t="str">
        <f>LEFT(W144, FIND("×", W144) - 1)</f>
        <v>12 </v>
      </c>
      <c r="O143" s="1"/>
      <c r="P143" s="1"/>
      <c r="Q143" s="1"/>
      <c r="R143" s="1"/>
      <c r="S143" s="1"/>
      <c r="T143" s="1"/>
      <c r="U143" s="1"/>
      <c r="V143" s="1" t="s">
        <v>190</v>
      </c>
      <c r="W143" s="1" t="s">
        <v>369</v>
      </c>
      <c r="X143" s="1" t="s">
        <v>442</v>
      </c>
      <c r="Y143" s="1" t="s">
        <v>190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2"/>
      <c r="AK143" s="5"/>
    </row>
    <row r="144" spans="1:37" x14ac:dyDescent="0.25">
      <c r="A144" s="1"/>
      <c r="B144" t="s">
        <v>122</v>
      </c>
      <c r="C144" t="e">
        <f t="shared" si="10"/>
        <v>#VALUE!</v>
      </c>
      <c r="D144" s="1"/>
      <c r="E144" s="1"/>
      <c r="F144" t="e">
        <f t="shared" si="12"/>
        <v>#VALUE!</v>
      </c>
      <c r="G144" s="1"/>
      <c r="H144" t="str">
        <f t="shared" si="11"/>
        <v/>
      </c>
      <c r="I144" t="s">
        <v>120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148</v>
      </c>
      <c r="W144" s="1" t="s">
        <v>443</v>
      </c>
      <c r="X144" s="1"/>
      <c r="Y144" s="1" t="s">
        <v>148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3"/>
      <c r="AK144" s="5"/>
    </row>
    <row r="145" spans="1:37" ht="30" x14ac:dyDescent="0.25">
      <c r="A145" s="1"/>
      <c r="B145" t="s">
        <v>122</v>
      </c>
      <c r="C145" t="e">
        <f t="shared" si="10"/>
        <v>#VALUE!</v>
      </c>
      <c r="D145" s="1"/>
      <c r="E145" s="1"/>
      <c r="F145" t="e">
        <f t="shared" si="12"/>
        <v>#VALUE!</v>
      </c>
      <c r="G145" s="1"/>
      <c r="H145" t="str">
        <f t="shared" si="11"/>
        <v/>
      </c>
      <c r="I145" t="s">
        <v>120</v>
      </c>
      <c r="J145" t="e">
        <f t="shared" si="13"/>
        <v>#VALUE!</v>
      </c>
      <c r="K145" t="e">
        <f t="shared" si="14"/>
        <v>#VALUE!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 t="s">
        <v>191</v>
      </c>
      <c r="W145" s="1"/>
      <c r="X145" s="1"/>
      <c r="Y145" s="1" t="s">
        <v>191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5"/>
    </row>
    <row r="146" spans="1:37" ht="30" x14ac:dyDescent="0.25">
      <c r="A146" s="1" t="s">
        <v>205</v>
      </c>
      <c r="B146" t="s">
        <v>122</v>
      </c>
      <c r="C146" t="str">
        <f t="shared" si="10"/>
        <v>5 </v>
      </c>
      <c r="D146" s="1"/>
      <c r="E146" s="1"/>
      <c r="F146" t="str">
        <f t="shared" si="12"/>
        <v/>
      </c>
      <c r="G146" s="1"/>
      <c r="H146">
        <f t="shared" si="11"/>
        <v>6</v>
      </c>
      <c r="I146" t="s">
        <v>120</v>
      </c>
      <c r="J146" t="str">
        <f t="shared" si="13"/>
        <v>Copper Ingot</v>
      </c>
      <c r="K146" t="str">
        <f t="shared" si="14"/>
        <v>30 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 t="s">
        <v>8</v>
      </c>
      <c r="W146" s="1" t="s">
        <v>444</v>
      </c>
      <c r="X146" s="1" t="s">
        <v>445</v>
      </c>
      <c r="Y146" s="1" t="s">
        <v>8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2"/>
      <c r="AK146" s="2"/>
    </row>
    <row r="147" spans="1:37" x14ac:dyDescent="0.25">
      <c r="A147" s="1"/>
      <c r="B147" t="s">
        <v>122</v>
      </c>
      <c r="C147" t="e">
        <f t="shared" si="10"/>
        <v>#VALUE!</v>
      </c>
      <c r="D147" s="1"/>
      <c r="E147" s="1"/>
      <c r="F147" t="e">
        <f t="shared" si="12"/>
        <v>#VALUE!</v>
      </c>
      <c r="G147" s="1"/>
      <c r="H147" t="str">
        <f t="shared" si="11"/>
        <v/>
      </c>
      <c r="I147" t="s">
        <v>120</v>
      </c>
      <c r="J147" t="e">
        <f t="shared" si="13"/>
        <v>#VALUE!</v>
      </c>
      <c r="K147" t="e">
        <f t="shared" si="14"/>
        <v>#VALUE!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 t="s">
        <v>148</v>
      </c>
      <c r="W147" s="1"/>
      <c r="X147" s="1"/>
      <c r="Y147" s="1" t="s">
        <v>148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2"/>
      <c r="AK147" s="2"/>
    </row>
    <row r="148" spans="1:37" ht="30" x14ac:dyDescent="0.25">
      <c r="A148" s="1"/>
      <c r="B148" t="s">
        <v>122</v>
      </c>
      <c r="C148" t="e">
        <f t="shared" si="10"/>
        <v>#VALUE!</v>
      </c>
      <c r="D148" s="1"/>
      <c r="E148" s="1"/>
      <c r="F148" t="e">
        <f t="shared" si="12"/>
        <v>#VALUE!</v>
      </c>
      <c r="G148" s="1"/>
      <c r="H148" t="str">
        <f t="shared" si="11"/>
        <v/>
      </c>
      <c r="I148" t="s">
        <v>120</v>
      </c>
      <c r="J148" t="e">
        <f t="shared" si="13"/>
        <v>#VALUE!</v>
      </c>
      <c r="K148" t="e">
        <f t="shared" si="14"/>
        <v>#VALUE!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149</v>
      </c>
      <c r="W148" s="1"/>
      <c r="X148" s="1"/>
      <c r="Y148" s="1" t="s">
        <v>149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2"/>
      <c r="AK148" s="2"/>
    </row>
    <row r="149" spans="1:37" ht="45" x14ac:dyDescent="0.25">
      <c r="A149" s="1"/>
      <c r="B149" t="s">
        <v>122</v>
      </c>
      <c r="C149" t="e">
        <f t="shared" si="10"/>
        <v>#VALUE!</v>
      </c>
      <c r="D149" s="1"/>
      <c r="E149" s="1"/>
      <c r="F149" t="e">
        <f t="shared" si="12"/>
        <v>#VALUE!</v>
      </c>
      <c r="G149" s="1"/>
      <c r="H149" t="str">
        <f t="shared" si="11"/>
        <v/>
      </c>
      <c r="I149" t="s">
        <v>120</v>
      </c>
      <c r="J149" t="e">
        <f t="shared" si="13"/>
        <v>#VALUE!</v>
      </c>
      <c r="K149" t="e">
        <f t="shared" si="14"/>
        <v>#VALUE!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 t="s">
        <v>153</v>
      </c>
      <c r="W149" s="1"/>
      <c r="X149" s="1"/>
      <c r="Y149" s="1" t="s">
        <v>153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2"/>
      <c r="AK149" s="5"/>
    </row>
    <row r="150" spans="1:37" ht="30" x14ac:dyDescent="0.25">
      <c r="A150" s="1" t="s">
        <v>101</v>
      </c>
      <c r="B150" t="s">
        <v>122</v>
      </c>
      <c r="C150" t="str">
        <f t="shared" si="10"/>
        <v>1 </v>
      </c>
      <c r="D150" s="1"/>
      <c r="E150" s="1"/>
      <c r="F150" t="str">
        <f t="shared" si="12"/>
        <v/>
      </c>
      <c r="G150" s="1"/>
      <c r="H150">
        <f t="shared" si="11"/>
        <v>6</v>
      </c>
      <c r="I150" t="s">
        <v>120</v>
      </c>
      <c r="J150" t="str">
        <f t="shared" si="13"/>
        <v>Copper Ingot</v>
      </c>
      <c r="K150" t="str">
        <f t="shared" si="14"/>
        <v>2 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 t="s">
        <v>8</v>
      </c>
      <c r="W150" s="1" t="s">
        <v>446</v>
      </c>
      <c r="X150" s="1" t="s">
        <v>447</v>
      </c>
      <c r="Y150" s="1" t="s">
        <v>8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3"/>
      <c r="AK150" s="5"/>
    </row>
    <row r="151" spans="1:37" x14ac:dyDescent="0.25">
      <c r="A151" s="1"/>
      <c r="B151" t="s">
        <v>122</v>
      </c>
      <c r="C151" t="e">
        <f t="shared" si="10"/>
        <v>#VALUE!</v>
      </c>
      <c r="D151" s="1"/>
      <c r="E151" s="1"/>
      <c r="F151" t="e">
        <f t="shared" si="12"/>
        <v>#VALUE!</v>
      </c>
      <c r="G151" s="1"/>
      <c r="H151" t="str">
        <f t="shared" si="11"/>
        <v/>
      </c>
      <c r="I151" t="s">
        <v>120</v>
      </c>
      <c r="J151" t="e">
        <f t="shared" si="13"/>
        <v>#VALUE!</v>
      </c>
      <c r="K151" t="e">
        <f t="shared" si="14"/>
        <v>#VALUE!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 t="s">
        <v>148</v>
      </c>
      <c r="W151" s="1"/>
      <c r="X151" s="1"/>
      <c r="Y151" s="1" t="s">
        <v>148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</row>
    <row r="152" spans="1:37" ht="30" x14ac:dyDescent="0.25">
      <c r="A152" s="1"/>
      <c r="B152" t="s">
        <v>122</v>
      </c>
      <c r="C152" t="e">
        <f t="shared" si="10"/>
        <v>#VALUE!</v>
      </c>
      <c r="D152" s="1"/>
      <c r="E152" s="1"/>
      <c r="F152" t="e">
        <f t="shared" si="12"/>
        <v>#VALUE!</v>
      </c>
      <c r="G152" s="1"/>
      <c r="H152" t="str">
        <f t="shared" si="11"/>
        <v/>
      </c>
      <c r="I152" t="s">
        <v>120</v>
      </c>
      <c r="J152" t="e">
        <f t="shared" si="13"/>
        <v>#VALUE!</v>
      </c>
      <c r="K152" t="e">
        <f t="shared" si="14"/>
        <v>#VALUE!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149</v>
      </c>
      <c r="W152" s="1"/>
      <c r="X152" s="1"/>
      <c r="Y152" s="1" t="s">
        <v>149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2"/>
      <c r="AK152" s="2"/>
    </row>
    <row r="153" spans="1:37" ht="45" x14ac:dyDescent="0.25">
      <c r="A153" s="1"/>
      <c r="B153" t="s">
        <v>122</v>
      </c>
      <c r="C153" t="e">
        <f t="shared" si="10"/>
        <v>#VALUE!</v>
      </c>
      <c r="D153" s="1"/>
      <c r="E153" s="1"/>
      <c r="F153" t="e">
        <f t="shared" si="12"/>
        <v>#VALUE!</v>
      </c>
      <c r="G153" s="1"/>
      <c r="H153" t="str">
        <f t="shared" si="11"/>
        <v/>
      </c>
      <c r="I153" t="s">
        <v>120</v>
      </c>
      <c r="J153" t="e">
        <f t="shared" si="13"/>
        <v>#VALUE!</v>
      </c>
      <c r="K153" t="e">
        <f t="shared" si="14"/>
        <v>#VALUE!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 t="s">
        <v>153</v>
      </c>
      <c r="W153" s="1"/>
      <c r="X153" s="1"/>
      <c r="Y153" s="1" t="s">
        <v>153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2"/>
      <c r="AK153" s="5"/>
    </row>
    <row r="154" spans="1:37" ht="30" x14ac:dyDescent="0.25">
      <c r="A154" s="1" t="s">
        <v>40</v>
      </c>
      <c r="B154" t="s">
        <v>122</v>
      </c>
      <c r="C154" t="str">
        <f t="shared" si="10"/>
        <v>2 </v>
      </c>
      <c r="D154" s="1"/>
      <c r="E154" s="1"/>
      <c r="F154" t="str">
        <f t="shared" si="12"/>
        <v/>
      </c>
      <c r="G154" s="1"/>
      <c r="H154">
        <f t="shared" si="11"/>
        <v>120</v>
      </c>
      <c r="I154" t="s">
        <v>120</v>
      </c>
      <c r="J154" t="str">
        <f t="shared" si="13"/>
        <v>Quartz Crystal</v>
      </c>
      <c r="K154" t="str">
        <f t="shared" si="14"/>
        <v>36 </v>
      </c>
      <c r="L154" s="1"/>
      <c r="M154" t="str">
        <f>MID(W155, FIND("×", W155) + 2, FIND(".", W155) - (FIND("×", W155) + 2))</f>
        <v>Cable</v>
      </c>
      <c r="N154" t="str">
        <f>LEFT(W155, FIND("×", W155) - 1)</f>
        <v>28 </v>
      </c>
      <c r="O154" s="1"/>
      <c r="P154" t="str">
        <f>MID(W156, FIND("×", W156) + 2, FIND(".", W156) - (FIND("×", W156) + 2))</f>
        <v>Reinforced Iron Plate</v>
      </c>
      <c r="Q154" t="str">
        <f>LEFT(W156, FIND("×", W156) - 1)</f>
        <v>5 </v>
      </c>
      <c r="R154" s="1"/>
      <c r="S154" s="1"/>
      <c r="T154" s="1"/>
      <c r="U154" s="1"/>
      <c r="V154" s="1" t="s">
        <v>41</v>
      </c>
      <c r="W154" s="1" t="s">
        <v>448</v>
      </c>
      <c r="X154" s="1" t="s">
        <v>451</v>
      </c>
      <c r="Y154" s="1" t="s">
        <v>41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3"/>
      <c r="AK154" s="5"/>
    </row>
    <row r="155" spans="1:37" x14ac:dyDescent="0.25">
      <c r="A155" s="1"/>
      <c r="B155" t="s">
        <v>122</v>
      </c>
      <c r="C155" t="e">
        <f t="shared" si="10"/>
        <v>#VALUE!</v>
      </c>
      <c r="D155" s="1"/>
      <c r="E155" s="1"/>
      <c r="F155" t="e">
        <f t="shared" si="12"/>
        <v>#VALUE!</v>
      </c>
      <c r="G155" s="1"/>
      <c r="H155" t="str">
        <f t="shared" si="11"/>
        <v/>
      </c>
      <c r="I155" t="s">
        <v>120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 t="s">
        <v>193</v>
      </c>
      <c r="W155" s="1" t="s">
        <v>449</v>
      </c>
      <c r="X155" s="1"/>
      <c r="Y155" s="1" t="s">
        <v>193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5"/>
    </row>
    <row r="156" spans="1:37" ht="30" x14ac:dyDescent="0.25">
      <c r="A156" s="1"/>
      <c r="B156" t="s">
        <v>122</v>
      </c>
      <c r="C156" t="e">
        <f t="shared" si="10"/>
        <v>#VALUE!</v>
      </c>
      <c r="D156" s="1"/>
      <c r="E156" s="1"/>
      <c r="F156" t="e">
        <f t="shared" si="12"/>
        <v>#VALUE!</v>
      </c>
      <c r="G156" s="1"/>
      <c r="H156" t="str">
        <f t="shared" si="11"/>
        <v/>
      </c>
      <c r="I156" t="s">
        <v>120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 t="s">
        <v>149</v>
      </c>
      <c r="W156" s="1" t="s">
        <v>450</v>
      </c>
      <c r="X156" s="1"/>
      <c r="Y156" s="1" t="s">
        <v>149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2"/>
      <c r="AK156" s="2"/>
    </row>
    <row r="157" spans="1:37" ht="45" x14ac:dyDescent="0.25">
      <c r="A157" s="1"/>
      <c r="B157" t="s">
        <v>122</v>
      </c>
      <c r="C157" t="e">
        <f t="shared" si="10"/>
        <v>#VALUE!</v>
      </c>
      <c r="D157" s="1"/>
      <c r="E157" s="1"/>
      <c r="F157" t="e">
        <f t="shared" si="12"/>
        <v>#VALUE!</v>
      </c>
      <c r="G157" s="1"/>
      <c r="H157" t="str">
        <f t="shared" si="11"/>
        <v/>
      </c>
      <c r="I157" t="s">
        <v>120</v>
      </c>
      <c r="J157" t="e">
        <f t="shared" si="13"/>
        <v>#VALUE!</v>
      </c>
      <c r="K157" t="e">
        <f t="shared" si="14"/>
        <v>#VALUE!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427</v>
      </c>
      <c r="W157" s="1"/>
      <c r="X157" s="1"/>
      <c r="Y157" s="1" t="s">
        <v>427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2"/>
      <c r="AK157" s="2"/>
    </row>
    <row r="158" spans="1:37" ht="45" x14ac:dyDescent="0.25">
      <c r="A158" s="1" t="s">
        <v>206</v>
      </c>
      <c r="B158" t="s">
        <v>122</v>
      </c>
      <c r="C158" t="str">
        <f t="shared" si="10"/>
        <v>1 </v>
      </c>
      <c r="D158" s="1"/>
      <c r="E158" s="1"/>
      <c r="F158" t="str">
        <f t="shared" si="12"/>
        <v/>
      </c>
      <c r="G158" s="1"/>
      <c r="H158">
        <f t="shared" si="11"/>
        <v>2</v>
      </c>
      <c r="I158" t="s">
        <v>120</v>
      </c>
      <c r="J158" t="str">
        <f t="shared" si="13"/>
        <v>Diamonds</v>
      </c>
      <c r="K158" t="str">
        <f t="shared" si="14"/>
        <v>1 </v>
      </c>
      <c r="L158" s="1"/>
      <c r="M158" t="str">
        <f>MID(W159, FIND("×", W159) + 2, FIND(".", W159) - (FIND("×", W159) + 2))</f>
        <v>Dark Matter Residue</v>
      </c>
      <c r="N158" t="str">
        <f>LEFT(W159, FIND("×", W159) - 1)</f>
        <v>5 </v>
      </c>
      <c r="O158" s="1"/>
      <c r="P158" s="1"/>
      <c r="Q158" s="1"/>
      <c r="R158" s="1"/>
      <c r="S158" s="1"/>
      <c r="T158" s="1"/>
      <c r="U158" s="1"/>
      <c r="V158" s="1" t="s">
        <v>207</v>
      </c>
      <c r="W158" s="1" t="s">
        <v>452</v>
      </c>
      <c r="X158" s="1" t="s">
        <v>454</v>
      </c>
      <c r="Y158" s="1" t="s">
        <v>207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2"/>
      <c r="AK158" s="5"/>
    </row>
    <row r="159" spans="1:37" x14ac:dyDescent="0.25">
      <c r="A159" s="1"/>
      <c r="B159" t="s">
        <v>122</v>
      </c>
      <c r="C159" t="e">
        <f t="shared" si="10"/>
        <v>#VALUE!</v>
      </c>
      <c r="D159" s="1"/>
      <c r="E159" s="1"/>
      <c r="F159" t="e">
        <f t="shared" si="12"/>
        <v>#VALUE!</v>
      </c>
      <c r="G159" s="1"/>
      <c r="H159" t="str">
        <f t="shared" si="11"/>
        <v/>
      </c>
      <c r="I159" t="s">
        <v>120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 t="s">
        <v>180</v>
      </c>
      <c r="W159" s="1" t="s">
        <v>453</v>
      </c>
      <c r="X159" s="1"/>
      <c r="Y159" s="1" t="s">
        <v>180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3"/>
      <c r="AK159" s="5"/>
    </row>
    <row r="160" spans="1:37" ht="30" x14ac:dyDescent="0.25">
      <c r="A160" s="1"/>
      <c r="B160" t="s">
        <v>122</v>
      </c>
      <c r="C160" t="e">
        <f t="shared" si="10"/>
        <v>#VALUE!</v>
      </c>
      <c r="D160" s="1"/>
      <c r="E160" s="1"/>
      <c r="F160" t="e">
        <f t="shared" si="12"/>
        <v>#VALUE!</v>
      </c>
      <c r="G160" s="1"/>
      <c r="H160" t="str">
        <f t="shared" si="11"/>
        <v/>
      </c>
      <c r="I160" t="s">
        <v>120</v>
      </c>
      <c r="J160" t="e">
        <f t="shared" si="13"/>
        <v>#VALUE!</v>
      </c>
      <c r="K160" t="e">
        <f t="shared" si="14"/>
        <v>#VALUE!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 t="s">
        <v>208</v>
      </c>
      <c r="W160" s="1"/>
      <c r="X160" s="1"/>
      <c r="Y160" s="1" t="s">
        <v>208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5"/>
    </row>
    <row r="161" spans="1:37" x14ac:dyDescent="0.25">
      <c r="A161" s="1" t="s">
        <v>209</v>
      </c>
      <c r="B161" t="s">
        <v>122</v>
      </c>
      <c r="C161" t="str">
        <f t="shared" si="10"/>
        <v>10 </v>
      </c>
      <c r="D161" s="1"/>
      <c r="E161" s="1"/>
      <c r="F161" t="str">
        <f t="shared" si="12"/>
        <v/>
      </c>
      <c r="G161" s="1"/>
      <c r="H161">
        <f t="shared" si="11"/>
        <v>6</v>
      </c>
      <c r="I161" t="s">
        <v>120</v>
      </c>
      <c r="J161" t="str">
        <f t="shared" si="13"/>
        <v>Reanimated SAM</v>
      </c>
      <c r="K161" t="str">
        <f t="shared" si="14"/>
        <v>5 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 t="s">
        <v>190</v>
      </c>
      <c r="W161" s="1" t="s">
        <v>455</v>
      </c>
      <c r="X161" s="1" t="s">
        <v>456</v>
      </c>
      <c r="Y161" s="1" t="s">
        <v>190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2"/>
      <c r="AK161" s="5"/>
    </row>
    <row r="162" spans="1:37" x14ac:dyDescent="0.25">
      <c r="A162" s="1"/>
      <c r="B162" t="s">
        <v>122</v>
      </c>
      <c r="C162" t="e">
        <f t="shared" si="10"/>
        <v>#VALUE!</v>
      </c>
      <c r="D162" s="1"/>
      <c r="E162" s="1"/>
      <c r="F162" t="e">
        <f t="shared" si="12"/>
        <v>#VALUE!</v>
      </c>
      <c r="G162" s="1"/>
      <c r="H162" t="str">
        <f t="shared" si="11"/>
        <v/>
      </c>
      <c r="I162" t="s">
        <v>120</v>
      </c>
      <c r="J162" t="e">
        <f t="shared" si="13"/>
        <v>#VALUE!</v>
      </c>
      <c r="K162" t="e">
        <f t="shared" si="14"/>
        <v>#VALUE!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148</v>
      </c>
      <c r="W162" s="1"/>
      <c r="X162" s="1"/>
      <c r="Y162" s="1" t="s">
        <v>148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3"/>
      <c r="AK162" s="5"/>
    </row>
    <row r="163" spans="1:37" ht="30" x14ac:dyDescent="0.25">
      <c r="A163" s="1"/>
      <c r="B163" t="s">
        <v>122</v>
      </c>
      <c r="C163" t="e">
        <f t="shared" si="10"/>
        <v>#VALUE!</v>
      </c>
      <c r="D163" s="1"/>
      <c r="E163" s="1"/>
      <c r="F163" t="e">
        <f t="shared" si="12"/>
        <v>#VALUE!</v>
      </c>
      <c r="G163" s="1"/>
      <c r="H163" t="str">
        <f t="shared" si="11"/>
        <v/>
      </c>
      <c r="I163" t="s">
        <v>120</v>
      </c>
      <c r="J163" t="e">
        <f t="shared" si="13"/>
        <v>#VALUE!</v>
      </c>
      <c r="K163" t="e">
        <f t="shared" si="14"/>
        <v>#VALUE!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 t="s">
        <v>191</v>
      </c>
      <c r="W163" s="1"/>
      <c r="X163" s="1"/>
      <c r="Y163" s="1" t="s">
        <v>191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</row>
    <row r="164" spans="1:37" ht="45" x14ac:dyDescent="0.25">
      <c r="A164" s="1" t="s">
        <v>210</v>
      </c>
      <c r="B164" t="s">
        <v>122</v>
      </c>
      <c r="C164" t="str">
        <f t="shared" si="10"/>
        <v>1 </v>
      </c>
      <c r="D164" s="1"/>
      <c r="E164" s="1"/>
      <c r="F164" t="str">
        <f t="shared" si="12"/>
        <v/>
      </c>
      <c r="G164" s="1"/>
      <c r="H164">
        <f t="shared" si="11"/>
        <v>2</v>
      </c>
      <c r="I164" t="s">
        <v>120</v>
      </c>
      <c r="J164" t="str">
        <f t="shared" si="13"/>
        <v>Coal</v>
      </c>
      <c r="K164" t="str">
        <f t="shared" si="14"/>
        <v>20 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207</v>
      </c>
      <c r="W164" s="1" t="s">
        <v>457</v>
      </c>
      <c r="X164" s="1" t="s">
        <v>452</v>
      </c>
      <c r="Y164" s="1" t="s">
        <v>207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3"/>
      <c r="AK164" s="5"/>
    </row>
    <row r="165" spans="1:37" x14ac:dyDescent="0.25">
      <c r="A165" s="1"/>
      <c r="B165" t="s">
        <v>122</v>
      </c>
      <c r="C165" t="e">
        <f t="shared" si="10"/>
        <v>#VALUE!</v>
      </c>
      <c r="D165" s="1"/>
      <c r="E165" s="1"/>
      <c r="F165" t="e">
        <f t="shared" si="12"/>
        <v>#VALUE!</v>
      </c>
      <c r="G165" s="1"/>
      <c r="H165" t="str">
        <f t="shared" si="11"/>
        <v/>
      </c>
      <c r="I165" t="s">
        <v>120</v>
      </c>
      <c r="J165" t="e">
        <f t="shared" si="13"/>
        <v>#VALUE!</v>
      </c>
      <c r="K165" t="e">
        <f t="shared" si="14"/>
        <v>#VALUE!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 t="s">
        <v>180</v>
      </c>
      <c r="W165" s="1"/>
      <c r="X165" s="1"/>
      <c r="Y165" s="1" t="s">
        <v>180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5"/>
    </row>
    <row r="166" spans="1:37" ht="30" x14ac:dyDescent="0.25">
      <c r="A166" s="1"/>
      <c r="B166" t="s">
        <v>122</v>
      </c>
      <c r="C166" t="e">
        <f t="shared" si="10"/>
        <v>#VALUE!</v>
      </c>
      <c r="D166" s="1"/>
      <c r="E166" s="1"/>
      <c r="F166" t="e">
        <f t="shared" si="12"/>
        <v>#VALUE!</v>
      </c>
      <c r="G166" s="1"/>
      <c r="H166" t="str">
        <f t="shared" si="11"/>
        <v/>
      </c>
      <c r="I166" t="s">
        <v>120</v>
      </c>
      <c r="J166" t="e">
        <f t="shared" si="13"/>
        <v>#VALUE!</v>
      </c>
      <c r="K166" t="e">
        <f t="shared" si="14"/>
        <v>#VALUE!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 t="s">
        <v>211</v>
      </c>
      <c r="W166" s="1"/>
      <c r="X166" s="1"/>
      <c r="Y166" s="1" t="s">
        <v>211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3"/>
      <c r="AK166" s="5"/>
    </row>
    <row r="167" spans="1:37" ht="30" x14ac:dyDescent="0.25">
      <c r="A167" s="1" t="s">
        <v>102</v>
      </c>
      <c r="B167" t="s">
        <v>122</v>
      </c>
      <c r="C167" t="str">
        <f t="shared" si="10"/>
        <v>2 </v>
      </c>
      <c r="D167" s="1"/>
      <c r="E167" s="1"/>
      <c r="F167" t="str">
        <f t="shared" si="12"/>
        <v/>
      </c>
      <c r="G167" s="1"/>
      <c r="H167">
        <f t="shared" si="11"/>
        <v>30</v>
      </c>
      <c r="I167" t="s">
        <v>120</v>
      </c>
      <c r="J167" t="str">
        <f t="shared" si="13"/>
        <v>Stator</v>
      </c>
      <c r="K167" t="str">
        <f t="shared" si="14"/>
        <v>3 </v>
      </c>
      <c r="L167" s="1"/>
      <c r="M167" t="str">
        <f>MID(W168, FIND("×", W168) + 2, FIND(".", W168) - (FIND("×", W168) + 2))</f>
        <v>AI Limiter</v>
      </c>
      <c r="N167" t="str">
        <f>LEFT(W168, FIND("×", W168) - 1)</f>
        <v>2 </v>
      </c>
      <c r="O167" s="1"/>
      <c r="P167" s="1"/>
      <c r="Q167" s="1"/>
      <c r="R167" s="1"/>
      <c r="S167" s="1"/>
      <c r="T167" s="1"/>
      <c r="U167" s="1"/>
      <c r="V167" s="1" t="s">
        <v>16</v>
      </c>
      <c r="W167" s="1" t="s">
        <v>458</v>
      </c>
      <c r="X167" s="1" t="s">
        <v>461</v>
      </c>
      <c r="Y167" s="1" t="s">
        <v>16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5"/>
    </row>
    <row r="168" spans="1:37" x14ac:dyDescent="0.25">
      <c r="A168" s="1"/>
      <c r="B168" t="s">
        <v>122</v>
      </c>
      <c r="C168" t="e">
        <f t="shared" si="10"/>
        <v>#VALUE!</v>
      </c>
      <c r="D168" s="1"/>
      <c r="E168" s="1"/>
      <c r="F168" t="e">
        <f t="shared" si="12"/>
        <v>#VALUE!</v>
      </c>
      <c r="G168" s="1"/>
      <c r="H168" t="str">
        <f t="shared" si="11"/>
        <v/>
      </c>
      <c r="I168" t="s">
        <v>120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212</v>
      </c>
      <c r="W168" s="1" t="s">
        <v>459</v>
      </c>
      <c r="X168" s="1"/>
      <c r="Y168" s="1" t="s">
        <v>212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2"/>
      <c r="AK168" s="5"/>
    </row>
    <row r="169" spans="1:37" ht="30" x14ac:dyDescent="0.25">
      <c r="A169" s="1"/>
      <c r="B169" t="s">
        <v>122</v>
      </c>
      <c r="C169" t="e">
        <f t="shared" si="10"/>
        <v>#VALUE!</v>
      </c>
      <c r="D169" s="1"/>
      <c r="E169" s="1"/>
      <c r="F169" t="e">
        <f t="shared" si="12"/>
        <v>#VALUE!</v>
      </c>
      <c r="G169" s="1"/>
      <c r="H169" t="str">
        <f t="shared" si="11"/>
        <v/>
      </c>
      <c r="I169" t="s">
        <v>120</v>
      </c>
      <c r="J169" t="e">
        <f t="shared" si="13"/>
        <v>#VALUE!</v>
      </c>
      <c r="K169" t="e">
        <f t="shared" si="14"/>
        <v>#VALUE!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 t="s">
        <v>149</v>
      </c>
      <c r="W169" s="1"/>
      <c r="X169" s="1"/>
      <c r="Y169" s="1" t="s">
        <v>149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3"/>
      <c r="AK169" s="5"/>
    </row>
    <row r="170" spans="1:37" ht="45" x14ac:dyDescent="0.25">
      <c r="A170" s="1"/>
      <c r="B170" t="s">
        <v>122</v>
      </c>
      <c r="C170" t="e">
        <f t="shared" si="10"/>
        <v>#VALUE!</v>
      </c>
      <c r="D170" s="1"/>
      <c r="E170" s="1"/>
      <c r="F170" t="e">
        <f t="shared" si="12"/>
        <v>#VALUE!</v>
      </c>
      <c r="G170" s="1"/>
      <c r="H170" t="str">
        <f t="shared" si="11"/>
        <v/>
      </c>
      <c r="I170" t="s">
        <v>120</v>
      </c>
      <c r="J170" t="e">
        <f t="shared" si="13"/>
        <v>#VALUE!</v>
      </c>
      <c r="K170" t="e">
        <f t="shared" si="14"/>
        <v>#VALUE!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460</v>
      </c>
      <c r="W170" s="1"/>
      <c r="X170" s="1"/>
      <c r="Y170" s="1" t="s">
        <v>460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5"/>
    </row>
    <row r="171" spans="1:37" ht="30" x14ac:dyDescent="0.25">
      <c r="A171" s="1" t="s">
        <v>103</v>
      </c>
      <c r="B171" t="s">
        <v>122</v>
      </c>
      <c r="C171" t="str">
        <f t="shared" si="10"/>
        <v>4 </v>
      </c>
      <c r="D171" s="1"/>
      <c r="E171" s="1"/>
      <c r="F171" t="str">
        <f t="shared" si="12"/>
        <v/>
      </c>
      <c r="G171" s="1"/>
      <c r="H171">
        <f t="shared" si="11"/>
        <v>4</v>
      </c>
      <c r="I171" t="s">
        <v>120</v>
      </c>
      <c r="J171" t="str">
        <f t="shared" si="13"/>
        <v>Plastic</v>
      </c>
      <c r="K171" t="str">
        <f t="shared" si="14"/>
        <v>2 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 t="s">
        <v>8</v>
      </c>
      <c r="W171" s="1" t="s">
        <v>462</v>
      </c>
      <c r="X171" s="1" t="s">
        <v>463</v>
      </c>
      <c r="Y171" s="1" t="s">
        <v>8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3"/>
      <c r="AK171" s="5"/>
    </row>
    <row r="172" spans="1:37" x14ac:dyDescent="0.25">
      <c r="A172" s="1"/>
      <c r="B172" t="s">
        <v>122</v>
      </c>
      <c r="C172" t="e">
        <f t="shared" si="10"/>
        <v>#VALUE!</v>
      </c>
      <c r="D172" s="1"/>
      <c r="E172" s="1"/>
      <c r="F172" t="e">
        <f t="shared" si="12"/>
        <v>#VALUE!</v>
      </c>
      <c r="G172" s="1"/>
      <c r="H172" t="str">
        <f t="shared" si="11"/>
        <v/>
      </c>
      <c r="I172" t="s">
        <v>120</v>
      </c>
      <c r="J172" t="e">
        <f t="shared" si="13"/>
        <v>#VALUE!</v>
      </c>
      <c r="K172" t="e">
        <f t="shared" si="14"/>
        <v>#VALUE!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181</v>
      </c>
      <c r="W172" s="1"/>
      <c r="X172" s="1"/>
      <c r="Y172" s="1" t="s">
        <v>181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5"/>
    </row>
    <row r="173" spans="1:37" ht="30" x14ac:dyDescent="0.25">
      <c r="A173" s="1"/>
      <c r="B173" t="s">
        <v>122</v>
      </c>
      <c r="C173" t="e">
        <f t="shared" si="10"/>
        <v>#VALUE!</v>
      </c>
      <c r="D173" s="1"/>
      <c r="E173" s="1"/>
      <c r="F173" t="e">
        <f t="shared" si="12"/>
        <v>#VALUE!</v>
      </c>
      <c r="G173" s="1"/>
      <c r="H173" t="str">
        <f t="shared" si="11"/>
        <v/>
      </c>
      <c r="I173" t="s">
        <v>120</v>
      </c>
      <c r="J173" t="e">
        <f t="shared" si="13"/>
        <v>#VALUE!</v>
      </c>
      <c r="K173" t="e">
        <f t="shared" si="14"/>
        <v>#VALUE!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149</v>
      </c>
      <c r="W173" s="1"/>
      <c r="X173" s="1"/>
      <c r="Y173" s="1" t="s">
        <v>149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3"/>
      <c r="AK173" s="5"/>
    </row>
    <row r="174" spans="1:37" ht="45" x14ac:dyDescent="0.25">
      <c r="A174" s="1"/>
      <c r="B174" t="s">
        <v>122</v>
      </c>
      <c r="C174" t="e">
        <f t="shared" si="10"/>
        <v>#VALUE!</v>
      </c>
      <c r="D174" s="1"/>
      <c r="E174" s="1"/>
      <c r="F174" t="e">
        <f t="shared" si="12"/>
        <v>#VALUE!</v>
      </c>
      <c r="G174" s="1"/>
      <c r="H174" t="str">
        <f t="shared" si="11"/>
        <v/>
      </c>
      <c r="I174" t="s">
        <v>120</v>
      </c>
      <c r="J174" t="e">
        <f t="shared" si="13"/>
        <v>#VALUE!</v>
      </c>
      <c r="K174" t="e">
        <f t="shared" si="14"/>
        <v>#VALUE!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344</v>
      </c>
      <c r="W174" s="1"/>
      <c r="X174" s="1"/>
      <c r="Y174" s="1" t="s">
        <v>344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5"/>
    </row>
    <row r="175" spans="1:37" ht="30" x14ac:dyDescent="0.25">
      <c r="A175" s="1" t="s">
        <v>104</v>
      </c>
      <c r="B175" t="s">
        <v>122</v>
      </c>
      <c r="C175" t="str">
        <f t="shared" si="10"/>
        <v>1 </v>
      </c>
      <c r="D175" s="1"/>
      <c r="E175" s="1"/>
      <c r="F175" t="str">
        <f t="shared" si="12"/>
        <v/>
      </c>
      <c r="G175" s="1"/>
      <c r="H175">
        <f t="shared" si="11"/>
        <v>1</v>
      </c>
      <c r="I175" t="s">
        <v>120</v>
      </c>
      <c r="J175" t="str">
        <f t="shared" si="13"/>
        <v>Aluminum Ingot</v>
      </c>
      <c r="K175" t="str">
        <f t="shared" si="14"/>
        <v>1 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8</v>
      </c>
      <c r="W175" s="1" t="s">
        <v>464</v>
      </c>
      <c r="X175" s="1" t="s">
        <v>465</v>
      </c>
      <c r="Y175" s="1" t="s">
        <v>8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2"/>
      <c r="AK175" s="5"/>
    </row>
    <row r="176" spans="1:37" x14ac:dyDescent="0.25">
      <c r="A176" s="1"/>
      <c r="B176" t="s">
        <v>122</v>
      </c>
      <c r="C176" t="e">
        <f t="shared" si="10"/>
        <v>#VALUE!</v>
      </c>
      <c r="D176" s="1"/>
      <c r="E176" s="1"/>
      <c r="F176" t="e">
        <f t="shared" si="12"/>
        <v>#VALUE!</v>
      </c>
      <c r="G176" s="1"/>
      <c r="H176" t="str">
        <f t="shared" si="11"/>
        <v/>
      </c>
      <c r="I176" t="s">
        <v>120</v>
      </c>
      <c r="J176" t="e">
        <f t="shared" si="13"/>
        <v>#VALUE!</v>
      </c>
      <c r="K176" t="e">
        <f t="shared" si="14"/>
        <v>#VALUE!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 t="s">
        <v>182</v>
      </c>
      <c r="W176" s="1"/>
      <c r="X176" s="1"/>
      <c r="Y176" s="1" t="s">
        <v>182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3"/>
      <c r="AK176" s="5"/>
    </row>
    <row r="177" spans="1:37" ht="30" x14ac:dyDescent="0.25">
      <c r="A177" s="1"/>
      <c r="B177" t="s">
        <v>122</v>
      </c>
      <c r="C177" t="e">
        <f t="shared" si="10"/>
        <v>#VALUE!</v>
      </c>
      <c r="D177" s="1"/>
      <c r="E177" s="1"/>
      <c r="F177" t="e">
        <f t="shared" si="12"/>
        <v>#VALUE!</v>
      </c>
      <c r="G177" s="1"/>
      <c r="H177" t="str">
        <f t="shared" si="11"/>
        <v/>
      </c>
      <c r="I177" t="s">
        <v>120</v>
      </c>
      <c r="J177" t="e">
        <f t="shared" si="13"/>
        <v>#VALUE!</v>
      </c>
      <c r="K177" t="e">
        <f t="shared" si="14"/>
        <v>#VALUE!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 t="s">
        <v>149</v>
      </c>
      <c r="W177" s="1"/>
      <c r="X177" s="1"/>
      <c r="Y177" s="1" t="s">
        <v>149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5"/>
    </row>
    <row r="178" spans="1:37" ht="45" x14ac:dyDescent="0.25">
      <c r="A178" s="1"/>
      <c r="B178" t="s">
        <v>122</v>
      </c>
      <c r="C178" t="e">
        <f t="shared" si="10"/>
        <v>#VALUE!</v>
      </c>
      <c r="D178" s="1"/>
      <c r="E178" s="1"/>
      <c r="F178" t="e">
        <f t="shared" si="12"/>
        <v>#VALUE!</v>
      </c>
      <c r="G178" s="1"/>
      <c r="H178" t="str">
        <f t="shared" si="11"/>
        <v/>
      </c>
      <c r="I178" t="s">
        <v>120</v>
      </c>
      <c r="J178" t="e">
        <f t="shared" si="13"/>
        <v>#VALUE!</v>
      </c>
      <c r="K178" t="e">
        <f t="shared" si="14"/>
        <v>#VALUE!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379</v>
      </c>
      <c r="W178" s="1"/>
      <c r="X178" s="1"/>
      <c r="Y178" s="1" t="s">
        <v>379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3"/>
      <c r="AK178" s="5"/>
    </row>
    <row r="179" spans="1:37" ht="30" x14ac:dyDescent="0.25">
      <c r="A179" s="1" t="s">
        <v>34</v>
      </c>
      <c r="B179" t="s">
        <v>122</v>
      </c>
      <c r="C179" t="str">
        <f t="shared" si="10"/>
        <v>1 </v>
      </c>
      <c r="D179" s="1"/>
      <c r="E179" s="1"/>
      <c r="F179" t="str">
        <f t="shared" si="12"/>
        <v/>
      </c>
      <c r="G179" s="1"/>
      <c r="H179">
        <f t="shared" si="11"/>
        <v>10</v>
      </c>
      <c r="I179" t="s">
        <v>120</v>
      </c>
      <c r="J179" t="str">
        <f t="shared" si="13"/>
        <v>Steel Beam</v>
      </c>
      <c r="K179" t="str">
        <f t="shared" si="14"/>
        <v>3 </v>
      </c>
      <c r="L179" s="1"/>
      <c r="M179" t="str">
        <f>MID(W180, FIND("×", W180) + 2, FIND(".", W180) - (FIND("×", W180) + 2))</f>
        <v>Concrete</v>
      </c>
      <c r="N179" t="str">
        <f>LEFT(W180, FIND("×", W180) - 1)</f>
        <v>6 </v>
      </c>
      <c r="O179" s="1"/>
      <c r="P179" s="1"/>
      <c r="Q179" s="1"/>
      <c r="R179" s="1"/>
      <c r="S179" s="1"/>
      <c r="T179" s="1"/>
      <c r="U179" s="1"/>
      <c r="V179" s="1" t="s">
        <v>16</v>
      </c>
      <c r="W179" s="1" t="s">
        <v>466</v>
      </c>
      <c r="X179" s="1" t="s">
        <v>469</v>
      </c>
      <c r="Y179" s="1" t="s">
        <v>16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5"/>
    </row>
    <row r="180" spans="1:37" x14ac:dyDescent="0.25">
      <c r="A180" s="1"/>
      <c r="B180" t="s">
        <v>122</v>
      </c>
      <c r="C180" t="e">
        <f t="shared" si="10"/>
        <v>#VALUE!</v>
      </c>
      <c r="D180" s="1"/>
      <c r="E180" s="1"/>
      <c r="F180" t="e">
        <f t="shared" si="12"/>
        <v>#VALUE!</v>
      </c>
      <c r="G180" s="1"/>
      <c r="H180" t="str">
        <f t="shared" si="11"/>
        <v/>
      </c>
      <c r="I180" t="s">
        <v>120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 t="s">
        <v>203</v>
      </c>
      <c r="W180" s="1" t="s">
        <v>467</v>
      </c>
      <c r="X180" s="1"/>
      <c r="Y180" s="1" t="s">
        <v>203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2"/>
      <c r="AK180" s="2"/>
    </row>
    <row r="181" spans="1:37" x14ac:dyDescent="0.25">
      <c r="B181" t="s">
        <v>122</v>
      </c>
      <c r="C181" t="e">
        <f t="shared" si="10"/>
        <v>#VALUE!</v>
      </c>
      <c r="F181" t="e">
        <f t="shared" si="12"/>
        <v>#VALUE!</v>
      </c>
      <c r="H181" t="str">
        <f t="shared" si="11"/>
        <v/>
      </c>
      <c r="I181" t="s">
        <v>120</v>
      </c>
      <c r="J181" t="e">
        <f t="shared" si="13"/>
        <v>#VALUE!</v>
      </c>
      <c r="K181" t="e">
        <f t="shared" si="14"/>
        <v>#VALUE!</v>
      </c>
      <c r="V181" t="s">
        <v>149</v>
      </c>
      <c r="Y181" t="s">
        <v>149</v>
      </c>
    </row>
    <row r="182" spans="1:37" x14ac:dyDescent="0.25">
      <c r="B182" t="s">
        <v>122</v>
      </c>
      <c r="C182" t="e">
        <f t="shared" si="10"/>
        <v>#VALUE!</v>
      </c>
      <c r="F182" t="e">
        <f t="shared" si="12"/>
        <v>#VALUE!</v>
      </c>
      <c r="H182" t="str">
        <f t="shared" si="11"/>
        <v/>
      </c>
      <c r="I182" t="s">
        <v>120</v>
      </c>
      <c r="J182" t="e">
        <f t="shared" si="13"/>
        <v>#VALUE!</v>
      </c>
      <c r="K182" t="e">
        <f t="shared" si="14"/>
        <v>#VALUE!</v>
      </c>
      <c r="V182" t="s">
        <v>468</v>
      </c>
      <c r="Y182" t="s">
        <v>468</v>
      </c>
    </row>
    <row r="183" spans="1:37" x14ac:dyDescent="0.25">
      <c r="A183" t="s">
        <v>213</v>
      </c>
      <c r="B183" t="s">
        <v>122</v>
      </c>
      <c r="C183" t="str">
        <f t="shared" si="10"/>
        <v>1 </v>
      </c>
      <c r="F183" t="str">
        <f t="shared" si="12"/>
        <v/>
      </c>
      <c r="H183">
        <f t="shared" si="11"/>
        <v>12</v>
      </c>
      <c r="I183" t="s">
        <v>120</v>
      </c>
      <c r="J183" t="str">
        <f t="shared" si="13"/>
        <v>Plutonium Pellet</v>
      </c>
      <c r="K183" t="str">
        <f t="shared" si="14"/>
        <v>2 </v>
      </c>
      <c r="M183" t="str">
        <f>MID(W184, FIND("×", W184) + 2, FIND(".", W184) - (FIND("×", W184) + 2))</f>
        <v>Concrete</v>
      </c>
      <c r="N183" t="str">
        <f>LEFT(W184, FIND("×", W184) - 1)</f>
        <v>4 </v>
      </c>
      <c r="V183" t="s">
        <v>16</v>
      </c>
      <c r="W183" t="s">
        <v>470</v>
      </c>
      <c r="X183" t="s">
        <v>472</v>
      </c>
      <c r="Y183" t="s">
        <v>16</v>
      </c>
    </row>
    <row r="184" spans="1:37" x14ac:dyDescent="0.25">
      <c r="B184" t="s">
        <v>122</v>
      </c>
      <c r="C184" t="e">
        <f t="shared" si="10"/>
        <v>#VALUE!</v>
      </c>
      <c r="F184" t="e">
        <f t="shared" si="12"/>
        <v>#VALUE!</v>
      </c>
      <c r="H184" t="str">
        <f t="shared" si="11"/>
        <v/>
      </c>
      <c r="I184" t="s">
        <v>120</v>
      </c>
      <c r="V184" t="s">
        <v>150</v>
      </c>
      <c r="W184" t="s">
        <v>471</v>
      </c>
      <c r="Y184" t="s">
        <v>150</v>
      </c>
    </row>
    <row r="185" spans="1:37" x14ac:dyDescent="0.25">
      <c r="B185" t="s">
        <v>122</v>
      </c>
      <c r="C185" t="e">
        <f t="shared" si="10"/>
        <v>#VALUE!</v>
      </c>
      <c r="F185" t="e">
        <f t="shared" si="12"/>
        <v>#VALUE!</v>
      </c>
      <c r="H185" t="str">
        <f t="shared" si="11"/>
        <v/>
      </c>
      <c r="I185" t="s">
        <v>120</v>
      </c>
      <c r="J185" t="e">
        <f t="shared" si="13"/>
        <v>#VALUE!</v>
      </c>
      <c r="K185" t="e">
        <f t="shared" si="14"/>
        <v>#VALUE!</v>
      </c>
      <c r="V185" t="s">
        <v>149</v>
      </c>
      <c r="Y185" t="s">
        <v>149</v>
      </c>
    </row>
    <row r="186" spans="1:37" x14ac:dyDescent="0.25">
      <c r="B186" t="s">
        <v>122</v>
      </c>
      <c r="C186" t="e">
        <f t="shared" si="10"/>
        <v>#VALUE!</v>
      </c>
      <c r="F186" t="e">
        <f t="shared" si="12"/>
        <v>#VALUE!</v>
      </c>
      <c r="H186" t="str">
        <f t="shared" si="11"/>
        <v/>
      </c>
      <c r="I186" t="s">
        <v>120</v>
      </c>
      <c r="J186" t="e">
        <f t="shared" si="13"/>
        <v>#VALUE!</v>
      </c>
      <c r="K186" t="e">
        <f t="shared" si="14"/>
        <v>#VALUE!</v>
      </c>
      <c r="V186" t="s">
        <v>153</v>
      </c>
      <c r="Y186" t="s">
        <v>153</v>
      </c>
    </row>
    <row r="187" spans="1:37" x14ac:dyDescent="0.25">
      <c r="A187" t="s">
        <v>214</v>
      </c>
      <c r="B187" t="s">
        <v>122</v>
      </c>
      <c r="C187" t="str">
        <f t="shared" si="10"/>
        <v>5 </v>
      </c>
      <c r="E187" t="str">
        <f>LEFT(X188, FIND("×",X188) - 1)</f>
        <v>2 </v>
      </c>
      <c r="F187" t="str">
        <f>IF(MID(X188, FIND("×", X188) + 2, FIND(".", X188) - (FIND("×", X188) + 2)) = A188, "", MID(X188, FIND("×", X188) + 2, FIND(".", X188) - (FIND("×", X188) + 2)))</f>
        <v>Sulfuric Acid</v>
      </c>
      <c r="H187">
        <f t="shared" si="11"/>
        <v>12</v>
      </c>
      <c r="I187" t="s">
        <v>120</v>
      </c>
      <c r="J187" t="str">
        <f t="shared" si="13"/>
        <v>Uranium</v>
      </c>
      <c r="K187" t="str">
        <f t="shared" si="14"/>
        <v>10 </v>
      </c>
      <c r="M187" t="str">
        <f>MID(W188, FIND("×", W188) + 2, FIND(".", W188) - (FIND("×", W188) + 2))</f>
        <v>Concrete</v>
      </c>
      <c r="N187" t="str">
        <f>LEFT(W188, FIND("×", W188) - 1)</f>
        <v>3 </v>
      </c>
      <c r="P187" t="str">
        <f>MID(W189, FIND("×", W189) + 2, FIND(".", W189) - (FIND("×", W189) + 2))</f>
        <v>Sulfuric Acid</v>
      </c>
      <c r="Q187" t="str">
        <f>LEFT(W189, FIND("×", W189) - 1)</f>
        <v>8 </v>
      </c>
      <c r="V187" t="s">
        <v>188</v>
      </c>
      <c r="W187" t="s">
        <v>473</v>
      </c>
      <c r="X187" t="s">
        <v>476</v>
      </c>
      <c r="Y187" t="s">
        <v>188</v>
      </c>
    </row>
    <row r="188" spans="1:37" x14ac:dyDescent="0.25">
      <c r="B188" t="s">
        <v>122</v>
      </c>
      <c r="H188" t="str">
        <f t="shared" si="11"/>
        <v/>
      </c>
      <c r="I188" t="s">
        <v>120</v>
      </c>
      <c r="V188" t="s">
        <v>150</v>
      </c>
      <c r="W188" t="s">
        <v>474</v>
      </c>
      <c r="X188" t="s">
        <v>477</v>
      </c>
      <c r="Y188" t="s">
        <v>150</v>
      </c>
    </row>
    <row r="189" spans="1:37" x14ac:dyDescent="0.25">
      <c r="B189" t="s">
        <v>122</v>
      </c>
      <c r="C189" t="e">
        <f t="shared" si="10"/>
        <v>#VALUE!</v>
      </c>
      <c r="F189" t="e">
        <f t="shared" si="12"/>
        <v>#VALUE!</v>
      </c>
      <c r="H189" t="str">
        <f t="shared" si="11"/>
        <v/>
      </c>
      <c r="I189" t="s">
        <v>120</v>
      </c>
      <c r="W189" t="s">
        <v>475</v>
      </c>
    </row>
    <row r="190" spans="1:37" x14ac:dyDescent="0.25">
      <c r="A190" t="s">
        <v>215</v>
      </c>
      <c r="B190" t="s">
        <v>122</v>
      </c>
      <c r="C190" t="str">
        <f t="shared" si="10"/>
        <v>10 </v>
      </c>
      <c r="F190" t="str">
        <f t="shared" si="12"/>
        <v/>
      </c>
      <c r="H190">
        <f t="shared" si="11"/>
        <v>3</v>
      </c>
      <c r="I190" t="s">
        <v>120</v>
      </c>
      <c r="J190" t="e">
        <f t="shared" si="13"/>
        <v>#VALUE!</v>
      </c>
      <c r="K190" t="e">
        <f t="shared" si="14"/>
        <v>#VALUE!</v>
      </c>
      <c r="V190" t="s">
        <v>190</v>
      </c>
      <c r="X190" t="s">
        <v>478</v>
      </c>
      <c r="Y190" t="s">
        <v>190</v>
      </c>
    </row>
    <row r="191" spans="1:37" x14ac:dyDescent="0.25">
      <c r="B191" t="s">
        <v>122</v>
      </c>
      <c r="C191" t="e">
        <f t="shared" si="10"/>
        <v>#VALUE!</v>
      </c>
      <c r="F191" t="e">
        <f t="shared" si="12"/>
        <v>#VALUE!</v>
      </c>
      <c r="H191" t="str">
        <f t="shared" si="11"/>
        <v/>
      </c>
      <c r="I191" t="s">
        <v>120</v>
      </c>
      <c r="J191" t="e">
        <f t="shared" si="13"/>
        <v>#VALUE!</v>
      </c>
      <c r="K191" t="e">
        <f t="shared" si="14"/>
        <v>#VALUE!</v>
      </c>
      <c r="V191" t="s">
        <v>189</v>
      </c>
      <c r="Y191" t="s">
        <v>189</v>
      </c>
    </row>
    <row r="192" spans="1:37" x14ac:dyDescent="0.25">
      <c r="B192" t="s">
        <v>122</v>
      </c>
      <c r="C192" t="e">
        <f t="shared" si="10"/>
        <v>#VALUE!</v>
      </c>
      <c r="F192" t="e">
        <f t="shared" si="12"/>
        <v>#VALUE!</v>
      </c>
      <c r="H192" t="str">
        <f t="shared" si="11"/>
        <v/>
      </c>
      <c r="I192" t="s">
        <v>120</v>
      </c>
      <c r="J192" t="e">
        <f t="shared" si="13"/>
        <v>#VALUE!</v>
      </c>
      <c r="K192" t="e">
        <f t="shared" si="14"/>
        <v>#VALUE!</v>
      </c>
      <c r="V192" t="s">
        <v>191</v>
      </c>
      <c r="Y192" t="s">
        <v>191</v>
      </c>
    </row>
    <row r="193" spans="1:25" x14ac:dyDescent="0.25">
      <c r="A193" t="s">
        <v>105</v>
      </c>
      <c r="B193" t="s">
        <v>122</v>
      </c>
      <c r="C193" t="str">
        <f t="shared" si="10"/>
        <v>1 </v>
      </c>
      <c r="F193" t="str">
        <f t="shared" si="12"/>
        <v/>
      </c>
      <c r="H193">
        <f t="shared" si="11"/>
        <v>12</v>
      </c>
      <c r="I193" t="s">
        <v>120</v>
      </c>
      <c r="J193" t="str">
        <f t="shared" si="13"/>
        <v>Iron Rebar</v>
      </c>
      <c r="K193" t="str">
        <f t="shared" si="14"/>
        <v>2 </v>
      </c>
      <c r="M193" t="str">
        <f>MID(W194, FIND("×", W194) + 2, FIND(".", W194) - (FIND("×", W194) + 2))</f>
        <v>Smokeless Powder</v>
      </c>
      <c r="N193" t="str">
        <f>LEFT(W194, FIND("×", W194) - 1)</f>
        <v>2 </v>
      </c>
      <c r="P193" t="str">
        <f>MID(W195, FIND("×", W195) + 2, FIND(".", W195) - (FIND("×", W195) + 2))</f>
        <v>Steel Pipe</v>
      </c>
      <c r="Q193" t="str">
        <f>LEFT(W195, FIND("×", W195) - 1)</f>
        <v>2 </v>
      </c>
      <c r="V193" t="s">
        <v>41</v>
      </c>
      <c r="W193" t="s">
        <v>155</v>
      </c>
      <c r="X193" t="s">
        <v>482</v>
      </c>
      <c r="Y193" t="s">
        <v>41</v>
      </c>
    </row>
    <row r="194" spans="1:25" x14ac:dyDescent="0.25">
      <c r="B194" t="s">
        <v>122</v>
      </c>
      <c r="C194" t="e">
        <f t="shared" si="10"/>
        <v>#VALUE!</v>
      </c>
      <c r="F194" t="e">
        <f t="shared" si="12"/>
        <v>#VALUE!</v>
      </c>
      <c r="H194" t="str">
        <f t="shared" si="11"/>
        <v/>
      </c>
      <c r="I194" t="s">
        <v>120</v>
      </c>
      <c r="V194" t="s">
        <v>150</v>
      </c>
      <c r="W194" t="s">
        <v>479</v>
      </c>
      <c r="Y194" t="s">
        <v>150</v>
      </c>
    </row>
    <row r="195" spans="1:25" x14ac:dyDescent="0.25">
      <c r="B195" t="s">
        <v>122</v>
      </c>
      <c r="C195" t="e">
        <f t="shared" ref="C195:C258" si="15">LEFT(X195, FIND("×",X195) - 1)</f>
        <v>#VALUE!</v>
      </c>
      <c r="F195" t="e">
        <f t="shared" si="12"/>
        <v>#VALUE!</v>
      </c>
      <c r="H195" t="str">
        <f t="shared" ref="H195:H258" si="16">IF(RIGHT(Y196, 3) = "sec", VALUE(TRIM(LEFT(Y196, LEN(Y196) - 4))), "")</f>
        <v/>
      </c>
      <c r="I195" t="s">
        <v>120</v>
      </c>
      <c r="V195" t="s">
        <v>151</v>
      </c>
      <c r="W195" t="s">
        <v>480</v>
      </c>
      <c r="Y195" t="s">
        <v>151</v>
      </c>
    </row>
    <row r="196" spans="1:25" x14ac:dyDescent="0.25">
      <c r="B196" t="s">
        <v>122</v>
      </c>
      <c r="C196" t="e">
        <f t="shared" si="15"/>
        <v>#VALUE!</v>
      </c>
      <c r="F196" t="e">
        <f t="shared" si="12"/>
        <v>#VALUE!</v>
      </c>
      <c r="H196" t="str">
        <f t="shared" si="16"/>
        <v/>
      </c>
      <c r="I196" t="s">
        <v>120</v>
      </c>
      <c r="J196" t="e">
        <f t="shared" ref="J196:J258" si="17">MID(W196, FIND("×", W196) + 2, FIND(".", W196) - (FIND("×", W196) + 2))</f>
        <v>#VALUE!</v>
      </c>
      <c r="K196" t="e">
        <f t="shared" ref="K196:K258" si="18">LEFT(W196, FIND("×", W196) - 1)</f>
        <v>#VALUE!</v>
      </c>
      <c r="V196" t="s">
        <v>481</v>
      </c>
      <c r="Y196" t="s">
        <v>481</v>
      </c>
    </row>
    <row r="197" spans="1:25" x14ac:dyDescent="0.25">
      <c r="A197" t="s">
        <v>216</v>
      </c>
      <c r="B197" t="s">
        <v>173</v>
      </c>
      <c r="C197" t="str">
        <f t="shared" si="15"/>
        <v>1 </v>
      </c>
      <c r="F197" t="str">
        <f t="shared" si="12"/>
        <v/>
      </c>
      <c r="H197">
        <f t="shared" si="16"/>
        <v>12</v>
      </c>
      <c r="I197" t="s">
        <v>120</v>
      </c>
      <c r="J197" t="str">
        <f t="shared" si="17"/>
        <v>FICSMAS Gift</v>
      </c>
      <c r="K197" t="str">
        <f t="shared" si="18"/>
        <v>2 </v>
      </c>
      <c r="V197" t="s">
        <v>8</v>
      </c>
      <c r="W197" t="s">
        <v>483</v>
      </c>
      <c r="X197" t="s">
        <v>484</v>
      </c>
      <c r="Y197" t="s">
        <v>8</v>
      </c>
    </row>
    <row r="198" spans="1:25" x14ac:dyDescent="0.25">
      <c r="B198" t="s">
        <v>122</v>
      </c>
      <c r="C198" t="e">
        <f t="shared" si="15"/>
        <v>#VALUE!</v>
      </c>
      <c r="F198" t="e">
        <f t="shared" ref="F198:F261" si="19">IF(MID(X198, FIND("×", X198) + 2, FIND(".", X198) - (FIND("×", X198) + 2)) = A198, "", MID(X198, FIND("×", X198) + 2, FIND(".", X198) - (FIND("×", X198) + 2)))</f>
        <v>#VALUE!</v>
      </c>
      <c r="H198" t="str">
        <f t="shared" si="16"/>
        <v/>
      </c>
      <c r="I198" t="s">
        <v>120</v>
      </c>
      <c r="J198" t="e">
        <f t="shared" si="17"/>
        <v>#VALUE!</v>
      </c>
      <c r="K198" t="e">
        <f t="shared" si="18"/>
        <v>#VALUE!</v>
      </c>
      <c r="V198" t="s">
        <v>150</v>
      </c>
      <c r="Y198" t="s">
        <v>150</v>
      </c>
    </row>
    <row r="199" spans="1:25" x14ac:dyDescent="0.25">
      <c r="A199" t="s">
        <v>217</v>
      </c>
      <c r="B199" t="s">
        <v>173</v>
      </c>
      <c r="C199" t="str">
        <f t="shared" si="15"/>
        <v>2 </v>
      </c>
      <c r="F199" t="str">
        <f t="shared" si="19"/>
        <v/>
      </c>
      <c r="H199">
        <f t="shared" si="16"/>
        <v>60</v>
      </c>
      <c r="I199" t="s">
        <v>120</v>
      </c>
      <c r="J199" t="str">
        <f t="shared" si="17"/>
        <v>FICSMAS Tree Branch</v>
      </c>
      <c r="K199" t="str">
        <f t="shared" si="18"/>
        <v>15 </v>
      </c>
      <c r="M199" t="str">
        <f>MID(W200, FIND("×", W200) + 2, FIND(".", W200) - (FIND("×", W200) + 2))</f>
        <v>FICSMAS Ornament Bundle</v>
      </c>
      <c r="N199" t="str">
        <f>LEFT(W200, FIND("×", W200) - 1)</f>
        <v>6 </v>
      </c>
      <c r="V199" t="s">
        <v>16</v>
      </c>
      <c r="W199" t="s">
        <v>485</v>
      </c>
      <c r="X199" t="s">
        <v>487</v>
      </c>
      <c r="Y199" t="s">
        <v>16</v>
      </c>
    </row>
    <row r="200" spans="1:25" x14ac:dyDescent="0.25">
      <c r="B200" t="s">
        <v>122</v>
      </c>
      <c r="C200" t="e">
        <f t="shared" si="15"/>
        <v>#VALUE!</v>
      </c>
      <c r="F200" t="e">
        <f t="shared" si="19"/>
        <v>#VALUE!</v>
      </c>
      <c r="H200" t="str">
        <f t="shared" si="16"/>
        <v/>
      </c>
      <c r="I200" t="s">
        <v>120</v>
      </c>
      <c r="V200" t="s">
        <v>175</v>
      </c>
      <c r="W200" t="s">
        <v>486</v>
      </c>
      <c r="Y200" t="s">
        <v>175</v>
      </c>
    </row>
    <row r="201" spans="1:25" x14ac:dyDescent="0.25">
      <c r="A201" t="s">
        <v>218</v>
      </c>
      <c r="B201" t="s">
        <v>173</v>
      </c>
      <c r="C201" t="str">
        <f t="shared" si="15"/>
        <v>1 </v>
      </c>
      <c r="F201" t="str">
        <f t="shared" si="19"/>
        <v/>
      </c>
      <c r="H201">
        <f t="shared" si="16"/>
        <v>12</v>
      </c>
      <c r="I201" t="s">
        <v>120</v>
      </c>
      <c r="J201" t="str">
        <f t="shared" si="17"/>
        <v>Copper FICSMAS Ornament</v>
      </c>
      <c r="K201" t="str">
        <f t="shared" si="18"/>
        <v>1 </v>
      </c>
      <c r="M201" t="str">
        <f>MID(W202, FIND("×", W202) + 2, FIND(".", W202) - (FIND("×", W202) + 2))</f>
        <v>Iron FICSMAS Ornament</v>
      </c>
      <c r="N201" t="str">
        <f>LEFT(W202, FIND("×", W202) - 1)</f>
        <v>1 </v>
      </c>
      <c r="V201" t="s">
        <v>16</v>
      </c>
      <c r="W201" t="s">
        <v>438</v>
      </c>
      <c r="X201" t="s">
        <v>489</v>
      </c>
      <c r="Y201" t="s">
        <v>16</v>
      </c>
    </row>
    <row r="202" spans="1:25" x14ac:dyDescent="0.25">
      <c r="B202" t="s">
        <v>122</v>
      </c>
      <c r="C202" t="e">
        <f t="shared" si="15"/>
        <v>#VALUE!</v>
      </c>
      <c r="F202" t="e">
        <f t="shared" si="19"/>
        <v>#VALUE!</v>
      </c>
      <c r="H202" t="str">
        <f t="shared" si="16"/>
        <v/>
      </c>
      <c r="I202" t="s">
        <v>120</v>
      </c>
      <c r="V202" t="s">
        <v>150</v>
      </c>
      <c r="W202" t="s">
        <v>488</v>
      </c>
      <c r="Y202" t="s">
        <v>150</v>
      </c>
    </row>
    <row r="203" spans="1:25" x14ac:dyDescent="0.25">
      <c r="A203" t="s">
        <v>219</v>
      </c>
      <c r="B203" t="s">
        <v>173</v>
      </c>
      <c r="C203" t="str">
        <f t="shared" si="15"/>
        <v>1 </v>
      </c>
      <c r="F203" t="str">
        <f t="shared" si="19"/>
        <v/>
      </c>
      <c r="H203">
        <f t="shared" si="16"/>
        <v>6</v>
      </c>
      <c r="I203" t="s">
        <v>120</v>
      </c>
      <c r="J203" t="str">
        <f t="shared" si="17"/>
        <v>FICSMAS Gift</v>
      </c>
      <c r="K203" t="str">
        <f t="shared" si="18"/>
        <v>1 </v>
      </c>
      <c r="V203" t="s">
        <v>8</v>
      </c>
      <c r="W203" t="s">
        <v>490</v>
      </c>
      <c r="X203" t="s">
        <v>491</v>
      </c>
      <c r="Y203" t="s">
        <v>8</v>
      </c>
    </row>
    <row r="204" spans="1:25" x14ac:dyDescent="0.25">
      <c r="B204" t="s">
        <v>122</v>
      </c>
      <c r="C204" t="e">
        <f t="shared" si="15"/>
        <v>#VALUE!</v>
      </c>
      <c r="F204" t="e">
        <f t="shared" si="19"/>
        <v>#VALUE!</v>
      </c>
      <c r="H204" t="str">
        <f t="shared" si="16"/>
        <v/>
      </c>
      <c r="I204" t="s">
        <v>120</v>
      </c>
      <c r="J204" t="e">
        <f t="shared" si="17"/>
        <v>#VALUE!</v>
      </c>
      <c r="K204" t="e">
        <f t="shared" si="18"/>
        <v>#VALUE!</v>
      </c>
      <c r="V204" t="s">
        <v>148</v>
      </c>
      <c r="Y204" t="s">
        <v>148</v>
      </c>
    </row>
    <row r="205" spans="1:25" x14ac:dyDescent="0.25">
      <c r="A205" t="s">
        <v>220</v>
      </c>
      <c r="B205" t="s">
        <v>173</v>
      </c>
      <c r="C205" t="str">
        <f t="shared" si="15"/>
        <v>1 </v>
      </c>
      <c r="F205" t="str">
        <f t="shared" si="19"/>
        <v/>
      </c>
      <c r="H205">
        <f t="shared" si="16"/>
        <v>60</v>
      </c>
      <c r="I205" t="s">
        <v>120</v>
      </c>
      <c r="J205" t="str">
        <f t="shared" si="17"/>
        <v>FICSMAS Decoration</v>
      </c>
      <c r="K205" t="str">
        <f t="shared" si="18"/>
        <v>5 </v>
      </c>
      <c r="M205" t="str">
        <f>MID(W206, FIND("×", W206) + 2, FIND(".", W206) - (FIND("×", W206) + 2))</f>
        <v>Candy Cane</v>
      </c>
      <c r="N205" t="str">
        <f>LEFT(W206, FIND("×", W206) - 1)</f>
        <v>20 </v>
      </c>
      <c r="V205" t="s">
        <v>16</v>
      </c>
      <c r="W205" t="s">
        <v>492</v>
      </c>
      <c r="X205" t="s">
        <v>494</v>
      </c>
      <c r="Y205" t="s">
        <v>16</v>
      </c>
    </row>
    <row r="206" spans="1:25" x14ac:dyDescent="0.25">
      <c r="B206" t="s">
        <v>122</v>
      </c>
      <c r="C206" t="e">
        <f t="shared" si="15"/>
        <v>#VALUE!</v>
      </c>
      <c r="F206" t="e">
        <f t="shared" si="19"/>
        <v>#VALUE!</v>
      </c>
      <c r="H206" t="str">
        <f t="shared" si="16"/>
        <v/>
      </c>
      <c r="I206" t="s">
        <v>120</v>
      </c>
      <c r="V206" t="s">
        <v>175</v>
      </c>
      <c r="W206" t="s">
        <v>493</v>
      </c>
      <c r="Y206" t="s">
        <v>175</v>
      </c>
    </row>
    <row r="207" spans="1:25" x14ac:dyDescent="0.25">
      <c r="A207" t="s">
        <v>31</v>
      </c>
      <c r="B207" t="s">
        <v>122</v>
      </c>
      <c r="C207" t="str">
        <f t="shared" si="15"/>
        <v>1 </v>
      </c>
      <c r="F207" t="str">
        <f t="shared" si="19"/>
        <v/>
      </c>
      <c r="H207">
        <f t="shared" si="16"/>
        <v>4</v>
      </c>
      <c r="I207" t="s">
        <v>120</v>
      </c>
      <c r="J207" t="str">
        <f t="shared" si="17"/>
        <v>Mycelia</v>
      </c>
      <c r="K207" t="str">
        <f t="shared" si="18"/>
        <v>1 </v>
      </c>
      <c r="M207" t="str">
        <f>MID(W208, FIND("×", W208) + 2, FIND(".", W208) - (FIND("×", W208) + 2))</f>
        <v>Biomass</v>
      </c>
      <c r="N207" t="str">
        <f>LEFT(W208, FIND("×", W208) - 1)</f>
        <v>5 </v>
      </c>
      <c r="V207" t="s">
        <v>16</v>
      </c>
      <c r="W207" t="s">
        <v>381</v>
      </c>
      <c r="X207" t="s">
        <v>496</v>
      </c>
      <c r="Y207" t="s">
        <v>16</v>
      </c>
    </row>
    <row r="208" spans="1:25" x14ac:dyDescent="0.25">
      <c r="B208" t="s">
        <v>122</v>
      </c>
      <c r="C208" t="e">
        <f t="shared" si="15"/>
        <v>#VALUE!</v>
      </c>
      <c r="F208" t="e">
        <f t="shared" si="19"/>
        <v>#VALUE!</v>
      </c>
      <c r="H208" t="str">
        <f t="shared" si="16"/>
        <v/>
      </c>
      <c r="I208" t="s">
        <v>120</v>
      </c>
      <c r="V208" t="s">
        <v>181</v>
      </c>
      <c r="W208" t="s">
        <v>495</v>
      </c>
      <c r="Y208" t="s">
        <v>181</v>
      </c>
    </row>
    <row r="209" spans="1:25" x14ac:dyDescent="0.25">
      <c r="B209" t="s">
        <v>122</v>
      </c>
      <c r="C209" t="e">
        <f t="shared" si="15"/>
        <v>#VALUE!</v>
      </c>
      <c r="F209" t="e">
        <f t="shared" si="19"/>
        <v>#VALUE!</v>
      </c>
      <c r="H209" t="str">
        <f t="shared" si="16"/>
        <v/>
      </c>
      <c r="I209" t="s">
        <v>120</v>
      </c>
      <c r="J209" t="e">
        <f t="shared" si="17"/>
        <v>#VALUE!</v>
      </c>
      <c r="K209" t="e">
        <f t="shared" si="18"/>
        <v>#VALUE!</v>
      </c>
      <c r="V209" t="s">
        <v>149</v>
      </c>
      <c r="Y209" t="s">
        <v>149</v>
      </c>
    </row>
    <row r="210" spans="1:25" x14ac:dyDescent="0.25">
      <c r="B210" t="s">
        <v>122</v>
      </c>
      <c r="C210" t="e">
        <f t="shared" si="15"/>
        <v>#VALUE!</v>
      </c>
      <c r="F210" t="e">
        <f t="shared" si="19"/>
        <v>#VALUE!</v>
      </c>
      <c r="H210" t="str">
        <f t="shared" si="16"/>
        <v/>
      </c>
      <c r="I210" t="s">
        <v>120</v>
      </c>
      <c r="J210" t="e">
        <f t="shared" si="17"/>
        <v>#VALUE!</v>
      </c>
      <c r="K210" t="e">
        <f t="shared" si="18"/>
        <v>#VALUE!</v>
      </c>
      <c r="V210" t="s">
        <v>344</v>
      </c>
      <c r="Y210" t="s">
        <v>344</v>
      </c>
    </row>
    <row r="211" spans="1:25" x14ac:dyDescent="0.25">
      <c r="A211" t="s">
        <v>1335</v>
      </c>
      <c r="B211" t="s">
        <v>122</v>
      </c>
      <c r="C211" t="str">
        <f t="shared" si="15"/>
        <v>1 </v>
      </c>
      <c r="F211" t="str">
        <f t="shared" si="19"/>
        <v/>
      </c>
      <c r="H211" t="str">
        <f t="shared" si="16"/>
        <v/>
      </c>
      <c r="I211" t="s">
        <v>120</v>
      </c>
      <c r="J211" t="str">
        <f t="shared" si="17"/>
        <v>Reinforced Iron Plate</v>
      </c>
      <c r="K211" t="str">
        <f t="shared" si="18"/>
        <v>4 </v>
      </c>
      <c r="M211" t="str">
        <f>MID(W212, FIND("×", W212) + 2, FIND(".", W212) - (FIND("×", W212) + 2))</f>
        <v>Iron Rod</v>
      </c>
      <c r="N211" t="str">
        <f>LEFT(W212, FIND("×", W212) - 1)</f>
        <v>4 </v>
      </c>
      <c r="P211" t="str">
        <f>MID(W213, FIND("×", W213) + 2, FIND(".", W213) - (FIND("×", W213) + 2))</f>
        <v>Rotor</v>
      </c>
      <c r="Q211" t="str">
        <f>LEFT(W213, FIND("×", W213) - 1)</f>
        <v>2 </v>
      </c>
      <c r="V211" t="s">
        <v>151</v>
      </c>
      <c r="W211" t="s">
        <v>497</v>
      </c>
      <c r="X211" t="s">
        <v>501</v>
      </c>
      <c r="Y211" t="s">
        <v>151</v>
      </c>
    </row>
    <row r="212" spans="1:25" x14ac:dyDescent="0.25">
      <c r="B212" t="s">
        <v>122</v>
      </c>
      <c r="C212" t="e">
        <f t="shared" si="15"/>
        <v>#VALUE!</v>
      </c>
      <c r="F212" t="e">
        <f t="shared" si="19"/>
        <v>#VALUE!</v>
      </c>
      <c r="H212" t="str">
        <f t="shared" si="16"/>
        <v/>
      </c>
      <c r="I212" t="s">
        <v>120</v>
      </c>
      <c r="V212" t="s">
        <v>500</v>
      </c>
      <c r="W212" t="s">
        <v>498</v>
      </c>
      <c r="Y212" t="s">
        <v>500</v>
      </c>
    </row>
    <row r="213" spans="1:25" x14ac:dyDescent="0.25">
      <c r="B213" t="s">
        <v>122</v>
      </c>
      <c r="C213" t="e">
        <f t="shared" si="15"/>
        <v>#VALUE!</v>
      </c>
      <c r="F213" t="e">
        <f t="shared" si="19"/>
        <v>#VALUE!</v>
      </c>
      <c r="H213" t="str">
        <f t="shared" si="16"/>
        <v/>
      </c>
      <c r="I213" t="s">
        <v>120</v>
      </c>
      <c r="W213" t="s">
        <v>499</v>
      </c>
    </row>
    <row r="214" spans="1:25" x14ac:dyDescent="0.25">
      <c r="A214" t="s">
        <v>221</v>
      </c>
      <c r="B214" t="s">
        <v>122</v>
      </c>
      <c r="C214" t="str">
        <f t="shared" si="15"/>
        <v>1 </v>
      </c>
      <c r="F214" t="str">
        <f t="shared" si="19"/>
        <v/>
      </c>
      <c r="H214">
        <f t="shared" si="16"/>
        <v>24</v>
      </c>
      <c r="I214" t="s">
        <v>120</v>
      </c>
      <c r="J214" t="str">
        <f t="shared" si="17"/>
        <v>FICSMAS Tree Branch</v>
      </c>
      <c r="K214" t="str">
        <f t="shared" si="18"/>
        <v>4 </v>
      </c>
      <c r="M214" t="str">
        <f>MID(W215, FIND("×", W215) + 2, FIND(".", W215) - (FIND("×", W215) + 2))</f>
        <v>FICSMAS Bow</v>
      </c>
      <c r="N214" t="str">
        <f>LEFT(W215, FIND("×", W215) - 1)</f>
        <v>3 </v>
      </c>
      <c r="V214" t="s">
        <v>16</v>
      </c>
      <c r="W214" t="s">
        <v>502</v>
      </c>
      <c r="X214" t="s">
        <v>505</v>
      </c>
      <c r="Y214" t="s">
        <v>16</v>
      </c>
    </row>
    <row r="215" spans="1:25" x14ac:dyDescent="0.25">
      <c r="B215" t="s">
        <v>122</v>
      </c>
      <c r="C215" t="e">
        <f t="shared" si="15"/>
        <v>#VALUE!</v>
      </c>
      <c r="F215" t="e">
        <f t="shared" si="19"/>
        <v>#VALUE!</v>
      </c>
      <c r="H215" t="str">
        <f t="shared" si="16"/>
        <v/>
      </c>
      <c r="I215" t="s">
        <v>120</v>
      </c>
      <c r="V215" t="s">
        <v>177</v>
      </c>
      <c r="W215" t="s">
        <v>503</v>
      </c>
      <c r="Y215" t="s">
        <v>177</v>
      </c>
    </row>
    <row r="216" spans="1:25" x14ac:dyDescent="0.25">
      <c r="B216" t="s">
        <v>122</v>
      </c>
      <c r="C216" t="e">
        <f t="shared" si="15"/>
        <v>#VALUE!</v>
      </c>
      <c r="F216" t="e">
        <f t="shared" si="19"/>
        <v>#VALUE!</v>
      </c>
      <c r="H216" t="str">
        <f t="shared" si="16"/>
        <v/>
      </c>
      <c r="I216" t="s">
        <v>120</v>
      </c>
      <c r="J216" t="e">
        <f t="shared" si="17"/>
        <v>#VALUE!</v>
      </c>
      <c r="K216" t="e">
        <f t="shared" si="18"/>
        <v>#VALUE!</v>
      </c>
      <c r="V216" t="s">
        <v>151</v>
      </c>
      <c r="Y216" t="s">
        <v>151</v>
      </c>
    </row>
    <row r="217" spans="1:25" x14ac:dyDescent="0.25">
      <c r="B217" t="s">
        <v>122</v>
      </c>
      <c r="C217" t="e">
        <f t="shared" si="15"/>
        <v>#VALUE!</v>
      </c>
      <c r="F217" t="e">
        <f t="shared" si="19"/>
        <v>#VALUE!</v>
      </c>
      <c r="H217" t="str">
        <f t="shared" si="16"/>
        <v/>
      </c>
      <c r="I217" t="s">
        <v>120</v>
      </c>
      <c r="J217" t="e">
        <f t="shared" si="17"/>
        <v>#VALUE!</v>
      </c>
      <c r="K217" t="e">
        <f t="shared" si="18"/>
        <v>#VALUE!</v>
      </c>
      <c r="V217" t="s">
        <v>504</v>
      </c>
      <c r="Y217" t="s">
        <v>504</v>
      </c>
    </row>
    <row r="218" spans="1:25" x14ac:dyDescent="0.25">
      <c r="A218" t="s">
        <v>1334</v>
      </c>
      <c r="B218" t="s">
        <v>123</v>
      </c>
      <c r="C218" t="str">
        <f t="shared" si="15"/>
        <v>1 </v>
      </c>
      <c r="F218" t="str">
        <f t="shared" si="19"/>
        <v/>
      </c>
      <c r="H218">
        <f t="shared" si="16"/>
        <v>2</v>
      </c>
      <c r="I218" t="s">
        <v>120</v>
      </c>
      <c r="J218" t="str">
        <f t="shared" si="17"/>
        <v>Reanimated SAM</v>
      </c>
      <c r="K218" t="str">
        <f t="shared" si="18"/>
        <v>2 </v>
      </c>
      <c r="M218" t="str">
        <f>MID(W219, FIND("×", W219) + 2, FIND(".", W219) - (FIND("×", W219) + 2))</f>
        <v>Aluminum Ingot</v>
      </c>
      <c r="N218" t="str">
        <f>LEFT(W219, FIND("×", W219) - 1)</f>
        <v>4 </v>
      </c>
      <c r="V218" t="s">
        <v>190</v>
      </c>
      <c r="W218" t="s">
        <v>506</v>
      </c>
      <c r="X218" t="s">
        <v>508</v>
      </c>
      <c r="Y218" t="s">
        <v>190</v>
      </c>
    </row>
    <row r="219" spans="1:25" x14ac:dyDescent="0.25">
      <c r="B219" t="s">
        <v>122</v>
      </c>
      <c r="C219" t="e">
        <f t="shared" si="15"/>
        <v>#VALUE!</v>
      </c>
      <c r="F219" t="e">
        <f t="shared" si="19"/>
        <v>#VALUE!</v>
      </c>
      <c r="H219" t="str">
        <f t="shared" si="16"/>
        <v/>
      </c>
      <c r="I219" t="s">
        <v>120</v>
      </c>
      <c r="V219" t="s">
        <v>180</v>
      </c>
      <c r="W219" t="s">
        <v>507</v>
      </c>
      <c r="Y219" t="s">
        <v>180</v>
      </c>
    </row>
    <row r="220" spans="1:25" x14ac:dyDescent="0.25">
      <c r="B220" t="s">
        <v>122</v>
      </c>
      <c r="C220" t="e">
        <f t="shared" si="15"/>
        <v>#VALUE!</v>
      </c>
      <c r="F220" t="e">
        <f t="shared" si="19"/>
        <v>#VALUE!</v>
      </c>
      <c r="H220" t="str">
        <f t="shared" si="16"/>
        <v/>
      </c>
      <c r="I220" t="s">
        <v>120</v>
      </c>
      <c r="J220" t="e">
        <f t="shared" si="17"/>
        <v>#VALUE!</v>
      </c>
      <c r="K220" t="e">
        <f t="shared" si="18"/>
        <v>#VALUE!</v>
      </c>
      <c r="V220" t="s">
        <v>191</v>
      </c>
      <c r="Y220" t="s">
        <v>191</v>
      </c>
    </row>
    <row r="221" spans="1:25" x14ac:dyDescent="0.25">
      <c r="A221" t="s">
        <v>1334</v>
      </c>
      <c r="B221" t="s">
        <v>123</v>
      </c>
      <c r="C221" t="str">
        <f t="shared" si="15"/>
        <v>1 </v>
      </c>
      <c r="F221" t="str">
        <f t="shared" si="19"/>
        <v/>
      </c>
      <c r="H221">
        <f t="shared" si="16"/>
        <v>4</v>
      </c>
      <c r="I221" t="s">
        <v>120</v>
      </c>
      <c r="J221" t="str">
        <f t="shared" si="17"/>
        <v>Reanimated SAM</v>
      </c>
      <c r="K221" t="str">
        <f t="shared" si="18"/>
        <v>3 </v>
      </c>
      <c r="M221" t="str">
        <f>MID(W222, FIND("×", W222) + 2, FIND(".", W222) - (FIND("×", W222) + 2))</f>
        <v>Caterium Ingot</v>
      </c>
      <c r="N221" t="str">
        <f>LEFT(W222, FIND("×", W222) - 1)</f>
        <v>4 </v>
      </c>
      <c r="V221" t="s">
        <v>190</v>
      </c>
      <c r="W221" t="s">
        <v>509</v>
      </c>
      <c r="X221" t="s">
        <v>511</v>
      </c>
      <c r="Y221" t="s">
        <v>190</v>
      </c>
    </row>
    <row r="222" spans="1:25" x14ac:dyDescent="0.25">
      <c r="B222" t="s">
        <v>122</v>
      </c>
      <c r="C222" t="e">
        <f t="shared" si="15"/>
        <v>#VALUE!</v>
      </c>
      <c r="F222" t="e">
        <f t="shared" si="19"/>
        <v>#VALUE!</v>
      </c>
      <c r="H222" t="str">
        <f t="shared" si="16"/>
        <v/>
      </c>
      <c r="I222" t="s">
        <v>120</v>
      </c>
      <c r="V222" t="s">
        <v>181</v>
      </c>
      <c r="W222" t="s">
        <v>510</v>
      </c>
      <c r="Y222" t="s">
        <v>181</v>
      </c>
    </row>
    <row r="223" spans="1:25" x14ac:dyDescent="0.25">
      <c r="B223" t="s">
        <v>122</v>
      </c>
      <c r="C223" t="e">
        <f t="shared" si="15"/>
        <v>#VALUE!</v>
      </c>
      <c r="F223" t="e">
        <f t="shared" si="19"/>
        <v>#VALUE!</v>
      </c>
      <c r="H223" t="str">
        <f t="shared" si="16"/>
        <v/>
      </c>
      <c r="I223" t="s">
        <v>120</v>
      </c>
      <c r="J223" t="e">
        <f t="shared" si="17"/>
        <v>#VALUE!</v>
      </c>
      <c r="K223" t="e">
        <f t="shared" si="18"/>
        <v>#VALUE!</v>
      </c>
      <c r="V223" t="s">
        <v>191</v>
      </c>
      <c r="Y223" t="s">
        <v>191</v>
      </c>
    </row>
    <row r="224" spans="1:25" x14ac:dyDescent="0.25">
      <c r="A224" t="s">
        <v>1334</v>
      </c>
      <c r="B224" t="s">
        <v>123</v>
      </c>
      <c r="C224" t="str">
        <f t="shared" si="15"/>
        <v>1 </v>
      </c>
      <c r="F224" t="str">
        <f t="shared" si="19"/>
        <v/>
      </c>
      <c r="H224">
        <f t="shared" si="16"/>
        <v>6</v>
      </c>
      <c r="I224" t="s">
        <v>120</v>
      </c>
      <c r="J224" t="str">
        <f t="shared" si="17"/>
        <v>Reanimated SAM</v>
      </c>
      <c r="K224" t="str">
        <f t="shared" si="18"/>
        <v>4 </v>
      </c>
      <c r="M224" t="str">
        <f>MID(W225, FIND("×", W225) + 2, FIND(".", W225) - (FIND("×", W225) + 2))</f>
        <v>Iron Ingot</v>
      </c>
      <c r="N224" t="str">
        <f>LEFT(W225, FIND("×", W225) - 1)</f>
        <v>24 </v>
      </c>
      <c r="V224" t="s">
        <v>190</v>
      </c>
      <c r="W224" t="s">
        <v>512</v>
      </c>
      <c r="X224" t="s">
        <v>514</v>
      </c>
      <c r="Y224" t="s">
        <v>190</v>
      </c>
    </row>
    <row r="225" spans="1:25" x14ac:dyDescent="0.25">
      <c r="B225" t="s">
        <v>122</v>
      </c>
      <c r="C225" t="e">
        <f t="shared" si="15"/>
        <v>#VALUE!</v>
      </c>
      <c r="F225" t="e">
        <f t="shared" si="19"/>
        <v>#VALUE!</v>
      </c>
      <c r="H225" t="str">
        <f t="shared" si="16"/>
        <v/>
      </c>
      <c r="I225" t="s">
        <v>120</v>
      </c>
      <c r="V225" t="s">
        <v>148</v>
      </c>
      <c r="W225" t="s">
        <v>513</v>
      </c>
      <c r="Y225" t="s">
        <v>148</v>
      </c>
    </row>
    <row r="226" spans="1:25" x14ac:dyDescent="0.25">
      <c r="B226" t="s">
        <v>122</v>
      </c>
      <c r="C226" t="e">
        <f t="shared" si="15"/>
        <v>#VALUE!</v>
      </c>
      <c r="F226" t="e">
        <f t="shared" si="19"/>
        <v>#VALUE!</v>
      </c>
      <c r="H226" t="str">
        <f t="shared" si="16"/>
        <v/>
      </c>
      <c r="I226" t="s">
        <v>120</v>
      </c>
      <c r="J226" t="e">
        <f t="shared" si="17"/>
        <v>#VALUE!</v>
      </c>
      <c r="K226" t="e">
        <f t="shared" si="18"/>
        <v>#VALUE!</v>
      </c>
      <c r="V226" t="s">
        <v>191</v>
      </c>
      <c r="Y226" t="s">
        <v>191</v>
      </c>
    </row>
    <row r="227" spans="1:25" x14ac:dyDescent="0.25">
      <c r="A227" t="s">
        <v>222</v>
      </c>
      <c r="B227" t="s">
        <v>122</v>
      </c>
      <c r="C227" t="str">
        <f t="shared" si="15"/>
        <v>3 </v>
      </c>
      <c r="F227" t="str">
        <f t="shared" si="19"/>
        <v/>
      </c>
      <c r="H227">
        <f t="shared" si="16"/>
        <v>6</v>
      </c>
      <c r="I227" t="s">
        <v>120</v>
      </c>
      <c r="J227" t="str">
        <f t="shared" si="17"/>
        <v>Ficsite Ingot</v>
      </c>
      <c r="K227" t="str">
        <f t="shared" si="18"/>
        <v>1 </v>
      </c>
      <c r="V227" t="s">
        <v>8</v>
      </c>
      <c r="W227" t="s">
        <v>514</v>
      </c>
      <c r="X227" t="s">
        <v>515</v>
      </c>
      <c r="Y227" t="s">
        <v>8</v>
      </c>
    </row>
    <row r="228" spans="1:25" x14ac:dyDescent="0.25">
      <c r="B228" t="s">
        <v>122</v>
      </c>
      <c r="C228" t="e">
        <f t="shared" si="15"/>
        <v>#VALUE!</v>
      </c>
      <c r="F228" t="e">
        <f t="shared" si="19"/>
        <v>#VALUE!</v>
      </c>
      <c r="H228" t="str">
        <f t="shared" si="16"/>
        <v/>
      </c>
      <c r="I228" t="s">
        <v>120</v>
      </c>
      <c r="J228" t="e">
        <f t="shared" si="17"/>
        <v>#VALUE!</v>
      </c>
      <c r="K228" t="e">
        <f t="shared" si="18"/>
        <v>#VALUE!</v>
      </c>
      <c r="V228" t="s">
        <v>148</v>
      </c>
      <c r="Y228" t="s">
        <v>148</v>
      </c>
    </row>
    <row r="229" spans="1:25" x14ac:dyDescent="0.25">
      <c r="B229" t="s">
        <v>122</v>
      </c>
      <c r="C229" t="e">
        <f t="shared" si="15"/>
        <v>#VALUE!</v>
      </c>
      <c r="F229" t="e">
        <f t="shared" si="19"/>
        <v>#VALUE!</v>
      </c>
      <c r="H229" t="str">
        <f t="shared" si="16"/>
        <v/>
      </c>
      <c r="I229" t="s">
        <v>120</v>
      </c>
      <c r="J229" t="e">
        <f t="shared" si="17"/>
        <v>#VALUE!</v>
      </c>
      <c r="K229" t="e">
        <f t="shared" si="18"/>
        <v>#VALUE!</v>
      </c>
      <c r="V229" t="s">
        <v>149</v>
      </c>
      <c r="Y229" t="s">
        <v>149</v>
      </c>
    </row>
    <row r="230" spans="1:25" x14ac:dyDescent="0.25">
      <c r="B230" t="s">
        <v>122</v>
      </c>
      <c r="C230" t="e">
        <f t="shared" si="15"/>
        <v>#VALUE!</v>
      </c>
      <c r="F230" t="e">
        <f t="shared" si="19"/>
        <v>#VALUE!</v>
      </c>
      <c r="H230" t="str">
        <f t="shared" si="16"/>
        <v/>
      </c>
      <c r="I230" t="s">
        <v>120</v>
      </c>
      <c r="J230" t="e">
        <f t="shared" si="17"/>
        <v>#VALUE!</v>
      </c>
      <c r="K230" t="e">
        <f t="shared" si="18"/>
        <v>#VALUE!</v>
      </c>
      <c r="V230" t="s">
        <v>153</v>
      </c>
      <c r="Y230" t="s">
        <v>153</v>
      </c>
    </row>
    <row r="231" spans="1:25" x14ac:dyDescent="0.25">
      <c r="A231" t="s">
        <v>223</v>
      </c>
      <c r="B231" t="s">
        <v>122</v>
      </c>
      <c r="C231" t="str">
        <f t="shared" si="15"/>
        <v>1 </v>
      </c>
      <c r="F231" t="str">
        <f t="shared" si="19"/>
        <v/>
      </c>
      <c r="H231">
        <f t="shared" si="16"/>
        <v>6</v>
      </c>
      <c r="I231" t="s">
        <v>120</v>
      </c>
      <c r="J231" t="str">
        <f t="shared" si="17"/>
        <v>Plutonium Waste</v>
      </c>
      <c r="K231" t="str">
        <f t="shared" si="18"/>
        <v>1 </v>
      </c>
      <c r="M231" t="str">
        <f>MID(W232, FIND("×", W232) + 2, FIND(".", W232) - (FIND("×", W232) + 2))</f>
        <v>Singularity Cell</v>
      </c>
      <c r="N231" t="str">
        <f>LEFT(W232, FIND("×", W232) - 1)</f>
        <v>1 </v>
      </c>
      <c r="P231" t="str">
        <f>MID(W233, FIND("×", W233) + 2, FIND(".", W233) - (FIND("×", W233) + 2))</f>
        <v>Dark Matter Residue</v>
      </c>
      <c r="Q231" t="str">
        <f>LEFT(W233, FIND("×", W233) - 1)</f>
        <v>20 </v>
      </c>
      <c r="V231" t="s">
        <v>207</v>
      </c>
      <c r="W231" t="s">
        <v>516</v>
      </c>
      <c r="X231" t="s">
        <v>519</v>
      </c>
      <c r="Y231" t="s">
        <v>207</v>
      </c>
    </row>
    <row r="232" spans="1:25" x14ac:dyDescent="0.25">
      <c r="B232" t="s">
        <v>122</v>
      </c>
      <c r="C232" t="e">
        <f t="shared" si="15"/>
        <v>#VALUE!</v>
      </c>
      <c r="F232" t="e">
        <f t="shared" si="19"/>
        <v>#VALUE!</v>
      </c>
      <c r="H232" t="str">
        <f t="shared" si="16"/>
        <v/>
      </c>
      <c r="I232" t="s">
        <v>120</v>
      </c>
      <c r="V232" t="s">
        <v>148</v>
      </c>
      <c r="W232" t="s">
        <v>517</v>
      </c>
      <c r="Y232" t="s">
        <v>148</v>
      </c>
    </row>
    <row r="233" spans="1:25" x14ac:dyDescent="0.25">
      <c r="B233" t="s">
        <v>122</v>
      </c>
      <c r="C233" t="e">
        <f t="shared" si="15"/>
        <v>#VALUE!</v>
      </c>
      <c r="F233" t="e">
        <f t="shared" si="19"/>
        <v>#VALUE!</v>
      </c>
      <c r="H233" t="str">
        <f t="shared" si="16"/>
        <v/>
      </c>
      <c r="I233" t="s">
        <v>120</v>
      </c>
      <c r="V233" t="s">
        <v>208</v>
      </c>
      <c r="W233" t="s">
        <v>518</v>
      </c>
      <c r="Y233" t="s">
        <v>208</v>
      </c>
    </row>
    <row r="234" spans="1:25" x14ac:dyDescent="0.25">
      <c r="A234" t="s">
        <v>224</v>
      </c>
      <c r="B234" t="s">
        <v>122</v>
      </c>
      <c r="C234" t="str">
        <f t="shared" si="15"/>
        <v>1 </v>
      </c>
      <c r="F234" t="str">
        <f t="shared" si="19"/>
        <v/>
      </c>
      <c r="H234">
        <f t="shared" si="16"/>
        <v>24</v>
      </c>
      <c r="I234" t="s">
        <v>120</v>
      </c>
      <c r="J234" t="str">
        <f t="shared" si="17"/>
        <v>Ficsonium</v>
      </c>
      <c r="K234" t="str">
        <f t="shared" si="18"/>
        <v>2 </v>
      </c>
      <c r="M234" t="str">
        <f>MID(W235, FIND("×", W235) + 2, FIND(".", W235) - (FIND("×", W235) + 2))</f>
        <v>Electromagnetic Control Rod</v>
      </c>
      <c r="N234" t="str">
        <f>LEFT(W235, FIND("×", W235) - 1)</f>
        <v>2 </v>
      </c>
      <c r="P234" t="str">
        <f>MID(W236, FIND("×", W236) + 2, FIND(".", W236) - (FIND("×", W236) + 2))</f>
        <v>Ficsite Trigon</v>
      </c>
      <c r="Q234" t="str">
        <f>LEFT(W236, FIND("×", W236) - 1)</f>
        <v>40 </v>
      </c>
      <c r="S234" t="str">
        <f>MID(W237, FIND("×", W237) + 2, FIND(".", W237) - (FIND("×", W237) + 2))</f>
        <v>Excited Photonic Matter</v>
      </c>
      <c r="T234" t="str">
        <f>LEFT(W237, FIND("×", W237) - 1)</f>
        <v>20 </v>
      </c>
      <c r="V234" t="s">
        <v>169</v>
      </c>
      <c r="W234" t="s">
        <v>520</v>
      </c>
      <c r="X234" t="s">
        <v>524</v>
      </c>
      <c r="Y234" t="s">
        <v>169</v>
      </c>
    </row>
    <row r="235" spans="1:25" x14ac:dyDescent="0.25">
      <c r="B235" t="s">
        <v>122</v>
      </c>
      <c r="C235" t="str">
        <f t="shared" si="15"/>
        <v>20 </v>
      </c>
      <c r="F235" t="str">
        <f t="shared" si="19"/>
        <v>Dark Matter Residue</v>
      </c>
      <c r="H235" t="str">
        <f t="shared" si="16"/>
        <v/>
      </c>
      <c r="I235" t="s">
        <v>120</v>
      </c>
      <c r="V235" t="s">
        <v>177</v>
      </c>
      <c r="W235" t="s">
        <v>521</v>
      </c>
      <c r="X235" t="s">
        <v>525</v>
      </c>
      <c r="Y235" t="s">
        <v>177</v>
      </c>
    </row>
    <row r="236" spans="1:25" x14ac:dyDescent="0.25">
      <c r="B236" t="s">
        <v>122</v>
      </c>
      <c r="C236" t="e">
        <f t="shared" si="15"/>
        <v>#VALUE!</v>
      </c>
      <c r="F236" t="e">
        <f t="shared" si="19"/>
        <v>#VALUE!</v>
      </c>
      <c r="H236" t="str">
        <f t="shared" si="16"/>
        <v/>
      </c>
      <c r="I236" t="s">
        <v>120</v>
      </c>
      <c r="V236" t="s">
        <v>171</v>
      </c>
      <c r="W236" t="s">
        <v>522</v>
      </c>
      <c r="Y236" t="s">
        <v>171</v>
      </c>
    </row>
    <row r="237" spans="1:25" x14ac:dyDescent="0.25">
      <c r="B237" t="s">
        <v>122</v>
      </c>
      <c r="C237" t="e">
        <f t="shared" si="15"/>
        <v>#VALUE!</v>
      </c>
      <c r="F237" t="e">
        <f t="shared" si="19"/>
        <v>#VALUE!</v>
      </c>
      <c r="H237" t="str">
        <f t="shared" si="16"/>
        <v/>
      </c>
      <c r="I237" t="s">
        <v>120</v>
      </c>
      <c r="W237" t="s">
        <v>523</v>
      </c>
    </row>
    <row r="238" spans="1:25" x14ac:dyDescent="0.25">
      <c r="A238" t="s">
        <v>24</v>
      </c>
      <c r="B238" t="s">
        <v>122</v>
      </c>
      <c r="C238" t="str">
        <f t="shared" si="15"/>
        <v>4 </v>
      </c>
      <c r="E238" t="str">
        <f>LEFT(X239, FIND("×",X239) - 1)</f>
        <v>3 </v>
      </c>
      <c r="F238" t="str">
        <f>IF(MID(X239, FIND("×", X239) + 2, FIND(".", X239) - (FIND("×", X239) + 2)) = A239, "", MID(X239, FIND("×", X239) + 2, FIND(".", X239) - (FIND("×", X239) + 2)))</f>
        <v>Polymer Resin</v>
      </c>
      <c r="H238">
        <f t="shared" si="16"/>
        <v>6</v>
      </c>
      <c r="I238" t="s">
        <v>120</v>
      </c>
      <c r="J238" t="str">
        <f t="shared" si="17"/>
        <v>Crude Oil</v>
      </c>
      <c r="K238" t="str">
        <f t="shared" si="18"/>
        <v>6 </v>
      </c>
      <c r="V238" t="s">
        <v>179</v>
      </c>
      <c r="W238" t="s">
        <v>526</v>
      </c>
      <c r="X238" t="s">
        <v>527</v>
      </c>
      <c r="Y238" t="s">
        <v>179</v>
      </c>
    </row>
    <row r="239" spans="1:25" x14ac:dyDescent="0.25">
      <c r="B239" t="s">
        <v>122</v>
      </c>
      <c r="H239" t="str">
        <f t="shared" si="16"/>
        <v/>
      </c>
      <c r="I239" t="s">
        <v>120</v>
      </c>
      <c r="J239" t="e">
        <f t="shared" si="17"/>
        <v>#VALUE!</v>
      </c>
      <c r="K239" t="e">
        <f t="shared" si="18"/>
        <v>#VALUE!</v>
      </c>
      <c r="V239" t="s">
        <v>148</v>
      </c>
      <c r="X239" t="s">
        <v>528</v>
      </c>
      <c r="Y239" t="s">
        <v>148</v>
      </c>
    </row>
    <row r="240" spans="1:25" x14ac:dyDescent="0.25">
      <c r="A240" t="s">
        <v>164</v>
      </c>
      <c r="B240" t="s">
        <v>122</v>
      </c>
      <c r="C240" t="str">
        <f t="shared" si="15"/>
        <v>1 </v>
      </c>
      <c r="F240" t="str">
        <f t="shared" si="19"/>
        <v/>
      </c>
      <c r="H240">
        <f t="shared" si="16"/>
        <v>40</v>
      </c>
      <c r="I240" t="s">
        <v>120</v>
      </c>
      <c r="J240" t="str">
        <f t="shared" si="17"/>
        <v>Heavy Modular Frame</v>
      </c>
      <c r="K240" t="str">
        <f t="shared" si="18"/>
        <v>1 </v>
      </c>
      <c r="M240" t="str">
        <f>MID(W241, FIND("×", W241) + 2, FIND(".", W241) - (FIND("×", W241) + 2))</f>
        <v>Aluminum Casing</v>
      </c>
      <c r="N240" t="str">
        <f>LEFT(W241, FIND("×", W241) - 1)</f>
        <v>50 </v>
      </c>
      <c r="P240" t="str">
        <f>MID(W242, FIND("×", W242) + 2, FIND(".", W242) - (FIND("×", W242) + 2))</f>
        <v>Nitrogen Gas</v>
      </c>
      <c r="Q240" t="str">
        <f>LEFT(W242, FIND("×", W242) - 1)</f>
        <v>25 </v>
      </c>
      <c r="V240" t="s">
        <v>188</v>
      </c>
      <c r="W240" t="s">
        <v>529</v>
      </c>
      <c r="X240" t="s">
        <v>532</v>
      </c>
      <c r="Y240" t="s">
        <v>188</v>
      </c>
    </row>
    <row r="241" spans="1:25" x14ac:dyDescent="0.25">
      <c r="B241" t="s">
        <v>122</v>
      </c>
      <c r="C241" t="e">
        <f t="shared" si="15"/>
        <v>#VALUE!</v>
      </c>
      <c r="F241" t="e">
        <f t="shared" si="19"/>
        <v>#VALUE!</v>
      </c>
      <c r="H241" t="str">
        <f t="shared" si="16"/>
        <v/>
      </c>
      <c r="I241" t="s">
        <v>120</v>
      </c>
      <c r="V241" t="s">
        <v>225</v>
      </c>
      <c r="W241" t="s">
        <v>530</v>
      </c>
      <c r="Y241" t="s">
        <v>225</v>
      </c>
    </row>
    <row r="242" spans="1:25" x14ac:dyDescent="0.25">
      <c r="B242" t="s">
        <v>122</v>
      </c>
      <c r="C242" t="e">
        <f t="shared" si="15"/>
        <v>#VALUE!</v>
      </c>
      <c r="F242" t="e">
        <f t="shared" si="19"/>
        <v>#VALUE!</v>
      </c>
      <c r="H242" t="str">
        <f t="shared" si="16"/>
        <v/>
      </c>
      <c r="I242" t="s">
        <v>120</v>
      </c>
      <c r="W242" t="s">
        <v>531</v>
      </c>
    </row>
    <row r="243" spans="1:25" x14ac:dyDescent="0.25">
      <c r="A243" t="s">
        <v>106</v>
      </c>
      <c r="B243" t="s">
        <v>122</v>
      </c>
      <c r="C243" t="str">
        <f t="shared" si="15"/>
        <v>1 </v>
      </c>
      <c r="F243" t="str">
        <f t="shared" si="19"/>
        <v/>
      </c>
      <c r="H243">
        <f t="shared" si="16"/>
        <v>8</v>
      </c>
      <c r="I243" t="s">
        <v>120</v>
      </c>
      <c r="J243" t="str">
        <f t="shared" si="17"/>
        <v>Fabric</v>
      </c>
      <c r="K243" t="str">
        <f t="shared" si="18"/>
        <v>2 </v>
      </c>
      <c r="M243" t="str">
        <f>MID(W244, FIND("×", W244) + 2, FIND(".", W244) - (FIND("×", W244) + 2))</f>
        <v>Coal</v>
      </c>
      <c r="N243" t="str">
        <f>LEFT(W244, FIND("×", W244) - 1)</f>
        <v>4 </v>
      </c>
      <c r="P243" t="str">
        <f>MID(W245, FIND("×", W245) + 2, FIND(".", W245) - (FIND("×", W245) + 2))</f>
        <v>Iron Plate</v>
      </c>
      <c r="Q243" t="str">
        <f>LEFT(W245, FIND("×", W245) - 1)</f>
        <v>2 </v>
      </c>
      <c r="V243" t="s">
        <v>41</v>
      </c>
      <c r="W243" t="s">
        <v>533</v>
      </c>
      <c r="X243" t="s">
        <v>536</v>
      </c>
      <c r="Y243" t="s">
        <v>41</v>
      </c>
    </row>
    <row r="244" spans="1:25" x14ac:dyDescent="0.25">
      <c r="B244" t="s">
        <v>122</v>
      </c>
      <c r="C244" t="e">
        <f t="shared" si="15"/>
        <v>#VALUE!</v>
      </c>
      <c r="F244" t="e">
        <f t="shared" si="19"/>
        <v>#VALUE!</v>
      </c>
      <c r="H244" t="str">
        <f t="shared" si="16"/>
        <v/>
      </c>
      <c r="I244" t="s">
        <v>120</v>
      </c>
      <c r="V244" t="s">
        <v>200</v>
      </c>
      <c r="W244" t="s">
        <v>534</v>
      </c>
      <c r="Y244" t="s">
        <v>200</v>
      </c>
    </row>
    <row r="245" spans="1:25" x14ac:dyDescent="0.25">
      <c r="B245" t="s">
        <v>122</v>
      </c>
      <c r="C245" t="e">
        <f t="shared" si="15"/>
        <v>#VALUE!</v>
      </c>
      <c r="F245" t="e">
        <f t="shared" si="19"/>
        <v>#VALUE!</v>
      </c>
      <c r="H245" t="str">
        <f t="shared" si="16"/>
        <v/>
      </c>
      <c r="I245" t="s">
        <v>120</v>
      </c>
      <c r="V245" t="s">
        <v>151</v>
      </c>
      <c r="W245" t="s">
        <v>535</v>
      </c>
      <c r="Y245" t="s">
        <v>151</v>
      </c>
    </row>
    <row r="246" spans="1:25" x14ac:dyDescent="0.25">
      <c r="B246" t="s">
        <v>122</v>
      </c>
      <c r="C246" t="e">
        <f t="shared" si="15"/>
        <v>#VALUE!</v>
      </c>
      <c r="F246" t="e">
        <f t="shared" si="19"/>
        <v>#VALUE!</v>
      </c>
      <c r="H246" t="str">
        <f t="shared" si="16"/>
        <v/>
      </c>
      <c r="I246" t="s">
        <v>120</v>
      </c>
      <c r="J246" t="e">
        <f t="shared" si="17"/>
        <v>#VALUE!</v>
      </c>
      <c r="K246" t="e">
        <f t="shared" si="18"/>
        <v>#VALUE!</v>
      </c>
      <c r="V246" t="s">
        <v>331</v>
      </c>
      <c r="Y246" t="s">
        <v>331</v>
      </c>
    </row>
    <row r="247" spans="1:25" x14ac:dyDescent="0.25">
      <c r="A247" t="s">
        <v>226</v>
      </c>
      <c r="B247" t="s">
        <v>122</v>
      </c>
      <c r="C247" t="str">
        <f t="shared" si="15"/>
        <v>1 </v>
      </c>
      <c r="F247" t="str">
        <f t="shared" si="19"/>
        <v/>
      </c>
      <c r="H247" t="str">
        <f t="shared" si="16"/>
        <v/>
      </c>
      <c r="I247" t="s">
        <v>120</v>
      </c>
      <c r="J247" t="str">
        <f t="shared" si="17"/>
        <v>Fabric</v>
      </c>
      <c r="K247" t="str">
        <f t="shared" si="18"/>
        <v>50 </v>
      </c>
      <c r="M247" t="str">
        <f>MID(W248, FIND("×", W248) + 2, FIND(".", W248) - (FIND("×", W248) + 2))</f>
        <v>Copper Sheet</v>
      </c>
      <c r="N247" t="str">
        <f>LEFT(W248, FIND("×", W248) - 1)</f>
        <v>10 </v>
      </c>
      <c r="P247" t="str">
        <f>MID(W249, FIND("×", W249) + 2, FIND(".", W249) - (FIND("×", W249) + 2))</f>
        <v>Steel Pipe</v>
      </c>
      <c r="Q247" t="str">
        <f>LEFT(W249, FIND("×", W249) - 1)</f>
        <v>10 </v>
      </c>
      <c r="V247" t="s">
        <v>151</v>
      </c>
      <c r="W247" t="s">
        <v>537</v>
      </c>
      <c r="X247" t="s">
        <v>540</v>
      </c>
      <c r="Y247" t="s">
        <v>151</v>
      </c>
    </row>
    <row r="248" spans="1:25" x14ac:dyDescent="0.25">
      <c r="B248" t="s">
        <v>122</v>
      </c>
      <c r="C248" t="e">
        <f t="shared" si="15"/>
        <v>#VALUE!</v>
      </c>
      <c r="F248" t="e">
        <f t="shared" si="19"/>
        <v>#VALUE!</v>
      </c>
      <c r="H248" t="str">
        <f t="shared" si="16"/>
        <v/>
      </c>
      <c r="I248" t="s">
        <v>120</v>
      </c>
      <c r="V248" t="s">
        <v>391</v>
      </c>
      <c r="W248" t="s">
        <v>538</v>
      </c>
      <c r="Y248" t="s">
        <v>391</v>
      </c>
    </row>
    <row r="249" spans="1:25" x14ac:dyDescent="0.25">
      <c r="B249" t="s">
        <v>122</v>
      </c>
      <c r="C249" t="e">
        <f t="shared" si="15"/>
        <v>#VALUE!</v>
      </c>
      <c r="F249" t="e">
        <f t="shared" si="19"/>
        <v>#VALUE!</v>
      </c>
      <c r="H249" t="str">
        <f t="shared" si="16"/>
        <v/>
      </c>
      <c r="I249" t="s">
        <v>120</v>
      </c>
      <c r="W249" t="s">
        <v>539</v>
      </c>
    </row>
    <row r="250" spans="1:25" x14ac:dyDescent="0.25">
      <c r="A250" t="s">
        <v>227</v>
      </c>
      <c r="B250" t="s">
        <v>122</v>
      </c>
      <c r="C250" t="str">
        <f t="shared" si="15"/>
        <v>1 </v>
      </c>
      <c r="F250" t="str">
        <f t="shared" si="19"/>
        <v/>
      </c>
      <c r="H250">
        <f t="shared" si="16"/>
        <v>12</v>
      </c>
      <c r="I250" t="s">
        <v>120</v>
      </c>
      <c r="J250" t="str">
        <f t="shared" si="17"/>
        <v>Nobelisk</v>
      </c>
      <c r="K250" t="str">
        <f t="shared" si="18"/>
        <v>1 </v>
      </c>
      <c r="M250" t="str">
        <f>MID(W251, FIND("×", W251) + 2, FIND(".", W251) - (FIND("×", W251) + 2))</f>
        <v>Biomass</v>
      </c>
      <c r="N250" t="str">
        <f>LEFT(W251, FIND("×", W251) - 1)</f>
        <v>10 </v>
      </c>
      <c r="V250" t="s">
        <v>16</v>
      </c>
      <c r="W250" t="s">
        <v>541</v>
      </c>
      <c r="X250" t="s">
        <v>543</v>
      </c>
      <c r="Y250" t="s">
        <v>16</v>
      </c>
    </row>
    <row r="251" spans="1:25" x14ac:dyDescent="0.25">
      <c r="B251" t="s">
        <v>122</v>
      </c>
      <c r="C251" t="e">
        <f t="shared" si="15"/>
        <v>#VALUE!</v>
      </c>
      <c r="F251" t="e">
        <f t="shared" si="19"/>
        <v>#VALUE!</v>
      </c>
      <c r="H251" t="str">
        <f t="shared" si="16"/>
        <v/>
      </c>
      <c r="I251" t="s">
        <v>120</v>
      </c>
      <c r="V251" t="s">
        <v>150</v>
      </c>
      <c r="W251" t="s">
        <v>542</v>
      </c>
      <c r="Y251" t="s">
        <v>150</v>
      </c>
    </row>
    <row r="252" spans="1:25" x14ac:dyDescent="0.25">
      <c r="B252" t="s">
        <v>122</v>
      </c>
      <c r="C252" t="e">
        <f t="shared" si="15"/>
        <v>#VALUE!</v>
      </c>
      <c r="F252" t="e">
        <f t="shared" si="19"/>
        <v>#VALUE!</v>
      </c>
      <c r="H252" t="str">
        <f t="shared" si="16"/>
        <v/>
      </c>
      <c r="I252" t="s">
        <v>120</v>
      </c>
      <c r="J252" t="e">
        <f t="shared" si="17"/>
        <v>#VALUE!</v>
      </c>
      <c r="K252" t="e">
        <f t="shared" si="18"/>
        <v>#VALUE!</v>
      </c>
      <c r="V252" t="s">
        <v>151</v>
      </c>
      <c r="Y252" t="s">
        <v>151</v>
      </c>
    </row>
    <row r="253" spans="1:25" x14ac:dyDescent="0.25">
      <c r="B253" t="s">
        <v>122</v>
      </c>
      <c r="C253" t="e">
        <f t="shared" si="15"/>
        <v>#VALUE!</v>
      </c>
      <c r="F253" t="e">
        <f t="shared" si="19"/>
        <v>#VALUE!</v>
      </c>
      <c r="H253" t="str">
        <f t="shared" si="16"/>
        <v/>
      </c>
      <c r="I253" t="s">
        <v>120</v>
      </c>
      <c r="J253" t="e">
        <f t="shared" si="17"/>
        <v>#VALUE!</v>
      </c>
      <c r="K253" t="e">
        <f t="shared" si="18"/>
        <v>#VALUE!</v>
      </c>
      <c r="V253" t="s">
        <v>468</v>
      </c>
      <c r="Y253" t="s">
        <v>468</v>
      </c>
    </row>
    <row r="254" spans="1:25" x14ac:dyDescent="0.25">
      <c r="A254" t="s">
        <v>1333</v>
      </c>
      <c r="B254" t="s">
        <v>122</v>
      </c>
      <c r="C254" t="str">
        <f t="shared" si="15"/>
        <v>1 </v>
      </c>
      <c r="F254" t="str">
        <f t="shared" si="19"/>
        <v/>
      </c>
      <c r="H254" t="str">
        <f t="shared" si="16"/>
        <v/>
      </c>
      <c r="I254" t="s">
        <v>120</v>
      </c>
      <c r="J254" t="str">
        <f t="shared" si="17"/>
        <v>Caterium Ingot</v>
      </c>
      <c r="K254" t="str">
        <f t="shared" si="18"/>
        <v>15 </v>
      </c>
      <c r="M254" t="str">
        <f>MID(W255, FIND("×", W255) + 2, FIND(".", W255) - (FIND("×", W255) + 2))</f>
        <v>Iron Rod</v>
      </c>
      <c r="N254" t="str">
        <f>LEFT(W255, FIND("×", W255) - 1)</f>
        <v>4 </v>
      </c>
      <c r="P254" t="str">
        <f>MID(W256, FIND("×", W256) + 2, FIND(".", W256) - (FIND("×", W256) + 2))</f>
        <v>Rotor</v>
      </c>
      <c r="Q254" t="str">
        <f>LEFT(W256, FIND("×", W256) - 1)</f>
        <v>2 </v>
      </c>
      <c r="V254" t="s">
        <v>151</v>
      </c>
      <c r="W254" t="s">
        <v>544</v>
      </c>
      <c r="X254" t="s">
        <v>545</v>
      </c>
      <c r="Y254" t="s">
        <v>151</v>
      </c>
    </row>
    <row r="255" spans="1:25" x14ac:dyDescent="0.25">
      <c r="B255" t="s">
        <v>122</v>
      </c>
      <c r="C255" t="e">
        <f t="shared" si="15"/>
        <v>#VALUE!</v>
      </c>
      <c r="F255" t="e">
        <f t="shared" si="19"/>
        <v>#VALUE!</v>
      </c>
      <c r="H255" t="str">
        <f t="shared" si="16"/>
        <v/>
      </c>
      <c r="I255" t="s">
        <v>120</v>
      </c>
      <c r="V255" t="s">
        <v>500</v>
      </c>
      <c r="W255" t="s">
        <v>498</v>
      </c>
      <c r="Y255" t="s">
        <v>500</v>
      </c>
    </row>
    <row r="256" spans="1:25" x14ac:dyDescent="0.25">
      <c r="B256" t="s">
        <v>122</v>
      </c>
      <c r="C256" t="e">
        <f t="shared" si="15"/>
        <v>#VALUE!</v>
      </c>
      <c r="F256" t="e">
        <f t="shared" si="19"/>
        <v>#VALUE!</v>
      </c>
      <c r="H256" t="str">
        <f t="shared" si="16"/>
        <v/>
      </c>
      <c r="I256" t="s">
        <v>120</v>
      </c>
      <c r="W256" t="s">
        <v>499</v>
      </c>
    </row>
    <row r="257" spans="1:25" x14ac:dyDescent="0.25">
      <c r="A257" t="s">
        <v>107</v>
      </c>
      <c r="B257" t="s">
        <v>122</v>
      </c>
      <c r="C257" t="str">
        <f t="shared" si="15"/>
        <v>1 </v>
      </c>
      <c r="F257" t="str">
        <f t="shared" si="19"/>
        <v>Alien Protein</v>
      </c>
      <c r="H257">
        <f t="shared" si="16"/>
        <v>3</v>
      </c>
      <c r="I257" t="s">
        <v>120</v>
      </c>
      <c r="J257" t="str">
        <f t="shared" si="17"/>
        <v>Hatcher Remains</v>
      </c>
      <c r="K257" t="str">
        <f t="shared" si="18"/>
        <v>1 </v>
      </c>
      <c r="V257" t="s">
        <v>8</v>
      </c>
      <c r="W257" t="s">
        <v>546</v>
      </c>
      <c r="X257" t="s">
        <v>547</v>
      </c>
      <c r="Y257" t="s">
        <v>8</v>
      </c>
    </row>
    <row r="258" spans="1:25" x14ac:dyDescent="0.25">
      <c r="B258" t="s">
        <v>122</v>
      </c>
      <c r="C258" t="e">
        <f t="shared" si="15"/>
        <v>#VALUE!</v>
      </c>
      <c r="F258" t="e">
        <f t="shared" si="19"/>
        <v>#VALUE!</v>
      </c>
      <c r="H258" t="str">
        <f t="shared" si="16"/>
        <v/>
      </c>
      <c r="I258" t="s">
        <v>120</v>
      </c>
      <c r="J258" t="e">
        <f t="shared" si="17"/>
        <v>#VALUE!</v>
      </c>
      <c r="K258" t="e">
        <f t="shared" si="18"/>
        <v>#VALUE!</v>
      </c>
      <c r="V258" t="s">
        <v>189</v>
      </c>
      <c r="Y258" t="s">
        <v>189</v>
      </c>
    </row>
    <row r="259" spans="1:25" x14ac:dyDescent="0.25">
      <c r="B259" t="s">
        <v>122</v>
      </c>
      <c r="C259" t="e">
        <f t="shared" ref="C259:C322" si="20">LEFT(X259, FIND("×",X259) - 1)</f>
        <v>#VALUE!</v>
      </c>
      <c r="F259" t="e">
        <f t="shared" si="19"/>
        <v>#VALUE!</v>
      </c>
      <c r="H259" t="str">
        <f t="shared" ref="H259:H322" si="21">IF(RIGHT(Y260, 3) = "sec", VALUE(TRIM(LEFT(Y260, LEN(Y260) - 4))), "")</f>
        <v/>
      </c>
      <c r="I259" t="s">
        <v>120</v>
      </c>
      <c r="J259" t="e">
        <f t="shared" ref="J259:J322" si="22">MID(W259, FIND("×", W259) + 2, FIND(".", W259) - (FIND("×", W259) + 2))</f>
        <v>#VALUE!</v>
      </c>
      <c r="K259" t="e">
        <f t="shared" ref="K259:K322" si="23">LEFT(W259, FIND("×", W259) - 1)</f>
        <v>#VALUE!</v>
      </c>
      <c r="V259" t="s">
        <v>149</v>
      </c>
      <c r="Y259" t="s">
        <v>149</v>
      </c>
    </row>
    <row r="260" spans="1:25" x14ac:dyDescent="0.25">
      <c r="B260" t="s">
        <v>122</v>
      </c>
      <c r="C260" t="e">
        <f t="shared" si="20"/>
        <v>#VALUE!</v>
      </c>
      <c r="F260" t="e">
        <f t="shared" si="19"/>
        <v>#VALUE!</v>
      </c>
      <c r="H260" t="str">
        <f t="shared" si="21"/>
        <v/>
      </c>
      <c r="I260" t="s">
        <v>120</v>
      </c>
      <c r="J260" t="e">
        <f t="shared" si="22"/>
        <v>#VALUE!</v>
      </c>
      <c r="K260" t="e">
        <f t="shared" si="23"/>
        <v>#VALUE!</v>
      </c>
      <c r="V260" t="s">
        <v>344</v>
      </c>
      <c r="Y260" t="s">
        <v>344</v>
      </c>
    </row>
    <row r="261" spans="1:25" x14ac:dyDescent="0.25">
      <c r="A261" t="s">
        <v>228</v>
      </c>
      <c r="B261" t="s">
        <v>122</v>
      </c>
      <c r="C261" t="str">
        <f t="shared" si="20"/>
        <v>1 </v>
      </c>
      <c r="F261" t="str">
        <f t="shared" si="19"/>
        <v/>
      </c>
      <c r="H261" t="str">
        <f t="shared" si="21"/>
        <v/>
      </c>
      <c r="I261" t="s">
        <v>120</v>
      </c>
      <c r="J261" t="str">
        <f t="shared" si="22"/>
        <v>Rubber</v>
      </c>
      <c r="K261" t="str">
        <f t="shared" si="23"/>
        <v>50 </v>
      </c>
      <c r="M261" t="str">
        <f>MID(W262, FIND("×", W262) + 2, FIND(".", W262) - (FIND("×", W262) + 2))</f>
        <v>Plastic</v>
      </c>
      <c r="N261" t="str">
        <f>LEFT(W262, FIND("×", W262) - 1)</f>
        <v>50 </v>
      </c>
      <c r="P261" t="str">
        <f>MID(W263, FIND("×", W263) + 2, FIND(".", W263) - (FIND("×", W263) + 2))</f>
        <v>Alclad Aluminum Sheet</v>
      </c>
      <c r="Q261" t="str">
        <f>LEFT(W263, FIND("×", W263) - 1)</f>
        <v>50 </v>
      </c>
      <c r="S261" t="str">
        <f>MID(W264, FIND("×", W264) + 2, FIND(".", W264) - (FIND("×", W264) + 2))</f>
        <v>Fabric</v>
      </c>
      <c r="T261" t="str">
        <f>LEFT(W264, FIND("×", W264) - 1)</f>
        <v>50 </v>
      </c>
      <c r="V261" t="s">
        <v>151</v>
      </c>
      <c r="W261" t="s">
        <v>548</v>
      </c>
      <c r="X261" t="s">
        <v>553</v>
      </c>
      <c r="Y261" t="s">
        <v>151</v>
      </c>
    </row>
    <row r="262" spans="1:25" x14ac:dyDescent="0.25">
      <c r="B262" t="s">
        <v>122</v>
      </c>
      <c r="C262" t="e">
        <f t="shared" si="20"/>
        <v>#VALUE!</v>
      </c>
      <c r="F262" t="e">
        <f t="shared" ref="F262:F325" si="24">IF(MID(X262, FIND("×", X262) + 2, FIND(".", X262) - (FIND("×", X262) + 2)) = A262, "", MID(X262, FIND("×", X262) + 2, FIND(".", X262) - (FIND("×", X262) + 2)))</f>
        <v>#VALUE!</v>
      </c>
      <c r="H262" t="str">
        <f t="shared" si="21"/>
        <v/>
      </c>
      <c r="I262" t="s">
        <v>120</v>
      </c>
      <c r="V262" t="s">
        <v>552</v>
      </c>
      <c r="W262" t="s">
        <v>549</v>
      </c>
      <c r="Y262" t="s">
        <v>552</v>
      </c>
    </row>
    <row r="263" spans="1:25" x14ac:dyDescent="0.25">
      <c r="B263" t="s">
        <v>122</v>
      </c>
      <c r="C263" t="e">
        <f t="shared" si="20"/>
        <v>#VALUE!</v>
      </c>
      <c r="F263" t="e">
        <f t="shared" si="24"/>
        <v>#VALUE!</v>
      </c>
      <c r="H263" t="str">
        <f t="shared" si="21"/>
        <v/>
      </c>
      <c r="I263" t="s">
        <v>120</v>
      </c>
      <c r="W263" t="s">
        <v>550</v>
      </c>
    </row>
    <row r="264" spans="1:25" x14ac:dyDescent="0.25">
      <c r="B264" t="s">
        <v>122</v>
      </c>
      <c r="C264" t="e">
        <f t="shared" si="20"/>
        <v>#VALUE!</v>
      </c>
      <c r="F264" t="e">
        <f t="shared" si="24"/>
        <v>#VALUE!</v>
      </c>
      <c r="H264" t="str">
        <f t="shared" si="21"/>
        <v/>
      </c>
      <c r="I264" t="s">
        <v>120</v>
      </c>
      <c r="W264" t="s">
        <v>551</v>
      </c>
    </row>
    <row r="265" spans="1:25" x14ac:dyDescent="0.25">
      <c r="A265" t="s">
        <v>108</v>
      </c>
      <c r="B265" t="s">
        <v>122</v>
      </c>
      <c r="C265" t="str">
        <f t="shared" si="20"/>
        <v>1 </v>
      </c>
      <c r="F265" t="str">
        <f t="shared" si="24"/>
        <v/>
      </c>
      <c r="H265">
        <f t="shared" si="21"/>
        <v>8</v>
      </c>
      <c r="I265" t="s">
        <v>120</v>
      </c>
      <c r="J265" t="str">
        <f t="shared" si="22"/>
        <v>Alclad Aluminum Sheet</v>
      </c>
      <c r="K265" t="str">
        <f t="shared" si="23"/>
        <v>5 </v>
      </c>
      <c r="M265" t="str">
        <f>MID(W266, FIND("×", W266) + 2, FIND(".", W266) - (FIND("×", W266) + 2))</f>
        <v>Copper Sheet</v>
      </c>
      <c r="N265" t="str">
        <f>LEFT(W266, FIND("×", W266) - 1)</f>
        <v>3 </v>
      </c>
      <c r="V265" t="s">
        <v>16</v>
      </c>
      <c r="W265" t="s">
        <v>554</v>
      </c>
      <c r="X265" t="s">
        <v>556</v>
      </c>
      <c r="Y265" t="s">
        <v>16</v>
      </c>
    </row>
    <row r="266" spans="1:25" x14ac:dyDescent="0.25">
      <c r="B266" t="s">
        <v>122</v>
      </c>
      <c r="C266" t="e">
        <f t="shared" si="20"/>
        <v>#VALUE!</v>
      </c>
      <c r="F266" t="e">
        <f t="shared" si="24"/>
        <v>#VALUE!</v>
      </c>
      <c r="H266" t="str">
        <f t="shared" si="21"/>
        <v/>
      </c>
      <c r="I266" t="s">
        <v>120</v>
      </c>
      <c r="V266" t="s">
        <v>200</v>
      </c>
      <c r="W266" t="s">
        <v>555</v>
      </c>
      <c r="Y266" t="s">
        <v>200</v>
      </c>
    </row>
    <row r="267" spans="1:25" x14ac:dyDescent="0.25">
      <c r="B267" t="s">
        <v>122</v>
      </c>
      <c r="C267" t="e">
        <f t="shared" si="20"/>
        <v>#VALUE!</v>
      </c>
      <c r="F267" t="e">
        <f t="shared" si="24"/>
        <v>#VALUE!</v>
      </c>
      <c r="H267" t="str">
        <f t="shared" si="21"/>
        <v/>
      </c>
      <c r="I267" t="s">
        <v>120</v>
      </c>
      <c r="J267" t="e">
        <f t="shared" si="22"/>
        <v>#VALUE!</v>
      </c>
      <c r="K267" t="e">
        <f t="shared" si="23"/>
        <v>#VALUE!</v>
      </c>
      <c r="V267" t="s">
        <v>149</v>
      </c>
      <c r="Y267" t="s">
        <v>149</v>
      </c>
    </row>
    <row r="268" spans="1:25" x14ac:dyDescent="0.25">
      <c r="B268" t="s">
        <v>122</v>
      </c>
      <c r="C268" t="e">
        <f t="shared" si="20"/>
        <v>#VALUE!</v>
      </c>
      <c r="F268" t="e">
        <f t="shared" si="24"/>
        <v>#VALUE!</v>
      </c>
      <c r="H268" t="str">
        <f t="shared" si="21"/>
        <v/>
      </c>
      <c r="I268" t="s">
        <v>120</v>
      </c>
      <c r="J268" t="e">
        <f t="shared" si="22"/>
        <v>#VALUE!</v>
      </c>
      <c r="K268" t="e">
        <f t="shared" si="23"/>
        <v>#VALUE!</v>
      </c>
      <c r="V268" t="s">
        <v>157</v>
      </c>
      <c r="Y268" t="s">
        <v>157</v>
      </c>
    </row>
    <row r="269" spans="1:25" x14ac:dyDescent="0.25">
      <c r="A269" t="s">
        <v>43</v>
      </c>
      <c r="B269" t="s">
        <v>122</v>
      </c>
      <c r="C269" t="str">
        <f t="shared" si="20"/>
        <v>1 </v>
      </c>
      <c r="F269" t="str">
        <f t="shared" si="24"/>
        <v/>
      </c>
      <c r="H269">
        <f t="shared" si="21"/>
        <v>30</v>
      </c>
      <c r="I269" t="s">
        <v>120</v>
      </c>
      <c r="J269" t="str">
        <f t="shared" si="22"/>
        <v>Modular Frame</v>
      </c>
      <c r="K269" t="str">
        <f t="shared" si="23"/>
        <v>5 </v>
      </c>
      <c r="M269" t="str">
        <f>MID(W270, FIND("×", W270) + 2, FIND(".", W270) - (FIND("×", W270) + 2))</f>
        <v>Steel Pipe</v>
      </c>
      <c r="N269" t="str">
        <f>LEFT(W270, FIND("×", W270) - 1)</f>
        <v>20 </v>
      </c>
      <c r="P269" t="str">
        <f>MID(W271, FIND("×", W271) + 2, FIND(".", W271) - (FIND("×", W271) + 2))</f>
        <v>Encased Industrial Beam</v>
      </c>
      <c r="Q269" t="str">
        <f>LEFT(W271, FIND("×", W271) - 1)</f>
        <v>5 </v>
      </c>
      <c r="S269" t="str">
        <f>MID(W272, FIND("×", W272) + 2, FIND(".", W272) - (FIND("×", W272) + 2))</f>
        <v>Screw</v>
      </c>
      <c r="T269" t="str">
        <f>LEFT(W272, FIND("×", W272) - 1)</f>
        <v>120 </v>
      </c>
      <c r="V269" t="s">
        <v>41</v>
      </c>
      <c r="W269" t="s">
        <v>557</v>
      </c>
      <c r="X269" t="s">
        <v>561</v>
      </c>
      <c r="Y269" t="s">
        <v>41</v>
      </c>
    </row>
    <row r="270" spans="1:25" x14ac:dyDescent="0.25">
      <c r="B270" t="s">
        <v>122</v>
      </c>
      <c r="C270" t="e">
        <f t="shared" si="20"/>
        <v>#VALUE!</v>
      </c>
      <c r="F270" t="e">
        <f t="shared" si="24"/>
        <v>#VALUE!</v>
      </c>
      <c r="H270" t="str">
        <f t="shared" si="21"/>
        <v/>
      </c>
      <c r="I270" t="s">
        <v>120</v>
      </c>
      <c r="V270" t="s">
        <v>212</v>
      </c>
      <c r="W270" t="s">
        <v>558</v>
      </c>
      <c r="Y270" t="s">
        <v>212</v>
      </c>
    </row>
    <row r="271" spans="1:25" x14ac:dyDescent="0.25">
      <c r="B271" t="s">
        <v>122</v>
      </c>
      <c r="C271" t="e">
        <f t="shared" si="20"/>
        <v>#VALUE!</v>
      </c>
      <c r="F271" t="e">
        <f t="shared" si="24"/>
        <v>#VALUE!</v>
      </c>
      <c r="H271" t="str">
        <f t="shared" si="21"/>
        <v/>
      </c>
      <c r="I271" t="s">
        <v>120</v>
      </c>
      <c r="V271" t="s">
        <v>149</v>
      </c>
      <c r="W271" t="s">
        <v>559</v>
      </c>
      <c r="Y271" t="s">
        <v>149</v>
      </c>
    </row>
    <row r="272" spans="1:25" x14ac:dyDescent="0.25">
      <c r="B272" t="s">
        <v>122</v>
      </c>
      <c r="C272" t="e">
        <f t="shared" si="20"/>
        <v>#VALUE!</v>
      </c>
      <c r="F272" t="e">
        <f t="shared" si="24"/>
        <v>#VALUE!</v>
      </c>
      <c r="H272" t="str">
        <f t="shared" si="21"/>
        <v/>
      </c>
      <c r="I272" t="s">
        <v>120</v>
      </c>
      <c r="V272" t="s">
        <v>419</v>
      </c>
      <c r="W272" t="s">
        <v>560</v>
      </c>
      <c r="Y272" t="s">
        <v>419</v>
      </c>
    </row>
    <row r="273" spans="1:25" x14ac:dyDescent="0.25">
      <c r="A273" t="s">
        <v>46</v>
      </c>
      <c r="B273" t="s">
        <v>122</v>
      </c>
      <c r="C273" t="str">
        <f t="shared" si="20"/>
        <v>1 </v>
      </c>
      <c r="F273" t="str">
        <f t="shared" si="24"/>
        <v/>
      </c>
      <c r="H273">
        <f t="shared" si="21"/>
        <v>16</v>
      </c>
      <c r="I273" t="s">
        <v>120</v>
      </c>
      <c r="J273" t="str">
        <f t="shared" si="22"/>
        <v>Quickwire</v>
      </c>
      <c r="K273" t="str">
        <f t="shared" si="23"/>
        <v>56 </v>
      </c>
      <c r="M273" t="str">
        <f>MID(W274, FIND("×", W274) + 2, FIND(".", W274) - (FIND("×", W274) + 2))</f>
        <v>Cable</v>
      </c>
      <c r="N273" t="str">
        <f>LEFT(W274, FIND("×", W274) - 1)</f>
        <v>10 </v>
      </c>
      <c r="P273" t="str">
        <f>MID(W275, FIND("×", W275) + 2, FIND(".", W275) - (FIND("×", W275) + 2))</f>
        <v>Circuit Board</v>
      </c>
      <c r="Q273" t="str">
        <f>LEFT(W275, FIND("×", W275) - 1)</f>
        <v>1 </v>
      </c>
      <c r="V273" t="s">
        <v>41</v>
      </c>
      <c r="W273" t="s">
        <v>562</v>
      </c>
      <c r="X273" t="s">
        <v>565</v>
      </c>
      <c r="Y273" t="s">
        <v>41</v>
      </c>
    </row>
    <row r="274" spans="1:25" x14ac:dyDescent="0.25">
      <c r="B274" t="s">
        <v>122</v>
      </c>
      <c r="C274" t="e">
        <f t="shared" si="20"/>
        <v>#VALUE!</v>
      </c>
      <c r="F274" t="e">
        <f t="shared" si="24"/>
        <v>#VALUE!</v>
      </c>
      <c r="H274" t="str">
        <f t="shared" si="21"/>
        <v/>
      </c>
      <c r="I274" t="s">
        <v>120</v>
      </c>
      <c r="V274" t="s">
        <v>229</v>
      </c>
      <c r="W274" t="s">
        <v>563</v>
      </c>
      <c r="Y274" t="s">
        <v>229</v>
      </c>
    </row>
    <row r="275" spans="1:25" x14ac:dyDescent="0.25">
      <c r="B275" t="s">
        <v>122</v>
      </c>
      <c r="C275" t="e">
        <f t="shared" si="20"/>
        <v>#VALUE!</v>
      </c>
      <c r="F275" t="e">
        <f t="shared" si="24"/>
        <v>#VALUE!</v>
      </c>
      <c r="H275" t="str">
        <f t="shared" si="21"/>
        <v/>
      </c>
      <c r="I275" t="s">
        <v>120</v>
      </c>
      <c r="V275" t="s">
        <v>149</v>
      </c>
      <c r="W275" t="s">
        <v>564</v>
      </c>
      <c r="Y275" t="s">
        <v>149</v>
      </c>
    </row>
    <row r="276" spans="1:25" x14ac:dyDescent="0.25">
      <c r="B276" t="s">
        <v>122</v>
      </c>
      <c r="C276" t="e">
        <f t="shared" si="20"/>
        <v>#VALUE!</v>
      </c>
      <c r="F276" t="e">
        <f t="shared" si="24"/>
        <v>#VALUE!</v>
      </c>
      <c r="H276" t="str">
        <f t="shared" si="21"/>
        <v/>
      </c>
      <c r="I276" t="s">
        <v>120</v>
      </c>
      <c r="J276" t="e">
        <f t="shared" si="22"/>
        <v>#VALUE!</v>
      </c>
      <c r="K276" t="e">
        <f t="shared" si="23"/>
        <v>#VALUE!</v>
      </c>
      <c r="V276" t="s">
        <v>481</v>
      </c>
      <c r="Y276" t="s">
        <v>481</v>
      </c>
    </row>
    <row r="277" spans="1:25" x14ac:dyDescent="0.25">
      <c r="A277" t="s">
        <v>109</v>
      </c>
      <c r="B277" t="s">
        <v>122</v>
      </c>
      <c r="C277" t="str">
        <f t="shared" si="20"/>
        <v>1 </v>
      </c>
      <c r="F277" t="str">
        <f t="shared" si="24"/>
        <v>Alien Protein</v>
      </c>
      <c r="H277">
        <f t="shared" si="21"/>
        <v>3</v>
      </c>
      <c r="I277" t="s">
        <v>120</v>
      </c>
      <c r="J277" t="str">
        <f t="shared" si="22"/>
        <v>Hog Remains</v>
      </c>
      <c r="K277" t="str">
        <f t="shared" si="23"/>
        <v>1 </v>
      </c>
      <c r="V277" t="s">
        <v>8</v>
      </c>
      <c r="W277" t="s">
        <v>566</v>
      </c>
      <c r="X277" t="s">
        <v>547</v>
      </c>
      <c r="Y277" t="s">
        <v>8</v>
      </c>
    </row>
    <row r="278" spans="1:25" x14ac:dyDescent="0.25">
      <c r="B278" t="s">
        <v>122</v>
      </c>
      <c r="C278" t="e">
        <f t="shared" si="20"/>
        <v>#VALUE!</v>
      </c>
      <c r="F278" t="e">
        <f t="shared" si="24"/>
        <v>#VALUE!</v>
      </c>
      <c r="H278" t="str">
        <f t="shared" si="21"/>
        <v/>
      </c>
      <c r="I278" t="s">
        <v>120</v>
      </c>
      <c r="J278" t="e">
        <f t="shared" si="22"/>
        <v>#VALUE!</v>
      </c>
      <c r="K278" t="e">
        <f t="shared" si="23"/>
        <v>#VALUE!</v>
      </c>
      <c r="V278" t="s">
        <v>189</v>
      </c>
      <c r="Y278" t="s">
        <v>189</v>
      </c>
    </row>
    <row r="279" spans="1:25" x14ac:dyDescent="0.25">
      <c r="B279" t="s">
        <v>122</v>
      </c>
      <c r="C279" t="e">
        <f t="shared" si="20"/>
        <v>#VALUE!</v>
      </c>
      <c r="F279" t="e">
        <f t="shared" si="24"/>
        <v>#VALUE!</v>
      </c>
      <c r="H279" t="str">
        <f t="shared" si="21"/>
        <v/>
      </c>
      <c r="I279" t="s">
        <v>120</v>
      </c>
      <c r="J279" t="e">
        <f t="shared" si="22"/>
        <v>#VALUE!</v>
      </c>
      <c r="K279" t="e">
        <f t="shared" si="23"/>
        <v>#VALUE!</v>
      </c>
      <c r="V279" t="s">
        <v>149</v>
      </c>
      <c r="Y279" t="s">
        <v>149</v>
      </c>
    </row>
    <row r="280" spans="1:25" x14ac:dyDescent="0.25">
      <c r="B280" t="s">
        <v>122</v>
      </c>
      <c r="C280" t="e">
        <f t="shared" si="20"/>
        <v>#VALUE!</v>
      </c>
      <c r="F280" t="e">
        <f t="shared" si="24"/>
        <v>#VALUE!</v>
      </c>
      <c r="H280" t="str">
        <f t="shared" si="21"/>
        <v/>
      </c>
      <c r="I280" t="s">
        <v>120</v>
      </c>
      <c r="J280" t="e">
        <f t="shared" si="22"/>
        <v>#VALUE!</v>
      </c>
      <c r="K280" t="e">
        <f t="shared" si="23"/>
        <v>#VALUE!</v>
      </c>
      <c r="V280" t="s">
        <v>344</v>
      </c>
      <c r="Y280" t="s">
        <v>344</v>
      </c>
    </row>
    <row r="281" spans="1:25" x14ac:dyDescent="0.25">
      <c r="A281" t="s">
        <v>110</v>
      </c>
      <c r="B281" t="s">
        <v>122</v>
      </c>
      <c r="C281" t="str">
        <f t="shared" si="20"/>
        <v>10 </v>
      </c>
      <c r="F281" t="str">
        <f t="shared" si="24"/>
        <v/>
      </c>
      <c r="H281">
        <f t="shared" si="21"/>
        <v>24</v>
      </c>
      <c r="I281" t="s">
        <v>120</v>
      </c>
      <c r="J281" t="str">
        <f t="shared" si="22"/>
        <v>Rifle Ammo</v>
      </c>
      <c r="K281" t="str">
        <f t="shared" si="23"/>
        <v>20 </v>
      </c>
      <c r="M281" t="str">
        <f>MID(W282, FIND("×", W282) + 2, FIND(".", W282) - (FIND("×", W282) + 2))</f>
        <v>High-Speed Connector</v>
      </c>
      <c r="N281" t="str">
        <f>LEFT(W282, FIND("×", W282) - 1)</f>
        <v>1 </v>
      </c>
      <c r="V281" t="s">
        <v>16</v>
      </c>
      <c r="W281" t="s">
        <v>567</v>
      </c>
      <c r="X281" t="s">
        <v>569</v>
      </c>
      <c r="Y281" t="s">
        <v>16</v>
      </c>
    </row>
    <row r="282" spans="1:25" x14ac:dyDescent="0.25">
      <c r="B282" t="s">
        <v>122</v>
      </c>
      <c r="C282" t="e">
        <f t="shared" si="20"/>
        <v>#VALUE!</v>
      </c>
      <c r="F282" t="e">
        <f t="shared" si="24"/>
        <v>#VALUE!</v>
      </c>
      <c r="H282" t="str">
        <f t="shared" si="21"/>
        <v/>
      </c>
      <c r="I282" t="s">
        <v>120</v>
      </c>
      <c r="V282" t="s">
        <v>177</v>
      </c>
      <c r="W282" t="s">
        <v>568</v>
      </c>
      <c r="Y282" t="s">
        <v>177</v>
      </c>
    </row>
    <row r="283" spans="1:25" x14ac:dyDescent="0.25">
      <c r="B283" t="s">
        <v>122</v>
      </c>
      <c r="C283" t="e">
        <f t="shared" si="20"/>
        <v>#VALUE!</v>
      </c>
      <c r="F283" t="e">
        <f t="shared" si="24"/>
        <v>#VALUE!</v>
      </c>
      <c r="H283" t="str">
        <f t="shared" si="21"/>
        <v/>
      </c>
      <c r="I283" t="s">
        <v>120</v>
      </c>
      <c r="J283" t="e">
        <f t="shared" si="22"/>
        <v>#VALUE!</v>
      </c>
      <c r="K283" t="e">
        <f t="shared" si="23"/>
        <v>#VALUE!</v>
      </c>
      <c r="V283" t="s">
        <v>151</v>
      </c>
      <c r="Y283" t="s">
        <v>151</v>
      </c>
    </row>
    <row r="284" spans="1:25" x14ac:dyDescent="0.25">
      <c r="B284" t="s">
        <v>122</v>
      </c>
      <c r="C284" t="e">
        <f t="shared" si="20"/>
        <v>#VALUE!</v>
      </c>
      <c r="F284" t="e">
        <f t="shared" si="24"/>
        <v>#VALUE!</v>
      </c>
      <c r="H284" t="str">
        <f t="shared" si="21"/>
        <v/>
      </c>
      <c r="I284" t="s">
        <v>120</v>
      </c>
      <c r="J284" t="e">
        <f t="shared" si="22"/>
        <v>#VALUE!</v>
      </c>
      <c r="K284" t="e">
        <f t="shared" si="23"/>
        <v>#VALUE!</v>
      </c>
      <c r="V284" t="s">
        <v>419</v>
      </c>
      <c r="Y284" t="s">
        <v>419</v>
      </c>
    </row>
    <row r="285" spans="1:25" x14ac:dyDescent="0.25">
      <c r="A285" t="s">
        <v>230</v>
      </c>
      <c r="B285" t="s">
        <v>122</v>
      </c>
      <c r="C285" t="str">
        <f t="shared" si="20"/>
        <v>1 </v>
      </c>
      <c r="F285" t="str">
        <f t="shared" si="24"/>
        <v/>
      </c>
      <c r="H285" t="str">
        <f t="shared" si="21"/>
        <v/>
      </c>
      <c r="I285" t="s">
        <v>120</v>
      </c>
      <c r="J285" t="str">
        <f t="shared" si="22"/>
        <v>Motor</v>
      </c>
      <c r="K285" t="str">
        <f t="shared" si="23"/>
        <v>8 </v>
      </c>
      <c r="M285" t="str">
        <f>MID(W286, FIND("×", W286) + 2, FIND(".", W286) - (FIND("×", W286) + 2))</f>
        <v>Heavy Modular Frame</v>
      </c>
      <c r="N285" t="str">
        <f>LEFT(W286, FIND("×", W286) - 1)</f>
        <v>4 </v>
      </c>
      <c r="P285" t="str">
        <f>MID(W287, FIND("×", W287) + 2, FIND(".", W287) - (FIND("×", W287) + 2))</f>
        <v>Computer</v>
      </c>
      <c r="Q285" t="str">
        <f>LEFT(W287, FIND("×", W287) - 1)</f>
        <v>8 </v>
      </c>
      <c r="S285" t="str">
        <f>MID(W288, FIND("×", W288) + 2, FIND(".", W288) - (FIND("×", W288) + 2))</f>
        <v>Alclad Aluminum Sheet</v>
      </c>
      <c r="T285" t="str">
        <f>LEFT(W288, FIND("×", W288) - 1)</f>
        <v>40 </v>
      </c>
      <c r="V285" t="s">
        <v>151</v>
      </c>
      <c r="W285" t="s">
        <v>570</v>
      </c>
      <c r="X285" t="s">
        <v>574</v>
      </c>
      <c r="Y285" t="s">
        <v>151</v>
      </c>
    </row>
    <row r="286" spans="1:25" x14ac:dyDescent="0.25">
      <c r="B286" t="s">
        <v>122</v>
      </c>
      <c r="C286" t="e">
        <f t="shared" si="20"/>
        <v>#VALUE!</v>
      </c>
      <c r="F286" t="e">
        <f t="shared" si="24"/>
        <v>#VALUE!</v>
      </c>
      <c r="H286" t="str">
        <f t="shared" si="21"/>
        <v/>
      </c>
      <c r="I286" t="s">
        <v>120</v>
      </c>
      <c r="V286" t="s">
        <v>552</v>
      </c>
      <c r="W286" t="s">
        <v>571</v>
      </c>
      <c r="Y286" t="s">
        <v>552</v>
      </c>
    </row>
    <row r="287" spans="1:25" x14ac:dyDescent="0.25">
      <c r="B287" t="s">
        <v>122</v>
      </c>
      <c r="C287" t="e">
        <f t="shared" si="20"/>
        <v>#VALUE!</v>
      </c>
      <c r="F287" t="e">
        <f t="shared" si="24"/>
        <v>#VALUE!</v>
      </c>
      <c r="H287" t="str">
        <f t="shared" si="21"/>
        <v/>
      </c>
      <c r="I287" t="s">
        <v>120</v>
      </c>
      <c r="W287" t="s">
        <v>572</v>
      </c>
    </row>
    <row r="288" spans="1:25" x14ac:dyDescent="0.25">
      <c r="B288" t="s">
        <v>122</v>
      </c>
      <c r="C288" t="e">
        <f t="shared" si="20"/>
        <v>#VALUE!</v>
      </c>
      <c r="F288" t="e">
        <f t="shared" si="24"/>
        <v>#VALUE!</v>
      </c>
      <c r="H288" t="str">
        <f t="shared" si="21"/>
        <v/>
      </c>
      <c r="I288" t="s">
        <v>120</v>
      </c>
      <c r="W288" t="s">
        <v>573</v>
      </c>
    </row>
    <row r="289" spans="1:25" x14ac:dyDescent="0.25">
      <c r="A289" t="s">
        <v>231</v>
      </c>
      <c r="B289" t="s">
        <v>122</v>
      </c>
      <c r="C289" t="str">
        <f t="shared" si="20"/>
        <v>1 </v>
      </c>
      <c r="F289" t="str">
        <f t="shared" si="24"/>
        <v/>
      </c>
      <c r="H289">
        <f t="shared" si="21"/>
        <v>16</v>
      </c>
      <c r="I289" t="s">
        <v>120</v>
      </c>
      <c r="J289" t="str">
        <f t="shared" si="22"/>
        <v>Gas Filter</v>
      </c>
      <c r="K289" t="str">
        <f t="shared" si="23"/>
        <v>1 </v>
      </c>
      <c r="M289" t="str">
        <f>MID(W290, FIND("×", W290) + 2, FIND(".", W290) - (FIND("×", W290) + 2))</f>
        <v>Quickwire</v>
      </c>
      <c r="N289" t="str">
        <f>LEFT(W290, FIND("×", W290) - 1)</f>
        <v>8 </v>
      </c>
      <c r="P289" t="str">
        <f>MID(W291, FIND("×", W291) + 2, FIND(".", W291) - (FIND("×", W291) + 2))</f>
        <v>Aluminum Casing</v>
      </c>
      <c r="Q289" t="str">
        <f>LEFT(W291, FIND("×", W291) - 1)</f>
        <v>1 </v>
      </c>
      <c r="V289" t="s">
        <v>41</v>
      </c>
      <c r="W289" t="s">
        <v>575</v>
      </c>
      <c r="X289" t="s">
        <v>578</v>
      </c>
      <c r="Y289" t="s">
        <v>41</v>
      </c>
    </row>
    <row r="290" spans="1:25" x14ac:dyDescent="0.25">
      <c r="B290" t="s">
        <v>122</v>
      </c>
      <c r="C290" t="e">
        <f t="shared" si="20"/>
        <v>#VALUE!</v>
      </c>
      <c r="F290" t="e">
        <f t="shared" si="24"/>
        <v>#VALUE!</v>
      </c>
      <c r="H290" t="str">
        <f t="shared" si="21"/>
        <v/>
      </c>
      <c r="I290" t="s">
        <v>120</v>
      </c>
      <c r="V290" t="s">
        <v>229</v>
      </c>
      <c r="W290" t="s">
        <v>576</v>
      </c>
      <c r="Y290" t="s">
        <v>229</v>
      </c>
    </row>
    <row r="291" spans="1:25" x14ac:dyDescent="0.25">
      <c r="B291" t="s">
        <v>122</v>
      </c>
      <c r="C291" t="e">
        <f t="shared" si="20"/>
        <v>#VALUE!</v>
      </c>
      <c r="F291" t="e">
        <f t="shared" si="24"/>
        <v>#VALUE!</v>
      </c>
      <c r="H291" t="str">
        <f t="shared" si="21"/>
        <v/>
      </c>
      <c r="I291" t="s">
        <v>120</v>
      </c>
      <c r="V291" t="s">
        <v>151</v>
      </c>
      <c r="W291" t="s">
        <v>577</v>
      </c>
      <c r="Y291" t="s">
        <v>151</v>
      </c>
    </row>
    <row r="292" spans="1:25" x14ac:dyDescent="0.25">
      <c r="B292" t="s">
        <v>122</v>
      </c>
      <c r="C292" t="e">
        <f t="shared" si="20"/>
        <v>#VALUE!</v>
      </c>
      <c r="F292" t="e">
        <f t="shared" si="24"/>
        <v>#VALUE!</v>
      </c>
      <c r="H292" t="str">
        <f t="shared" si="21"/>
        <v/>
      </c>
      <c r="I292" t="s">
        <v>120</v>
      </c>
      <c r="J292" t="e">
        <f t="shared" si="22"/>
        <v>#VALUE!</v>
      </c>
      <c r="K292" t="e">
        <f t="shared" si="23"/>
        <v>#VALUE!</v>
      </c>
      <c r="V292" t="s">
        <v>481</v>
      </c>
      <c r="Y292" t="s">
        <v>481</v>
      </c>
    </row>
    <row r="293" spans="1:25" x14ac:dyDescent="0.25">
      <c r="A293" t="s">
        <v>232</v>
      </c>
      <c r="B293" t="s">
        <v>122</v>
      </c>
      <c r="C293" t="str">
        <f t="shared" si="20"/>
        <v>16 </v>
      </c>
      <c r="E293" t="str">
        <f>LEFT(X294, FIND("×",X294) - 1)</f>
        <v>2 </v>
      </c>
      <c r="F293" t="str">
        <f>IF(MID(X294, FIND("×", X294) + 2, FIND(".", X294) - (FIND("×", X294) + 2)) = A294, "", MID(X294, FIND("×", X294) + 2, FIND(".", X294) - (FIND("×", X294) + 2)))</f>
        <v>Compacted Coal</v>
      </c>
      <c r="H293">
        <f t="shared" si="21"/>
        <v>24</v>
      </c>
      <c r="I293" t="s">
        <v>120</v>
      </c>
      <c r="J293" t="str">
        <f t="shared" si="22"/>
        <v>Rocket Fuel</v>
      </c>
      <c r="K293" t="str">
        <f t="shared" si="23"/>
        <v>16 </v>
      </c>
      <c r="M293" t="str">
        <f>MID(W294, FIND("×", W294) + 2, FIND(".", W294) - (FIND("×", W294) + 2))</f>
        <v>Power Shard</v>
      </c>
      <c r="N293" t="str">
        <f>LEFT(W294, FIND("×", W294) - 1)</f>
        <v>1 </v>
      </c>
      <c r="V293" t="s">
        <v>179</v>
      </c>
      <c r="W293" t="s">
        <v>579</v>
      </c>
      <c r="X293" t="s">
        <v>581</v>
      </c>
      <c r="Y293" t="s">
        <v>179</v>
      </c>
    </row>
    <row r="294" spans="1:25" x14ac:dyDescent="0.25">
      <c r="B294" t="s">
        <v>122</v>
      </c>
      <c r="H294" t="str">
        <f t="shared" si="21"/>
        <v/>
      </c>
      <c r="I294" t="s">
        <v>120</v>
      </c>
      <c r="V294" t="s">
        <v>177</v>
      </c>
      <c r="W294" t="s">
        <v>580</v>
      </c>
      <c r="X294" t="s">
        <v>582</v>
      </c>
      <c r="Y294" t="s">
        <v>177</v>
      </c>
    </row>
    <row r="295" spans="1:25" x14ac:dyDescent="0.25">
      <c r="A295" t="s">
        <v>233</v>
      </c>
      <c r="B295" t="s">
        <v>173</v>
      </c>
      <c r="C295" t="str">
        <f t="shared" si="20"/>
        <v>1 </v>
      </c>
      <c r="F295" t="str">
        <f t="shared" si="24"/>
        <v/>
      </c>
      <c r="H295">
        <f t="shared" si="21"/>
        <v>12</v>
      </c>
      <c r="I295" t="s">
        <v>120</v>
      </c>
      <c r="J295" t="str">
        <f t="shared" si="22"/>
        <v>Blue FICSMAS Ornament</v>
      </c>
      <c r="K295" t="str">
        <f t="shared" si="23"/>
        <v>3 </v>
      </c>
      <c r="M295" t="str">
        <f>MID(W296, FIND("×", W296) + 2, FIND(".", W296) - (FIND("×", W296) + 2))</f>
        <v>Iron Ingot</v>
      </c>
      <c r="N295" t="str">
        <f>LEFT(W296, FIND("×", W296) - 1)</f>
        <v>3 </v>
      </c>
      <c r="V295" t="s">
        <v>5</v>
      </c>
      <c r="W295" t="s">
        <v>583</v>
      </c>
      <c r="X295" t="s">
        <v>488</v>
      </c>
      <c r="Y295" t="s">
        <v>5</v>
      </c>
    </row>
    <row r="296" spans="1:25" x14ac:dyDescent="0.25">
      <c r="B296" t="s">
        <v>122</v>
      </c>
      <c r="C296" t="e">
        <f t="shared" si="20"/>
        <v>#VALUE!</v>
      </c>
      <c r="F296" t="e">
        <f t="shared" si="24"/>
        <v>#VALUE!</v>
      </c>
      <c r="H296" t="str">
        <f t="shared" si="21"/>
        <v/>
      </c>
      <c r="I296" t="s">
        <v>120</v>
      </c>
      <c r="V296" t="s">
        <v>150</v>
      </c>
      <c r="W296" t="s">
        <v>584</v>
      </c>
      <c r="Y296" t="s">
        <v>150</v>
      </c>
    </row>
    <row r="297" spans="1:25" x14ac:dyDescent="0.25">
      <c r="A297" t="s">
        <v>1</v>
      </c>
      <c r="B297" t="s">
        <v>122</v>
      </c>
      <c r="C297" t="str">
        <f t="shared" si="20"/>
        <v>1 </v>
      </c>
      <c r="F297" t="str">
        <f t="shared" si="24"/>
        <v/>
      </c>
      <c r="H297">
        <f t="shared" si="21"/>
        <v>2</v>
      </c>
      <c r="I297" t="s">
        <v>120</v>
      </c>
      <c r="J297" t="str">
        <f t="shared" si="22"/>
        <v>Iron Ore</v>
      </c>
      <c r="K297" t="str">
        <f t="shared" si="23"/>
        <v>1 </v>
      </c>
      <c r="V297" t="s">
        <v>3</v>
      </c>
      <c r="W297" t="s">
        <v>585</v>
      </c>
      <c r="X297" t="s">
        <v>586</v>
      </c>
      <c r="Y297" t="s">
        <v>3</v>
      </c>
    </row>
    <row r="298" spans="1:25" x14ac:dyDescent="0.25">
      <c r="B298" t="s">
        <v>122</v>
      </c>
      <c r="C298" t="e">
        <f t="shared" si="20"/>
        <v>#VALUE!</v>
      </c>
      <c r="F298" t="e">
        <f t="shared" si="24"/>
        <v>#VALUE!</v>
      </c>
      <c r="H298" t="str">
        <f t="shared" si="21"/>
        <v/>
      </c>
      <c r="I298" t="s">
        <v>120</v>
      </c>
      <c r="J298" t="e">
        <f t="shared" si="22"/>
        <v>#VALUE!</v>
      </c>
      <c r="K298" t="e">
        <f t="shared" si="23"/>
        <v>#VALUE!</v>
      </c>
      <c r="V298" t="s">
        <v>180</v>
      </c>
      <c r="Y298" t="s">
        <v>180</v>
      </c>
    </row>
    <row r="299" spans="1:25" x14ac:dyDescent="0.25">
      <c r="B299" t="s">
        <v>122</v>
      </c>
      <c r="C299" t="e">
        <f t="shared" si="20"/>
        <v>#VALUE!</v>
      </c>
      <c r="F299" t="e">
        <f t="shared" si="24"/>
        <v>#VALUE!</v>
      </c>
      <c r="H299" t="str">
        <f t="shared" si="21"/>
        <v/>
      </c>
      <c r="I299" t="s">
        <v>120</v>
      </c>
      <c r="J299" t="e">
        <f t="shared" si="22"/>
        <v>#VALUE!</v>
      </c>
      <c r="K299" t="e">
        <f t="shared" si="23"/>
        <v>#VALUE!</v>
      </c>
      <c r="V299" t="s">
        <v>149</v>
      </c>
      <c r="Y299" t="s">
        <v>149</v>
      </c>
    </row>
    <row r="300" spans="1:25" x14ac:dyDescent="0.25">
      <c r="B300" t="s">
        <v>122</v>
      </c>
      <c r="C300" t="e">
        <f t="shared" si="20"/>
        <v>#VALUE!</v>
      </c>
      <c r="F300" t="e">
        <f t="shared" si="24"/>
        <v>#VALUE!</v>
      </c>
      <c r="H300" t="str">
        <f t="shared" si="21"/>
        <v/>
      </c>
      <c r="I300" t="s">
        <v>120</v>
      </c>
      <c r="J300" t="e">
        <f t="shared" si="22"/>
        <v>#VALUE!</v>
      </c>
      <c r="K300" t="e">
        <f t="shared" si="23"/>
        <v>#VALUE!</v>
      </c>
      <c r="V300" t="s">
        <v>153</v>
      </c>
      <c r="Y300" t="s">
        <v>153</v>
      </c>
    </row>
    <row r="301" spans="1:25" x14ac:dyDescent="0.25">
      <c r="A301" t="s">
        <v>2</v>
      </c>
      <c r="B301" t="s">
        <v>123</v>
      </c>
      <c r="C301" t="str">
        <f t="shared" si="20"/>
        <v>12 </v>
      </c>
      <c r="F301" t="str">
        <f t="shared" si="24"/>
        <v/>
      </c>
      <c r="H301">
        <f t="shared" si="21"/>
        <v>6</v>
      </c>
      <c r="I301" t="s">
        <v>120</v>
      </c>
      <c r="J301" t="str">
        <f t="shared" si="22"/>
        <v>Reanimated SAM</v>
      </c>
      <c r="K301" t="str">
        <f t="shared" si="23"/>
        <v>1 </v>
      </c>
      <c r="M301" t="str">
        <f>MID(W302, FIND("×", W302) + 2, FIND(".", W302) - (FIND("×", W302) + 2))</f>
        <v>Limestone</v>
      </c>
      <c r="N301" t="str">
        <f>LEFT(W302, FIND("×", W302) - 1)</f>
        <v>24 </v>
      </c>
      <c r="V301" t="s">
        <v>190</v>
      </c>
      <c r="W301" t="s">
        <v>369</v>
      </c>
      <c r="X301" t="s">
        <v>588</v>
      </c>
      <c r="Y301" t="s">
        <v>190</v>
      </c>
    </row>
    <row r="302" spans="1:25" x14ac:dyDescent="0.25">
      <c r="B302" t="s">
        <v>122</v>
      </c>
      <c r="C302" t="e">
        <f t="shared" si="20"/>
        <v>#VALUE!</v>
      </c>
      <c r="F302" t="e">
        <f t="shared" si="24"/>
        <v>#VALUE!</v>
      </c>
      <c r="H302" t="str">
        <f t="shared" si="21"/>
        <v/>
      </c>
      <c r="I302" t="s">
        <v>120</v>
      </c>
      <c r="V302" t="s">
        <v>148</v>
      </c>
      <c r="W302" t="s">
        <v>587</v>
      </c>
      <c r="Y302" t="s">
        <v>148</v>
      </c>
    </row>
    <row r="303" spans="1:25" x14ac:dyDescent="0.25">
      <c r="B303" t="s">
        <v>122</v>
      </c>
      <c r="C303" t="e">
        <f t="shared" si="20"/>
        <v>#VALUE!</v>
      </c>
      <c r="F303" t="e">
        <f t="shared" si="24"/>
        <v>#VALUE!</v>
      </c>
      <c r="H303" t="str">
        <f t="shared" si="21"/>
        <v/>
      </c>
      <c r="I303" t="s">
        <v>120</v>
      </c>
      <c r="J303" t="e">
        <f t="shared" si="22"/>
        <v>#VALUE!</v>
      </c>
      <c r="K303" t="e">
        <f t="shared" si="23"/>
        <v>#VALUE!</v>
      </c>
      <c r="V303" t="s">
        <v>191</v>
      </c>
      <c r="Y303" t="s">
        <v>191</v>
      </c>
    </row>
    <row r="304" spans="1:25" x14ac:dyDescent="0.25">
      <c r="A304" t="s">
        <v>7</v>
      </c>
      <c r="B304" t="s">
        <v>122</v>
      </c>
      <c r="C304" t="str">
        <f t="shared" si="20"/>
        <v>2 </v>
      </c>
      <c r="F304" t="str">
        <f t="shared" si="24"/>
        <v/>
      </c>
      <c r="H304">
        <f t="shared" si="21"/>
        <v>6</v>
      </c>
      <c r="I304" t="s">
        <v>120</v>
      </c>
      <c r="J304" t="str">
        <f t="shared" si="22"/>
        <v>Iron Ingot</v>
      </c>
      <c r="K304" t="str">
        <f t="shared" si="23"/>
        <v>3 </v>
      </c>
      <c r="V304" t="s">
        <v>8</v>
      </c>
      <c r="W304" t="s">
        <v>589</v>
      </c>
      <c r="X304" t="s">
        <v>590</v>
      </c>
      <c r="Y304" t="s">
        <v>8</v>
      </c>
    </row>
    <row r="305" spans="1:25" x14ac:dyDescent="0.25">
      <c r="B305" t="s">
        <v>122</v>
      </c>
      <c r="C305" t="e">
        <f t="shared" si="20"/>
        <v>#VALUE!</v>
      </c>
      <c r="F305" t="e">
        <f t="shared" si="24"/>
        <v>#VALUE!</v>
      </c>
      <c r="H305" t="str">
        <f t="shared" si="21"/>
        <v/>
      </c>
      <c r="I305" t="s">
        <v>120</v>
      </c>
      <c r="J305" t="e">
        <f t="shared" si="22"/>
        <v>#VALUE!</v>
      </c>
      <c r="K305" t="e">
        <f t="shared" si="23"/>
        <v>#VALUE!</v>
      </c>
      <c r="V305" t="s">
        <v>148</v>
      </c>
      <c r="Y305" t="s">
        <v>148</v>
      </c>
    </row>
    <row r="306" spans="1:25" x14ac:dyDescent="0.25">
      <c r="B306" t="s">
        <v>122</v>
      </c>
      <c r="C306" t="e">
        <f t="shared" si="20"/>
        <v>#VALUE!</v>
      </c>
      <c r="F306" t="e">
        <f t="shared" si="24"/>
        <v>#VALUE!</v>
      </c>
      <c r="H306" t="str">
        <f t="shared" si="21"/>
        <v/>
      </c>
      <c r="I306" t="s">
        <v>120</v>
      </c>
      <c r="J306" t="e">
        <f t="shared" si="22"/>
        <v>#VALUE!</v>
      </c>
      <c r="K306" t="e">
        <f t="shared" si="23"/>
        <v>#VALUE!</v>
      </c>
      <c r="V306" t="s">
        <v>149</v>
      </c>
      <c r="Y306" t="s">
        <v>149</v>
      </c>
    </row>
    <row r="307" spans="1:25" x14ac:dyDescent="0.25">
      <c r="B307" t="s">
        <v>122</v>
      </c>
      <c r="C307" t="e">
        <f t="shared" si="20"/>
        <v>#VALUE!</v>
      </c>
      <c r="F307" t="e">
        <f t="shared" si="24"/>
        <v>#VALUE!</v>
      </c>
      <c r="H307" t="str">
        <f t="shared" si="21"/>
        <v/>
      </c>
      <c r="I307" t="s">
        <v>120</v>
      </c>
      <c r="J307" t="e">
        <f t="shared" si="22"/>
        <v>#VALUE!</v>
      </c>
      <c r="K307" t="e">
        <f t="shared" si="23"/>
        <v>#VALUE!</v>
      </c>
      <c r="V307" t="s">
        <v>153</v>
      </c>
      <c r="Y307" t="s">
        <v>153</v>
      </c>
    </row>
    <row r="308" spans="1:25" x14ac:dyDescent="0.25">
      <c r="A308" t="s">
        <v>111</v>
      </c>
      <c r="B308" t="s">
        <v>122</v>
      </c>
      <c r="C308" t="str">
        <f t="shared" si="20"/>
        <v>1 </v>
      </c>
      <c r="F308" t="str">
        <f t="shared" si="24"/>
        <v/>
      </c>
      <c r="H308">
        <f t="shared" si="21"/>
        <v>4</v>
      </c>
      <c r="I308" t="s">
        <v>120</v>
      </c>
      <c r="J308" t="str">
        <f t="shared" si="22"/>
        <v>Iron Rod</v>
      </c>
      <c r="K308" t="str">
        <f t="shared" si="23"/>
        <v>1 </v>
      </c>
      <c r="V308" t="s">
        <v>8</v>
      </c>
      <c r="W308" t="s">
        <v>591</v>
      </c>
      <c r="X308" t="s">
        <v>592</v>
      </c>
      <c r="Y308" t="s">
        <v>8</v>
      </c>
    </row>
    <row r="309" spans="1:25" x14ac:dyDescent="0.25">
      <c r="B309" t="s">
        <v>122</v>
      </c>
      <c r="C309" t="e">
        <f t="shared" si="20"/>
        <v>#VALUE!</v>
      </c>
      <c r="F309" t="e">
        <f t="shared" si="24"/>
        <v>#VALUE!</v>
      </c>
      <c r="H309" t="str">
        <f t="shared" si="21"/>
        <v/>
      </c>
      <c r="I309" t="s">
        <v>120</v>
      </c>
      <c r="J309" t="e">
        <f t="shared" si="22"/>
        <v>#VALUE!</v>
      </c>
      <c r="K309" t="e">
        <f t="shared" si="23"/>
        <v>#VALUE!</v>
      </c>
      <c r="V309" t="s">
        <v>181</v>
      </c>
      <c r="Y309" t="s">
        <v>181</v>
      </c>
    </row>
    <row r="310" spans="1:25" x14ac:dyDescent="0.25">
      <c r="B310" t="s">
        <v>122</v>
      </c>
      <c r="C310" t="e">
        <f t="shared" si="20"/>
        <v>#VALUE!</v>
      </c>
      <c r="F310" t="e">
        <f t="shared" si="24"/>
        <v>#VALUE!</v>
      </c>
      <c r="H310" t="str">
        <f t="shared" si="21"/>
        <v/>
      </c>
      <c r="I310" t="s">
        <v>120</v>
      </c>
      <c r="J310" t="e">
        <f t="shared" si="22"/>
        <v>#VALUE!</v>
      </c>
      <c r="K310" t="e">
        <f t="shared" si="23"/>
        <v>#VALUE!</v>
      </c>
      <c r="V310" t="s">
        <v>151</v>
      </c>
      <c r="Y310" t="s">
        <v>151</v>
      </c>
    </row>
    <row r="311" spans="1:25" x14ac:dyDescent="0.25">
      <c r="B311" t="s">
        <v>122</v>
      </c>
      <c r="C311" t="e">
        <f t="shared" si="20"/>
        <v>#VALUE!</v>
      </c>
      <c r="F311" t="e">
        <f t="shared" si="24"/>
        <v>#VALUE!</v>
      </c>
      <c r="H311" t="str">
        <f t="shared" si="21"/>
        <v/>
      </c>
      <c r="I311" t="s">
        <v>120</v>
      </c>
      <c r="J311" t="e">
        <f t="shared" si="22"/>
        <v>#VALUE!</v>
      </c>
      <c r="K311" t="e">
        <f t="shared" si="23"/>
        <v>#VALUE!</v>
      </c>
      <c r="V311" t="s">
        <v>344</v>
      </c>
      <c r="Y311" t="s">
        <v>344</v>
      </c>
    </row>
    <row r="312" spans="1:25" x14ac:dyDescent="0.25">
      <c r="A312" t="s">
        <v>9</v>
      </c>
      <c r="B312" t="s">
        <v>122</v>
      </c>
      <c r="C312" t="str">
        <f t="shared" si="20"/>
        <v>1 </v>
      </c>
      <c r="F312" t="str">
        <f t="shared" si="24"/>
        <v/>
      </c>
      <c r="H312">
        <f t="shared" si="21"/>
        <v>4</v>
      </c>
      <c r="I312" t="s">
        <v>120</v>
      </c>
      <c r="J312" t="str">
        <f t="shared" si="22"/>
        <v>Iron Ingot</v>
      </c>
      <c r="K312" t="str">
        <f t="shared" si="23"/>
        <v>1 </v>
      </c>
      <c r="V312" t="s">
        <v>8</v>
      </c>
      <c r="W312" t="s">
        <v>593</v>
      </c>
      <c r="X312" t="s">
        <v>591</v>
      </c>
      <c r="Y312" t="s">
        <v>8</v>
      </c>
    </row>
    <row r="313" spans="1:25" x14ac:dyDescent="0.25">
      <c r="B313" t="s">
        <v>122</v>
      </c>
      <c r="C313" t="e">
        <f t="shared" si="20"/>
        <v>#VALUE!</v>
      </c>
      <c r="F313" t="e">
        <f t="shared" si="24"/>
        <v>#VALUE!</v>
      </c>
      <c r="H313" t="str">
        <f t="shared" si="21"/>
        <v/>
      </c>
      <c r="I313" t="s">
        <v>120</v>
      </c>
      <c r="J313" t="e">
        <f t="shared" si="22"/>
        <v>#VALUE!</v>
      </c>
      <c r="K313" t="e">
        <f t="shared" si="23"/>
        <v>#VALUE!</v>
      </c>
      <c r="V313" t="s">
        <v>181</v>
      </c>
      <c r="Y313" t="s">
        <v>181</v>
      </c>
    </row>
    <row r="314" spans="1:25" x14ac:dyDescent="0.25">
      <c r="B314" t="s">
        <v>122</v>
      </c>
      <c r="C314" t="e">
        <f t="shared" si="20"/>
        <v>#VALUE!</v>
      </c>
      <c r="F314" t="e">
        <f t="shared" si="24"/>
        <v>#VALUE!</v>
      </c>
      <c r="H314" t="str">
        <f t="shared" si="21"/>
        <v/>
      </c>
      <c r="I314" t="s">
        <v>120</v>
      </c>
      <c r="J314" t="e">
        <f t="shared" si="22"/>
        <v>#VALUE!</v>
      </c>
      <c r="K314" t="e">
        <f t="shared" si="23"/>
        <v>#VALUE!</v>
      </c>
      <c r="V314" t="s">
        <v>149</v>
      </c>
      <c r="Y314" t="s">
        <v>149</v>
      </c>
    </row>
    <row r="315" spans="1:25" x14ac:dyDescent="0.25">
      <c r="B315" t="s">
        <v>122</v>
      </c>
      <c r="C315" t="e">
        <f t="shared" si="20"/>
        <v>#VALUE!</v>
      </c>
      <c r="F315" t="e">
        <f t="shared" si="24"/>
        <v>#VALUE!</v>
      </c>
      <c r="H315" t="str">
        <f t="shared" si="21"/>
        <v/>
      </c>
      <c r="I315" t="s">
        <v>120</v>
      </c>
      <c r="J315" t="e">
        <f t="shared" si="22"/>
        <v>#VALUE!</v>
      </c>
      <c r="K315" t="e">
        <f t="shared" si="23"/>
        <v>#VALUE!</v>
      </c>
      <c r="V315" t="s">
        <v>379</v>
      </c>
      <c r="Y315" t="s">
        <v>379</v>
      </c>
    </row>
    <row r="316" spans="1:25" x14ac:dyDescent="0.25">
      <c r="A316" t="s">
        <v>234</v>
      </c>
      <c r="B316" t="s">
        <v>122</v>
      </c>
      <c r="C316" t="str">
        <f t="shared" si="20"/>
        <v>1 </v>
      </c>
      <c r="F316" t="str">
        <f t="shared" si="24"/>
        <v/>
      </c>
      <c r="H316" t="str">
        <f t="shared" si="21"/>
        <v/>
      </c>
      <c r="I316" t="s">
        <v>120</v>
      </c>
      <c r="J316" t="str">
        <f t="shared" si="22"/>
        <v>Motor</v>
      </c>
      <c r="K316" t="str">
        <f t="shared" si="23"/>
        <v>5 </v>
      </c>
      <c r="M316" t="str">
        <f>MID(W317, FIND("×", W317) + 2, FIND(".", W317) - (FIND("×", W317) + 2))</f>
        <v>Steel Pipe</v>
      </c>
      <c r="N316" t="str">
        <f>LEFT(W317, FIND("×", W317) - 1)</f>
        <v>10 </v>
      </c>
      <c r="P316" t="str">
        <f>MID(W318, FIND("×", W318) + 2, FIND(".", W318) - (FIND("×", W318) + 2))</f>
        <v>Iron Plate</v>
      </c>
      <c r="Q316" t="str">
        <f>LEFT(W318, FIND("×", W318) - 1)</f>
        <v>25 </v>
      </c>
      <c r="S316" t="str">
        <f>MID(W319, FIND("×", W319) + 2, FIND(".", W319) - (FIND("×", W319) + 2))</f>
        <v>Wire</v>
      </c>
      <c r="T316" t="str">
        <f>LEFT(W319, FIND("×", W319) - 1)</f>
        <v>50 </v>
      </c>
      <c r="V316" t="s">
        <v>151</v>
      </c>
      <c r="W316" t="s">
        <v>594</v>
      </c>
      <c r="X316" t="s">
        <v>597</v>
      </c>
      <c r="Y316" t="s">
        <v>151</v>
      </c>
    </row>
    <row r="317" spans="1:25" x14ac:dyDescent="0.25">
      <c r="B317" t="s">
        <v>122</v>
      </c>
      <c r="C317" t="e">
        <f t="shared" si="20"/>
        <v>#VALUE!</v>
      </c>
      <c r="F317" t="e">
        <f t="shared" si="24"/>
        <v>#VALUE!</v>
      </c>
      <c r="H317" t="str">
        <f t="shared" si="21"/>
        <v/>
      </c>
      <c r="I317" t="s">
        <v>120</v>
      </c>
      <c r="V317" t="s">
        <v>391</v>
      </c>
      <c r="W317" t="s">
        <v>539</v>
      </c>
      <c r="Y317" t="s">
        <v>391</v>
      </c>
    </row>
    <row r="318" spans="1:25" x14ac:dyDescent="0.25">
      <c r="B318" t="s">
        <v>122</v>
      </c>
      <c r="C318" t="e">
        <f t="shared" si="20"/>
        <v>#VALUE!</v>
      </c>
      <c r="F318" t="e">
        <f t="shared" si="24"/>
        <v>#VALUE!</v>
      </c>
      <c r="H318" t="str">
        <f t="shared" si="21"/>
        <v/>
      </c>
      <c r="I318" t="s">
        <v>120</v>
      </c>
      <c r="W318" t="s">
        <v>595</v>
      </c>
    </row>
    <row r="319" spans="1:25" x14ac:dyDescent="0.25">
      <c r="B319" t="s">
        <v>122</v>
      </c>
      <c r="C319" t="e">
        <f t="shared" si="20"/>
        <v>#VALUE!</v>
      </c>
      <c r="F319" t="e">
        <f t="shared" si="24"/>
        <v>#VALUE!</v>
      </c>
      <c r="H319" t="str">
        <f t="shared" si="21"/>
        <v/>
      </c>
      <c r="I319" t="s">
        <v>120</v>
      </c>
      <c r="W319" t="s">
        <v>596</v>
      </c>
    </row>
    <row r="320" spans="1:25" x14ac:dyDescent="0.25">
      <c r="A320" t="s">
        <v>52</v>
      </c>
      <c r="B320" t="s">
        <v>123</v>
      </c>
      <c r="C320" t="str">
        <f t="shared" si="20"/>
        <v>12 </v>
      </c>
      <c r="F320" t="str">
        <f t="shared" si="24"/>
        <v/>
      </c>
      <c r="H320">
        <f t="shared" si="21"/>
        <v>6</v>
      </c>
      <c r="I320" t="s">
        <v>120</v>
      </c>
      <c r="J320" t="str">
        <f t="shared" si="22"/>
        <v>Reanimated SAM</v>
      </c>
      <c r="K320" t="str">
        <f t="shared" si="23"/>
        <v>1 </v>
      </c>
      <c r="M320" t="str">
        <f>MID(W321, FIND("×", W321) + 2, FIND(".", W321) - (FIND("×", W321) + 2))</f>
        <v>Sulfur</v>
      </c>
      <c r="N320" t="str">
        <f>LEFT(W321, FIND("×", W321) - 1)</f>
        <v>2 </v>
      </c>
      <c r="V320" t="s">
        <v>190</v>
      </c>
      <c r="W320" t="s">
        <v>369</v>
      </c>
      <c r="X320" t="s">
        <v>599</v>
      </c>
      <c r="Y320" t="s">
        <v>190</v>
      </c>
    </row>
    <row r="321" spans="1:25" x14ac:dyDescent="0.25">
      <c r="B321" t="s">
        <v>122</v>
      </c>
      <c r="C321" t="e">
        <f t="shared" si="20"/>
        <v>#VALUE!</v>
      </c>
      <c r="F321" t="e">
        <f t="shared" si="24"/>
        <v>#VALUE!</v>
      </c>
      <c r="H321" t="str">
        <f t="shared" si="21"/>
        <v/>
      </c>
      <c r="I321" t="s">
        <v>120</v>
      </c>
      <c r="V321" t="s">
        <v>148</v>
      </c>
      <c r="W321" t="s">
        <v>598</v>
      </c>
      <c r="Y321" t="s">
        <v>148</v>
      </c>
    </row>
    <row r="322" spans="1:25" x14ac:dyDescent="0.25">
      <c r="B322" t="s">
        <v>122</v>
      </c>
      <c r="C322" t="e">
        <f t="shared" si="20"/>
        <v>#VALUE!</v>
      </c>
      <c r="F322" t="e">
        <f t="shared" si="24"/>
        <v>#VALUE!</v>
      </c>
      <c r="H322" t="str">
        <f t="shared" si="21"/>
        <v/>
      </c>
      <c r="I322" t="s">
        <v>120</v>
      </c>
      <c r="J322" t="e">
        <f t="shared" si="22"/>
        <v>#VALUE!</v>
      </c>
      <c r="K322" t="e">
        <f t="shared" si="23"/>
        <v>#VALUE!</v>
      </c>
      <c r="V322" t="s">
        <v>191</v>
      </c>
      <c r="Y322" t="s">
        <v>191</v>
      </c>
    </row>
    <row r="323" spans="1:25" x14ac:dyDescent="0.25">
      <c r="A323" t="s">
        <v>130</v>
      </c>
      <c r="B323" t="s">
        <v>122</v>
      </c>
      <c r="C323" t="str">
        <f t="shared" ref="C323:C386" si="25">LEFT(X323, FIND("×",X323) - 1)</f>
        <v>4 </v>
      </c>
      <c r="F323" t="str">
        <f t="shared" si="24"/>
        <v/>
      </c>
      <c r="H323">
        <f t="shared" ref="H323:H386" si="26">IF(RIGHT(Y324, 3) = "sec", VALUE(TRIM(LEFT(Y324, LEN(Y324) - 4))), "")</f>
        <v>4</v>
      </c>
      <c r="I323" t="s">
        <v>120</v>
      </c>
      <c r="J323" t="str">
        <f t="shared" ref="J323:J385" si="27">MID(W323, FIND("×", W323) + 2, FIND(".", W323) - (FIND("×", W323) + 2))</f>
        <v>Solid Biofuel</v>
      </c>
      <c r="K323" t="str">
        <f t="shared" ref="K323:K385" si="28">LEFT(W323, FIND("×", W323) - 1)</f>
        <v>6 </v>
      </c>
      <c r="M323" t="str">
        <f>MID(W324, FIND("×", W324) + 2, FIND(".", W324) - (FIND("×", W324) + 2))</f>
        <v>Water</v>
      </c>
      <c r="N323" t="str">
        <f>LEFT(W324, FIND("×", W324) - 1)</f>
        <v>3 </v>
      </c>
      <c r="V323" t="s">
        <v>179</v>
      </c>
      <c r="W323" t="s">
        <v>600</v>
      </c>
      <c r="X323" t="s">
        <v>602</v>
      </c>
      <c r="Y323" t="s">
        <v>179</v>
      </c>
    </row>
    <row r="324" spans="1:25" x14ac:dyDescent="0.25">
      <c r="B324" t="s">
        <v>122</v>
      </c>
      <c r="C324" t="e">
        <f t="shared" si="25"/>
        <v>#VALUE!</v>
      </c>
      <c r="F324" t="e">
        <f t="shared" si="24"/>
        <v>#VALUE!</v>
      </c>
      <c r="H324" t="str">
        <f t="shared" si="26"/>
        <v/>
      </c>
      <c r="I324" t="s">
        <v>120</v>
      </c>
      <c r="V324" t="s">
        <v>181</v>
      </c>
      <c r="W324" t="s">
        <v>601</v>
      </c>
      <c r="Y324" t="s">
        <v>181</v>
      </c>
    </row>
    <row r="325" spans="1:25" x14ac:dyDescent="0.25">
      <c r="A325" t="s">
        <v>235</v>
      </c>
      <c r="B325" t="s">
        <v>122</v>
      </c>
      <c r="C325" t="str">
        <f t="shared" si="25"/>
        <v>2 </v>
      </c>
      <c r="F325" t="str">
        <f t="shared" si="24"/>
        <v/>
      </c>
      <c r="H325">
        <f t="shared" si="26"/>
        <v>120</v>
      </c>
      <c r="I325" t="s">
        <v>120</v>
      </c>
      <c r="J325" t="str">
        <f t="shared" si="27"/>
        <v>Versatile Framework</v>
      </c>
      <c r="K325" t="str">
        <f t="shared" si="28"/>
        <v>5 </v>
      </c>
      <c r="M325" t="str">
        <f>MID(W326, FIND("×", W326) + 2, FIND(".", W326) - (FIND("×", W326) + 2))</f>
        <v>Electromagnetic Control Rod</v>
      </c>
      <c r="N325" t="str">
        <f>LEFT(W326, FIND("×", W326) - 1)</f>
        <v>2 </v>
      </c>
      <c r="V325" t="s">
        <v>16</v>
      </c>
      <c r="W325" t="s">
        <v>603</v>
      </c>
      <c r="X325" t="s">
        <v>605</v>
      </c>
      <c r="Y325" t="s">
        <v>16</v>
      </c>
    </row>
    <row r="326" spans="1:25" x14ac:dyDescent="0.25">
      <c r="B326" t="s">
        <v>122</v>
      </c>
      <c r="C326" t="e">
        <f t="shared" si="25"/>
        <v>#VALUE!</v>
      </c>
      <c r="F326" t="e">
        <f t="shared" ref="F326:F389" si="29">IF(MID(X326, FIND("×", X326) + 2, FIND(".", X326) - (FIND("×", X326) + 2)) = A326, "", MID(X326, FIND("×", X326) + 2, FIND(".", X326) - (FIND("×", X326) + 2)))</f>
        <v>#VALUE!</v>
      </c>
      <c r="H326" t="str">
        <f t="shared" si="26"/>
        <v/>
      </c>
      <c r="I326" t="s">
        <v>120</v>
      </c>
      <c r="V326" t="s">
        <v>193</v>
      </c>
      <c r="W326" t="s">
        <v>604</v>
      </c>
      <c r="Y326" t="s">
        <v>193</v>
      </c>
    </row>
    <row r="327" spans="1:25" x14ac:dyDescent="0.25">
      <c r="A327" t="s">
        <v>236</v>
      </c>
      <c r="B327" t="s">
        <v>122</v>
      </c>
      <c r="C327" t="str">
        <f t="shared" si="25"/>
        <v>1 </v>
      </c>
      <c r="F327" t="str">
        <f t="shared" si="29"/>
        <v/>
      </c>
      <c r="H327">
        <f t="shared" si="26"/>
        <v>60</v>
      </c>
      <c r="I327" t="s">
        <v>120</v>
      </c>
      <c r="J327" t="str">
        <f t="shared" si="27"/>
        <v>Motor</v>
      </c>
      <c r="K327" t="str">
        <f t="shared" si="28"/>
        <v>2 </v>
      </c>
      <c r="M327" t="str">
        <f>MID(W328, FIND("×", W328) + 2, FIND(".", W328) - (FIND("×", W328) + 2))</f>
        <v>Rubber</v>
      </c>
      <c r="N327" t="str">
        <f>LEFT(W328, FIND("×", W328) - 1)</f>
        <v>15 </v>
      </c>
      <c r="P327" t="str">
        <f>MID(W329, FIND("×", W329) + 2, FIND(".", W329) - (FIND("×", W329) + 2))</f>
        <v>Smart Plating</v>
      </c>
      <c r="Q327" t="str">
        <f>LEFT(W329, FIND("×", W329) - 1)</f>
        <v>2 </v>
      </c>
      <c r="V327" t="s">
        <v>41</v>
      </c>
      <c r="W327" t="s">
        <v>606</v>
      </c>
      <c r="X327" t="s">
        <v>609</v>
      </c>
      <c r="Y327" t="s">
        <v>41</v>
      </c>
    </row>
    <row r="328" spans="1:25" x14ac:dyDescent="0.25">
      <c r="B328" t="s">
        <v>122</v>
      </c>
      <c r="C328" t="e">
        <f t="shared" si="25"/>
        <v>#VALUE!</v>
      </c>
      <c r="F328" t="e">
        <f t="shared" si="29"/>
        <v>#VALUE!</v>
      </c>
      <c r="H328" t="str">
        <f t="shared" si="26"/>
        <v/>
      </c>
      <c r="I328" t="s">
        <v>120</v>
      </c>
      <c r="V328" t="s">
        <v>175</v>
      </c>
      <c r="W328" t="s">
        <v>607</v>
      </c>
      <c r="Y328" t="s">
        <v>175</v>
      </c>
    </row>
    <row r="329" spans="1:25" x14ac:dyDescent="0.25">
      <c r="B329" t="s">
        <v>122</v>
      </c>
      <c r="C329" t="e">
        <f t="shared" si="25"/>
        <v>#VALUE!</v>
      </c>
      <c r="F329" t="e">
        <f t="shared" si="29"/>
        <v>#VALUE!</v>
      </c>
      <c r="H329" t="str">
        <f t="shared" si="26"/>
        <v/>
      </c>
      <c r="I329" t="s">
        <v>120</v>
      </c>
      <c r="W329" t="s">
        <v>608</v>
      </c>
    </row>
    <row r="330" spans="1:25" x14ac:dyDescent="0.25">
      <c r="A330" t="s">
        <v>35</v>
      </c>
      <c r="B330" t="s">
        <v>122</v>
      </c>
      <c r="C330" t="str">
        <f t="shared" si="25"/>
        <v>2 </v>
      </c>
      <c r="F330" t="str">
        <f t="shared" si="29"/>
        <v/>
      </c>
      <c r="H330">
        <f t="shared" si="26"/>
        <v>60</v>
      </c>
      <c r="I330" t="s">
        <v>120</v>
      </c>
      <c r="J330" t="str">
        <f t="shared" si="27"/>
        <v>Reinforced Iron Plate</v>
      </c>
      <c r="K330" t="str">
        <f t="shared" si="28"/>
        <v>3 </v>
      </c>
      <c r="M330" t="str">
        <f>MID(W331, FIND("×", W331) + 2, FIND(".", W331) - (FIND("×", W331) + 2))</f>
        <v>Iron Rod</v>
      </c>
      <c r="N330" t="str">
        <f>LEFT(W331, FIND("×", W331) - 1)</f>
        <v>12 </v>
      </c>
      <c r="V330" t="s">
        <v>16</v>
      </c>
      <c r="W330" t="s">
        <v>610</v>
      </c>
      <c r="X330" t="s">
        <v>612</v>
      </c>
      <c r="Y330" t="s">
        <v>16</v>
      </c>
    </row>
    <row r="331" spans="1:25" x14ac:dyDescent="0.25">
      <c r="B331" t="s">
        <v>122</v>
      </c>
      <c r="C331" t="e">
        <f t="shared" si="25"/>
        <v>#VALUE!</v>
      </c>
      <c r="F331" t="e">
        <f t="shared" si="29"/>
        <v>#VALUE!</v>
      </c>
      <c r="H331" t="str">
        <f t="shared" si="26"/>
        <v/>
      </c>
      <c r="I331" t="s">
        <v>120</v>
      </c>
      <c r="V331" t="s">
        <v>175</v>
      </c>
      <c r="W331" t="s">
        <v>611</v>
      </c>
      <c r="Y331" t="s">
        <v>175</v>
      </c>
    </row>
    <row r="332" spans="1:25" x14ac:dyDescent="0.25">
      <c r="B332" t="s">
        <v>122</v>
      </c>
      <c r="C332" t="e">
        <f t="shared" si="25"/>
        <v>#VALUE!</v>
      </c>
      <c r="F332" t="e">
        <f t="shared" si="29"/>
        <v>#VALUE!</v>
      </c>
      <c r="H332" t="str">
        <f t="shared" si="26"/>
        <v/>
      </c>
      <c r="I332" t="s">
        <v>120</v>
      </c>
      <c r="J332" t="e">
        <f t="shared" si="27"/>
        <v>#VALUE!</v>
      </c>
      <c r="K332" t="e">
        <f t="shared" si="28"/>
        <v>#VALUE!</v>
      </c>
      <c r="V332" t="s">
        <v>149</v>
      </c>
      <c r="Y332" t="s">
        <v>149</v>
      </c>
    </row>
    <row r="333" spans="1:25" x14ac:dyDescent="0.25">
      <c r="B333" t="s">
        <v>122</v>
      </c>
      <c r="C333" t="e">
        <f t="shared" si="25"/>
        <v>#VALUE!</v>
      </c>
      <c r="F333" t="e">
        <f t="shared" si="29"/>
        <v>#VALUE!</v>
      </c>
      <c r="H333" t="str">
        <f t="shared" si="26"/>
        <v/>
      </c>
      <c r="I333" t="s">
        <v>120</v>
      </c>
      <c r="J333" t="e">
        <f t="shared" si="27"/>
        <v>#VALUE!</v>
      </c>
      <c r="K333" t="e">
        <f t="shared" si="28"/>
        <v>#VALUE!</v>
      </c>
      <c r="V333" t="s">
        <v>460</v>
      </c>
      <c r="Y333" t="s">
        <v>460</v>
      </c>
    </row>
    <row r="334" spans="1:25" x14ac:dyDescent="0.25">
      <c r="A334" t="s">
        <v>39</v>
      </c>
      <c r="B334" t="s">
        <v>122</v>
      </c>
      <c r="C334" t="str">
        <f t="shared" si="25"/>
        <v>1 </v>
      </c>
      <c r="F334" t="str">
        <f t="shared" si="29"/>
        <v/>
      </c>
      <c r="H334">
        <f t="shared" si="26"/>
        <v>12</v>
      </c>
      <c r="I334" t="s">
        <v>120</v>
      </c>
      <c r="J334" t="str">
        <f t="shared" si="27"/>
        <v>Rotor</v>
      </c>
      <c r="K334" t="str">
        <f t="shared" si="28"/>
        <v>2 </v>
      </c>
      <c r="M334" t="str">
        <f>MID(W335, FIND("×", W335) + 2, FIND(".", W335) - (FIND("×", W335) + 2))</f>
        <v>Stator</v>
      </c>
      <c r="N334" t="str">
        <f>LEFT(W335, FIND("×", W335) - 1)</f>
        <v>2 </v>
      </c>
      <c r="V334" t="s">
        <v>16</v>
      </c>
      <c r="W334" t="s">
        <v>613</v>
      </c>
      <c r="X334" t="s">
        <v>615</v>
      </c>
      <c r="Y334" t="s">
        <v>16</v>
      </c>
    </row>
    <row r="335" spans="1:25" x14ac:dyDescent="0.25">
      <c r="B335" t="s">
        <v>122</v>
      </c>
      <c r="C335" t="e">
        <f t="shared" si="25"/>
        <v>#VALUE!</v>
      </c>
      <c r="F335" t="e">
        <f t="shared" si="29"/>
        <v>#VALUE!</v>
      </c>
      <c r="H335" t="str">
        <f t="shared" si="26"/>
        <v/>
      </c>
      <c r="I335" t="s">
        <v>120</v>
      </c>
      <c r="V335" t="s">
        <v>150</v>
      </c>
      <c r="W335" t="s">
        <v>614</v>
      </c>
      <c r="Y335" t="s">
        <v>150</v>
      </c>
    </row>
    <row r="336" spans="1:25" x14ac:dyDescent="0.25">
      <c r="B336" t="s">
        <v>122</v>
      </c>
      <c r="C336" t="e">
        <f t="shared" si="25"/>
        <v>#VALUE!</v>
      </c>
      <c r="F336" t="e">
        <f t="shared" si="29"/>
        <v>#VALUE!</v>
      </c>
      <c r="H336" t="str">
        <f t="shared" si="26"/>
        <v/>
      </c>
      <c r="I336" t="s">
        <v>120</v>
      </c>
      <c r="J336" t="e">
        <f t="shared" si="27"/>
        <v>#VALUE!</v>
      </c>
      <c r="K336" t="e">
        <f t="shared" si="28"/>
        <v>#VALUE!</v>
      </c>
      <c r="V336" t="s">
        <v>149</v>
      </c>
      <c r="Y336" t="s">
        <v>149</v>
      </c>
    </row>
    <row r="337" spans="1:25" x14ac:dyDescent="0.25">
      <c r="B337" t="s">
        <v>122</v>
      </c>
      <c r="C337" t="e">
        <f t="shared" si="25"/>
        <v>#VALUE!</v>
      </c>
      <c r="F337" t="e">
        <f t="shared" si="29"/>
        <v>#VALUE!</v>
      </c>
      <c r="H337" t="str">
        <f t="shared" si="26"/>
        <v/>
      </c>
      <c r="I337" t="s">
        <v>120</v>
      </c>
      <c r="J337" t="e">
        <f t="shared" si="27"/>
        <v>#VALUE!</v>
      </c>
      <c r="K337" t="e">
        <f t="shared" si="28"/>
        <v>#VALUE!</v>
      </c>
      <c r="V337" t="s">
        <v>504</v>
      </c>
      <c r="Y337" t="s">
        <v>504</v>
      </c>
    </row>
    <row r="338" spans="1:25" x14ac:dyDescent="0.25">
      <c r="A338" t="s">
        <v>237</v>
      </c>
      <c r="B338" t="s">
        <v>122</v>
      </c>
      <c r="C338" t="str">
        <f t="shared" si="25"/>
        <v>1 </v>
      </c>
      <c r="E338" t="str">
        <f>LEFT(X339, FIND("×",X339) - 1)</f>
        <v>25 </v>
      </c>
      <c r="F338" t="str">
        <f>IF(MID(X339, FIND("×", X339) + 2, FIND(".", X339) - (FIND("×", X339) + 2)) = A339, "", MID(X339, FIND("×", X339) + 2, FIND(".", X339) - (FIND("×", X339) + 2)))</f>
        <v>Dark Matter Residue</v>
      </c>
      <c r="H338">
        <f t="shared" si="26"/>
        <v>20</v>
      </c>
      <c r="I338" t="s">
        <v>120</v>
      </c>
      <c r="J338" t="str">
        <f t="shared" si="27"/>
        <v>Time Crystal</v>
      </c>
      <c r="K338" t="str">
        <f t="shared" si="28"/>
        <v>5 </v>
      </c>
      <c r="M338" t="str">
        <f>MID(W339, FIND("×", W339) + 2, FIND(".", W339) - (FIND("×", W339) + 2))</f>
        <v>Supercomputer</v>
      </c>
      <c r="N338" t="str">
        <f>LEFT(W339, FIND("×", W339) - 1)</f>
        <v>1 </v>
      </c>
      <c r="P338" t="str">
        <f>MID(W340, FIND("×", W340) + 2, FIND(".", W340) - (FIND("×", W340) + 2))</f>
        <v>Ficsite Trigon</v>
      </c>
      <c r="Q338" t="str">
        <f>LEFT(W340, FIND("×", W340) - 1)</f>
        <v>15 </v>
      </c>
      <c r="S338" t="str">
        <f>MID(W341, FIND("×", W341) + 2, FIND(".", W341) - (FIND("×", W341) + 2))</f>
        <v>Excited Photonic Matter</v>
      </c>
      <c r="T338" t="str">
        <f>LEFT(W341, FIND("×", W341) - 1)</f>
        <v>25 </v>
      </c>
      <c r="V338" t="s">
        <v>169</v>
      </c>
      <c r="W338" t="s">
        <v>616</v>
      </c>
      <c r="X338" t="s">
        <v>620</v>
      </c>
      <c r="Y338" t="s">
        <v>169</v>
      </c>
    </row>
    <row r="339" spans="1:25" x14ac:dyDescent="0.25">
      <c r="B339" t="s">
        <v>122</v>
      </c>
      <c r="H339" t="str">
        <f t="shared" si="26"/>
        <v/>
      </c>
      <c r="I339" t="s">
        <v>120</v>
      </c>
      <c r="V339" t="s">
        <v>238</v>
      </c>
      <c r="W339" t="s">
        <v>617</v>
      </c>
      <c r="X339" t="s">
        <v>621</v>
      </c>
      <c r="Y339" t="s">
        <v>238</v>
      </c>
    </row>
    <row r="340" spans="1:25" x14ac:dyDescent="0.25">
      <c r="B340" t="s">
        <v>122</v>
      </c>
      <c r="C340" t="e">
        <f t="shared" si="25"/>
        <v>#VALUE!</v>
      </c>
      <c r="F340" t="e">
        <f t="shared" si="29"/>
        <v>#VALUE!</v>
      </c>
      <c r="H340" t="str">
        <f t="shared" si="26"/>
        <v/>
      </c>
      <c r="I340" t="s">
        <v>120</v>
      </c>
      <c r="V340" t="s">
        <v>171</v>
      </c>
      <c r="W340" t="s">
        <v>618</v>
      </c>
      <c r="Y340" t="s">
        <v>171</v>
      </c>
    </row>
    <row r="341" spans="1:25" x14ac:dyDescent="0.25">
      <c r="B341" t="s">
        <v>122</v>
      </c>
      <c r="C341" t="e">
        <f t="shared" si="25"/>
        <v>#VALUE!</v>
      </c>
      <c r="F341" t="e">
        <f t="shared" si="29"/>
        <v>#VALUE!</v>
      </c>
      <c r="H341" t="str">
        <f t="shared" si="26"/>
        <v/>
      </c>
      <c r="I341" t="s">
        <v>120</v>
      </c>
      <c r="W341" t="s">
        <v>619</v>
      </c>
    </row>
    <row r="342" spans="1:25" x14ac:dyDescent="0.25">
      <c r="A342" t="s">
        <v>239</v>
      </c>
      <c r="B342" t="s">
        <v>122</v>
      </c>
      <c r="C342" t="str">
        <f t="shared" si="25"/>
        <v>3 </v>
      </c>
      <c r="F342" t="str">
        <f t="shared" si="29"/>
        <v/>
      </c>
      <c r="H342">
        <f t="shared" si="26"/>
        <v>6</v>
      </c>
      <c r="I342" t="s">
        <v>120</v>
      </c>
      <c r="J342" t="str">
        <f t="shared" si="27"/>
        <v>Nitrogen Gas</v>
      </c>
      <c r="K342" t="str">
        <f t="shared" si="28"/>
        <v>12 </v>
      </c>
      <c r="M342" t="str">
        <f>MID(W343, FIND("×", W343) + 2, FIND(".", W343) - (FIND("×", W343) + 2))</f>
        <v>Water</v>
      </c>
      <c r="N342" t="str">
        <f>LEFT(W343, FIND("×", W343) - 1)</f>
        <v>3 </v>
      </c>
      <c r="P342" t="str">
        <f>MID(W344, FIND("×", W344) + 2, FIND(".", W344) - (FIND("×", W344) + 2))</f>
        <v>Iron Plate</v>
      </c>
      <c r="Q342" t="str">
        <f>LEFT(W344, FIND("×", W344) - 1)</f>
        <v>1 </v>
      </c>
      <c r="V342" t="s">
        <v>188</v>
      </c>
      <c r="W342" t="s">
        <v>622</v>
      </c>
      <c r="X342" t="s">
        <v>625</v>
      </c>
      <c r="Y342" t="s">
        <v>188</v>
      </c>
    </row>
    <row r="343" spans="1:25" x14ac:dyDescent="0.25">
      <c r="B343" t="s">
        <v>122</v>
      </c>
      <c r="C343" t="e">
        <f t="shared" si="25"/>
        <v>#VALUE!</v>
      </c>
      <c r="F343" t="e">
        <f t="shared" si="29"/>
        <v>#VALUE!</v>
      </c>
      <c r="H343" t="str">
        <f t="shared" si="26"/>
        <v/>
      </c>
      <c r="I343" t="s">
        <v>120</v>
      </c>
      <c r="V343" t="s">
        <v>148</v>
      </c>
      <c r="W343" t="s">
        <v>623</v>
      </c>
      <c r="Y343" t="s">
        <v>148</v>
      </c>
    </row>
    <row r="344" spans="1:25" x14ac:dyDescent="0.25">
      <c r="B344" t="s">
        <v>122</v>
      </c>
      <c r="C344" t="e">
        <f t="shared" si="25"/>
        <v>#VALUE!</v>
      </c>
      <c r="F344" t="e">
        <f t="shared" si="29"/>
        <v>#VALUE!</v>
      </c>
      <c r="H344" t="str">
        <f t="shared" si="26"/>
        <v/>
      </c>
      <c r="I344" t="s">
        <v>120</v>
      </c>
      <c r="W344" t="s">
        <v>624</v>
      </c>
    </row>
    <row r="345" spans="1:25" x14ac:dyDescent="0.25">
      <c r="A345" t="s">
        <v>1332</v>
      </c>
      <c r="B345" t="s">
        <v>123</v>
      </c>
      <c r="C345" t="str">
        <f t="shared" si="25"/>
        <v>12 </v>
      </c>
      <c r="F345" t="str">
        <f t="shared" si="29"/>
        <v/>
      </c>
      <c r="H345">
        <f t="shared" si="26"/>
        <v>6</v>
      </c>
      <c r="I345" t="s">
        <v>120</v>
      </c>
      <c r="J345" t="str">
        <f t="shared" si="27"/>
        <v>Reanimated SAM</v>
      </c>
      <c r="K345" t="str">
        <f t="shared" si="28"/>
        <v>1 </v>
      </c>
      <c r="M345" t="str">
        <f>MID(W346, FIND("×", W346) + 2, FIND(".", W346) - (FIND("×", W346) + 2))</f>
        <v>Bauxite</v>
      </c>
      <c r="N345" t="str">
        <f>LEFT(W346, FIND("×", W346) - 1)</f>
        <v>10 </v>
      </c>
      <c r="V345" t="s">
        <v>190</v>
      </c>
      <c r="W345" t="s">
        <v>369</v>
      </c>
      <c r="X345" t="s">
        <v>622</v>
      </c>
      <c r="Y345" t="s">
        <v>190</v>
      </c>
    </row>
    <row r="346" spans="1:25" x14ac:dyDescent="0.25">
      <c r="B346" t="s">
        <v>122</v>
      </c>
      <c r="C346" t="e">
        <f t="shared" si="25"/>
        <v>#VALUE!</v>
      </c>
      <c r="F346" t="e">
        <f t="shared" si="29"/>
        <v>#VALUE!</v>
      </c>
      <c r="H346" t="str">
        <f t="shared" si="26"/>
        <v/>
      </c>
      <c r="I346" t="s">
        <v>120</v>
      </c>
      <c r="V346" t="s">
        <v>148</v>
      </c>
      <c r="W346" t="s">
        <v>626</v>
      </c>
      <c r="Y346" t="s">
        <v>148</v>
      </c>
    </row>
    <row r="347" spans="1:25" x14ac:dyDescent="0.25">
      <c r="B347" t="s">
        <v>122</v>
      </c>
      <c r="C347" t="e">
        <f t="shared" si="25"/>
        <v>#VALUE!</v>
      </c>
      <c r="F347" t="e">
        <f t="shared" si="29"/>
        <v>#VALUE!</v>
      </c>
      <c r="H347" t="str">
        <f t="shared" si="26"/>
        <v/>
      </c>
      <c r="I347" t="s">
        <v>120</v>
      </c>
      <c r="J347" t="e">
        <f t="shared" si="27"/>
        <v>#VALUE!</v>
      </c>
      <c r="K347" t="e">
        <f t="shared" si="28"/>
        <v>#VALUE!</v>
      </c>
      <c r="V347" t="s">
        <v>191</v>
      </c>
      <c r="Y347" t="s">
        <v>191</v>
      </c>
    </row>
    <row r="348" spans="1:25" x14ac:dyDescent="0.25">
      <c r="A348" t="s">
        <v>1332</v>
      </c>
      <c r="B348" t="s">
        <v>123</v>
      </c>
      <c r="C348" t="str">
        <f t="shared" si="25"/>
        <v>12 </v>
      </c>
      <c r="F348" t="str">
        <f t="shared" si="29"/>
        <v/>
      </c>
      <c r="H348">
        <f t="shared" si="26"/>
        <v>6</v>
      </c>
      <c r="I348" t="s">
        <v>120</v>
      </c>
      <c r="J348" t="str">
        <f t="shared" si="27"/>
        <v>Reanimated SAM</v>
      </c>
      <c r="K348" t="str">
        <f t="shared" si="28"/>
        <v>1 </v>
      </c>
      <c r="M348" t="str">
        <f>MID(W349, FIND("×", W349) + 2, FIND(".", W349) - (FIND("×", W349) + 2))</f>
        <v>Caterium Ore</v>
      </c>
      <c r="N348" t="str">
        <f>LEFT(W349, FIND("×", W349) - 1)</f>
        <v>12 </v>
      </c>
      <c r="V348" t="s">
        <v>190</v>
      </c>
      <c r="W348" t="s">
        <v>369</v>
      </c>
      <c r="X348" t="s">
        <v>622</v>
      </c>
      <c r="Y348" t="s">
        <v>190</v>
      </c>
    </row>
    <row r="349" spans="1:25" x14ac:dyDescent="0.25">
      <c r="B349" t="s">
        <v>122</v>
      </c>
      <c r="C349" t="e">
        <f t="shared" si="25"/>
        <v>#VALUE!</v>
      </c>
      <c r="F349" t="e">
        <f t="shared" si="29"/>
        <v>#VALUE!</v>
      </c>
      <c r="H349" t="str">
        <f t="shared" si="26"/>
        <v/>
      </c>
      <c r="I349" t="s">
        <v>120</v>
      </c>
      <c r="V349" t="s">
        <v>148</v>
      </c>
      <c r="W349" t="s">
        <v>407</v>
      </c>
      <c r="Y349" t="s">
        <v>148</v>
      </c>
    </row>
    <row r="350" spans="1:25" x14ac:dyDescent="0.25">
      <c r="B350" t="s">
        <v>122</v>
      </c>
      <c r="C350" t="e">
        <f t="shared" si="25"/>
        <v>#VALUE!</v>
      </c>
      <c r="F350" t="e">
        <f t="shared" si="29"/>
        <v>#VALUE!</v>
      </c>
      <c r="H350" t="str">
        <f t="shared" si="26"/>
        <v/>
      </c>
      <c r="I350" t="s">
        <v>120</v>
      </c>
      <c r="J350" t="e">
        <f t="shared" si="27"/>
        <v>#VALUE!</v>
      </c>
      <c r="K350" t="e">
        <f t="shared" si="28"/>
        <v>#VALUE!</v>
      </c>
      <c r="V350" t="s">
        <v>191</v>
      </c>
      <c r="Y350" t="s">
        <v>191</v>
      </c>
    </row>
    <row r="351" spans="1:25" x14ac:dyDescent="0.25">
      <c r="A351" t="s">
        <v>49</v>
      </c>
      <c r="B351" t="s">
        <v>122</v>
      </c>
      <c r="C351" t="str">
        <f t="shared" si="25"/>
        <v>1 </v>
      </c>
      <c r="F351" t="str">
        <f t="shared" si="29"/>
        <v/>
      </c>
      <c r="H351">
        <f t="shared" si="26"/>
        <v>6</v>
      </c>
      <c r="I351" t="s">
        <v>120</v>
      </c>
      <c r="J351" t="str">
        <f t="shared" si="27"/>
        <v>Black Powder</v>
      </c>
      <c r="K351" t="str">
        <f t="shared" si="28"/>
        <v>2 </v>
      </c>
      <c r="M351" t="str">
        <f>MID(W352, FIND("×", W352) + 2, FIND(".", W352) - (FIND("×", W352) + 2))</f>
        <v>Steel Pipe</v>
      </c>
      <c r="N351" t="str">
        <f>LEFT(W352, FIND("×", W352) - 1)</f>
        <v>2 </v>
      </c>
      <c r="V351" t="s">
        <v>16</v>
      </c>
      <c r="W351" t="s">
        <v>627</v>
      </c>
      <c r="X351" t="s">
        <v>629</v>
      </c>
      <c r="Y351" t="s">
        <v>16</v>
      </c>
    </row>
    <row r="352" spans="1:25" x14ac:dyDescent="0.25">
      <c r="B352" t="s">
        <v>122</v>
      </c>
      <c r="C352" t="e">
        <f t="shared" si="25"/>
        <v>#VALUE!</v>
      </c>
      <c r="F352" t="e">
        <f t="shared" si="29"/>
        <v>#VALUE!</v>
      </c>
      <c r="H352" t="str">
        <f t="shared" si="26"/>
        <v/>
      </c>
      <c r="I352" t="s">
        <v>120</v>
      </c>
      <c r="V352" t="s">
        <v>148</v>
      </c>
      <c r="W352" t="s">
        <v>628</v>
      </c>
      <c r="Y352" t="s">
        <v>148</v>
      </c>
    </row>
    <row r="353" spans="1:25" x14ac:dyDescent="0.25">
      <c r="B353" t="s">
        <v>122</v>
      </c>
      <c r="C353" t="e">
        <f t="shared" si="25"/>
        <v>#VALUE!</v>
      </c>
      <c r="F353" t="e">
        <f t="shared" si="29"/>
        <v>#VALUE!</v>
      </c>
      <c r="H353" t="str">
        <f t="shared" si="26"/>
        <v/>
      </c>
      <c r="I353" t="s">
        <v>120</v>
      </c>
      <c r="J353" t="e">
        <f t="shared" si="27"/>
        <v>#VALUE!</v>
      </c>
      <c r="K353" t="e">
        <f t="shared" si="28"/>
        <v>#VALUE!</v>
      </c>
      <c r="V353" t="s">
        <v>151</v>
      </c>
      <c r="Y353" t="s">
        <v>151</v>
      </c>
    </row>
    <row r="354" spans="1:25" x14ac:dyDescent="0.25">
      <c r="B354" t="s">
        <v>122</v>
      </c>
      <c r="C354" t="e">
        <f t="shared" si="25"/>
        <v>#VALUE!</v>
      </c>
      <c r="F354" t="e">
        <f t="shared" si="29"/>
        <v>#VALUE!</v>
      </c>
      <c r="H354" t="str">
        <f t="shared" si="26"/>
        <v/>
      </c>
      <c r="I354" t="s">
        <v>120</v>
      </c>
      <c r="J354" t="e">
        <f t="shared" si="27"/>
        <v>#VALUE!</v>
      </c>
      <c r="K354" t="e">
        <f t="shared" si="28"/>
        <v>#VALUE!</v>
      </c>
      <c r="V354" t="s">
        <v>331</v>
      </c>
      <c r="Y354" t="s">
        <v>331</v>
      </c>
    </row>
    <row r="355" spans="1:25" x14ac:dyDescent="0.25">
      <c r="A355" t="s">
        <v>240</v>
      </c>
      <c r="B355" t="s">
        <v>122</v>
      </c>
      <c r="C355" t="str">
        <f t="shared" si="25"/>
        <v>1 </v>
      </c>
      <c r="F355" t="str">
        <f t="shared" si="29"/>
        <v/>
      </c>
      <c r="H355" t="str">
        <f t="shared" si="26"/>
        <v/>
      </c>
      <c r="I355" t="s">
        <v>120</v>
      </c>
      <c r="J355" t="str">
        <f t="shared" si="27"/>
        <v>Object Scanner</v>
      </c>
      <c r="K355" t="str">
        <f t="shared" si="28"/>
        <v>1 </v>
      </c>
      <c r="M355" t="str">
        <f>MID(W356, FIND("×", W356) + 2, FIND(".", W356) - (FIND("×", W356) + 2))</f>
        <v>Steel Beam</v>
      </c>
      <c r="N355" t="str">
        <f>LEFT(W356, FIND("×", W356) - 1)</f>
        <v>10 </v>
      </c>
      <c r="P355" t="str">
        <f>MID(W357, FIND("×", W357) + 2, FIND(".", W357) - (FIND("×", W357) + 2))</f>
        <v>Cable</v>
      </c>
      <c r="Q355" t="str">
        <f>LEFT(W357, FIND("×", W357) - 1)</f>
        <v>50 </v>
      </c>
      <c r="V355" t="s">
        <v>151</v>
      </c>
      <c r="W355" t="s">
        <v>630</v>
      </c>
      <c r="X355" t="s">
        <v>633</v>
      </c>
      <c r="Y355" t="s">
        <v>151</v>
      </c>
    </row>
    <row r="356" spans="1:25" x14ac:dyDescent="0.25">
      <c r="B356" t="s">
        <v>122</v>
      </c>
      <c r="C356" t="e">
        <f t="shared" si="25"/>
        <v>#VALUE!</v>
      </c>
      <c r="F356" t="e">
        <f t="shared" si="29"/>
        <v>#VALUE!</v>
      </c>
      <c r="H356" t="str">
        <f t="shared" si="26"/>
        <v/>
      </c>
      <c r="I356" t="s">
        <v>120</v>
      </c>
      <c r="V356" t="s">
        <v>402</v>
      </c>
      <c r="W356" t="s">
        <v>631</v>
      </c>
      <c r="Y356" t="s">
        <v>402</v>
      </c>
    </row>
    <row r="357" spans="1:25" x14ac:dyDescent="0.25">
      <c r="B357" t="s">
        <v>122</v>
      </c>
      <c r="C357" t="e">
        <f t="shared" si="25"/>
        <v>#VALUE!</v>
      </c>
      <c r="F357" t="e">
        <f t="shared" si="29"/>
        <v>#VALUE!</v>
      </c>
      <c r="H357" t="str">
        <f t="shared" si="26"/>
        <v/>
      </c>
      <c r="I357" t="s">
        <v>120</v>
      </c>
      <c r="W357" t="s">
        <v>632</v>
      </c>
    </row>
    <row r="358" spans="1:25" x14ac:dyDescent="0.25">
      <c r="A358" t="s">
        <v>241</v>
      </c>
      <c r="B358" t="s">
        <v>122</v>
      </c>
      <c r="C358" t="str">
        <f t="shared" si="25"/>
        <v>20 </v>
      </c>
      <c r="E358" t="str">
        <f>LEFT(X359, FIND("×",X359) - 1)</f>
        <v>6 </v>
      </c>
      <c r="F358" t="str">
        <f>IF(MID(X359, FIND("×", X359) + 2, FIND(".", X359) - (FIND("×", X359) + 2)) = A359, "", MID(X359, FIND("×", X359) + 2, FIND(".", X359) - (FIND("×", X359) + 2)))</f>
        <v>Water</v>
      </c>
      <c r="H358">
        <f t="shared" si="26"/>
        <v>24</v>
      </c>
      <c r="I358" t="s">
        <v>120</v>
      </c>
      <c r="J358" t="str">
        <f t="shared" si="27"/>
        <v>Uranium Waste</v>
      </c>
      <c r="K358" t="str">
        <f t="shared" si="28"/>
        <v>15 </v>
      </c>
      <c r="M358" t="str">
        <f>MID(W359, FIND("×", W359) + 2, FIND(".", W359) - (FIND("×", W359) + 2))</f>
        <v>Silica</v>
      </c>
      <c r="N358" t="str">
        <f>LEFT(W359, FIND("×", W359) - 1)</f>
        <v>10 </v>
      </c>
      <c r="P358" t="str">
        <f>MID(W360, FIND("×", W360) + 2, FIND(".", W360) - (FIND("×", W360) + 2))</f>
        <v>Nitric Acid</v>
      </c>
      <c r="Q358" t="str">
        <f>LEFT(W360, FIND("×", W360) - 1)</f>
        <v>6 </v>
      </c>
      <c r="S358" t="str">
        <f>MID(W361, FIND("×", W361) + 2, FIND(".", W361) - (FIND("×", W361) + 2))</f>
        <v>Sulfuric Acid</v>
      </c>
      <c r="T358" t="str">
        <f>LEFT(W361, FIND("×", W361) - 1)</f>
        <v>6 </v>
      </c>
      <c r="V358" t="s">
        <v>188</v>
      </c>
      <c r="W358" t="s">
        <v>634</v>
      </c>
      <c r="X358" t="s">
        <v>638</v>
      </c>
      <c r="Y358" t="s">
        <v>188</v>
      </c>
    </row>
    <row r="359" spans="1:25" x14ac:dyDescent="0.25">
      <c r="B359" t="s">
        <v>122</v>
      </c>
      <c r="H359" t="str">
        <f t="shared" si="26"/>
        <v/>
      </c>
      <c r="I359" t="s">
        <v>120</v>
      </c>
      <c r="V359" t="s">
        <v>177</v>
      </c>
      <c r="W359" t="s">
        <v>635</v>
      </c>
      <c r="X359" t="s">
        <v>639</v>
      </c>
      <c r="Y359" t="s">
        <v>177</v>
      </c>
    </row>
    <row r="360" spans="1:25" x14ac:dyDescent="0.25">
      <c r="B360" t="s">
        <v>122</v>
      </c>
      <c r="C360" t="e">
        <f t="shared" si="25"/>
        <v>#VALUE!</v>
      </c>
      <c r="F360" t="e">
        <f t="shared" si="29"/>
        <v>#VALUE!</v>
      </c>
      <c r="H360" t="str">
        <f t="shared" si="26"/>
        <v/>
      </c>
      <c r="I360" t="s">
        <v>120</v>
      </c>
      <c r="W360" t="s">
        <v>636</v>
      </c>
    </row>
    <row r="361" spans="1:25" x14ac:dyDescent="0.25">
      <c r="B361" t="s">
        <v>122</v>
      </c>
      <c r="C361" t="e">
        <f t="shared" si="25"/>
        <v>#VALUE!</v>
      </c>
      <c r="F361" t="e">
        <f t="shared" si="29"/>
        <v>#VALUE!</v>
      </c>
      <c r="H361" t="str">
        <f t="shared" si="26"/>
        <v/>
      </c>
      <c r="I361" t="s">
        <v>120</v>
      </c>
      <c r="W361" t="s">
        <v>637</v>
      </c>
    </row>
    <row r="362" spans="1:25" x14ac:dyDescent="0.25">
      <c r="A362" t="s">
        <v>242</v>
      </c>
      <c r="B362" t="s">
        <v>122</v>
      </c>
      <c r="C362" t="str">
        <f t="shared" si="25"/>
        <v>1 </v>
      </c>
      <c r="F362" t="str">
        <f t="shared" si="29"/>
        <v/>
      </c>
      <c r="H362">
        <f t="shared" si="26"/>
        <v>120</v>
      </c>
      <c r="I362" t="s">
        <v>120</v>
      </c>
      <c r="J362" t="str">
        <f t="shared" si="27"/>
        <v>Copper Powder</v>
      </c>
      <c r="K362" t="str">
        <f t="shared" si="28"/>
        <v>200 </v>
      </c>
      <c r="M362" t="str">
        <f>MID(W363, FIND("×", W363) + 2, FIND(".", W363) - (FIND("×", W363) + 2))</f>
        <v>Pressure Conversion Cube</v>
      </c>
      <c r="N362" t="str">
        <f>LEFT(W363, FIND("×", W363) - 1)</f>
        <v>1 </v>
      </c>
      <c r="V362" t="s">
        <v>207</v>
      </c>
      <c r="W362" t="s">
        <v>640</v>
      </c>
      <c r="X362" t="s">
        <v>642</v>
      </c>
      <c r="Y362" t="s">
        <v>207</v>
      </c>
    </row>
    <row r="363" spans="1:25" x14ac:dyDescent="0.25">
      <c r="B363" t="s">
        <v>122</v>
      </c>
      <c r="C363" t="e">
        <f t="shared" si="25"/>
        <v>#VALUE!</v>
      </c>
      <c r="F363" t="e">
        <f t="shared" si="29"/>
        <v>#VALUE!</v>
      </c>
      <c r="H363" t="str">
        <f t="shared" si="26"/>
        <v/>
      </c>
      <c r="I363" t="s">
        <v>120</v>
      </c>
      <c r="V363" t="s">
        <v>193</v>
      </c>
      <c r="W363" t="s">
        <v>641</v>
      </c>
      <c r="Y363" t="s">
        <v>193</v>
      </c>
    </row>
    <row r="364" spans="1:25" x14ac:dyDescent="0.25">
      <c r="B364" t="s">
        <v>122</v>
      </c>
      <c r="C364" t="e">
        <f t="shared" si="25"/>
        <v>#VALUE!</v>
      </c>
      <c r="F364" t="e">
        <f t="shared" si="29"/>
        <v>#VALUE!</v>
      </c>
      <c r="H364" t="str">
        <f t="shared" si="26"/>
        <v/>
      </c>
      <c r="I364" t="s">
        <v>120</v>
      </c>
      <c r="J364" t="e">
        <f t="shared" si="27"/>
        <v>#VALUE!</v>
      </c>
      <c r="K364" t="e">
        <f t="shared" si="28"/>
        <v>#VALUE!</v>
      </c>
      <c r="V364" t="s">
        <v>208</v>
      </c>
      <c r="Y364" t="s">
        <v>208</v>
      </c>
    </row>
    <row r="365" spans="1:25" x14ac:dyDescent="0.25">
      <c r="A365" t="s">
        <v>243</v>
      </c>
      <c r="B365" t="s">
        <v>122</v>
      </c>
      <c r="C365" t="str">
        <f t="shared" si="25"/>
        <v>1 </v>
      </c>
      <c r="F365" t="str">
        <f t="shared" si="29"/>
        <v/>
      </c>
      <c r="H365">
        <f t="shared" si="26"/>
        <v>120</v>
      </c>
      <c r="I365" t="s">
        <v>120</v>
      </c>
      <c r="J365" t="str">
        <f t="shared" si="27"/>
        <v>Nobelisk</v>
      </c>
      <c r="K365" t="str">
        <f t="shared" si="28"/>
        <v>5 </v>
      </c>
      <c r="M365" t="str">
        <f>MID(W366, FIND("×", W366) + 2, FIND(".", W366) - (FIND("×", W366) + 2))</f>
        <v>Encased Uranium Cell</v>
      </c>
      <c r="N365" t="str">
        <f>LEFT(W366, FIND("×", W366) - 1)</f>
        <v>20 </v>
      </c>
      <c r="P365" t="str">
        <f>MID(W367, FIND("×", W367) + 2, FIND(".", W367) - (FIND("×", W367) + 2))</f>
        <v>Smokeless Powder</v>
      </c>
      <c r="Q365" t="str">
        <f>LEFT(W367, FIND("×", W367) - 1)</f>
        <v>10 </v>
      </c>
      <c r="S365" t="str">
        <f>MID(W368, FIND("×", W368) + 2, FIND(".", W368) - (FIND("×", W368) + 2))</f>
        <v>AI Limiter</v>
      </c>
      <c r="T365" t="str">
        <f>LEFT(W368, FIND("×", W368) - 1)</f>
        <v>6 </v>
      </c>
      <c r="V365" t="s">
        <v>41</v>
      </c>
      <c r="W365" t="s">
        <v>643</v>
      </c>
      <c r="X365" t="s">
        <v>647</v>
      </c>
      <c r="Y365" t="s">
        <v>41</v>
      </c>
    </row>
    <row r="366" spans="1:25" x14ac:dyDescent="0.25">
      <c r="B366" t="s">
        <v>122</v>
      </c>
      <c r="C366" t="e">
        <f t="shared" si="25"/>
        <v>#VALUE!</v>
      </c>
      <c r="F366" t="e">
        <f t="shared" si="29"/>
        <v>#VALUE!</v>
      </c>
      <c r="H366" t="str">
        <f t="shared" si="26"/>
        <v/>
      </c>
      <c r="I366" t="s">
        <v>120</v>
      </c>
      <c r="V366" t="s">
        <v>193</v>
      </c>
      <c r="W366" t="s">
        <v>644</v>
      </c>
      <c r="Y366" t="s">
        <v>193</v>
      </c>
    </row>
    <row r="367" spans="1:25" x14ac:dyDescent="0.25">
      <c r="B367" t="s">
        <v>122</v>
      </c>
      <c r="C367" t="e">
        <f t="shared" si="25"/>
        <v>#VALUE!</v>
      </c>
      <c r="F367" t="e">
        <f t="shared" si="29"/>
        <v>#VALUE!</v>
      </c>
      <c r="H367" t="str">
        <f t="shared" si="26"/>
        <v/>
      </c>
      <c r="I367" t="s">
        <v>120</v>
      </c>
      <c r="V367" t="s">
        <v>151</v>
      </c>
      <c r="W367" t="s">
        <v>645</v>
      </c>
      <c r="Y367" t="s">
        <v>151</v>
      </c>
    </row>
    <row r="368" spans="1:25" x14ac:dyDescent="0.25">
      <c r="B368" t="s">
        <v>122</v>
      </c>
      <c r="C368" t="e">
        <f t="shared" si="25"/>
        <v>#VALUE!</v>
      </c>
      <c r="F368" t="e">
        <f t="shared" si="29"/>
        <v>#VALUE!</v>
      </c>
      <c r="H368" t="str">
        <f t="shared" si="26"/>
        <v/>
      </c>
      <c r="I368" t="s">
        <v>120</v>
      </c>
      <c r="V368" t="s">
        <v>391</v>
      </c>
      <c r="W368" t="s">
        <v>646</v>
      </c>
      <c r="Y368" t="s">
        <v>391</v>
      </c>
    </row>
    <row r="369" spans="1:25" x14ac:dyDescent="0.25">
      <c r="A369" t="s">
        <v>244</v>
      </c>
      <c r="B369" t="s">
        <v>122</v>
      </c>
      <c r="C369" t="str">
        <f t="shared" si="25"/>
        <v>1 </v>
      </c>
      <c r="F369" t="str">
        <f t="shared" si="29"/>
        <v>Medicinal Inhaler</v>
      </c>
      <c r="H369" t="str">
        <f t="shared" si="26"/>
        <v/>
      </c>
      <c r="I369" t="s">
        <v>120</v>
      </c>
      <c r="J369" t="str">
        <f t="shared" si="27"/>
        <v>Bacon Agaric</v>
      </c>
      <c r="K369" t="str">
        <f t="shared" si="28"/>
        <v>1 </v>
      </c>
      <c r="M369" t="str">
        <f>MID(W370, FIND("×", W370) + 2, FIND(".", W370) - (FIND("×", W370) + 2))</f>
        <v>Paleberry</v>
      </c>
      <c r="N369" t="str">
        <f>LEFT(W370, FIND("×", W370) - 1)</f>
        <v>2 </v>
      </c>
      <c r="P369" t="str">
        <f>MID(W371, FIND("×", W371) + 2, FIND(".", W371) - (FIND("×", W371) + 2))</f>
        <v>Beryl Nut</v>
      </c>
      <c r="Q369" t="str">
        <f>LEFT(W371, FIND("×", W371) - 1)</f>
        <v>5 </v>
      </c>
      <c r="V369" t="s">
        <v>151</v>
      </c>
      <c r="W369" t="s">
        <v>648</v>
      </c>
      <c r="X369" t="s">
        <v>652</v>
      </c>
      <c r="Y369" t="s">
        <v>151</v>
      </c>
    </row>
    <row r="370" spans="1:25" x14ac:dyDescent="0.25">
      <c r="B370" t="s">
        <v>122</v>
      </c>
      <c r="C370" t="e">
        <f t="shared" si="25"/>
        <v>#VALUE!</v>
      </c>
      <c r="F370" t="e">
        <f t="shared" si="29"/>
        <v>#VALUE!</v>
      </c>
      <c r="H370" t="str">
        <f t="shared" si="26"/>
        <v/>
      </c>
      <c r="I370" t="s">
        <v>120</v>
      </c>
      <c r="V370" t="s">
        <v>651</v>
      </c>
      <c r="W370" t="s">
        <v>649</v>
      </c>
      <c r="Y370" t="s">
        <v>651</v>
      </c>
    </row>
    <row r="371" spans="1:25" x14ac:dyDescent="0.25">
      <c r="B371" t="s">
        <v>122</v>
      </c>
      <c r="C371" t="e">
        <f t="shared" si="25"/>
        <v>#VALUE!</v>
      </c>
      <c r="F371" t="e">
        <f t="shared" si="29"/>
        <v>#VALUE!</v>
      </c>
      <c r="H371" t="str">
        <f t="shared" si="26"/>
        <v/>
      </c>
      <c r="I371" t="s">
        <v>120</v>
      </c>
      <c r="W371" t="s">
        <v>650</v>
      </c>
    </row>
    <row r="372" spans="1:25" x14ac:dyDescent="0.25">
      <c r="A372" t="s">
        <v>245</v>
      </c>
      <c r="B372" t="s">
        <v>122</v>
      </c>
      <c r="C372" t="str">
        <f t="shared" si="25"/>
        <v>1 </v>
      </c>
      <c r="F372" t="str">
        <f t="shared" si="29"/>
        <v/>
      </c>
      <c r="H372" t="str">
        <f t="shared" si="26"/>
        <v/>
      </c>
      <c r="I372" t="s">
        <v>120</v>
      </c>
      <c r="J372" t="str">
        <f t="shared" si="27"/>
        <v>Reinforced Iron Plate</v>
      </c>
      <c r="K372" t="str">
        <f t="shared" si="28"/>
        <v>4 </v>
      </c>
      <c r="M372" t="str">
        <f>MID(W373, FIND("×", W373) + 2, FIND(".", W373) - (FIND("×", W373) + 2))</f>
        <v>Wire</v>
      </c>
      <c r="N372" t="str">
        <f>LEFT(W373, FIND("×", W373) - 1)</f>
        <v>20 </v>
      </c>
      <c r="P372" t="str">
        <f>MID(W374, FIND("×", W374) + 2, FIND(".", W374) - (FIND("×", W374) + 2))</f>
        <v>Screw</v>
      </c>
      <c r="Q372" t="str">
        <f>LEFT(W374, FIND("×", W374) - 1)</f>
        <v>50 </v>
      </c>
      <c r="V372" t="s">
        <v>151</v>
      </c>
      <c r="W372" t="s">
        <v>653</v>
      </c>
      <c r="X372" t="s">
        <v>656</v>
      </c>
      <c r="Y372" t="s">
        <v>151</v>
      </c>
    </row>
    <row r="373" spans="1:25" x14ac:dyDescent="0.25">
      <c r="B373" t="s">
        <v>122</v>
      </c>
      <c r="C373" t="e">
        <f t="shared" si="25"/>
        <v>#VALUE!</v>
      </c>
      <c r="F373" t="e">
        <f t="shared" si="29"/>
        <v>#VALUE!</v>
      </c>
      <c r="H373" t="str">
        <f t="shared" si="26"/>
        <v/>
      </c>
      <c r="I373" t="s">
        <v>120</v>
      </c>
      <c r="V373" t="s">
        <v>500</v>
      </c>
      <c r="W373" t="s">
        <v>654</v>
      </c>
      <c r="Y373" t="s">
        <v>500</v>
      </c>
    </row>
    <row r="374" spans="1:25" x14ac:dyDescent="0.25">
      <c r="B374" t="s">
        <v>122</v>
      </c>
      <c r="C374" t="e">
        <f t="shared" si="25"/>
        <v>#VALUE!</v>
      </c>
      <c r="F374" t="e">
        <f t="shared" si="29"/>
        <v>#VALUE!</v>
      </c>
      <c r="H374" t="str">
        <f t="shared" si="26"/>
        <v/>
      </c>
      <c r="I374" t="s">
        <v>120</v>
      </c>
      <c r="W374" t="s">
        <v>655</v>
      </c>
    </row>
    <row r="375" spans="1:25" x14ac:dyDescent="0.25">
      <c r="A375" t="s">
        <v>246</v>
      </c>
      <c r="B375" t="s">
        <v>122</v>
      </c>
      <c r="C375" t="str">
        <f t="shared" si="25"/>
        <v>2 </v>
      </c>
      <c r="F375" t="str">
        <f t="shared" si="29"/>
        <v/>
      </c>
      <c r="H375">
        <f t="shared" si="26"/>
        <v>1</v>
      </c>
      <c r="I375" t="s">
        <v>120</v>
      </c>
      <c r="J375" t="str">
        <f t="shared" si="27"/>
        <v>Alumina Solution</v>
      </c>
      <c r="K375" t="str">
        <f t="shared" si="28"/>
        <v>2 </v>
      </c>
      <c r="M375" t="str">
        <f>MID(W376, FIND("×", W376) + 2, FIND(".", W376) - (FIND("×", W376) + 2))</f>
        <v>Empty Canister</v>
      </c>
      <c r="N375" t="str">
        <f>LEFT(W376, FIND("×", W376) - 1)</f>
        <v>2 </v>
      </c>
      <c r="V375" t="s">
        <v>247</v>
      </c>
      <c r="W375" t="s">
        <v>657</v>
      </c>
      <c r="X375" t="s">
        <v>659</v>
      </c>
      <c r="Y375" t="s">
        <v>247</v>
      </c>
    </row>
    <row r="376" spans="1:25" x14ac:dyDescent="0.25">
      <c r="B376" t="s">
        <v>122</v>
      </c>
      <c r="C376" t="e">
        <f t="shared" si="25"/>
        <v>#VALUE!</v>
      </c>
      <c r="F376" t="e">
        <f t="shared" si="29"/>
        <v>#VALUE!</v>
      </c>
      <c r="H376" t="str">
        <f t="shared" si="26"/>
        <v/>
      </c>
      <c r="I376" t="s">
        <v>120</v>
      </c>
      <c r="V376" t="s">
        <v>182</v>
      </c>
      <c r="W376" t="s">
        <v>658</v>
      </c>
      <c r="Y376" t="s">
        <v>182</v>
      </c>
    </row>
    <row r="377" spans="1:25" x14ac:dyDescent="0.25">
      <c r="A377" t="s">
        <v>248</v>
      </c>
      <c r="B377" t="s">
        <v>122</v>
      </c>
      <c r="C377" t="str">
        <f t="shared" si="25"/>
        <v>2 </v>
      </c>
      <c r="F377" t="str">
        <f t="shared" si="29"/>
        <v/>
      </c>
      <c r="H377">
        <f t="shared" si="26"/>
        <v>3</v>
      </c>
      <c r="I377" t="s">
        <v>120</v>
      </c>
      <c r="J377" t="str">
        <f t="shared" si="27"/>
        <v>Fuel</v>
      </c>
      <c r="K377" t="str">
        <f t="shared" si="28"/>
        <v>2 </v>
      </c>
      <c r="M377" t="str">
        <f>MID(W378, FIND("×", W378) + 2, FIND(".", W378) - (FIND("×", W378) + 2))</f>
        <v>Empty Canister</v>
      </c>
      <c r="N377" t="str">
        <f>LEFT(W378, FIND("×", W378) - 1)</f>
        <v>2 </v>
      </c>
      <c r="V377" t="s">
        <v>247</v>
      </c>
      <c r="W377" t="s">
        <v>660</v>
      </c>
      <c r="X377" t="s">
        <v>662</v>
      </c>
      <c r="Y377" t="s">
        <v>247</v>
      </c>
    </row>
    <row r="378" spans="1:25" x14ac:dyDescent="0.25">
      <c r="B378" t="s">
        <v>122</v>
      </c>
      <c r="C378" t="e">
        <f t="shared" si="25"/>
        <v>#VALUE!</v>
      </c>
      <c r="F378" t="e">
        <f t="shared" si="29"/>
        <v>#VALUE!</v>
      </c>
      <c r="H378" t="str">
        <f t="shared" si="26"/>
        <v/>
      </c>
      <c r="I378" t="s">
        <v>120</v>
      </c>
      <c r="V378" t="s">
        <v>189</v>
      </c>
      <c r="W378" t="s">
        <v>661</v>
      </c>
      <c r="Y378" t="s">
        <v>189</v>
      </c>
    </row>
    <row r="379" spans="1:25" x14ac:dyDescent="0.25">
      <c r="A379" t="s">
        <v>249</v>
      </c>
      <c r="B379" t="s">
        <v>122</v>
      </c>
      <c r="C379" t="str">
        <f t="shared" si="25"/>
        <v>2 </v>
      </c>
      <c r="F379" t="str">
        <f t="shared" si="29"/>
        <v/>
      </c>
      <c r="H379">
        <f t="shared" si="26"/>
        <v>4</v>
      </c>
      <c r="I379" t="s">
        <v>120</v>
      </c>
      <c r="J379" t="str">
        <f t="shared" si="27"/>
        <v>Heavy Oil Residue</v>
      </c>
      <c r="K379" t="str">
        <f t="shared" si="28"/>
        <v>2 </v>
      </c>
      <c r="M379" t="str">
        <f>MID(W380, FIND("×", W380) + 2, FIND(".", W380) - (FIND("×", W380) + 2))</f>
        <v>Empty Canister</v>
      </c>
      <c r="N379" t="str">
        <f>LEFT(W380, FIND("×", W380) - 1)</f>
        <v>2 </v>
      </c>
      <c r="V379" t="s">
        <v>247</v>
      </c>
      <c r="W379" t="s">
        <v>663</v>
      </c>
      <c r="X379" t="s">
        <v>665</v>
      </c>
      <c r="Y379" t="s">
        <v>247</v>
      </c>
    </row>
    <row r="380" spans="1:25" x14ac:dyDescent="0.25">
      <c r="B380" t="s">
        <v>122</v>
      </c>
      <c r="C380" t="e">
        <f t="shared" si="25"/>
        <v>#VALUE!</v>
      </c>
      <c r="F380" t="e">
        <f t="shared" si="29"/>
        <v>#VALUE!</v>
      </c>
      <c r="H380" t="str">
        <f t="shared" si="26"/>
        <v/>
      </c>
      <c r="I380" t="s">
        <v>120</v>
      </c>
      <c r="V380" t="s">
        <v>181</v>
      </c>
      <c r="W380" t="s">
        <v>664</v>
      </c>
      <c r="Y380" t="s">
        <v>181</v>
      </c>
    </row>
    <row r="381" spans="1:25" x14ac:dyDescent="0.25">
      <c r="A381" t="s">
        <v>250</v>
      </c>
      <c r="B381" t="s">
        <v>122</v>
      </c>
      <c r="C381" t="str">
        <f t="shared" si="25"/>
        <v>2 </v>
      </c>
      <c r="F381" t="str">
        <f t="shared" si="29"/>
        <v/>
      </c>
      <c r="H381">
        <f t="shared" si="26"/>
        <v>3</v>
      </c>
      <c r="I381" t="s">
        <v>120</v>
      </c>
      <c r="J381" t="str">
        <f t="shared" si="27"/>
        <v>Ionized Fuel</v>
      </c>
      <c r="K381" t="str">
        <f t="shared" si="28"/>
        <v>4 </v>
      </c>
      <c r="M381" t="str">
        <f>MID(W382, FIND("×", W382) + 2, FIND(".", W382) - (FIND("×", W382) + 2))</f>
        <v>Empty Fluid Tank</v>
      </c>
      <c r="N381" t="str">
        <f>LEFT(W382, FIND("×", W382) - 1)</f>
        <v>2 </v>
      </c>
      <c r="V381" t="s">
        <v>247</v>
      </c>
      <c r="W381" t="s">
        <v>666</v>
      </c>
      <c r="X381" t="s">
        <v>668</v>
      </c>
      <c r="Y381" t="s">
        <v>247</v>
      </c>
    </row>
    <row r="382" spans="1:25" x14ac:dyDescent="0.25">
      <c r="B382" t="s">
        <v>122</v>
      </c>
      <c r="C382" t="e">
        <f t="shared" si="25"/>
        <v>#VALUE!</v>
      </c>
      <c r="F382" t="e">
        <f t="shared" si="29"/>
        <v>#VALUE!</v>
      </c>
      <c r="H382" t="str">
        <f t="shared" si="26"/>
        <v/>
      </c>
      <c r="I382" t="s">
        <v>120</v>
      </c>
      <c r="V382" t="s">
        <v>189</v>
      </c>
      <c r="W382" t="s">
        <v>667</v>
      </c>
      <c r="Y382" t="s">
        <v>189</v>
      </c>
    </row>
    <row r="383" spans="1:25" x14ac:dyDescent="0.25">
      <c r="A383" t="s">
        <v>251</v>
      </c>
      <c r="B383" t="s">
        <v>122</v>
      </c>
      <c r="C383" t="str">
        <f t="shared" si="25"/>
        <v>2 </v>
      </c>
      <c r="F383" t="str">
        <f t="shared" si="29"/>
        <v/>
      </c>
      <c r="H383">
        <f t="shared" si="26"/>
        <v>3</v>
      </c>
      <c r="I383" t="s">
        <v>120</v>
      </c>
      <c r="J383" t="str">
        <f t="shared" si="27"/>
        <v>Liquid Biofuel</v>
      </c>
      <c r="K383" t="str">
        <f t="shared" si="28"/>
        <v>2 </v>
      </c>
      <c r="M383" t="str">
        <f>MID(W384, FIND("×", W384) + 2, FIND(".", W384) - (FIND("×", W384) + 2))</f>
        <v>Empty Canister</v>
      </c>
      <c r="N383" t="str">
        <f>LEFT(W384, FIND("×", W384) - 1)</f>
        <v>2 </v>
      </c>
      <c r="V383" t="s">
        <v>247</v>
      </c>
      <c r="W383" t="s">
        <v>669</v>
      </c>
      <c r="X383" t="s">
        <v>670</v>
      </c>
      <c r="Y383" t="s">
        <v>247</v>
      </c>
    </row>
    <row r="384" spans="1:25" x14ac:dyDescent="0.25">
      <c r="B384" t="s">
        <v>122</v>
      </c>
      <c r="C384" t="e">
        <f t="shared" si="25"/>
        <v>#VALUE!</v>
      </c>
      <c r="F384" t="e">
        <f t="shared" si="29"/>
        <v>#VALUE!</v>
      </c>
      <c r="H384" t="str">
        <f t="shared" si="26"/>
        <v/>
      </c>
      <c r="I384" t="s">
        <v>120</v>
      </c>
      <c r="V384" t="s">
        <v>189</v>
      </c>
      <c r="W384" t="s">
        <v>661</v>
      </c>
      <c r="Y384" t="s">
        <v>189</v>
      </c>
    </row>
    <row r="385" spans="1:25" x14ac:dyDescent="0.25">
      <c r="A385" t="s">
        <v>252</v>
      </c>
      <c r="B385" t="s">
        <v>122</v>
      </c>
      <c r="C385" t="str">
        <f t="shared" si="25"/>
        <v>1 </v>
      </c>
      <c r="F385" t="str">
        <f t="shared" si="29"/>
        <v/>
      </c>
      <c r="H385">
        <f t="shared" si="26"/>
        <v>2</v>
      </c>
      <c r="I385" t="s">
        <v>120</v>
      </c>
      <c r="J385" t="str">
        <f t="shared" si="27"/>
        <v>Nitric Acid</v>
      </c>
      <c r="K385" t="str">
        <f t="shared" si="28"/>
        <v>1 </v>
      </c>
      <c r="M385" t="str">
        <f>MID(W386, FIND("×", W386) + 2, FIND(".", W386) - (FIND("×", W386) + 2))</f>
        <v>Empty Fluid Tank</v>
      </c>
      <c r="N385" t="str">
        <f>LEFT(W386, FIND("×", W386) - 1)</f>
        <v>1 </v>
      </c>
      <c r="V385" t="s">
        <v>247</v>
      </c>
      <c r="W385" t="s">
        <v>671</v>
      </c>
      <c r="X385" t="s">
        <v>673</v>
      </c>
      <c r="Y385" t="s">
        <v>247</v>
      </c>
    </row>
    <row r="386" spans="1:25" x14ac:dyDescent="0.25">
      <c r="B386" t="s">
        <v>122</v>
      </c>
      <c r="C386" t="e">
        <f t="shared" si="25"/>
        <v>#VALUE!</v>
      </c>
      <c r="F386" t="e">
        <f t="shared" si="29"/>
        <v>#VALUE!</v>
      </c>
      <c r="H386" t="str">
        <f t="shared" si="26"/>
        <v/>
      </c>
      <c r="I386" t="s">
        <v>120</v>
      </c>
      <c r="V386" t="s">
        <v>180</v>
      </c>
      <c r="W386" t="s">
        <v>672</v>
      </c>
      <c r="Y386" t="s">
        <v>180</v>
      </c>
    </row>
    <row r="387" spans="1:25" x14ac:dyDescent="0.25">
      <c r="A387" t="s">
        <v>253</v>
      </c>
      <c r="B387" t="s">
        <v>122</v>
      </c>
      <c r="C387" t="str">
        <f t="shared" ref="C387:C450" si="30">LEFT(X387, FIND("×",X387) - 1)</f>
        <v>1 </v>
      </c>
      <c r="F387" t="str">
        <f t="shared" si="29"/>
        <v/>
      </c>
      <c r="H387">
        <f t="shared" ref="H387:H396" si="31">IF(RIGHT(Y388, 3) = "sec", VALUE(TRIM(LEFT(Y388, LEN(Y388) - 4))), "")</f>
        <v>1</v>
      </c>
      <c r="I387" t="s">
        <v>120</v>
      </c>
      <c r="J387" t="str">
        <f t="shared" ref="J387:J448" si="32">MID(W387, FIND("×", W387) + 2, FIND(".", W387) - (FIND("×", W387) + 2))</f>
        <v>Nitrogen Gas</v>
      </c>
      <c r="K387" t="str">
        <f t="shared" ref="K387:K448" si="33">LEFT(W387, FIND("×", W387) - 1)</f>
        <v>4 </v>
      </c>
      <c r="M387" t="str">
        <f>MID(W388, FIND("×", W388) + 2, FIND(".", W388) - (FIND("×", W388) + 2))</f>
        <v>Empty Fluid Tank</v>
      </c>
      <c r="N387" t="str">
        <f>LEFT(W388, FIND("×", W388) - 1)</f>
        <v>1 </v>
      </c>
      <c r="V387" t="s">
        <v>247</v>
      </c>
      <c r="W387" t="s">
        <v>674</v>
      </c>
      <c r="X387" t="s">
        <v>675</v>
      </c>
      <c r="Y387" t="s">
        <v>247</v>
      </c>
    </row>
    <row r="388" spans="1:25" x14ac:dyDescent="0.25">
      <c r="B388" t="s">
        <v>122</v>
      </c>
      <c r="C388" t="e">
        <f t="shared" si="30"/>
        <v>#VALUE!</v>
      </c>
      <c r="F388" t="e">
        <f t="shared" si="29"/>
        <v>#VALUE!</v>
      </c>
      <c r="H388" t="str">
        <f t="shared" si="31"/>
        <v/>
      </c>
      <c r="I388" t="s">
        <v>120</v>
      </c>
      <c r="V388" t="s">
        <v>182</v>
      </c>
      <c r="W388" t="s">
        <v>465</v>
      </c>
      <c r="Y388" t="s">
        <v>182</v>
      </c>
    </row>
    <row r="389" spans="1:25" x14ac:dyDescent="0.25">
      <c r="A389" t="s">
        <v>254</v>
      </c>
      <c r="B389" t="s">
        <v>122</v>
      </c>
      <c r="C389" t="str">
        <f t="shared" si="30"/>
        <v>2 </v>
      </c>
      <c r="F389" t="str">
        <f t="shared" si="29"/>
        <v/>
      </c>
      <c r="H389">
        <f t="shared" si="31"/>
        <v>4</v>
      </c>
      <c r="I389" t="s">
        <v>120</v>
      </c>
      <c r="J389" t="str">
        <f t="shared" si="32"/>
        <v>Crude Oil</v>
      </c>
      <c r="K389" t="str">
        <f t="shared" si="33"/>
        <v>2 </v>
      </c>
      <c r="M389" t="str">
        <f>MID(W390, FIND("×", W390) + 2, FIND(".", W390) - (FIND("×", W390) + 2))</f>
        <v>Empty Canister</v>
      </c>
      <c r="N389" t="str">
        <f>LEFT(W390, FIND("×", W390) - 1)</f>
        <v>2 </v>
      </c>
      <c r="V389" t="s">
        <v>247</v>
      </c>
      <c r="W389" t="s">
        <v>676</v>
      </c>
      <c r="X389" t="s">
        <v>677</v>
      </c>
      <c r="Y389" t="s">
        <v>247</v>
      </c>
    </row>
    <row r="390" spans="1:25" x14ac:dyDescent="0.25">
      <c r="B390" t="s">
        <v>122</v>
      </c>
      <c r="C390" t="e">
        <f t="shared" si="30"/>
        <v>#VALUE!</v>
      </c>
      <c r="F390" t="e">
        <f t="shared" ref="F390:F453" si="34">IF(MID(X390, FIND("×", X390) + 2, FIND(".", X390) - (FIND("×", X390) + 2)) = A390, "", MID(X390, FIND("×", X390) + 2, FIND(".", X390) - (FIND("×", X390) + 2)))</f>
        <v>#VALUE!</v>
      </c>
      <c r="H390" t="str">
        <f t="shared" si="31"/>
        <v/>
      </c>
      <c r="I390" t="s">
        <v>120</v>
      </c>
      <c r="V390" t="s">
        <v>181</v>
      </c>
      <c r="W390" t="s">
        <v>664</v>
      </c>
      <c r="Y390" t="s">
        <v>181</v>
      </c>
    </row>
    <row r="391" spans="1:25" x14ac:dyDescent="0.25">
      <c r="A391" t="s">
        <v>255</v>
      </c>
      <c r="B391" t="s">
        <v>122</v>
      </c>
      <c r="C391" t="str">
        <f t="shared" si="30"/>
        <v>1 </v>
      </c>
      <c r="F391" t="str">
        <f t="shared" si="34"/>
        <v/>
      </c>
      <c r="H391">
        <f t="shared" si="31"/>
        <v>1</v>
      </c>
      <c r="I391" t="s">
        <v>120</v>
      </c>
      <c r="J391" t="str">
        <f t="shared" si="32"/>
        <v>Rocket Fuel</v>
      </c>
      <c r="K391" t="str">
        <f t="shared" si="33"/>
        <v>2 </v>
      </c>
      <c r="M391" t="str">
        <f>MID(W392, FIND("×", W392) + 2, FIND(".", W392) - (FIND("×", W392) + 2))</f>
        <v>Empty Fluid Tank</v>
      </c>
      <c r="N391" t="str">
        <f>LEFT(W392, FIND("×", W392) - 1)</f>
        <v>1 </v>
      </c>
      <c r="V391" t="s">
        <v>247</v>
      </c>
      <c r="W391" t="s">
        <v>678</v>
      </c>
      <c r="X391" t="s">
        <v>679</v>
      </c>
      <c r="Y391" t="s">
        <v>247</v>
      </c>
    </row>
    <row r="392" spans="1:25" x14ac:dyDescent="0.25">
      <c r="B392" t="s">
        <v>122</v>
      </c>
      <c r="C392" t="e">
        <f t="shared" si="30"/>
        <v>#VALUE!</v>
      </c>
      <c r="F392" t="e">
        <f t="shared" si="34"/>
        <v>#VALUE!</v>
      </c>
      <c r="H392" t="str">
        <f t="shared" si="31"/>
        <v/>
      </c>
      <c r="I392" t="s">
        <v>120</v>
      </c>
      <c r="V392" t="s">
        <v>182</v>
      </c>
      <c r="W392" t="s">
        <v>465</v>
      </c>
      <c r="Y392" t="s">
        <v>182</v>
      </c>
    </row>
    <row r="393" spans="1:25" x14ac:dyDescent="0.25">
      <c r="A393" t="s">
        <v>256</v>
      </c>
      <c r="B393" t="s">
        <v>122</v>
      </c>
      <c r="C393" t="str">
        <f t="shared" si="30"/>
        <v>2 </v>
      </c>
      <c r="F393" t="str">
        <f t="shared" si="34"/>
        <v/>
      </c>
      <c r="H393">
        <f t="shared" si="31"/>
        <v>3</v>
      </c>
      <c r="I393" t="s">
        <v>120</v>
      </c>
      <c r="J393" t="str">
        <f t="shared" si="32"/>
        <v>Sulfuric Acid</v>
      </c>
      <c r="K393" t="str">
        <f t="shared" si="33"/>
        <v>2 </v>
      </c>
      <c r="M393" t="str">
        <f>MID(W394, FIND("×", W394) + 2, FIND(".", W394) - (FIND("×", W394) + 2))</f>
        <v>Empty Canister</v>
      </c>
      <c r="N393" t="str">
        <f>LEFT(W394, FIND("×", W394) - 1)</f>
        <v>2 </v>
      </c>
      <c r="V393" t="s">
        <v>247</v>
      </c>
      <c r="W393" t="s">
        <v>680</v>
      </c>
      <c r="X393" t="s">
        <v>681</v>
      </c>
      <c r="Y393" t="s">
        <v>247</v>
      </c>
    </row>
    <row r="394" spans="1:25" x14ac:dyDescent="0.25">
      <c r="B394" t="s">
        <v>122</v>
      </c>
      <c r="C394" t="e">
        <f t="shared" si="30"/>
        <v>#VALUE!</v>
      </c>
      <c r="F394" t="e">
        <f t="shared" si="34"/>
        <v>#VALUE!</v>
      </c>
      <c r="H394" t="str">
        <f t="shared" si="31"/>
        <v/>
      </c>
      <c r="I394" t="s">
        <v>120</v>
      </c>
      <c r="V394" t="s">
        <v>189</v>
      </c>
      <c r="W394" t="s">
        <v>661</v>
      </c>
      <c r="Y394" t="s">
        <v>189</v>
      </c>
    </row>
    <row r="395" spans="1:25" x14ac:dyDescent="0.25">
      <c r="A395" t="s">
        <v>166</v>
      </c>
      <c r="B395" t="s">
        <v>122</v>
      </c>
      <c r="C395" t="str">
        <f t="shared" si="30"/>
        <v>2 </v>
      </c>
      <c r="F395" t="str">
        <f t="shared" si="34"/>
        <v/>
      </c>
      <c r="H395">
        <f t="shared" si="31"/>
        <v>6</v>
      </c>
      <c r="I395" t="s">
        <v>120</v>
      </c>
      <c r="J395" t="str">
        <f t="shared" si="32"/>
        <v>Turbofuel</v>
      </c>
      <c r="K395" t="str">
        <f t="shared" si="33"/>
        <v>2 </v>
      </c>
      <c r="M395" t="str">
        <f>MID(W396, FIND("×", W396) + 2, FIND(".", W396) - (FIND("×", W396) + 2))</f>
        <v>Empty Canister</v>
      </c>
      <c r="N395" t="str">
        <f>LEFT(W396, FIND("×", W396) - 1)</f>
        <v>2 </v>
      </c>
      <c r="V395" t="s">
        <v>247</v>
      </c>
      <c r="W395" t="s">
        <v>682</v>
      </c>
      <c r="X395" t="s">
        <v>684</v>
      </c>
      <c r="Y395" t="s">
        <v>247</v>
      </c>
    </row>
    <row r="396" spans="1:25" x14ac:dyDescent="0.25">
      <c r="B396" t="s">
        <v>122</v>
      </c>
      <c r="C396" t="e">
        <f t="shared" si="30"/>
        <v>#VALUE!</v>
      </c>
      <c r="F396" t="e">
        <f t="shared" si="34"/>
        <v>#VALUE!</v>
      </c>
      <c r="H396" t="str">
        <f t="shared" si="31"/>
        <v/>
      </c>
      <c r="I396" t="s">
        <v>120</v>
      </c>
      <c r="V396" t="s">
        <v>148</v>
      </c>
      <c r="W396" t="s">
        <v>683</v>
      </c>
      <c r="Y396" t="s">
        <v>148</v>
      </c>
    </row>
    <row r="397" spans="1:25" x14ac:dyDescent="0.25">
      <c r="B397" t="s">
        <v>122</v>
      </c>
      <c r="C397" t="e">
        <f t="shared" si="30"/>
        <v>#VALUE!</v>
      </c>
      <c r="F397" t="e">
        <f t="shared" si="34"/>
        <v>#VALUE!</v>
      </c>
      <c r="I397" t="s">
        <v>120</v>
      </c>
      <c r="J397" t="e">
        <f t="shared" si="32"/>
        <v>#VALUE!</v>
      </c>
      <c r="K397" t="e">
        <f t="shared" si="33"/>
        <v>#VALUE!</v>
      </c>
    </row>
    <row r="398" spans="1:25" x14ac:dyDescent="0.25">
      <c r="B398" t="s">
        <v>122</v>
      </c>
      <c r="C398" t="e">
        <f t="shared" si="30"/>
        <v>#VALUE!</v>
      </c>
      <c r="F398" t="e">
        <f t="shared" si="34"/>
        <v>#VALUE!</v>
      </c>
      <c r="I398" t="s">
        <v>120</v>
      </c>
      <c r="J398" t="e">
        <f t="shared" si="32"/>
        <v>#VALUE!</v>
      </c>
      <c r="K398" t="e">
        <f t="shared" si="33"/>
        <v>#VALUE!</v>
      </c>
    </row>
    <row r="399" spans="1:25" x14ac:dyDescent="0.25">
      <c r="A399" t="s">
        <v>257</v>
      </c>
      <c r="B399" t="s">
        <v>122</v>
      </c>
      <c r="C399" t="str">
        <f t="shared" si="30"/>
        <v>2 </v>
      </c>
      <c r="F399" t="str">
        <f t="shared" si="34"/>
        <v/>
      </c>
      <c r="H399" t="str">
        <f>IF(ISNUMBER(SEARCH("sec",Y400)), Y400, "")</f>
        <v>2 sec</v>
      </c>
      <c r="I399" t="s">
        <v>120</v>
      </c>
      <c r="J399" t="str">
        <f t="shared" si="32"/>
        <v>Water</v>
      </c>
      <c r="K399" t="str">
        <f t="shared" si="33"/>
        <v>2 </v>
      </c>
      <c r="M399" t="str">
        <f>MID(W400, FIND("×", W400) + 2, FIND(".", W400) - (FIND("×", W400) + 2))</f>
        <v>Empty Canister</v>
      </c>
      <c r="N399" t="str">
        <f>LEFT(W400, FIND("×", W400) - 1)</f>
        <v>2 </v>
      </c>
      <c r="V399" t="s">
        <v>247</v>
      </c>
      <c r="W399" t="s">
        <v>685</v>
      </c>
      <c r="X399" t="s">
        <v>687</v>
      </c>
      <c r="Y399" t="s">
        <v>247</v>
      </c>
    </row>
    <row r="400" spans="1:25" x14ac:dyDescent="0.25">
      <c r="B400" t="s">
        <v>122</v>
      </c>
      <c r="C400" t="e">
        <f t="shared" si="30"/>
        <v>#VALUE!</v>
      </c>
      <c r="F400" t="e">
        <f t="shared" si="34"/>
        <v>#VALUE!</v>
      </c>
      <c r="H400" t="str">
        <f t="shared" ref="H400:H463" si="35">IF(ISNUMBER(SEARCH("sec",Y401)), Y401, "")</f>
        <v/>
      </c>
      <c r="I400" t="s">
        <v>120</v>
      </c>
      <c r="V400" t="s">
        <v>180</v>
      </c>
      <c r="W400" t="s">
        <v>686</v>
      </c>
      <c r="Y400" t="s">
        <v>180</v>
      </c>
    </row>
    <row r="401" spans="1:25" x14ac:dyDescent="0.25">
      <c r="A401" t="s">
        <v>258</v>
      </c>
      <c r="B401" t="s">
        <v>122</v>
      </c>
      <c r="C401" t="str">
        <f t="shared" si="30"/>
        <v>1 </v>
      </c>
      <c r="F401" t="str">
        <f t="shared" si="34"/>
        <v/>
      </c>
      <c r="H401" t="str">
        <f t="shared" si="35"/>
        <v/>
      </c>
      <c r="I401" t="s">
        <v>120</v>
      </c>
      <c r="J401" t="str">
        <f t="shared" si="32"/>
        <v>Fabric</v>
      </c>
      <c r="K401" t="str">
        <f t="shared" si="33"/>
        <v>20 </v>
      </c>
      <c r="M401" t="str">
        <f>MID(W402, FIND("×", W402) + 2, FIND(".", W402) - (FIND("×", W402) + 2))</f>
        <v>Cable</v>
      </c>
      <c r="N401" t="str">
        <f>LEFT(W402, FIND("×", W402) - 1)</f>
        <v>10 </v>
      </c>
      <c r="V401" t="s">
        <v>151</v>
      </c>
      <c r="W401" t="s">
        <v>688</v>
      </c>
      <c r="X401" t="s">
        <v>690</v>
      </c>
      <c r="Y401" t="s">
        <v>151</v>
      </c>
    </row>
    <row r="402" spans="1:25" x14ac:dyDescent="0.25">
      <c r="B402" t="s">
        <v>122</v>
      </c>
      <c r="C402" t="e">
        <f t="shared" si="30"/>
        <v>#VALUE!</v>
      </c>
      <c r="F402" t="e">
        <f t="shared" si="34"/>
        <v>#VALUE!</v>
      </c>
      <c r="H402" t="str">
        <f t="shared" si="35"/>
        <v/>
      </c>
      <c r="I402" t="s">
        <v>120</v>
      </c>
      <c r="V402" t="s">
        <v>500</v>
      </c>
      <c r="W402" t="s">
        <v>689</v>
      </c>
      <c r="Y402" t="s">
        <v>500</v>
      </c>
    </row>
    <row r="403" spans="1:25" x14ac:dyDescent="0.25">
      <c r="A403" t="s">
        <v>134</v>
      </c>
      <c r="B403" t="s">
        <v>122</v>
      </c>
      <c r="C403" t="str">
        <f t="shared" si="30"/>
        <v>12 </v>
      </c>
      <c r="F403" t="str">
        <f t="shared" si="34"/>
        <v/>
      </c>
      <c r="H403" t="str">
        <f t="shared" si="35"/>
        <v>6 sec</v>
      </c>
      <c r="I403" t="s">
        <v>120</v>
      </c>
      <c r="J403" t="str">
        <f t="shared" si="32"/>
        <v>Heavy Oil Residue</v>
      </c>
      <c r="K403" t="str">
        <f t="shared" si="33"/>
        <v>4 </v>
      </c>
      <c r="V403" t="s">
        <v>179</v>
      </c>
      <c r="W403" t="s">
        <v>691</v>
      </c>
      <c r="X403" t="s">
        <v>692</v>
      </c>
      <c r="Y403" t="s">
        <v>179</v>
      </c>
    </row>
    <row r="404" spans="1:25" x14ac:dyDescent="0.25">
      <c r="B404" t="s">
        <v>122</v>
      </c>
      <c r="C404" t="e">
        <f t="shared" si="30"/>
        <v>#VALUE!</v>
      </c>
      <c r="F404" t="e">
        <f t="shared" si="34"/>
        <v>#VALUE!</v>
      </c>
      <c r="H404" t="str">
        <f t="shared" si="35"/>
        <v/>
      </c>
      <c r="I404" t="s">
        <v>120</v>
      </c>
      <c r="J404" t="e">
        <f t="shared" si="32"/>
        <v>#VALUE!</v>
      </c>
      <c r="K404" t="e">
        <f t="shared" si="33"/>
        <v>#VALUE!</v>
      </c>
      <c r="V404" t="s">
        <v>148</v>
      </c>
      <c r="Y404" t="s">
        <v>148</v>
      </c>
    </row>
    <row r="405" spans="1:25" x14ac:dyDescent="0.25">
      <c r="A405" t="s">
        <v>21</v>
      </c>
      <c r="B405" t="s">
        <v>122</v>
      </c>
      <c r="C405" t="str">
        <f t="shared" si="30"/>
        <v>2 </v>
      </c>
      <c r="E405" t="str">
        <f>LEFT(X406, FIND("×",X406) - 1)</f>
        <v>1 </v>
      </c>
      <c r="F405" t="str">
        <f>IF(MID(X406, FIND("×", X406) + 2, FIND(".", X406) - (FIND("×", X406) + 2)) = A406, "", MID(X406, FIND("×", X406) + 2, FIND(".", X406) - (FIND("×", X406) + 2)))</f>
        <v>Heavy Oil Residue</v>
      </c>
      <c r="H405" t="str">
        <f t="shared" si="35"/>
        <v>6 sec</v>
      </c>
      <c r="I405" t="s">
        <v>120</v>
      </c>
      <c r="J405" t="str">
        <f t="shared" si="32"/>
        <v>Crude Oil</v>
      </c>
      <c r="K405" t="str">
        <f t="shared" si="33"/>
        <v>3 </v>
      </c>
      <c r="V405" t="s">
        <v>179</v>
      </c>
      <c r="W405" t="s">
        <v>693</v>
      </c>
      <c r="X405" t="s">
        <v>694</v>
      </c>
      <c r="Y405" t="s">
        <v>179</v>
      </c>
    </row>
    <row r="406" spans="1:25" x14ac:dyDescent="0.25">
      <c r="B406" t="s">
        <v>122</v>
      </c>
      <c r="H406" t="str">
        <f t="shared" si="35"/>
        <v/>
      </c>
      <c r="I406" t="s">
        <v>120</v>
      </c>
      <c r="J406" t="e">
        <f t="shared" si="32"/>
        <v>#VALUE!</v>
      </c>
      <c r="K406" t="e">
        <f t="shared" si="33"/>
        <v>#VALUE!</v>
      </c>
      <c r="V406" t="s">
        <v>148</v>
      </c>
      <c r="X406" t="s">
        <v>695</v>
      </c>
      <c r="Y406" t="s">
        <v>148</v>
      </c>
    </row>
    <row r="407" spans="1:25" x14ac:dyDescent="0.25">
      <c r="A407" t="s">
        <v>259</v>
      </c>
      <c r="B407" t="s">
        <v>122</v>
      </c>
      <c r="C407" t="str">
        <f t="shared" si="30"/>
        <v>1 </v>
      </c>
      <c r="F407" t="str">
        <f t="shared" si="34"/>
        <v/>
      </c>
      <c r="H407" t="str">
        <f t="shared" si="35"/>
        <v>240 sec</v>
      </c>
      <c r="I407" t="s">
        <v>120</v>
      </c>
      <c r="J407" t="str">
        <f t="shared" si="32"/>
        <v>Encased Plutonium Cell</v>
      </c>
      <c r="K407" t="str">
        <f t="shared" si="33"/>
        <v>30 </v>
      </c>
      <c r="M407" t="str">
        <f>MID(W408, FIND("×", W408) + 2, FIND(".", W408) - (FIND("×", W408) + 2))</f>
        <v>Steel Beam</v>
      </c>
      <c r="N407" t="str">
        <f>LEFT(W408, FIND("×", W408) - 1)</f>
        <v>18 </v>
      </c>
      <c r="P407" t="str">
        <f>MID(W409, FIND("×", W409) + 2, FIND(".", W409) - (FIND("×", W409) + 2))</f>
        <v>Electromagnetic Control Rod</v>
      </c>
      <c r="Q407" t="str">
        <f>LEFT(W409, FIND("×", W409) - 1)</f>
        <v>6 </v>
      </c>
      <c r="S407" t="str">
        <f>MID(W410, FIND("×", W410) + 2, FIND(".", W410) - (FIND("×", W410) + 2))</f>
        <v>Heat Sink</v>
      </c>
      <c r="T407" t="str">
        <f>LEFT(W410, FIND("×", W410) - 1)</f>
        <v>10 </v>
      </c>
      <c r="V407" t="s">
        <v>41</v>
      </c>
      <c r="W407" t="s">
        <v>696</v>
      </c>
      <c r="X407" t="s">
        <v>700</v>
      </c>
      <c r="Y407" t="s">
        <v>41</v>
      </c>
    </row>
    <row r="408" spans="1:25" x14ac:dyDescent="0.25">
      <c r="B408" t="s">
        <v>122</v>
      </c>
      <c r="C408" t="e">
        <f t="shared" si="30"/>
        <v>#VALUE!</v>
      </c>
      <c r="F408" t="e">
        <f t="shared" si="34"/>
        <v>#VALUE!</v>
      </c>
      <c r="H408" t="str">
        <f t="shared" si="35"/>
        <v/>
      </c>
      <c r="I408" t="s">
        <v>120</v>
      </c>
      <c r="V408" t="s">
        <v>260</v>
      </c>
      <c r="W408" t="s">
        <v>697</v>
      </c>
      <c r="Y408" t="s">
        <v>260</v>
      </c>
    </row>
    <row r="409" spans="1:25" x14ac:dyDescent="0.25">
      <c r="B409" t="s">
        <v>122</v>
      </c>
      <c r="C409" t="e">
        <f t="shared" si="30"/>
        <v>#VALUE!</v>
      </c>
      <c r="F409" t="e">
        <f t="shared" si="34"/>
        <v>#VALUE!</v>
      </c>
      <c r="H409" t="str">
        <f t="shared" si="35"/>
        <v/>
      </c>
      <c r="I409" t="s">
        <v>120</v>
      </c>
      <c r="W409" t="s">
        <v>698</v>
      </c>
    </row>
    <row r="410" spans="1:25" x14ac:dyDescent="0.25">
      <c r="B410" t="s">
        <v>122</v>
      </c>
      <c r="C410" t="e">
        <f t="shared" si="30"/>
        <v>#VALUE!</v>
      </c>
      <c r="F410" t="e">
        <f t="shared" si="34"/>
        <v>#VALUE!</v>
      </c>
      <c r="H410" t="str">
        <f t="shared" si="35"/>
        <v/>
      </c>
      <c r="I410" t="s">
        <v>120</v>
      </c>
      <c r="W410" t="s">
        <v>699</v>
      </c>
    </row>
    <row r="411" spans="1:25" x14ac:dyDescent="0.25">
      <c r="A411" t="s">
        <v>259</v>
      </c>
      <c r="B411" t="s">
        <v>123</v>
      </c>
      <c r="C411" t="str">
        <f t="shared" si="30"/>
        <v>10 </v>
      </c>
      <c r="F411" t="str">
        <f t="shared" si="34"/>
        <v>Plutonium Waste</v>
      </c>
      <c r="H411" t="str">
        <f t="shared" si="35"/>
        <v>600 sec</v>
      </c>
      <c r="I411" t="s">
        <v>120</v>
      </c>
      <c r="J411" t="str">
        <f t="shared" si="32"/>
        <v>Plutonium Fuel Rod</v>
      </c>
      <c r="K411" t="str">
        <f t="shared" si="33"/>
        <v>1 </v>
      </c>
      <c r="M411" t="str">
        <f>MID(W412, FIND("×", W412) + 2, FIND(".", W412) - (FIND("×", W412) + 2))</f>
        <v>Water</v>
      </c>
      <c r="N411" t="str">
        <f>LEFT(W412, FIND("×", W412) - 1)</f>
        <v>2,400 </v>
      </c>
      <c r="P411" t="str">
        <f>MID(W414, FIND("×", W414) + 2, FIND(".", W414) - (FIND("×", W414) + 2))</f>
        <v>Uranium Waste</v>
      </c>
      <c r="Q411" t="str">
        <f>LEFT(W414, FIND("×", W414) - 1)</f>
        <v>25 </v>
      </c>
      <c r="V411" t="s">
        <v>261</v>
      </c>
      <c r="W411" t="s">
        <v>701</v>
      </c>
      <c r="X411" t="s">
        <v>703</v>
      </c>
      <c r="Y411" t="s">
        <v>261</v>
      </c>
    </row>
    <row r="412" spans="1:25" x14ac:dyDescent="0.25">
      <c r="B412" t="s">
        <v>122</v>
      </c>
      <c r="C412" t="e">
        <f t="shared" si="30"/>
        <v>#VALUE!</v>
      </c>
      <c r="F412" t="e">
        <f t="shared" si="34"/>
        <v>#VALUE!</v>
      </c>
      <c r="H412" t="str">
        <f t="shared" si="35"/>
        <v/>
      </c>
      <c r="I412" t="s">
        <v>120</v>
      </c>
      <c r="V412" t="s">
        <v>262</v>
      </c>
      <c r="W412" t="s">
        <v>702</v>
      </c>
      <c r="Y412" t="s">
        <v>262</v>
      </c>
    </row>
    <row r="413" spans="1:25" x14ac:dyDescent="0.25">
      <c r="A413" t="s">
        <v>263</v>
      </c>
      <c r="B413" t="s">
        <v>122</v>
      </c>
      <c r="C413" t="str">
        <f t="shared" si="30"/>
        <v>30 </v>
      </c>
      <c r="F413" t="str">
        <f t="shared" si="34"/>
        <v/>
      </c>
      <c r="H413" t="str">
        <f t="shared" si="35"/>
        <v>60 sec</v>
      </c>
      <c r="I413" t="s">
        <v>120</v>
      </c>
      <c r="J413" t="str">
        <f t="shared" si="32"/>
        <v>Non-Fissile Uranium</v>
      </c>
      <c r="K413" t="str">
        <f t="shared" si="33"/>
        <v>100 </v>
      </c>
      <c r="V413" t="s">
        <v>207</v>
      </c>
      <c r="W413" t="s">
        <v>704</v>
      </c>
      <c r="X413" t="s">
        <v>706</v>
      </c>
      <c r="Y413" t="s">
        <v>207</v>
      </c>
    </row>
    <row r="414" spans="1:25" x14ac:dyDescent="0.25">
      <c r="B414" t="s">
        <v>122</v>
      </c>
      <c r="C414" t="e">
        <f t="shared" si="30"/>
        <v>#VALUE!</v>
      </c>
      <c r="F414" t="e">
        <f t="shared" si="34"/>
        <v>#VALUE!</v>
      </c>
      <c r="H414" t="str">
        <f t="shared" si="35"/>
        <v/>
      </c>
      <c r="I414" t="s">
        <v>120</v>
      </c>
      <c r="V414" t="s">
        <v>175</v>
      </c>
      <c r="W414" t="s">
        <v>705</v>
      </c>
      <c r="Y414" t="s">
        <v>175</v>
      </c>
    </row>
    <row r="415" spans="1:25" x14ac:dyDescent="0.25">
      <c r="B415" t="s">
        <v>122</v>
      </c>
      <c r="C415" t="e">
        <f t="shared" si="30"/>
        <v>#VALUE!</v>
      </c>
      <c r="F415" t="e">
        <f t="shared" si="34"/>
        <v>#VALUE!</v>
      </c>
      <c r="H415" t="str">
        <f t="shared" si="35"/>
        <v/>
      </c>
      <c r="I415" t="s">
        <v>120</v>
      </c>
      <c r="J415" t="e">
        <f t="shared" si="32"/>
        <v>#VALUE!</v>
      </c>
      <c r="K415" t="e">
        <f t="shared" si="33"/>
        <v>#VALUE!</v>
      </c>
      <c r="V415" t="s">
        <v>211</v>
      </c>
      <c r="Y415" t="s">
        <v>211</v>
      </c>
    </row>
    <row r="416" spans="1:25" x14ac:dyDescent="0.25">
      <c r="A416" t="s">
        <v>264</v>
      </c>
      <c r="B416" t="s">
        <v>122</v>
      </c>
      <c r="C416" t="str">
        <f t="shared" si="30"/>
        <v>1 </v>
      </c>
      <c r="F416" t="str">
        <f t="shared" si="34"/>
        <v/>
      </c>
      <c r="H416" t="str">
        <f t="shared" si="35"/>
        <v/>
      </c>
      <c r="I416" t="s">
        <v>120</v>
      </c>
      <c r="J416" t="str">
        <f t="shared" si="32"/>
        <v>Iron Plate</v>
      </c>
      <c r="K416" t="str">
        <f t="shared" si="33"/>
        <v>2 </v>
      </c>
      <c r="M416" t="str">
        <f>MID(W417, FIND("×", W417) + 2, FIND(".", W417) - (FIND("×", W417) + 2))</f>
        <v>Iron Rod</v>
      </c>
      <c r="N416" t="str">
        <f>LEFT(W417, FIND("×", W417) - 1)</f>
        <v>4 </v>
      </c>
      <c r="V416" t="s">
        <v>151</v>
      </c>
      <c r="W416" t="s">
        <v>707</v>
      </c>
      <c r="X416" t="s">
        <v>709</v>
      </c>
      <c r="Y416" t="s">
        <v>151</v>
      </c>
    </row>
    <row r="417" spans="1:25" x14ac:dyDescent="0.25">
      <c r="B417" t="s">
        <v>122</v>
      </c>
      <c r="C417" t="e">
        <f t="shared" si="30"/>
        <v>#VALUE!</v>
      </c>
      <c r="F417" t="e">
        <f t="shared" si="34"/>
        <v>#VALUE!</v>
      </c>
      <c r="H417" t="str">
        <f t="shared" si="35"/>
        <v/>
      </c>
      <c r="I417" t="s">
        <v>120</v>
      </c>
      <c r="V417" t="s">
        <v>500</v>
      </c>
      <c r="W417" t="s">
        <v>708</v>
      </c>
      <c r="Y417" t="s">
        <v>500</v>
      </c>
    </row>
    <row r="418" spans="1:25" x14ac:dyDescent="0.25">
      <c r="A418" t="s">
        <v>127</v>
      </c>
      <c r="B418" t="s">
        <v>124</v>
      </c>
      <c r="C418" t="str">
        <f t="shared" si="30"/>
        <v>1 </v>
      </c>
      <c r="F418" t="str">
        <f t="shared" si="34"/>
        <v/>
      </c>
      <c r="H418" t="str">
        <f t="shared" si="35"/>
        <v>8 sec</v>
      </c>
      <c r="I418" t="s">
        <v>120</v>
      </c>
      <c r="J418" t="str">
        <f t="shared" si="32"/>
        <v>Blue Power Slug</v>
      </c>
      <c r="K418" t="str">
        <f t="shared" si="33"/>
        <v>1 </v>
      </c>
      <c r="V418" t="s">
        <v>8</v>
      </c>
      <c r="W418" t="s">
        <v>710</v>
      </c>
      <c r="X418" t="s">
        <v>711</v>
      </c>
      <c r="Y418" t="s">
        <v>8</v>
      </c>
    </row>
    <row r="419" spans="1:25" x14ac:dyDescent="0.25">
      <c r="B419" t="s">
        <v>122</v>
      </c>
      <c r="C419" t="e">
        <f t="shared" si="30"/>
        <v>#VALUE!</v>
      </c>
      <c r="F419" t="e">
        <f t="shared" si="34"/>
        <v>#VALUE!</v>
      </c>
      <c r="H419" t="str">
        <f t="shared" si="35"/>
        <v/>
      </c>
      <c r="I419" t="s">
        <v>120</v>
      </c>
      <c r="J419" t="e">
        <f t="shared" si="32"/>
        <v>#VALUE!</v>
      </c>
      <c r="K419" t="e">
        <f t="shared" si="33"/>
        <v>#VALUE!</v>
      </c>
      <c r="V419" t="s">
        <v>200</v>
      </c>
      <c r="Y419" t="s">
        <v>200</v>
      </c>
    </row>
    <row r="420" spans="1:25" x14ac:dyDescent="0.25">
      <c r="B420" t="s">
        <v>122</v>
      </c>
      <c r="C420" t="e">
        <f t="shared" si="30"/>
        <v>#VALUE!</v>
      </c>
      <c r="F420" t="e">
        <f t="shared" si="34"/>
        <v>#VALUE!</v>
      </c>
      <c r="H420" t="str">
        <f t="shared" si="35"/>
        <v/>
      </c>
      <c r="I420" t="s">
        <v>120</v>
      </c>
      <c r="J420" t="e">
        <f t="shared" si="32"/>
        <v>#VALUE!</v>
      </c>
      <c r="K420" t="e">
        <f t="shared" si="33"/>
        <v>#VALUE!</v>
      </c>
      <c r="V420" t="s">
        <v>149</v>
      </c>
      <c r="Y420" t="s">
        <v>149</v>
      </c>
    </row>
    <row r="421" spans="1:25" x14ac:dyDescent="0.25">
      <c r="B421" t="s">
        <v>122</v>
      </c>
      <c r="C421" t="e">
        <f t="shared" si="30"/>
        <v>#VALUE!</v>
      </c>
      <c r="F421" t="e">
        <f t="shared" si="34"/>
        <v>#VALUE!</v>
      </c>
      <c r="H421" t="str">
        <f t="shared" si="35"/>
        <v/>
      </c>
      <c r="I421" t="s">
        <v>120</v>
      </c>
      <c r="J421" t="e">
        <f t="shared" si="32"/>
        <v>#VALUE!</v>
      </c>
      <c r="K421" t="e">
        <f t="shared" si="33"/>
        <v>#VALUE!</v>
      </c>
      <c r="V421" t="s">
        <v>331</v>
      </c>
      <c r="Y421" t="s">
        <v>331</v>
      </c>
    </row>
    <row r="422" spans="1:25" x14ac:dyDescent="0.25">
      <c r="A422" t="s">
        <v>127</v>
      </c>
      <c r="B422" t="s">
        <v>125</v>
      </c>
      <c r="C422" t="str">
        <f t="shared" si="30"/>
        <v>2 </v>
      </c>
      <c r="F422" t="str">
        <f t="shared" si="34"/>
        <v/>
      </c>
      <c r="H422" t="str">
        <f t="shared" si="35"/>
        <v>12 sec</v>
      </c>
      <c r="I422" t="s">
        <v>120</v>
      </c>
      <c r="J422" t="str">
        <f t="shared" si="32"/>
        <v>Yellow Power Slug</v>
      </c>
      <c r="K422" t="str">
        <f t="shared" si="33"/>
        <v>1 </v>
      </c>
      <c r="V422" t="s">
        <v>8</v>
      </c>
      <c r="W422" t="s">
        <v>712</v>
      </c>
      <c r="X422" t="s">
        <v>713</v>
      </c>
      <c r="Y422" t="s">
        <v>8</v>
      </c>
    </row>
    <row r="423" spans="1:25" x14ac:dyDescent="0.25">
      <c r="B423" t="s">
        <v>122</v>
      </c>
      <c r="C423" t="e">
        <f t="shared" si="30"/>
        <v>#VALUE!</v>
      </c>
      <c r="F423" t="e">
        <f t="shared" si="34"/>
        <v>#VALUE!</v>
      </c>
      <c r="H423" t="str">
        <f t="shared" si="35"/>
        <v/>
      </c>
      <c r="I423" t="s">
        <v>120</v>
      </c>
      <c r="J423" t="e">
        <f t="shared" si="32"/>
        <v>#VALUE!</v>
      </c>
      <c r="K423" t="e">
        <f t="shared" si="33"/>
        <v>#VALUE!</v>
      </c>
      <c r="V423" t="s">
        <v>150</v>
      </c>
      <c r="Y423" t="s">
        <v>150</v>
      </c>
    </row>
    <row r="424" spans="1:25" x14ac:dyDescent="0.25">
      <c r="B424" t="s">
        <v>122</v>
      </c>
      <c r="C424" t="e">
        <f t="shared" si="30"/>
        <v>#VALUE!</v>
      </c>
      <c r="F424" t="e">
        <f t="shared" si="34"/>
        <v>#VALUE!</v>
      </c>
      <c r="H424" t="str">
        <f t="shared" si="35"/>
        <v/>
      </c>
      <c r="I424" t="s">
        <v>120</v>
      </c>
      <c r="J424" t="e">
        <f t="shared" si="32"/>
        <v>#VALUE!</v>
      </c>
      <c r="K424" t="e">
        <f t="shared" si="33"/>
        <v>#VALUE!</v>
      </c>
      <c r="V424" t="s">
        <v>149</v>
      </c>
      <c r="Y424" t="s">
        <v>149</v>
      </c>
    </row>
    <row r="425" spans="1:25" x14ac:dyDescent="0.25">
      <c r="B425" t="s">
        <v>122</v>
      </c>
      <c r="C425" t="e">
        <f t="shared" si="30"/>
        <v>#VALUE!</v>
      </c>
      <c r="F425" t="e">
        <f t="shared" si="34"/>
        <v>#VALUE!</v>
      </c>
      <c r="H425" t="str">
        <f t="shared" si="35"/>
        <v/>
      </c>
      <c r="I425" t="s">
        <v>120</v>
      </c>
      <c r="J425" t="e">
        <f t="shared" si="32"/>
        <v>#VALUE!</v>
      </c>
      <c r="K425" t="e">
        <f t="shared" si="33"/>
        <v>#VALUE!</v>
      </c>
      <c r="V425" t="s">
        <v>157</v>
      </c>
      <c r="Y425" t="s">
        <v>157</v>
      </c>
    </row>
    <row r="426" spans="1:25" x14ac:dyDescent="0.25">
      <c r="A426" t="s">
        <v>127</v>
      </c>
      <c r="B426" t="s">
        <v>126</v>
      </c>
      <c r="C426" t="str">
        <f t="shared" si="30"/>
        <v>5 </v>
      </c>
      <c r="F426" t="str">
        <f t="shared" si="34"/>
        <v/>
      </c>
      <c r="H426" t="str">
        <f t="shared" si="35"/>
        <v>24 sec</v>
      </c>
      <c r="I426" t="s">
        <v>120</v>
      </c>
      <c r="J426" t="str">
        <f t="shared" si="32"/>
        <v>Purple Power Slug</v>
      </c>
      <c r="K426" t="str">
        <f t="shared" si="33"/>
        <v>1 </v>
      </c>
      <c r="V426" t="s">
        <v>8</v>
      </c>
      <c r="W426" t="s">
        <v>714</v>
      </c>
      <c r="X426" t="s">
        <v>715</v>
      </c>
      <c r="Y426" t="s">
        <v>8</v>
      </c>
    </row>
    <row r="427" spans="1:25" x14ac:dyDescent="0.25">
      <c r="B427" t="s">
        <v>122</v>
      </c>
      <c r="C427" t="e">
        <f t="shared" si="30"/>
        <v>#VALUE!</v>
      </c>
      <c r="F427" t="e">
        <f t="shared" si="34"/>
        <v>#VALUE!</v>
      </c>
      <c r="H427" t="str">
        <f t="shared" si="35"/>
        <v/>
      </c>
      <c r="I427" t="s">
        <v>120</v>
      </c>
      <c r="J427" t="e">
        <f t="shared" si="32"/>
        <v>#VALUE!</v>
      </c>
      <c r="K427" t="e">
        <f t="shared" si="33"/>
        <v>#VALUE!</v>
      </c>
      <c r="V427" t="s">
        <v>177</v>
      </c>
      <c r="Y427" t="s">
        <v>177</v>
      </c>
    </row>
    <row r="428" spans="1:25" x14ac:dyDescent="0.25">
      <c r="B428" t="s">
        <v>122</v>
      </c>
      <c r="C428" t="e">
        <f t="shared" si="30"/>
        <v>#VALUE!</v>
      </c>
      <c r="F428" t="e">
        <f t="shared" si="34"/>
        <v>#VALUE!</v>
      </c>
      <c r="H428" t="str">
        <f t="shared" si="35"/>
        <v/>
      </c>
      <c r="I428" t="s">
        <v>120</v>
      </c>
      <c r="J428" t="e">
        <f t="shared" si="32"/>
        <v>#VALUE!</v>
      </c>
      <c r="K428" t="e">
        <f t="shared" si="33"/>
        <v>#VALUE!</v>
      </c>
      <c r="V428" t="s">
        <v>149</v>
      </c>
      <c r="Y428" t="s">
        <v>149</v>
      </c>
    </row>
    <row r="429" spans="1:25" x14ac:dyDescent="0.25">
      <c r="B429" t="s">
        <v>122</v>
      </c>
      <c r="C429" t="e">
        <f t="shared" si="30"/>
        <v>#VALUE!</v>
      </c>
      <c r="F429" t="e">
        <f t="shared" si="34"/>
        <v>#VALUE!</v>
      </c>
      <c r="H429" t="str">
        <f t="shared" si="35"/>
        <v/>
      </c>
      <c r="I429" t="s">
        <v>120</v>
      </c>
      <c r="J429" t="e">
        <f t="shared" si="32"/>
        <v>#VALUE!</v>
      </c>
      <c r="K429" t="e">
        <f t="shared" si="33"/>
        <v>#VALUE!</v>
      </c>
      <c r="V429" t="s">
        <v>504</v>
      </c>
      <c r="Y429" t="s">
        <v>504</v>
      </c>
    </row>
    <row r="430" spans="1:25" x14ac:dyDescent="0.25">
      <c r="A430" t="s">
        <v>112</v>
      </c>
      <c r="B430" t="s">
        <v>122</v>
      </c>
      <c r="C430" t="str">
        <f t="shared" si="30"/>
        <v>1 </v>
      </c>
      <c r="F430" t="str">
        <f t="shared" si="34"/>
        <v/>
      </c>
      <c r="H430" t="str">
        <f t="shared" si="35"/>
        <v>60 sec</v>
      </c>
      <c r="I430" t="s">
        <v>120</v>
      </c>
      <c r="J430" t="str">
        <f t="shared" si="32"/>
        <v>Fused Modular Frame</v>
      </c>
      <c r="K430" t="str">
        <f t="shared" si="33"/>
        <v>1 </v>
      </c>
      <c r="M430" t="str">
        <f>MID(W431, FIND("×", W431) + 2, FIND(".", W431) - (FIND("×", W431) + 2))</f>
        <v>Radio Control Unit</v>
      </c>
      <c r="N430" t="str">
        <f>LEFT(W431, FIND("×", W431) - 1)</f>
        <v>2 </v>
      </c>
      <c r="V430" t="s">
        <v>16</v>
      </c>
      <c r="W430" t="s">
        <v>716</v>
      </c>
      <c r="X430" t="s">
        <v>718</v>
      </c>
      <c r="Y430" t="s">
        <v>16</v>
      </c>
    </row>
    <row r="431" spans="1:25" x14ac:dyDescent="0.25">
      <c r="B431" t="s">
        <v>122</v>
      </c>
      <c r="C431" t="e">
        <f t="shared" si="30"/>
        <v>#VALUE!</v>
      </c>
      <c r="F431" t="e">
        <f t="shared" si="34"/>
        <v>#VALUE!</v>
      </c>
      <c r="H431" t="str">
        <f t="shared" si="35"/>
        <v/>
      </c>
      <c r="I431" t="s">
        <v>120</v>
      </c>
      <c r="V431" t="s">
        <v>175</v>
      </c>
      <c r="W431" t="s">
        <v>717</v>
      </c>
      <c r="Y431" t="s">
        <v>175</v>
      </c>
    </row>
    <row r="432" spans="1:25" x14ac:dyDescent="0.25">
      <c r="B432" t="s">
        <v>122</v>
      </c>
      <c r="C432" t="e">
        <f t="shared" si="30"/>
        <v>#VALUE!</v>
      </c>
      <c r="F432" t="e">
        <f t="shared" si="34"/>
        <v>#VALUE!</v>
      </c>
      <c r="H432" t="str">
        <f t="shared" si="35"/>
        <v/>
      </c>
      <c r="I432" t="s">
        <v>120</v>
      </c>
      <c r="J432" t="e">
        <f t="shared" si="32"/>
        <v>#VALUE!</v>
      </c>
      <c r="K432" t="e">
        <f t="shared" si="33"/>
        <v>#VALUE!</v>
      </c>
      <c r="V432" t="s">
        <v>149</v>
      </c>
      <c r="Y432" t="s">
        <v>149</v>
      </c>
    </row>
    <row r="433" spans="1:25" x14ac:dyDescent="0.25">
      <c r="B433" t="s">
        <v>122</v>
      </c>
      <c r="C433" t="e">
        <f t="shared" si="30"/>
        <v>#VALUE!</v>
      </c>
      <c r="F433" t="e">
        <f t="shared" si="34"/>
        <v>#VALUE!</v>
      </c>
      <c r="H433" t="str">
        <f t="shared" si="35"/>
        <v/>
      </c>
      <c r="I433" t="s">
        <v>120</v>
      </c>
      <c r="J433" t="e">
        <f t="shared" si="32"/>
        <v>#VALUE!</v>
      </c>
      <c r="K433" t="e">
        <f t="shared" si="33"/>
        <v>#VALUE!</v>
      </c>
      <c r="V433" t="s">
        <v>552</v>
      </c>
      <c r="Y433" t="s">
        <v>552</v>
      </c>
    </row>
    <row r="434" spans="1:25" x14ac:dyDescent="0.25">
      <c r="A434" t="s">
        <v>265</v>
      </c>
      <c r="B434" t="s">
        <v>122</v>
      </c>
      <c r="C434" t="str">
        <f t="shared" si="30"/>
        <v>1 </v>
      </c>
      <c r="F434" t="str">
        <f t="shared" si="34"/>
        <v>Medicinal Inhaler</v>
      </c>
      <c r="H434" t="str">
        <f t="shared" si="35"/>
        <v/>
      </c>
      <c r="I434" t="s">
        <v>120</v>
      </c>
      <c r="J434" t="str">
        <f t="shared" si="32"/>
        <v>Alien Protein</v>
      </c>
      <c r="K434" t="str">
        <f t="shared" si="33"/>
        <v>1 </v>
      </c>
      <c r="M434" t="str">
        <f>MID(W435, FIND("×", W435) + 2, FIND(".", W435) - (FIND("×", W435) + 2))</f>
        <v>Beryl Nut</v>
      </c>
      <c r="N434" t="str">
        <f>LEFT(W435, FIND("×", W435) - 1)</f>
        <v>10 </v>
      </c>
      <c r="V434" t="s">
        <v>151</v>
      </c>
      <c r="W434" t="s">
        <v>719</v>
      </c>
      <c r="X434" t="s">
        <v>652</v>
      </c>
      <c r="Y434" t="s">
        <v>151</v>
      </c>
    </row>
    <row r="435" spans="1:25" x14ac:dyDescent="0.25">
      <c r="B435" t="s">
        <v>122</v>
      </c>
      <c r="C435" t="e">
        <f t="shared" si="30"/>
        <v>#VALUE!</v>
      </c>
      <c r="F435" t="e">
        <f t="shared" si="34"/>
        <v>#VALUE!</v>
      </c>
      <c r="H435" t="str">
        <f t="shared" si="35"/>
        <v/>
      </c>
      <c r="I435" t="s">
        <v>120</v>
      </c>
      <c r="V435" t="s">
        <v>651</v>
      </c>
      <c r="W435" t="s">
        <v>720</v>
      </c>
      <c r="Y435" t="s">
        <v>651</v>
      </c>
    </row>
    <row r="436" spans="1:25" x14ac:dyDescent="0.25">
      <c r="A436" t="s">
        <v>266</v>
      </c>
      <c r="B436" t="s">
        <v>122</v>
      </c>
      <c r="C436" t="str">
        <f t="shared" si="30"/>
        <v>5 </v>
      </c>
      <c r="F436" t="str">
        <f t="shared" si="34"/>
        <v/>
      </c>
      <c r="H436" t="str">
        <f t="shared" si="35"/>
        <v>60 sec</v>
      </c>
      <c r="I436" t="s">
        <v>120</v>
      </c>
      <c r="J436" t="str">
        <f t="shared" si="32"/>
        <v>Nobelisk</v>
      </c>
      <c r="K436" t="str">
        <f t="shared" si="33"/>
        <v>5 </v>
      </c>
      <c r="M436" t="str">
        <f>MID(W437, FIND("×", W437) + 2, FIND(".", W437) - (FIND("×", W437) + 2))</f>
        <v>Crystal Oscillator</v>
      </c>
      <c r="N436" t="str">
        <f>LEFT(W437, FIND("×", W437) - 1)</f>
        <v>1 </v>
      </c>
      <c r="V436" t="s">
        <v>16</v>
      </c>
      <c r="W436" t="s">
        <v>721</v>
      </c>
      <c r="X436" t="s">
        <v>723</v>
      </c>
      <c r="Y436" t="s">
        <v>16</v>
      </c>
    </row>
    <row r="437" spans="1:25" x14ac:dyDescent="0.25">
      <c r="B437" t="s">
        <v>122</v>
      </c>
      <c r="C437" t="e">
        <f t="shared" si="30"/>
        <v>#VALUE!</v>
      </c>
      <c r="F437" t="e">
        <f t="shared" si="34"/>
        <v>#VALUE!</v>
      </c>
      <c r="H437" t="str">
        <f t="shared" si="35"/>
        <v/>
      </c>
      <c r="I437" t="s">
        <v>120</v>
      </c>
      <c r="V437" t="s">
        <v>175</v>
      </c>
      <c r="W437" t="s">
        <v>722</v>
      </c>
      <c r="Y437" t="s">
        <v>175</v>
      </c>
    </row>
    <row r="438" spans="1:25" x14ac:dyDescent="0.25">
      <c r="B438" t="s">
        <v>122</v>
      </c>
      <c r="C438" t="e">
        <f t="shared" si="30"/>
        <v>#VALUE!</v>
      </c>
      <c r="F438" t="e">
        <f t="shared" si="34"/>
        <v>#VALUE!</v>
      </c>
      <c r="H438" t="str">
        <f t="shared" si="35"/>
        <v/>
      </c>
      <c r="I438" t="s">
        <v>120</v>
      </c>
      <c r="J438" t="e">
        <f t="shared" si="32"/>
        <v>#VALUE!</v>
      </c>
      <c r="K438" t="e">
        <f t="shared" si="33"/>
        <v>#VALUE!</v>
      </c>
      <c r="V438" t="s">
        <v>151</v>
      </c>
      <c r="Y438" t="s">
        <v>151</v>
      </c>
    </row>
    <row r="439" spans="1:25" x14ac:dyDescent="0.25">
      <c r="B439" t="s">
        <v>122</v>
      </c>
      <c r="C439" t="e">
        <f t="shared" si="30"/>
        <v>#VALUE!</v>
      </c>
      <c r="F439" t="e">
        <f t="shared" si="34"/>
        <v>#VALUE!</v>
      </c>
      <c r="H439" t="str">
        <f t="shared" si="35"/>
        <v/>
      </c>
      <c r="I439" t="s">
        <v>120</v>
      </c>
      <c r="J439" t="e">
        <f t="shared" si="32"/>
        <v>#VALUE!</v>
      </c>
      <c r="K439" t="e">
        <f t="shared" si="33"/>
        <v>#VALUE!</v>
      </c>
      <c r="V439" t="s">
        <v>500</v>
      </c>
      <c r="Y439" t="s">
        <v>500</v>
      </c>
    </row>
    <row r="440" spans="1:25" x14ac:dyDescent="0.25">
      <c r="A440" t="s">
        <v>50</v>
      </c>
      <c r="B440" t="s">
        <v>122</v>
      </c>
      <c r="C440" t="str">
        <f t="shared" si="30"/>
        <v>3 </v>
      </c>
      <c r="F440" t="str">
        <f t="shared" si="34"/>
        <v/>
      </c>
      <c r="H440" t="str">
        <f t="shared" si="35"/>
        <v>8 sec</v>
      </c>
      <c r="I440" t="s">
        <v>120</v>
      </c>
      <c r="J440" t="str">
        <f t="shared" si="32"/>
        <v>Raw Quartz</v>
      </c>
      <c r="K440" t="str">
        <f t="shared" si="33"/>
        <v>5 </v>
      </c>
      <c r="V440" t="s">
        <v>8</v>
      </c>
      <c r="W440" t="s">
        <v>724</v>
      </c>
      <c r="X440" t="s">
        <v>725</v>
      </c>
      <c r="Y440" t="s">
        <v>8</v>
      </c>
    </row>
    <row r="441" spans="1:25" x14ac:dyDescent="0.25">
      <c r="B441" t="s">
        <v>122</v>
      </c>
      <c r="C441" t="e">
        <f t="shared" si="30"/>
        <v>#VALUE!</v>
      </c>
      <c r="F441" t="e">
        <f t="shared" si="34"/>
        <v>#VALUE!</v>
      </c>
      <c r="H441" t="str">
        <f t="shared" si="35"/>
        <v/>
      </c>
      <c r="I441" t="s">
        <v>120</v>
      </c>
      <c r="J441" t="e">
        <f t="shared" si="32"/>
        <v>#VALUE!</v>
      </c>
      <c r="K441" t="e">
        <f t="shared" si="33"/>
        <v>#VALUE!</v>
      </c>
      <c r="V441" t="s">
        <v>200</v>
      </c>
      <c r="Y441" t="s">
        <v>200</v>
      </c>
    </row>
    <row r="442" spans="1:25" x14ac:dyDescent="0.25">
      <c r="B442" t="s">
        <v>122</v>
      </c>
      <c r="C442" t="e">
        <f t="shared" si="30"/>
        <v>#VALUE!</v>
      </c>
      <c r="F442" t="e">
        <f t="shared" si="34"/>
        <v>#VALUE!</v>
      </c>
      <c r="H442" t="str">
        <f t="shared" si="35"/>
        <v/>
      </c>
      <c r="I442" t="s">
        <v>120</v>
      </c>
      <c r="J442" t="e">
        <f t="shared" si="32"/>
        <v>#VALUE!</v>
      </c>
      <c r="K442" t="e">
        <f t="shared" si="33"/>
        <v>#VALUE!</v>
      </c>
      <c r="V442" t="s">
        <v>149</v>
      </c>
      <c r="Y442" t="s">
        <v>149</v>
      </c>
    </row>
    <row r="443" spans="1:25" x14ac:dyDescent="0.25">
      <c r="B443" t="s">
        <v>122</v>
      </c>
      <c r="C443" t="e">
        <f t="shared" si="30"/>
        <v>#VALUE!</v>
      </c>
      <c r="F443" t="e">
        <f t="shared" si="34"/>
        <v>#VALUE!</v>
      </c>
      <c r="H443" t="str">
        <f t="shared" si="35"/>
        <v/>
      </c>
      <c r="I443" t="s">
        <v>120</v>
      </c>
      <c r="J443" t="e">
        <f t="shared" si="32"/>
        <v>#VALUE!</v>
      </c>
      <c r="K443" t="e">
        <f t="shared" si="33"/>
        <v>#VALUE!</v>
      </c>
      <c r="V443" t="s">
        <v>481</v>
      </c>
      <c r="Y443" t="s">
        <v>481</v>
      </c>
    </row>
    <row r="444" spans="1:25" x14ac:dyDescent="0.25">
      <c r="A444" t="s">
        <v>38</v>
      </c>
      <c r="B444" t="s">
        <v>122</v>
      </c>
      <c r="C444" t="str">
        <f t="shared" si="30"/>
        <v>5 </v>
      </c>
      <c r="F444" t="str">
        <f t="shared" si="34"/>
        <v/>
      </c>
      <c r="H444" t="str">
        <f t="shared" si="35"/>
        <v>5 sec</v>
      </c>
      <c r="I444" t="s">
        <v>120</v>
      </c>
      <c r="J444" t="str">
        <f t="shared" si="32"/>
        <v>Caterium Ingot</v>
      </c>
      <c r="K444" t="str">
        <f t="shared" si="33"/>
        <v>1 </v>
      </c>
      <c r="V444" t="s">
        <v>8</v>
      </c>
      <c r="W444" t="s">
        <v>726</v>
      </c>
      <c r="X444" t="s">
        <v>727</v>
      </c>
      <c r="Y444" t="s">
        <v>8</v>
      </c>
    </row>
    <row r="445" spans="1:25" x14ac:dyDescent="0.25">
      <c r="B445" t="s">
        <v>122</v>
      </c>
      <c r="C445" t="e">
        <f t="shared" si="30"/>
        <v>#VALUE!</v>
      </c>
      <c r="F445" t="e">
        <f t="shared" si="34"/>
        <v>#VALUE!</v>
      </c>
      <c r="H445" t="str">
        <f t="shared" si="35"/>
        <v/>
      </c>
      <c r="I445" t="s">
        <v>120</v>
      </c>
      <c r="J445" t="e">
        <f t="shared" si="32"/>
        <v>#VALUE!</v>
      </c>
      <c r="K445" t="e">
        <f t="shared" si="33"/>
        <v>#VALUE!</v>
      </c>
      <c r="V445" t="s">
        <v>194</v>
      </c>
      <c r="Y445" t="s">
        <v>194</v>
      </c>
    </row>
    <row r="446" spans="1:25" x14ac:dyDescent="0.25">
      <c r="B446" t="s">
        <v>122</v>
      </c>
      <c r="C446" t="e">
        <f t="shared" si="30"/>
        <v>#VALUE!</v>
      </c>
      <c r="F446" t="e">
        <f t="shared" si="34"/>
        <v>#VALUE!</v>
      </c>
      <c r="H446" t="str">
        <f t="shared" si="35"/>
        <v/>
      </c>
      <c r="I446" t="s">
        <v>120</v>
      </c>
      <c r="J446" t="e">
        <f t="shared" si="32"/>
        <v>#VALUE!</v>
      </c>
      <c r="K446" t="e">
        <f t="shared" si="33"/>
        <v>#VALUE!</v>
      </c>
      <c r="V446" t="s">
        <v>149</v>
      </c>
      <c r="Y446" t="s">
        <v>149</v>
      </c>
    </row>
    <row r="447" spans="1:25" x14ac:dyDescent="0.25">
      <c r="B447" t="s">
        <v>122</v>
      </c>
      <c r="C447" t="e">
        <f t="shared" si="30"/>
        <v>#VALUE!</v>
      </c>
      <c r="F447" t="e">
        <f t="shared" si="34"/>
        <v>#VALUE!</v>
      </c>
      <c r="H447" t="str">
        <f t="shared" si="35"/>
        <v/>
      </c>
      <c r="I447" t="s">
        <v>120</v>
      </c>
      <c r="J447" t="e">
        <f t="shared" si="32"/>
        <v>#VALUE!</v>
      </c>
      <c r="K447" t="e">
        <f t="shared" si="33"/>
        <v>#VALUE!</v>
      </c>
      <c r="V447" t="s">
        <v>468</v>
      </c>
      <c r="Y447" t="s">
        <v>468</v>
      </c>
    </row>
    <row r="448" spans="1:25" x14ac:dyDescent="0.25">
      <c r="A448" t="s">
        <v>113</v>
      </c>
      <c r="B448" t="s">
        <v>122</v>
      </c>
      <c r="C448" t="str">
        <f t="shared" si="30"/>
        <v>2 </v>
      </c>
      <c r="F448" t="str">
        <f t="shared" si="34"/>
        <v/>
      </c>
      <c r="H448" t="str">
        <f t="shared" si="35"/>
        <v>48 sec</v>
      </c>
      <c r="I448" t="s">
        <v>120</v>
      </c>
      <c r="J448" t="str">
        <f t="shared" si="32"/>
        <v>Aluminum Casing</v>
      </c>
      <c r="K448" t="str">
        <f t="shared" si="33"/>
        <v>32 </v>
      </c>
      <c r="M448" t="str">
        <f>MID(W449, FIND("×", W449) + 2, FIND(".", W449) - (FIND("×", W449) + 2))</f>
        <v>Crystal Oscillator</v>
      </c>
      <c r="N448" t="str">
        <f>LEFT(W449, FIND("×", W449) - 1)</f>
        <v>1 </v>
      </c>
      <c r="P448" t="str">
        <f>MID(W450, FIND("×", W450) + 2, FIND(".", W450) - (FIND("×", W450) + 2))</f>
        <v>Computer</v>
      </c>
      <c r="Q448" t="str">
        <f>LEFT(W450, FIND("×", W450) - 1)</f>
        <v>2 </v>
      </c>
      <c r="V448" t="s">
        <v>41</v>
      </c>
      <c r="W448" t="s">
        <v>728</v>
      </c>
      <c r="X448" t="s">
        <v>732</v>
      </c>
      <c r="Y448" t="s">
        <v>41</v>
      </c>
    </row>
    <row r="449" spans="1:25" x14ac:dyDescent="0.25">
      <c r="B449" t="s">
        <v>122</v>
      </c>
      <c r="C449" t="e">
        <f t="shared" si="30"/>
        <v>#VALUE!</v>
      </c>
      <c r="F449" t="e">
        <f t="shared" si="34"/>
        <v>#VALUE!</v>
      </c>
      <c r="H449" t="str">
        <f t="shared" si="35"/>
        <v/>
      </c>
      <c r="I449" t="s">
        <v>120</v>
      </c>
      <c r="V449" t="s">
        <v>267</v>
      </c>
      <c r="W449" t="s">
        <v>729</v>
      </c>
      <c r="Y449" t="s">
        <v>267</v>
      </c>
    </row>
    <row r="450" spans="1:25" x14ac:dyDescent="0.25">
      <c r="B450" t="s">
        <v>122</v>
      </c>
      <c r="C450" t="e">
        <f t="shared" si="30"/>
        <v>#VALUE!</v>
      </c>
      <c r="F450" t="e">
        <f t="shared" si="34"/>
        <v>#VALUE!</v>
      </c>
      <c r="H450" t="str">
        <f t="shared" si="35"/>
        <v/>
      </c>
      <c r="I450" t="s">
        <v>120</v>
      </c>
      <c r="V450" t="s">
        <v>149</v>
      </c>
      <c r="W450" t="s">
        <v>730</v>
      </c>
      <c r="Y450" t="s">
        <v>149</v>
      </c>
    </row>
    <row r="451" spans="1:25" x14ac:dyDescent="0.25">
      <c r="B451" t="s">
        <v>122</v>
      </c>
      <c r="C451" t="e">
        <f t="shared" ref="C451:C514" si="36">LEFT(X451, FIND("×",X451) - 1)</f>
        <v>#VALUE!</v>
      </c>
      <c r="F451" t="e">
        <f t="shared" si="34"/>
        <v>#VALUE!</v>
      </c>
      <c r="H451" t="str">
        <f t="shared" si="35"/>
        <v/>
      </c>
      <c r="I451" t="s">
        <v>120</v>
      </c>
      <c r="J451" t="e">
        <f t="shared" ref="J451:J513" si="37">MID(W451, FIND("×", W451) + 2, FIND(".", W451) - (FIND("×", W451) + 2))</f>
        <v>#VALUE!</v>
      </c>
      <c r="K451" t="e">
        <f t="shared" ref="K451:K513" si="38">LEFT(W451, FIND("×", W451) - 1)</f>
        <v>#VALUE!</v>
      </c>
      <c r="V451" t="s">
        <v>731</v>
      </c>
      <c r="Y451" t="s">
        <v>731</v>
      </c>
    </row>
    <row r="452" spans="1:25" x14ac:dyDescent="0.25">
      <c r="A452" t="s">
        <v>268</v>
      </c>
      <c r="B452" t="s">
        <v>122</v>
      </c>
      <c r="C452" t="str">
        <f t="shared" si="36"/>
        <v>12 </v>
      </c>
      <c r="F452" t="str">
        <f t="shared" si="34"/>
        <v>Raw Quartz</v>
      </c>
      <c r="H452" t="str">
        <f t="shared" si="35"/>
        <v>6 sec</v>
      </c>
      <c r="I452" t="s">
        <v>120</v>
      </c>
      <c r="J452" t="str">
        <f t="shared" si="37"/>
        <v>Reanimated SAM</v>
      </c>
      <c r="K452" t="str">
        <f t="shared" si="38"/>
        <v>1 </v>
      </c>
      <c r="M452" t="str">
        <f>MID(W453, FIND("×", W453) + 2, FIND(".", W453) - (FIND("×", W453) + 2))</f>
        <v>Bauxite</v>
      </c>
      <c r="N452" t="str">
        <f>LEFT(W453, FIND("×", W453) - 1)</f>
        <v>10 </v>
      </c>
      <c r="V452" t="s">
        <v>190</v>
      </c>
      <c r="W452" t="s">
        <v>369</v>
      </c>
      <c r="X452" t="s">
        <v>408</v>
      </c>
      <c r="Y452" t="s">
        <v>190</v>
      </c>
    </row>
    <row r="453" spans="1:25" x14ac:dyDescent="0.25">
      <c r="B453" t="s">
        <v>122</v>
      </c>
      <c r="C453" t="e">
        <f t="shared" si="36"/>
        <v>#VALUE!</v>
      </c>
      <c r="F453" t="e">
        <f t="shared" si="34"/>
        <v>#VALUE!</v>
      </c>
      <c r="H453" t="str">
        <f t="shared" si="35"/>
        <v/>
      </c>
      <c r="I453" t="s">
        <v>120</v>
      </c>
      <c r="V453" t="s">
        <v>148</v>
      </c>
      <c r="W453" t="s">
        <v>626</v>
      </c>
      <c r="Y453" t="s">
        <v>148</v>
      </c>
    </row>
    <row r="454" spans="1:25" x14ac:dyDescent="0.25">
      <c r="B454" t="s">
        <v>122</v>
      </c>
      <c r="C454" t="e">
        <f t="shared" si="36"/>
        <v>#VALUE!</v>
      </c>
      <c r="F454" t="e">
        <f t="shared" ref="F454:F517" si="39">IF(MID(X454, FIND("×", X454) + 2, FIND(".", X454) - (FIND("×", X454) + 2)) = A454, "", MID(X454, FIND("×", X454) + 2, FIND(".", X454) - (FIND("×", X454) + 2)))</f>
        <v>#VALUE!</v>
      </c>
      <c r="H454" t="str">
        <f t="shared" si="35"/>
        <v/>
      </c>
      <c r="I454" t="s">
        <v>120</v>
      </c>
      <c r="J454" t="e">
        <f t="shared" si="37"/>
        <v>#VALUE!</v>
      </c>
      <c r="K454" t="e">
        <f t="shared" si="38"/>
        <v>#VALUE!</v>
      </c>
      <c r="V454" t="s">
        <v>191</v>
      </c>
      <c r="Y454" t="s">
        <v>191</v>
      </c>
    </row>
    <row r="455" spans="1:25" x14ac:dyDescent="0.25">
      <c r="A455" t="s">
        <v>269</v>
      </c>
      <c r="B455" t="s">
        <v>122</v>
      </c>
      <c r="C455" t="str">
        <f t="shared" si="36"/>
        <v>12 </v>
      </c>
      <c r="F455" t="str">
        <f t="shared" si="39"/>
        <v>Raw Quartz</v>
      </c>
      <c r="H455" t="str">
        <f t="shared" si="35"/>
        <v>6 sec</v>
      </c>
      <c r="I455" t="s">
        <v>120</v>
      </c>
      <c r="J455" t="str">
        <f t="shared" si="37"/>
        <v>Reanimated SAM</v>
      </c>
      <c r="K455" t="str">
        <f t="shared" si="38"/>
        <v>1 </v>
      </c>
      <c r="M455" t="str">
        <f>MID(W456, FIND("×", W456) + 2, FIND(".", W456) - (FIND("×", W456) + 2))</f>
        <v>Coal</v>
      </c>
      <c r="N455" t="str">
        <f>LEFT(W456, FIND("×", W456) - 1)</f>
        <v>24 </v>
      </c>
      <c r="V455" t="s">
        <v>190</v>
      </c>
      <c r="W455" t="s">
        <v>369</v>
      </c>
      <c r="X455" t="s">
        <v>408</v>
      </c>
      <c r="Y455" t="s">
        <v>190</v>
      </c>
    </row>
    <row r="456" spans="1:25" x14ac:dyDescent="0.25">
      <c r="B456" t="s">
        <v>122</v>
      </c>
      <c r="C456" t="e">
        <f t="shared" si="36"/>
        <v>#VALUE!</v>
      </c>
      <c r="F456" t="e">
        <f t="shared" si="39"/>
        <v>#VALUE!</v>
      </c>
      <c r="H456" t="str">
        <f t="shared" si="35"/>
        <v/>
      </c>
      <c r="I456" t="s">
        <v>120</v>
      </c>
      <c r="V456" t="s">
        <v>148</v>
      </c>
      <c r="W456" t="s">
        <v>733</v>
      </c>
      <c r="Y456" t="s">
        <v>148</v>
      </c>
    </row>
    <row r="457" spans="1:25" x14ac:dyDescent="0.25">
      <c r="B457" t="s">
        <v>122</v>
      </c>
      <c r="C457" t="e">
        <f t="shared" si="36"/>
        <v>#VALUE!</v>
      </c>
      <c r="F457" t="e">
        <f t="shared" si="39"/>
        <v>#VALUE!</v>
      </c>
      <c r="H457" t="str">
        <f t="shared" si="35"/>
        <v/>
      </c>
      <c r="I457" t="s">
        <v>120</v>
      </c>
      <c r="J457" t="e">
        <f t="shared" si="37"/>
        <v>#VALUE!</v>
      </c>
      <c r="K457" t="e">
        <f t="shared" si="38"/>
        <v>#VALUE!</v>
      </c>
      <c r="V457" t="s">
        <v>191</v>
      </c>
      <c r="Y457" t="s">
        <v>191</v>
      </c>
    </row>
    <row r="458" spans="1:25" x14ac:dyDescent="0.25">
      <c r="A458" t="s">
        <v>270</v>
      </c>
      <c r="B458" t="s">
        <v>122</v>
      </c>
      <c r="C458" t="str">
        <f t="shared" si="36"/>
        <v>1 </v>
      </c>
      <c r="F458" t="str">
        <f t="shared" si="39"/>
        <v/>
      </c>
      <c r="H458" t="str">
        <f t="shared" si="35"/>
        <v>2 sec</v>
      </c>
      <c r="I458" t="s">
        <v>120</v>
      </c>
      <c r="J458" t="str">
        <f t="shared" si="37"/>
        <v>SAM</v>
      </c>
      <c r="K458" t="str">
        <f t="shared" si="38"/>
        <v>4 </v>
      </c>
      <c r="V458" t="s">
        <v>8</v>
      </c>
      <c r="W458" t="s">
        <v>734</v>
      </c>
      <c r="X458" t="s">
        <v>735</v>
      </c>
      <c r="Y458" t="s">
        <v>8</v>
      </c>
    </row>
    <row r="459" spans="1:25" x14ac:dyDescent="0.25">
      <c r="B459" t="s">
        <v>122</v>
      </c>
      <c r="C459" t="e">
        <f t="shared" si="36"/>
        <v>#VALUE!</v>
      </c>
      <c r="F459" t="e">
        <f t="shared" si="39"/>
        <v>#VALUE!</v>
      </c>
      <c r="H459" t="str">
        <f t="shared" si="35"/>
        <v/>
      </c>
      <c r="I459" t="s">
        <v>120</v>
      </c>
      <c r="J459" t="e">
        <f t="shared" si="37"/>
        <v>#VALUE!</v>
      </c>
      <c r="K459" t="e">
        <f t="shared" si="38"/>
        <v>#VALUE!</v>
      </c>
      <c r="V459" t="s">
        <v>180</v>
      </c>
      <c r="Y459" t="s">
        <v>180</v>
      </c>
    </row>
    <row r="460" spans="1:25" x14ac:dyDescent="0.25">
      <c r="B460" t="s">
        <v>122</v>
      </c>
      <c r="C460" t="e">
        <f t="shared" si="36"/>
        <v>#VALUE!</v>
      </c>
      <c r="F460" t="e">
        <f t="shared" si="39"/>
        <v>#VALUE!</v>
      </c>
      <c r="H460" t="str">
        <f t="shared" si="35"/>
        <v/>
      </c>
      <c r="I460" t="s">
        <v>120</v>
      </c>
      <c r="J460" t="e">
        <f t="shared" si="37"/>
        <v>#VALUE!</v>
      </c>
      <c r="K460" t="e">
        <f t="shared" si="38"/>
        <v>#VALUE!</v>
      </c>
      <c r="V460" t="s">
        <v>149</v>
      </c>
      <c r="Y460" t="s">
        <v>149</v>
      </c>
    </row>
    <row r="461" spans="1:25" x14ac:dyDescent="0.25">
      <c r="B461" t="s">
        <v>122</v>
      </c>
      <c r="C461" t="e">
        <f t="shared" si="36"/>
        <v>#VALUE!</v>
      </c>
      <c r="F461" t="e">
        <f t="shared" si="39"/>
        <v>#VALUE!</v>
      </c>
      <c r="H461" t="str">
        <f t="shared" si="35"/>
        <v/>
      </c>
      <c r="I461" t="s">
        <v>120</v>
      </c>
      <c r="J461" t="e">
        <f t="shared" si="37"/>
        <v>#VALUE!</v>
      </c>
      <c r="K461" t="e">
        <f t="shared" si="38"/>
        <v>#VALUE!</v>
      </c>
      <c r="V461" t="s">
        <v>379</v>
      </c>
      <c r="Y461" t="s">
        <v>379</v>
      </c>
    </row>
    <row r="462" spans="1:25" x14ac:dyDescent="0.25">
      <c r="A462" t="s">
        <v>271</v>
      </c>
      <c r="B462" t="s">
        <v>122</v>
      </c>
      <c r="C462" t="str">
        <f t="shared" si="36"/>
        <v>1 </v>
      </c>
      <c r="F462" t="str">
        <f t="shared" si="39"/>
        <v/>
      </c>
      <c r="H462" t="str">
        <f t="shared" si="35"/>
        <v/>
      </c>
      <c r="I462" t="s">
        <v>120</v>
      </c>
      <c r="J462" t="str">
        <f t="shared" si="37"/>
        <v>Reinforced Iron Plate</v>
      </c>
      <c r="K462" t="str">
        <f t="shared" si="38"/>
        <v>6 </v>
      </c>
      <c r="M462" t="str">
        <f>MID(W463, FIND("×", W463) + 2, FIND(".", W463) - (FIND("×", W463) + 2))</f>
        <v>Iron Rod</v>
      </c>
      <c r="N462" t="str">
        <f>LEFT(W463, FIND("×", W463) - 1)</f>
        <v>16 </v>
      </c>
      <c r="P462" t="str">
        <f>MID(W464, FIND("×", W464) + 2, FIND(".", W464) - (FIND("×", W464) + 2))</f>
        <v>Screw</v>
      </c>
      <c r="Q462" t="str">
        <f>LEFT(W464, FIND("×", W464) - 1)</f>
        <v>100 </v>
      </c>
      <c r="V462" t="s">
        <v>151</v>
      </c>
      <c r="W462" t="s">
        <v>736</v>
      </c>
      <c r="X462" t="s">
        <v>739</v>
      </c>
      <c r="Y462" t="s">
        <v>151</v>
      </c>
    </row>
    <row r="463" spans="1:25" x14ac:dyDescent="0.25">
      <c r="B463" t="s">
        <v>122</v>
      </c>
      <c r="C463" t="e">
        <f t="shared" si="36"/>
        <v>#VALUE!</v>
      </c>
      <c r="F463" t="e">
        <f t="shared" si="39"/>
        <v>#VALUE!</v>
      </c>
      <c r="H463" t="str">
        <f t="shared" si="35"/>
        <v/>
      </c>
      <c r="I463" t="s">
        <v>120</v>
      </c>
      <c r="V463" t="s">
        <v>391</v>
      </c>
      <c r="W463" t="s">
        <v>737</v>
      </c>
      <c r="Y463" t="s">
        <v>391</v>
      </c>
    </row>
    <row r="464" spans="1:25" x14ac:dyDescent="0.25">
      <c r="B464" t="s">
        <v>122</v>
      </c>
      <c r="C464" t="e">
        <f t="shared" si="36"/>
        <v>#VALUE!</v>
      </c>
      <c r="F464" t="e">
        <f t="shared" si="39"/>
        <v>#VALUE!</v>
      </c>
      <c r="H464" t="str">
        <f t="shared" ref="H464:H527" si="40">IF(ISNUMBER(SEARCH("sec",Y465)), Y465, "")</f>
        <v/>
      </c>
      <c r="I464" t="s">
        <v>120</v>
      </c>
      <c r="W464" t="s">
        <v>738</v>
      </c>
    </row>
    <row r="465" spans="1:25" x14ac:dyDescent="0.25">
      <c r="A465" t="s">
        <v>272</v>
      </c>
      <c r="B465" t="s">
        <v>173</v>
      </c>
      <c r="C465" t="str">
        <f t="shared" si="36"/>
        <v>1 </v>
      </c>
      <c r="F465" t="str">
        <f t="shared" si="39"/>
        <v/>
      </c>
      <c r="H465" t="str">
        <f t="shared" si="40"/>
        <v>12 sec</v>
      </c>
      <c r="I465" t="s">
        <v>120</v>
      </c>
      <c r="J465" t="str">
        <f t="shared" si="37"/>
        <v>FICSMAS Gift</v>
      </c>
      <c r="K465" t="str">
        <f t="shared" si="38"/>
        <v>1 </v>
      </c>
      <c r="V465" t="s">
        <v>3</v>
      </c>
      <c r="W465" t="s">
        <v>393</v>
      </c>
      <c r="X465" t="s">
        <v>740</v>
      </c>
      <c r="Y465" t="s">
        <v>3</v>
      </c>
    </row>
    <row r="466" spans="1:25" x14ac:dyDescent="0.25">
      <c r="B466" t="s">
        <v>122</v>
      </c>
      <c r="C466" t="e">
        <f t="shared" si="36"/>
        <v>#VALUE!</v>
      </c>
      <c r="F466" t="e">
        <f t="shared" si="39"/>
        <v>#VALUE!</v>
      </c>
      <c r="H466" t="str">
        <f t="shared" si="40"/>
        <v/>
      </c>
      <c r="I466" t="s">
        <v>120</v>
      </c>
      <c r="J466" t="e">
        <f t="shared" si="37"/>
        <v>#VALUE!</v>
      </c>
      <c r="K466" t="e">
        <f t="shared" si="38"/>
        <v>#VALUE!</v>
      </c>
      <c r="V466" t="s">
        <v>150</v>
      </c>
      <c r="Y466" t="s">
        <v>150</v>
      </c>
    </row>
    <row r="467" spans="1:25" x14ac:dyDescent="0.25">
      <c r="A467" t="s">
        <v>33</v>
      </c>
      <c r="B467" t="s">
        <v>122</v>
      </c>
      <c r="C467" t="str">
        <f t="shared" si="36"/>
        <v>1 </v>
      </c>
      <c r="F467" t="str">
        <f t="shared" si="39"/>
        <v/>
      </c>
      <c r="H467" t="str">
        <f t="shared" si="40"/>
        <v>12 sec</v>
      </c>
      <c r="I467" t="s">
        <v>120</v>
      </c>
      <c r="J467" t="str">
        <f t="shared" si="37"/>
        <v>Iron Plate</v>
      </c>
      <c r="K467" t="str">
        <f t="shared" si="38"/>
        <v>6 </v>
      </c>
      <c r="M467" t="str">
        <f>MID(W468, FIND("×", W468) + 2, FIND(".", W468) - (FIND("×", W468) + 2))</f>
        <v>Screw</v>
      </c>
      <c r="N467" t="str">
        <f>LEFT(W468, FIND("×", W468) - 1)</f>
        <v>12 </v>
      </c>
      <c r="V467" t="s">
        <v>16</v>
      </c>
      <c r="W467" t="s">
        <v>741</v>
      </c>
      <c r="X467" t="s">
        <v>743</v>
      </c>
      <c r="Y467" t="s">
        <v>16</v>
      </c>
    </row>
    <row r="468" spans="1:25" x14ac:dyDescent="0.25">
      <c r="B468" t="s">
        <v>122</v>
      </c>
      <c r="C468" t="e">
        <f t="shared" si="36"/>
        <v>#VALUE!</v>
      </c>
      <c r="F468" t="e">
        <f t="shared" si="39"/>
        <v>#VALUE!</v>
      </c>
      <c r="H468" t="str">
        <f t="shared" si="40"/>
        <v/>
      </c>
      <c r="I468" t="s">
        <v>120</v>
      </c>
      <c r="V468" t="s">
        <v>150</v>
      </c>
      <c r="W468" t="s">
        <v>742</v>
      </c>
      <c r="Y468" t="s">
        <v>150</v>
      </c>
    </row>
    <row r="469" spans="1:25" x14ac:dyDescent="0.25">
      <c r="B469" t="s">
        <v>122</v>
      </c>
      <c r="C469" t="e">
        <f t="shared" si="36"/>
        <v>#VALUE!</v>
      </c>
      <c r="F469" t="e">
        <f t="shared" si="39"/>
        <v>#VALUE!</v>
      </c>
      <c r="H469" t="str">
        <f t="shared" si="40"/>
        <v/>
      </c>
      <c r="I469" t="s">
        <v>120</v>
      </c>
      <c r="J469" t="e">
        <f t="shared" si="37"/>
        <v>#VALUE!</v>
      </c>
      <c r="K469" t="e">
        <f t="shared" si="38"/>
        <v>#VALUE!</v>
      </c>
      <c r="V469" t="s">
        <v>149</v>
      </c>
      <c r="Y469" t="s">
        <v>149</v>
      </c>
    </row>
    <row r="470" spans="1:25" x14ac:dyDescent="0.25">
      <c r="B470" t="s">
        <v>122</v>
      </c>
      <c r="C470" t="e">
        <f t="shared" si="36"/>
        <v>#VALUE!</v>
      </c>
      <c r="F470" t="e">
        <f t="shared" si="39"/>
        <v>#VALUE!</v>
      </c>
      <c r="H470" t="str">
        <f t="shared" si="40"/>
        <v/>
      </c>
      <c r="I470" t="s">
        <v>120</v>
      </c>
      <c r="J470" t="e">
        <f t="shared" si="37"/>
        <v>#VALUE!</v>
      </c>
      <c r="K470" t="e">
        <f t="shared" si="38"/>
        <v>#VALUE!</v>
      </c>
      <c r="V470" t="s">
        <v>157</v>
      </c>
      <c r="Y470" t="s">
        <v>157</v>
      </c>
    </row>
    <row r="471" spans="1:25" x14ac:dyDescent="0.25">
      <c r="A471" t="s">
        <v>273</v>
      </c>
      <c r="B471" t="s">
        <v>122</v>
      </c>
      <c r="C471" t="str">
        <f t="shared" si="36"/>
        <v>4 </v>
      </c>
      <c r="F471" t="str">
        <f t="shared" si="39"/>
        <v>Fuel</v>
      </c>
      <c r="H471" t="str">
        <f t="shared" si="40"/>
        <v>6 sec</v>
      </c>
      <c r="I471" t="s">
        <v>120</v>
      </c>
      <c r="J471" t="str">
        <f t="shared" si="37"/>
        <v>Heavy Oil Residue</v>
      </c>
      <c r="K471" t="str">
        <f t="shared" si="38"/>
        <v>6 </v>
      </c>
      <c r="V471" t="s">
        <v>179</v>
      </c>
      <c r="W471" t="s">
        <v>744</v>
      </c>
      <c r="X471" t="s">
        <v>527</v>
      </c>
      <c r="Y471" t="s">
        <v>179</v>
      </c>
    </row>
    <row r="472" spans="1:25" x14ac:dyDescent="0.25">
      <c r="B472" t="s">
        <v>122</v>
      </c>
      <c r="C472" t="e">
        <f t="shared" si="36"/>
        <v>#VALUE!</v>
      </c>
      <c r="F472" t="e">
        <f t="shared" si="39"/>
        <v>#VALUE!</v>
      </c>
      <c r="H472" t="str">
        <f t="shared" si="40"/>
        <v/>
      </c>
      <c r="I472" t="s">
        <v>120</v>
      </c>
      <c r="J472" t="e">
        <f t="shared" si="37"/>
        <v>#VALUE!</v>
      </c>
      <c r="K472" t="e">
        <f t="shared" si="38"/>
        <v>#VALUE!</v>
      </c>
      <c r="V472" t="s">
        <v>148</v>
      </c>
      <c r="Y472" t="s">
        <v>148</v>
      </c>
    </row>
    <row r="473" spans="1:25" x14ac:dyDescent="0.25">
      <c r="A473" t="s">
        <v>274</v>
      </c>
      <c r="B473" t="s">
        <v>122</v>
      </c>
      <c r="C473" t="str">
        <f t="shared" si="36"/>
        <v>2 </v>
      </c>
      <c r="F473" t="str">
        <f t="shared" si="39"/>
        <v>Plastic</v>
      </c>
      <c r="H473" t="str">
        <f t="shared" si="40"/>
        <v>6 sec</v>
      </c>
      <c r="I473" t="s">
        <v>120</v>
      </c>
      <c r="J473" t="str">
        <f t="shared" si="37"/>
        <v>Polymer Resin</v>
      </c>
      <c r="K473" t="str">
        <f t="shared" si="38"/>
        <v>6 </v>
      </c>
      <c r="M473" t="str">
        <f>MID(W474, FIND("×", W474) + 2, FIND(".", W474) - (FIND("×", W474) + 2))</f>
        <v>Water</v>
      </c>
      <c r="N473" t="str">
        <f>LEFT(W474, FIND("×", W474) - 1)</f>
        <v>2 </v>
      </c>
      <c r="V473" t="s">
        <v>179</v>
      </c>
      <c r="W473" t="s">
        <v>745</v>
      </c>
      <c r="X473" t="s">
        <v>694</v>
      </c>
      <c r="Y473" t="s">
        <v>179</v>
      </c>
    </row>
    <row r="474" spans="1:25" x14ac:dyDescent="0.25">
      <c r="B474" t="s">
        <v>122</v>
      </c>
      <c r="C474" t="e">
        <f t="shared" si="36"/>
        <v>#VALUE!</v>
      </c>
      <c r="F474" t="e">
        <f t="shared" si="39"/>
        <v>#VALUE!</v>
      </c>
      <c r="H474" t="str">
        <f t="shared" si="40"/>
        <v/>
      </c>
      <c r="I474" t="s">
        <v>120</v>
      </c>
      <c r="V474" t="s">
        <v>148</v>
      </c>
      <c r="W474" t="s">
        <v>746</v>
      </c>
      <c r="Y474" t="s">
        <v>148</v>
      </c>
    </row>
    <row r="475" spans="1:25" x14ac:dyDescent="0.25">
      <c r="A475" t="s">
        <v>275</v>
      </c>
      <c r="B475" t="s">
        <v>122</v>
      </c>
      <c r="C475" t="str">
        <f t="shared" si="36"/>
        <v>2 </v>
      </c>
      <c r="F475" t="str">
        <f t="shared" si="39"/>
        <v>Rubber</v>
      </c>
      <c r="H475" t="str">
        <f t="shared" si="40"/>
        <v>6 sec</v>
      </c>
      <c r="I475" t="s">
        <v>120</v>
      </c>
      <c r="J475" t="str">
        <f t="shared" si="37"/>
        <v>Polymer Resin</v>
      </c>
      <c r="K475" t="str">
        <f t="shared" si="38"/>
        <v>4 </v>
      </c>
      <c r="M475" t="str">
        <f>MID(W476, FIND("×", W476) + 2, FIND(".", W476) - (FIND("×", W476) + 2))</f>
        <v>Water</v>
      </c>
      <c r="N475" t="str">
        <f>LEFT(W476, FIND("×", W476) - 1)</f>
        <v>4 </v>
      </c>
      <c r="V475" t="s">
        <v>179</v>
      </c>
      <c r="W475" t="s">
        <v>747</v>
      </c>
      <c r="X475" t="s">
        <v>749</v>
      </c>
      <c r="Y475" t="s">
        <v>179</v>
      </c>
    </row>
    <row r="476" spans="1:25" x14ac:dyDescent="0.25">
      <c r="B476" t="s">
        <v>122</v>
      </c>
      <c r="C476" t="e">
        <f t="shared" si="36"/>
        <v>#VALUE!</v>
      </c>
      <c r="F476" t="e">
        <f t="shared" si="39"/>
        <v>#VALUE!</v>
      </c>
      <c r="H476" t="str">
        <f t="shared" si="40"/>
        <v/>
      </c>
      <c r="I476" t="s">
        <v>120</v>
      </c>
      <c r="V476" t="s">
        <v>148</v>
      </c>
      <c r="W476" t="s">
        <v>748</v>
      </c>
      <c r="Y476" t="s">
        <v>148</v>
      </c>
    </row>
    <row r="477" spans="1:25" x14ac:dyDescent="0.25">
      <c r="A477" t="s">
        <v>276</v>
      </c>
      <c r="B477" t="s">
        <v>122</v>
      </c>
      <c r="C477" t="str">
        <f t="shared" si="36"/>
        <v>1 </v>
      </c>
      <c r="F477" t="str">
        <f t="shared" si="39"/>
        <v/>
      </c>
      <c r="H477" t="str">
        <f t="shared" si="40"/>
        <v/>
      </c>
      <c r="I477" t="s">
        <v>120</v>
      </c>
      <c r="J477" t="str">
        <f t="shared" si="37"/>
        <v>Motor</v>
      </c>
      <c r="K477" t="str">
        <f t="shared" si="38"/>
        <v>2 </v>
      </c>
      <c r="M477" t="str">
        <f>MID(W478, FIND("×", W478) + 2, FIND(".", W478) - (FIND("×", W478) + 2))</f>
        <v>Rubber</v>
      </c>
      <c r="N477" t="str">
        <f>LEFT(W478, FIND("×", W478) - 1)</f>
        <v>10 </v>
      </c>
      <c r="P477" t="str">
        <f>MID(W479, FIND("×", W479) + 2, FIND(".", W479) - (FIND("×", W479) + 2))</f>
        <v>Steel Pipe</v>
      </c>
      <c r="Q477" t="str">
        <f>LEFT(W479, FIND("×", W479) - 1)</f>
        <v>25 </v>
      </c>
      <c r="S477" t="str">
        <f>MID(W480, FIND("×", W480) + 2, FIND(".", W480) - (FIND("×", W480) + 2))</f>
        <v>Screw</v>
      </c>
      <c r="T477" t="str">
        <f>LEFT(W480, FIND("×", W480) - 1)</f>
        <v>250 </v>
      </c>
      <c r="V477" t="s">
        <v>151</v>
      </c>
      <c r="W477" t="s">
        <v>750</v>
      </c>
      <c r="X477" t="s">
        <v>754</v>
      </c>
      <c r="Y477" t="s">
        <v>151</v>
      </c>
    </row>
    <row r="478" spans="1:25" x14ac:dyDescent="0.25">
      <c r="B478" t="s">
        <v>122</v>
      </c>
      <c r="C478" t="e">
        <f t="shared" si="36"/>
        <v>#VALUE!</v>
      </c>
      <c r="F478" t="e">
        <f t="shared" si="39"/>
        <v>#VALUE!</v>
      </c>
      <c r="H478" t="str">
        <f t="shared" si="40"/>
        <v/>
      </c>
      <c r="I478" t="s">
        <v>120</v>
      </c>
      <c r="V478" t="s">
        <v>552</v>
      </c>
      <c r="W478" t="s">
        <v>751</v>
      </c>
      <c r="Y478" t="s">
        <v>552</v>
      </c>
    </row>
    <row r="479" spans="1:25" x14ac:dyDescent="0.25">
      <c r="B479" t="s">
        <v>122</v>
      </c>
      <c r="C479" t="e">
        <f t="shared" si="36"/>
        <v>#VALUE!</v>
      </c>
      <c r="F479" t="e">
        <f t="shared" si="39"/>
        <v>#VALUE!</v>
      </c>
      <c r="H479" t="str">
        <f t="shared" si="40"/>
        <v/>
      </c>
      <c r="I479" t="s">
        <v>120</v>
      </c>
      <c r="W479" t="s">
        <v>752</v>
      </c>
    </row>
    <row r="480" spans="1:25" x14ac:dyDescent="0.25">
      <c r="B480" t="s">
        <v>122</v>
      </c>
      <c r="C480" t="e">
        <f t="shared" si="36"/>
        <v>#VALUE!</v>
      </c>
      <c r="F480" t="e">
        <f t="shared" si="39"/>
        <v>#VALUE!</v>
      </c>
      <c r="H480" t="str">
        <f t="shared" si="40"/>
        <v/>
      </c>
      <c r="I480" t="s">
        <v>120</v>
      </c>
      <c r="W480" t="s">
        <v>753</v>
      </c>
    </row>
    <row r="481" spans="1:25" x14ac:dyDescent="0.25">
      <c r="A481" t="s">
        <v>114</v>
      </c>
      <c r="B481" t="s">
        <v>122</v>
      </c>
      <c r="C481" t="str">
        <f t="shared" si="36"/>
        <v>15 </v>
      </c>
      <c r="F481" t="str">
        <f t="shared" si="39"/>
        <v/>
      </c>
      <c r="H481" t="str">
        <f t="shared" si="40"/>
        <v>12 sec</v>
      </c>
      <c r="I481" t="s">
        <v>120</v>
      </c>
      <c r="J481" t="str">
        <f t="shared" si="37"/>
        <v>Copper Sheet</v>
      </c>
      <c r="K481" t="str">
        <f t="shared" si="38"/>
        <v>3 </v>
      </c>
      <c r="M481" t="str">
        <f>MID(W482, FIND("×", W482) + 2, FIND(".", W482) - (FIND("×", W482) + 2))</f>
        <v>Smokeless Powder</v>
      </c>
      <c r="N481" t="str">
        <f>LEFT(W482, FIND("×", W482) - 1)</f>
        <v>2 </v>
      </c>
      <c r="V481" t="s">
        <v>16</v>
      </c>
      <c r="W481" t="s">
        <v>755</v>
      </c>
      <c r="X481" t="s">
        <v>756</v>
      </c>
      <c r="Y481" t="s">
        <v>16</v>
      </c>
    </row>
    <row r="482" spans="1:25" x14ac:dyDescent="0.25">
      <c r="B482" t="s">
        <v>122</v>
      </c>
      <c r="C482" t="e">
        <f t="shared" si="36"/>
        <v>#VALUE!</v>
      </c>
      <c r="F482" t="e">
        <f t="shared" si="39"/>
        <v>#VALUE!</v>
      </c>
      <c r="H482" t="str">
        <f t="shared" si="40"/>
        <v/>
      </c>
      <c r="I482" t="s">
        <v>120</v>
      </c>
      <c r="V482" t="s">
        <v>150</v>
      </c>
      <c r="W482" t="s">
        <v>479</v>
      </c>
      <c r="Y482" t="s">
        <v>150</v>
      </c>
    </row>
    <row r="483" spans="1:25" x14ac:dyDescent="0.25">
      <c r="B483" t="s">
        <v>122</v>
      </c>
      <c r="C483" t="e">
        <f t="shared" si="36"/>
        <v>#VALUE!</v>
      </c>
      <c r="F483" t="e">
        <f t="shared" si="39"/>
        <v>#VALUE!</v>
      </c>
      <c r="H483" t="str">
        <f t="shared" si="40"/>
        <v/>
      </c>
      <c r="I483" t="s">
        <v>120</v>
      </c>
      <c r="J483" t="e">
        <f t="shared" si="37"/>
        <v>#VALUE!</v>
      </c>
      <c r="K483" t="e">
        <f t="shared" si="38"/>
        <v>#VALUE!</v>
      </c>
      <c r="V483" t="s">
        <v>151</v>
      </c>
      <c r="Y483" t="s">
        <v>151</v>
      </c>
    </row>
    <row r="484" spans="1:25" x14ac:dyDescent="0.25">
      <c r="B484" t="s">
        <v>122</v>
      </c>
      <c r="C484" t="e">
        <f t="shared" si="36"/>
        <v>#VALUE!</v>
      </c>
      <c r="F484" t="e">
        <f t="shared" si="39"/>
        <v>#VALUE!</v>
      </c>
      <c r="H484" t="str">
        <f t="shared" si="40"/>
        <v/>
      </c>
      <c r="I484" t="s">
        <v>120</v>
      </c>
      <c r="J484" t="e">
        <f t="shared" si="37"/>
        <v>#VALUE!</v>
      </c>
      <c r="K484" t="e">
        <f t="shared" si="38"/>
        <v>#VALUE!</v>
      </c>
      <c r="V484" t="s">
        <v>157</v>
      </c>
      <c r="Y484" t="s">
        <v>157</v>
      </c>
    </row>
    <row r="485" spans="1:25" x14ac:dyDescent="0.25">
      <c r="A485" t="s">
        <v>277</v>
      </c>
      <c r="B485" t="s">
        <v>122</v>
      </c>
      <c r="C485" t="str">
        <f t="shared" si="36"/>
        <v>10 </v>
      </c>
      <c r="E485" t="str">
        <f>LEFT(X486, FIND("×",X486) - 1)</f>
        <v>1 </v>
      </c>
      <c r="F485" t="str">
        <f>IF(MID(X486, FIND("×", X486) + 2, FIND(".", X486) - (FIND("×", X486) + 2)) = A486, "", MID(X486, FIND("×", X486) + 2, FIND(".", X486) - (FIND("×", X486) + 2)))</f>
        <v>Compacted Coal</v>
      </c>
      <c r="H485" t="str">
        <f t="shared" si="40"/>
        <v>6 sec</v>
      </c>
      <c r="I485" t="s">
        <v>120</v>
      </c>
      <c r="J485" t="str">
        <f t="shared" si="37"/>
        <v>Turbofuel</v>
      </c>
      <c r="K485" t="str">
        <f t="shared" si="38"/>
        <v>6 </v>
      </c>
      <c r="M485" t="str">
        <f>MID(W486, FIND("×", W486) + 2, FIND(".", W486) - (FIND("×", W486) + 2))</f>
        <v>Nitric Acid</v>
      </c>
      <c r="N485" t="str">
        <f>LEFT(W486, FIND("×", W486) - 1)</f>
        <v>1 </v>
      </c>
      <c r="V485" t="s">
        <v>188</v>
      </c>
      <c r="W485" t="s">
        <v>757</v>
      </c>
      <c r="X485" t="s">
        <v>759</v>
      </c>
      <c r="Y485" t="s">
        <v>188</v>
      </c>
    </row>
    <row r="486" spans="1:25" x14ac:dyDescent="0.25">
      <c r="B486" t="s">
        <v>122</v>
      </c>
      <c r="H486" t="str">
        <f t="shared" si="40"/>
        <v/>
      </c>
      <c r="I486" t="s">
        <v>120</v>
      </c>
      <c r="V486" t="s">
        <v>148</v>
      </c>
      <c r="W486" t="s">
        <v>758</v>
      </c>
      <c r="X486" t="s">
        <v>760</v>
      </c>
      <c r="Y486" t="s">
        <v>148</v>
      </c>
    </row>
    <row r="487" spans="1:25" x14ac:dyDescent="0.25">
      <c r="A487" t="s">
        <v>36</v>
      </c>
      <c r="B487" t="s">
        <v>122</v>
      </c>
      <c r="C487" t="str">
        <f t="shared" si="36"/>
        <v>1 </v>
      </c>
      <c r="F487" t="str">
        <f t="shared" si="39"/>
        <v/>
      </c>
      <c r="H487" t="str">
        <f t="shared" si="40"/>
        <v>15 sec</v>
      </c>
      <c r="I487" t="s">
        <v>120</v>
      </c>
      <c r="J487" t="str">
        <f t="shared" si="37"/>
        <v>Iron Rod</v>
      </c>
      <c r="K487" t="str">
        <f t="shared" si="38"/>
        <v>5 </v>
      </c>
      <c r="M487" t="str">
        <f>MID(W488, FIND("×", W488) + 2, FIND(".", W488) - (FIND("×", W488) + 2))</f>
        <v>Screw</v>
      </c>
      <c r="N487" t="str">
        <f>LEFT(W488, FIND("×", W488) - 1)</f>
        <v>25 </v>
      </c>
      <c r="V487" t="s">
        <v>16</v>
      </c>
      <c r="W487" t="s">
        <v>761</v>
      </c>
      <c r="X487" t="s">
        <v>763</v>
      </c>
      <c r="Y487" t="s">
        <v>16</v>
      </c>
    </row>
    <row r="488" spans="1:25" x14ac:dyDescent="0.25">
      <c r="B488" t="s">
        <v>122</v>
      </c>
      <c r="C488" t="e">
        <f t="shared" si="36"/>
        <v>#VALUE!</v>
      </c>
      <c r="F488" t="e">
        <f t="shared" si="39"/>
        <v>#VALUE!</v>
      </c>
      <c r="H488" t="str">
        <f t="shared" si="40"/>
        <v/>
      </c>
      <c r="I488" t="s">
        <v>120</v>
      </c>
      <c r="V488" t="s">
        <v>170</v>
      </c>
      <c r="W488" t="s">
        <v>762</v>
      </c>
      <c r="Y488" t="s">
        <v>170</v>
      </c>
    </row>
    <row r="489" spans="1:25" x14ac:dyDescent="0.25">
      <c r="B489" t="s">
        <v>122</v>
      </c>
      <c r="C489" t="e">
        <f t="shared" si="36"/>
        <v>#VALUE!</v>
      </c>
      <c r="F489" t="e">
        <f t="shared" si="39"/>
        <v>#VALUE!</v>
      </c>
      <c r="H489" t="str">
        <f t="shared" si="40"/>
        <v/>
      </c>
      <c r="I489" t="s">
        <v>120</v>
      </c>
      <c r="J489" t="e">
        <f t="shared" si="37"/>
        <v>#VALUE!</v>
      </c>
      <c r="K489" t="e">
        <f t="shared" si="38"/>
        <v>#VALUE!</v>
      </c>
      <c r="V489" t="s">
        <v>149</v>
      </c>
      <c r="Y489" t="s">
        <v>149</v>
      </c>
    </row>
    <row r="490" spans="1:25" x14ac:dyDescent="0.25">
      <c r="B490" t="s">
        <v>122</v>
      </c>
      <c r="C490" t="e">
        <f t="shared" si="36"/>
        <v>#VALUE!</v>
      </c>
      <c r="F490" t="e">
        <f t="shared" si="39"/>
        <v>#VALUE!</v>
      </c>
      <c r="H490" t="str">
        <f t="shared" si="40"/>
        <v/>
      </c>
      <c r="I490" t="s">
        <v>120</v>
      </c>
      <c r="J490" t="e">
        <f t="shared" si="37"/>
        <v>#VALUE!</v>
      </c>
      <c r="K490" t="e">
        <f t="shared" si="38"/>
        <v>#VALUE!</v>
      </c>
      <c r="V490" t="s">
        <v>157</v>
      </c>
      <c r="Y490" t="s">
        <v>157</v>
      </c>
    </row>
    <row r="491" spans="1:25" x14ac:dyDescent="0.25">
      <c r="A491" t="s">
        <v>15</v>
      </c>
      <c r="B491" t="s">
        <v>122</v>
      </c>
      <c r="C491" t="str">
        <f t="shared" si="36"/>
        <v>2 </v>
      </c>
      <c r="E491" t="str">
        <f>LEFT(X492, FIND("×",X492) - 1)</f>
        <v>2 </v>
      </c>
      <c r="F491" t="str">
        <f>IF(MID(X492, FIND("×", X492) + 2, FIND(".", X492) - (FIND("×", X492) + 2)) = A492, "", MID(X492, FIND("×", X492) + 2, FIND(".", X492) - (FIND("×", X492) + 2)))</f>
        <v>Heavy Oil Residue</v>
      </c>
      <c r="H491" t="str">
        <f t="shared" si="40"/>
        <v>6 sec</v>
      </c>
      <c r="I491" t="s">
        <v>120</v>
      </c>
      <c r="J491" t="str">
        <f t="shared" si="37"/>
        <v>Crude Oil</v>
      </c>
      <c r="K491" t="str">
        <f t="shared" si="38"/>
        <v>3 </v>
      </c>
      <c r="V491" t="s">
        <v>179</v>
      </c>
      <c r="W491" t="s">
        <v>693</v>
      </c>
      <c r="X491" t="s">
        <v>749</v>
      </c>
      <c r="Y491" t="s">
        <v>179</v>
      </c>
    </row>
    <row r="492" spans="1:25" x14ac:dyDescent="0.25">
      <c r="B492" t="s">
        <v>122</v>
      </c>
      <c r="H492" t="str">
        <f t="shared" si="40"/>
        <v/>
      </c>
      <c r="I492" t="s">
        <v>120</v>
      </c>
      <c r="J492" t="e">
        <f t="shared" si="37"/>
        <v>#VALUE!</v>
      </c>
      <c r="K492" t="e">
        <f t="shared" si="38"/>
        <v>#VALUE!</v>
      </c>
      <c r="V492" t="s">
        <v>148</v>
      </c>
      <c r="X492" t="s">
        <v>764</v>
      </c>
      <c r="Y492" t="s">
        <v>148</v>
      </c>
    </row>
    <row r="493" spans="1:25" x14ac:dyDescent="0.25">
      <c r="A493" t="s">
        <v>278</v>
      </c>
      <c r="B493" t="s">
        <v>122</v>
      </c>
      <c r="C493" t="str">
        <f t="shared" si="36"/>
        <v>1 </v>
      </c>
      <c r="F493" t="str">
        <f t="shared" si="39"/>
        <v/>
      </c>
      <c r="H493" t="str">
        <f t="shared" si="40"/>
        <v>6 sec</v>
      </c>
      <c r="I493" t="s">
        <v>120</v>
      </c>
      <c r="J493" t="str">
        <f t="shared" si="37"/>
        <v>Reanimated SAM</v>
      </c>
      <c r="K493" t="str">
        <f t="shared" si="38"/>
        <v>6 </v>
      </c>
      <c r="M493" t="str">
        <f>MID(W494, FIND("×", W494) + 2, FIND(".", W494) - (FIND("×", W494) + 2))</f>
        <v>Wire</v>
      </c>
      <c r="N493" t="str">
        <f>LEFT(W494, FIND("×", W494) - 1)</f>
        <v>5 </v>
      </c>
      <c r="P493" t="str">
        <f>MID(W495, FIND("×", W495) + 2, FIND(".", W495) - (FIND("×", W495) + 2))</f>
        <v>Steel Pipe</v>
      </c>
      <c r="Q493" t="str">
        <f>LEFT(W495, FIND("×", W495) - 1)</f>
        <v>3 </v>
      </c>
      <c r="V493" t="s">
        <v>41</v>
      </c>
      <c r="W493" t="s">
        <v>765</v>
      </c>
      <c r="X493" t="s">
        <v>768</v>
      </c>
      <c r="Y493" t="s">
        <v>41</v>
      </c>
    </row>
    <row r="494" spans="1:25" x14ac:dyDescent="0.25">
      <c r="B494" t="s">
        <v>122</v>
      </c>
      <c r="C494" t="e">
        <f t="shared" si="36"/>
        <v>#VALUE!</v>
      </c>
      <c r="F494" t="e">
        <f t="shared" si="39"/>
        <v>#VALUE!</v>
      </c>
      <c r="H494" t="str">
        <f t="shared" si="40"/>
        <v/>
      </c>
      <c r="I494" t="s">
        <v>120</v>
      </c>
      <c r="V494" t="s">
        <v>148</v>
      </c>
      <c r="W494" t="s">
        <v>766</v>
      </c>
      <c r="Y494" t="s">
        <v>148</v>
      </c>
    </row>
    <row r="495" spans="1:25" x14ac:dyDescent="0.25">
      <c r="B495" t="s">
        <v>122</v>
      </c>
      <c r="C495" t="e">
        <f t="shared" si="36"/>
        <v>#VALUE!</v>
      </c>
      <c r="F495" t="e">
        <f t="shared" si="39"/>
        <v>#VALUE!</v>
      </c>
      <c r="H495" t="str">
        <f t="shared" si="40"/>
        <v/>
      </c>
      <c r="I495" t="s">
        <v>120</v>
      </c>
      <c r="V495" t="s">
        <v>149</v>
      </c>
      <c r="W495" t="s">
        <v>767</v>
      </c>
      <c r="Y495" t="s">
        <v>149</v>
      </c>
    </row>
    <row r="496" spans="1:25" x14ac:dyDescent="0.25">
      <c r="B496" t="s">
        <v>122</v>
      </c>
      <c r="C496" t="e">
        <f t="shared" si="36"/>
        <v>#VALUE!</v>
      </c>
      <c r="F496" t="e">
        <f t="shared" si="39"/>
        <v>#VALUE!</v>
      </c>
      <c r="H496" t="str">
        <f t="shared" si="40"/>
        <v/>
      </c>
      <c r="I496" t="s">
        <v>120</v>
      </c>
      <c r="J496" t="e">
        <f t="shared" si="37"/>
        <v>#VALUE!</v>
      </c>
      <c r="K496" t="e">
        <f t="shared" si="38"/>
        <v>#VALUE!</v>
      </c>
      <c r="V496" t="s">
        <v>153</v>
      </c>
      <c r="Y496" t="s">
        <v>153</v>
      </c>
    </row>
    <row r="497" spans="1:25" x14ac:dyDescent="0.25">
      <c r="A497" t="s">
        <v>10</v>
      </c>
      <c r="B497" t="s">
        <v>122</v>
      </c>
      <c r="C497" t="str">
        <f t="shared" si="36"/>
        <v>4 </v>
      </c>
      <c r="F497" t="str">
        <f t="shared" si="39"/>
        <v/>
      </c>
      <c r="H497" t="str">
        <f t="shared" si="40"/>
        <v>6 sec</v>
      </c>
      <c r="I497" t="s">
        <v>120</v>
      </c>
      <c r="J497" t="str">
        <f t="shared" si="37"/>
        <v>Iron Rod</v>
      </c>
      <c r="K497" t="str">
        <f t="shared" si="38"/>
        <v>1 </v>
      </c>
      <c r="V497" t="s">
        <v>8</v>
      </c>
      <c r="W497" t="s">
        <v>152</v>
      </c>
      <c r="X497" t="s">
        <v>154</v>
      </c>
      <c r="Y497" t="s">
        <v>8</v>
      </c>
    </row>
    <row r="498" spans="1:25" x14ac:dyDescent="0.25">
      <c r="B498" t="s">
        <v>122</v>
      </c>
      <c r="C498" t="e">
        <f t="shared" si="36"/>
        <v>#VALUE!</v>
      </c>
      <c r="F498" t="e">
        <f t="shared" si="39"/>
        <v>#VALUE!</v>
      </c>
      <c r="H498" t="str">
        <f t="shared" si="40"/>
        <v/>
      </c>
      <c r="I498" t="s">
        <v>120</v>
      </c>
      <c r="J498" t="e">
        <f t="shared" si="37"/>
        <v>#VALUE!</v>
      </c>
      <c r="K498" t="e">
        <f t="shared" si="38"/>
        <v>#VALUE!</v>
      </c>
      <c r="V498" t="s">
        <v>148</v>
      </c>
      <c r="Y498" t="s">
        <v>148</v>
      </c>
    </row>
    <row r="499" spans="1:25" x14ac:dyDescent="0.25">
      <c r="B499" t="s">
        <v>122</v>
      </c>
      <c r="C499" t="e">
        <f t="shared" si="36"/>
        <v>#VALUE!</v>
      </c>
      <c r="F499" t="e">
        <f t="shared" si="39"/>
        <v>#VALUE!</v>
      </c>
      <c r="H499" t="str">
        <f t="shared" si="40"/>
        <v/>
      </c>
      <c r="I499" t="s">
        <v>120</v>
      </c>
      <c r="J499" t="e">
        <f t="shared" si="37"/>
        <v>#VALUE!</v>
      </c>
      <c r="K499" t="e">
        <f t="shared" si="38"/>
        <v>#VALUE!</v>
      </c>
      <c r="V499" t="s">
        <v>149</v>
      </c>
      <c r="Y499" t="s">
        <v>149</v>
      </c>
    </row>
    <row r="500" spans="1:25" x14ac:dyDescent="0.25">
      <c r="B500" t="s">
        <v>122</v>
      </c>
      <c r="C500" t="e">
        <f t="shared" si="36"/>
        <v>#VALUE!</v>
      </c>
      <c r="F500" t="e">
        <f t="shared" si="39"/>
        <v>#VALUE!</v>
      </c>
      <c r="H500" t="str">
        <f t="shared" si="40"/>
        <v/>
      </c>
      <c r="I500" t="s">
        <v>120</v>
      </c>
      <c r="J500" t="e">
        <f t="shared" si="37"/>
        <v>#VALUE!</v>
      </c>
      <c r="K500" t="e">
        <f t="shared" si="38"/>
        <v>#VALUE!</v>
      </c>
      <c r="V500" t="s">
        <v>153</v>
      </c>
      <c r="Y500" t="s">
        <v>153</v>
      </c>
    </row>
    <row r="501" spans="1:25" x14ac:dyDescent="0.25">
      <c r="A501" t="s">
        <v>90</v>
      </c>
      <c r="B501" t="s">
        <v>122</v>
      </c>
      <c r="C501" t="str">
        <f t="shared" si="36"/>
        <v>1 </v>
      </c>
      <c r="F501" t="str">
        <f t="shared" si="39"/>
        <v/>
      </c>
      <c r="H501" t="str">
        <f t="shared" si="40"/>
        <v>12 sec</v>
      </c>
      <c r="I501" t="s">
        <v>120</v>
      </c>
      <c r="J501" t="str">
        <f t="shared" si="37"/>
        <v>Iron Rebar</v>
      </c>
      <c r="K501" t="str">
        <f t="shared" si="38"/>
        <v>2 </v>
      </c>
      <c r="M501" t="str">
        <f>MID(W502, FIND("×", W502) + 2, FIND(".", W502) - (FIND("×", W502) + 2))</f>
        <v>Quartz Crystal</v>
      </c>
      <c r="N501" t="str">
        <f>LEFT(W502, FIND("×", W502) - 1)</f>
        <v>3 </v>
      </c>
      <c r="V501" t="s">
        <v>16</v>
      </c>
      <c r="W501" t="s">
        <v>155</v>
      </c>
      <c r="X501" t="s">
        <v>158</v>
      </c>
      <c r="Y501" t="s">
        <v>16</v>
      </c>
    </row>
    <row r="502" spans="1:25" x14ac:dyDescent="0.25">
      <c r="B502" t="s">
        <v>122</v>
      </c>
      <c r="C502" t="e">
        <f t="shared" si="36"/>
        <v>#VALUE!</v>
      </c>
      <c r="F502" t="e">
        <f t="shared" si="39"/>
        <v>#VALUE!</v>
      </c>
      <c r="H502" t="str">
        <f t="shared" si="40"/>
        <v/>
      </c>
      <c r="I502" t="s">
        <v>120</v>
      </c>
      <c r="V502" t="s">
        <v>150</v>
      </c>
      <c r="W502" t="s">
        <v>156</v>
      </c>
      <c r="Y502" t="s">
        <v>150</v>
      </c>
    </row>
    <row r="503" spans="1:25" x14ac:dyDescent="0.25">
      <c r="B503" t="s">
        <v>122</v>
      </c>
      <c r="C503" t="e">
        <f t="shared" si="36"/>
        <v>#VALUE!</v>
      </c>
      <c r="F503" t="e">
        <f t="shared" si="39"/>
        <v>#VALUE!</v>
      </c>
      <c r="H503" t="str">
        <f t="shared" si="40"/>
        <v/>
      </c>
      <c r="I503" t="s">
        <v>120</v>
      </c>
      <c r="J503" t="e">
        <f t="shared" si="37"/>
        <v>#VALUE!</v>
      </c>
      <c r="K503" t="e">
        <f t="shared" si="38"/>
        <v>#VALUE!</v>
      </c>
      <c r="V503" t="s">
        <v>151</v>
      </c>
      <c r="Y503" t="s">
        <v>151</v>
      </c>
    </row>
    <row r="504" spans="1:25" x14ac:dyDescent="0.25">
      <c r="B504" t="s">
        <v>122</v>
      </c>
      <c r="C504" t="e">
        <f t="shared" si="36"/>
        <v>#VALUE!</v>
      </c>
      <c r="F504" t="e">
        <f t="shared" si="39"/>
        <v>#VALUE!</v>
      </c>
      <c r="H504" t="str">
        <f t="shared" si="40"/>
        <v/>
      </c>
      <c r="I504" t="s">
        <v>120</v>
      </c>
      <c r="J504" t="e">
        <f t="shared" si="37"/>
        <v>#VALUE!</v>
      </c>
      <c r="K504" t="e">
        <f t="shared" si="38"/>
        <v>#VALUE!</v>
      </c>
      <c r="V504" t="s">
        <v>157</v>
      </c>
      <c r="Y504" t="s">
        <v>157</v>
      </c>
    </row>
    <row r="505" spans="1:25" x14ac:dyDescent="0.25">
      <c r="A505" t="s">
        <v>18</v>
      </c>
      <c r="B505" t="s">
        <v>122</v>
      </c>
      <c r="C505" t="str">
        <f t="shared" si="36"/>
        <v>5 </v>
      </c>
      <c r="F505" t="str">
        <f t="shared" si="39"/>
        <v/>
      </c>
      <c r="H505" t="str">
        <f t="shared" si="40"/>
        <v>8 sec</v>
      </c>
      <c r="I505" t="s">
        <v>120</v>
      </c>
      <c r="J505" t="str">
        <f t="shared" si="37"/>
        <v>Raw Quartz</v>
      </c>
      <c r="K505" t="str">
        <f t="shared" si="38"/>
        <v>3 </v>
      </c>
      <c r="V505" t="s">
        <v>8</v>
      </c>
      <c r="W505" t="s">
        <v>769</v>
      </c>
      <c r="X505" t="s">
        <v>770</v>
      </c>
      <c r="Y505" t="s">
        <v>8</v>
      </c>
    </row>
    <row r="506" spans="1:25" x14ac:dyDescent="0.25">
      <c r="B506" t="s">
        <v>122</v>
      </c>
      <c r="C506" t="e">
        <f t="shared" si="36"/>
        <v>#VALUE!</v>
      </c>
      <c r="F506" t="e">
        <f t="shared" si="39"/>
        <v>#VALUE!</v>
      </c>
      <c r="H506" t="str">
        <f t="shared" si="40"/>
        <v/>
      </c>
      <c r="I506" t="s">
        <v>120</v>
      </c>
      <c r="J506" t="e">
        <f t="shared" si="37"/>
        <v>#VALUE!</v>
      </c>
      <c r="K506" t="e">
        <f t="shared" si="38"/>
        <v>#VALUE!</v>
      </c>
      <c r="V506" t="s">
        <v>200</v>
      </c>
      <c r="Y506" t="s">
        <v>200</v>
      </c>
    </row>
    <row r="507" spans="1:25" x14ac:dyDescent="0.25">
      <c r="B507" t="s">
        <v>122</v>
      </c>
      <c r="C507" t="e">
        <f t="shared" si="36"/>
        <v>#VALUE!</v>
      </c>
      <c r="F507" t="e">
        <f t="shared" si="39"/>
        <v>#VALUE!</v>
      </c>
      <c r="H507" t="str">
        <f t="shared" si="40"/>
        <v/>
      </c>
      <c r="I507" t="s">
        <v>120</v>
      </c>
      <c r="J507" t="e">
        <f t="shared" si="37"/>
        <v>#VALUE!</v>
      </c>
      <c r="K507" t="e">
        <f t="shared" si="38"/>
        <v>#VALUE!</v>
      </c>
      <c r="V507" t="s">
        <v>149</v>
      </c>
      <c r="Y507" t="s">
        <v>149</v>
      </c>
    </row>
    <row r="508" spans="1:25" x14ac:dyDescent="0.25">
      <c r="B508" t="s">
        <v>122</v>
      </c>
      <c r="C508" t="e">
        <f t="shared" si="36"/>
        <v>#VALUE!</v>
      </c>
      <c r="F508" t="e">
        <f t="shared" si="39"/>
        <v>#VALUE!</v>
      </c>
      <c r="H508" t="str">
        <f t="shared" si="40"/>
        <v/>
      </c>
      <c r="I508" t="s">
        <v>120</v>
      </c>
      <c r="J508" t="e">
        <f t="shared" si="37"/>
        <v>#VALUE!</v>
      </c>
      <c r="K508" t="e">
        <f t="shared" si="38"/>
        <v>#VALUE!</v>
      </c>
      <c r="V508" t="s">
        <v>481</v>
      </c>
      <c r="Y508" t="s">
        <v>481</v>
      </c>
    </row>
    <row r="509" spans="1:25" x14ac:dyDescent="0.25">
      <c r="A509" t="s">
        <v>279</v>
      </c>
      <c r="B509" t="s">
        <v>122</v>
      </c>
      <c r="C509" t="str">
        <f t="shared" si="36"/>
        <v>10 </v>
      </c>
      <c r="F509" t="str">
        <f t="shared" si="39"/>
        <v/>
      </c>
      <c r="H509" t="str">
        <f t="shared" si="40"/>
        <v>60 sec</v>
      </c>
      <c r="I509" t="s">
        <v>120</v>
      </c>
      <c r="J509" t="str">
        <f t="shared" si="37"/>
        <v>Nuclear Pasta</v>
      </c>
      <c r="K509" t="str">
        <f t="shared" si="38"/>
        <v>1 </v>
      </c>
      <c r="M509" t="str">
        <f>MID(W510, FIND("×", W510) + 2, FIND(".", W510) - (FIND("×", W510) + 2))</f>
        <v>Dark Matter Crystal</v>
      </c>
      <c r="N509" t="str">
        <f>LEFT(W510, FIND("×", W510) - 1)</f>
        <v>20 </v>
      </c>
      <c r="P509" t="str">
        <f>MID(W511, FIND("×", W511) + 2, FIND(".", W511) - (FIND("×", W511) + 2))</f>
        <v>Iron Plate</v>
      </c>
      <c r="Q509" t="str">
        <f>LEFT(W511, FIND("×", W511) - 1)</f>
        <v>100 </v>
      </c>
      <c r="S509" t="str">
        <f>MID(W512, FIND("×", W512) + 2, FIND(".", W512) - (FIND("×", W512) + 2))</f>
        <v>Concrete</v>
      </c>
      <c r="T509" t="str">
        <f>LEFT(W512, FIND("×", W512) - 1)</f>
        <v>200 </v>
      </c>
      <c r="V509" t="s">
        <v>41</v>
      </c>
      <c r="W509" t="s">
        <v>771</v>
      </c>
      <c r="X509" t="s">
        <v>775</v>
      </c>
      <c r="Y509" t="s">
        <v>41</v>
      </c>
    </row>
    <row r="510" spans="1:25" x14ac:dyDescent="0.25">
      <c r="B510" t="s">
        <v>122</v>
      </c>
      <c r="C510" t="e">
        <f t="shared" si="36"/>
        <v>#VALUE!</v>
      </c>
      <c r="F510" t="e">
        <f t="shared" si="39"/>
        <v>#VALUE!</v>
      </c>
      <c r="H510" t="str">
        <f t="shared" si="40"/>
        <v/>
      </c>
      <c r="I510" t="s">
        <v>120</v>
      </c>
      <c r="V510" t="s">
        <v>175</v>
      </c>
      <c r="W510" t="s">
        <v>772</v>
      </c>
      <c r="Y510" t="s">
        <v>175</v>
      </c>
    </row>
    <row r="511" spans="1:25" x14ac:dyDescent="0.25">
      <c r="B511" t="s">
        <v>122</v>
      </c>
      <c r="C511" t="e">
        <f t="shared" si="36"/>
        <v>#VALUE!</v>
      </c>
      <c r="F511" t="e">
        <f t="shared" si="39"/>
        <v>#VALUE!</v>
      </c>
      <c r="H511" t="str">
        <f t="shared" si="40"/>
        <v/>
      </c>
      <c r="I511" t="s">
        <v>120</v>
      </c>
      <c r="W511" t="s">
        <v>773</v>
      </c>
    </row>
    <row r="512" spans="1:25" x14ac:dyDescent="0.25">
      <c r="B512" t="s">
        <v>122</v>
      </c>
      <c r="C512" t="e">
        <f t="shared" si="36"/>
        <v>#VALUE!</v>
      </c>
      <c r="F512" t="e">
        <f t="shared" si="39"/>
        <v>#VALUE!</v>
      </c>
      <c r="H512" t="str">
        <f t="shared" si="40"/>
        <v/>
      </c>
      <c r="I512" t="s">
        <v>120</v>
      </c>
      <c r="W512" t="s">
        <v>774</v>
      </c>
    </row>
    <row r="513" spans="1:25" x14ac:dyDescent="0.25">
      <c r="A513" t="s">
        <v>280</v>
      </c>
      <c r="B513" t="s">
        <v>122</v>
      </c>
      <c r="C513" t="str">
        <f t="shared" si="36"/>
        <v>1 </v>
      </c>
      <c r="F513" t="str">
        <f t="shared" si="39"/>
        <v/>
      </c>
      <c r="H513" t="str">
        <f t="shared" si="40"/>
        <v>30 sec</v>
      </c>
      <c r="I513" t="s">
        <v>120</v>
      </c>
      <c r="J513" t="str">
        <f t="shared" si="37"/>
        <v>Reinforced Iron Plate</v>
      </c>
      <c r="K513" t="str">
        <f t="shared" si="38"/>
        <v>1 </v>
      </c>
      <c r="M513" t="str">
        <f>MID(W514, FIND("×", W514) + 2, FIND(".", W514) - (FIND("×", W514) + 2))</f>
        <v>Rotor</v>
      </c>
      <c r="N513" t="str">
        <f>LEFT(W514, FIND("×", W514) - 1)</f>
        <v>1 </v>
      </c>
      <c r="V513" t="s">
        <v>16</v>
      </c>
      <c r="W513" t="s">
        <v>776</v>
      </c>
      <c r="X513" t="s">
        <v>778</v>
      </c>
      <c r="Y513" t="s">
        <v>16</v>
      </c>
    </row>
    <row r="514" spans="1:25" x14ac:dyDescent="0.25">
      <c r="B514" t="s">
        <v>122</v>
      </c>
      <c r="C514" t="e">
        <f t="shared" si="36"/>
        <v>#VALUE!</v>
      </c>
      <c r="F514" t="e">
        <f t="shared" si="39"/>
        <v>#VALUE!</v>
      </c>
      <c r="H514" t="str">
        <f t="shared" si="40"/>
        <v/>
      </c>
      <c r="I514" t="s">
        <v>120</v>
      </c>
      <c r="V514" t="s">
        <v>212</v>
      </c>
      <c r="W514" t="s">
        <v>777</v>
      </c>
      <c r="Y514" t="s">
        <v>212</v>
      </c>
    </row>
    <row r="515" spans="1:25" x14ac:dyDescent="0.25">
      <c r="A515" t="s">
        <v>161</v>
      </c>
      <c r="B515" t="s">
        <v>122</v>
      </c>
      <c r="C515" t="str">
        <f t="shared" ref="C515:C578" si="41">LEFT(X515, FIND("×",X515) - 1)</f>
        <v>2 </v>
      </c>
      <c r="F515" t="str">
        <f t="shared" si="39"/>
        <v/>
      </c>
      <c r="H515" t="str">
        <f t="shared" si="40"/>
        <v>6 sec</v>
      </c>
      <c r="I515" t="s">
        <v>120</v>
      </c>
      <c r="J515" t="str">
        <f t="shared" ref="J515:J575" si="42">MID(W515, FIND("×", W515) + 2, FIND(".", W515) - (FIND("×", W515) + 2))</f>
        <v>Black Powder</v>
      </c>
      <c r="K515" t="str">
        <f t="shared" ref="K515:K575" si="43">LEFT(W515, FIND("×", W515) - 1)</f>
        <v>2 </v>
      </c>
      <c r="M515" t="str">
        <f>MID(W516, FIND("×", W516) + 2, FIND(".", W516) - (FIND("×", W516) + 2))</f>
        <v>Heavy Oil Residue</v>
      </c>
      <c r="N515" t="str">
        <f>LEFT(W516, FIND("×", W516) - 1)</f>
        <v>1 </v>
      </c>
      <c r="V515" t="s">
        <v>179</v>
      </c>
      <c r="W515" t="s">
        <v>627</v>
      </c>
      <c r="X515" t="s">
        <v>779</v>
      </c>
      <c r="Y515" t="s">
        <v>179</v>
      </c>
    </row>
    <row r="516" spans="1:25" x14ac:dyDescent="0.25">
      <c r="B516" t="s">
        <v>122</v>
      </c>
      <c r="C516" t="e">
        <f t="shared" si="41"/>
        <v>#VALUE!</v>
      </c>
      <c r="F516" t="e">
        <f t="shared" si="39"/>
        <v>#VALUE!</v>
      </c>
      <c r="H516" t="str">
        <f t="shared" si="40"/>
        <v/>
      </c>
      <c r="I516" t="s">
        <v>120</v>
      </c>
      <c r="V516" t="s">
        <v>148</v>
      </c>
      <c r="W516" t="s">
        <v>695</v>
      </c>
      <c r="Y516" t="s">
        <v>148</v>
      </c>
    </row>
    <row r="517" spans="1:25" x14ac:dyDescent="0.25">
      <c r="A517" t="s">
        <v>281</v>
      </c>
      <c r="B517" t="s">
        <v>173</v>
      </c>
      <c r="C517" t="str">
        <f t="shared" si="41"/>
        <v>1 </v>
      </c>
      <c r="F517" t="str">
        <f t="shared" si="39"/>
        <v/>
      </c>
      <c r="H517" t="str">
        <f t="shared" si="40"/>
        <v>12 sec</v>
      </c>
      <c r="I517" t="s">
        <v>120</v>
      </c>
      <c r="J517" t="str">
        <f t="shared" si="42"/>
        <v>Actual Snow</v>
      </c>
      <c r="K517" t="str">
        <f t="shared" si="43"/>
        <v>3 </v>
      </c>
      <c r="V517" t="s">
        <v>8</v>
      </c>
      <c r="W517" t="s">
        <v>780</v>
      </c>
      <c r="X517" t="s">
        <v>781</v>
      </c>
      <c r="Y517" t="s">
        <v>8</v>
      </c>
    </row>
    <row r="518" spans="1:25" x14ac:dyDescent="0.25">
      <c r="B518" t="s">
        <v>122</v>
      </c>
      <c r="C518" t="e">
        <f t="shared" si="41"/>
        <v>#VALUE!</v>
      </c>
      <c r="F518" t="e">
        <f t="shared" ref="F518:F581" si="44">IF(MID(X518, FIND("×", X518) + 2, FIND(".", X518) - (FIND("×", X518) + 2)) = A518, "", MID(X518, FIND("×", X518) + 2, FIND(".", X518) - (FIND("×", X518) + 2)))</f>
        <v>#VALUE!</v>
      </c>
      <c r="H518" t="str">
        <f t="shared" si="40"/>
        <v/>
      </c>
      <c r="I518" t="s">
        <v>120</v>
      </c>
      <c r="J518" t="e">
        <f t="shared" si="42"/>
        <v>#VALUE!</v>
      </c>
      <c r="K518" t="e">
        <f t="shared" si="43"/>
        <v>#VALUE!</v>
      </c>
      <c r="V518" t="s">
        <v>150</v>
      </c>
      <c r="Y518" t="s">
        <v>150</v>
      </c>
    </row>
    <row r="519" spans="1:25" x14ac:dyDescent="0.25">
      <c r="A519" t="s">
        <v>91</v>
      </c>
      <c r="B519" t="s">
        <v>122</v>
      </c>
      <c r="C519" t="str">
        <f t="shared" si="41"/>
        <v>4 </v>
      </c>
      <c r="F519" t="str">
        <f t="shared" si="44"/>
        <v/>
      </c>
      <c r="H519" t="str">
        <f t="shared" si="40"/>
        <v>4 sec</v>
      </c>
      <c r="I519" t="s">
        <v>120</v>
      </c>
      <c r="J519" t="str">
        <f t="shared" si="42"/>
        <v>Biomass</v>
      </c>
      <c r="K519" t="str">
        <f t="shared" si="43"/>
        <v>8 </v>
      </c>
      <c r="V519" t="s">
        <v>8</v>
      </c>
      <c r="W519" t="s">
        <v>782</v>
      </c>
      <c r="X519" t="s">
        <v>783</v>
      </c>
      <c r="Y519" t="s">
        <v>8</v>
      </c>
    </row>
    <row r="520" spans="1:25" x14ac:dyDescent="0.25">
      <c r="B520" t="s">
        <v>122</v>
      </c>
      <c r="C520" t="e">
        <f t="shared" si="41"/>
        <v>#VALUE!</v>
      </c>
      <c r="F520" t="e">
        <f t="shared" si="44"/>
        <v>#VALUE!</v>
      </c>
      <c r="H520" t="str">
        <f t="shared" si="40"/>
        <v/>
      </c>
      <c r="I520" t="s">
        <v>120</v>
      </c>
      <c r="J520" t="e">
        <f t="shared" si="42"/>
        <v>#VALUE!</v>
      </c>
      <c r="K520" t="e">
        <f t="shared" si="43"/>
        <v>#VALUE!</v>
      </c>
      <c r="V520" t="s">
        <v>181</v>
      </c>
      <c r="Y520" t="s">
        <v>181</v>
      </c>
    </row>
    <row r="521" spans="1:25" x14ac:dyDescent="0.25">
      <c r="B521" t="s">
        <v>122</v>
      </c>
      <c r="C521" t="e">
        <f t="shared" si="41"/>
        <v>#VALUE!</v>
      </c>
      <c r="F521" t="e">
        <f t="shared" si="44"/>
        <v>#VALUE!</v>
      </c>
      <c r="H521" t="str">
        <f t="shared" si="40"/>
        <v/>
      </c>
      <c r="I521" t="s">
        <v>120</v>
      </c>
      <c r="J521" t="e">
        <f t="shared" si="42"/>
        <v>#VALUE!</v>
      </c>
      <c r="K521" t="e">
        <f t="shared" si="43"/>
        <v>#VALUE!</v>
      </c>
      <c r="V521" t="s">
        <v>149</v>
      </c>
      <c r="Y521" t="s">
        <v>149</v>
      </c>
    </row>
    <row r="522" spans="1:25" x14ac:dyDescent="0.25">
      <c r="B522" t="s">
        <v>122</v>
      </c>
      <c r="C522" t="e">
        <f t="shared" si="41"/>
        <v>#VALUE!</v>
      </c>
      <c r="F522" t="e">
        <f t="shared" si="44"/>
        <v>#VALUE!</v>
      </c>
      <c r="H522" t="str">
        <f t="shared" si="40"/>
        <v/>
      </c>
      <c r="I522" t="s">
        <v>120</v>
      </c>
      <c r="J522" t="e">
        <f t="shared" si="42"/>
        <v>#VALUE!</v>
      </c>
      <c r="K522" t="e">
        <f t="shared" si="43"/>
        <v>#VALUE!</v>
      </c>
      <c r="V522" t="s">
        <v>651</v>
      </c>
      <c r="Y522" t="s">
        <v>651</v>
      </c>
    </row>
    <row r="523" spans="1:25" x14ac:dyDescent="0.25">
      <c r="A523" t="s">
        <v>282</v>
      </c>
      <c r="B523" t="s">
        <v>122</v>
      </c>
      <c r="C523" t="str">
        <f t="shared" si="41"/>
        <v>1 </v>
      </c>
      <c r="F523" t="str">
        <f t="shared" si="44"/>
        <v/>
      </c>
      <c r="H523" t="str">
        <f t="shared" si="40"/>
        <v>24 sec</v>
      </c>
      <c r="I523" t="s">
        <v>120</v>
      </c>
      <c r="J523" t="str">
        <f t="shared" si="42"/>
        <v>FICSMAS Tree Branch</v>
      </c>
      <c r="K523" t="str">
        <f t="shared" si="43"/>
        <v>3 </v>
      </c>
      <c r="M523" t="str">
        <f>MID(W524, FIND("×", W524) + 2, FIND(".", W524) - (FIND("×", W524) + 2))</f>
        <v>Actual Snow</v>
      </c>
      <c r="N523" t="str">
        <f>LEFT(W524, FIND("×", W524) - 1)</f>
        <v>2 </v>
      </c>
      <c r="V523" t="s">
        <v>16</v>
      </c>
      <c r="W523" t="s">
        <v>784</v>
      </c>
      <c r="X523" t="s">
        <v>786</v>
      </c>
      <c r="Y523" t="s">
        <v>16</v>
      </c>
    </row>
    <row r="524" spans="1:25" x14ac:dyDescent="0.25">
      <c r="B524" t="s">
        <v>122</v>
      </c>
      <c r="C524" t="e">
        <f t="shared" si="41"/>
        <v>#VALUE!</v>
      </c>
      <c r="F524" t="e">
        <f t="shared" si="44"/>
        <v>#VALUE!</v>
      </c>
      <c r="H524" t="str">
        <f t="shared" si="40"/>
        <v/>
      </c>
      <c r="I524" t="s">
        <v>120</v>
      </c>
      <c r="V524" t="s">
        <v>177</v>
      </c>
      <c r="W524" t="s">
        <v>785</v>
      </c>
      <c r="Y524" t="s">
        <v>177</v>
      </c>
    </row>
    <row r="525" spans="1:25" x14ac:dyDescent="0.25">
      <c r="B525" t="s">
        <v>122</v>
      </c>
      <c r="C525" t="e">
        <f t="shared" si="41"/>
        <v>#VALUE!</v>
      </c>
      <c r="F525" t="e">
        <f t="shared" si="44"/>
        <v>#VALUE!</v>
      </c>
      <c r="H525" t="str">
        <f t="shared" si="40"/>
        <v/>
      </c>
      <c r="I525" t="s">
        <v>120</v>
      </c>
      <c r="J525" t="e">
        <f t="shared" si="42"/>
        <v>#VALUE!</v>
      </c>
      <c r="K525" t="e">
        <f t="shared" si="43"/>
        <v>#VALUE!</v>
      </c>
      <c r="V525" t="s">
        <v>151</v>
      </c>
      <c r="Y525" t="s">
        <v>151</v>
      </c>
    </row>
    <row r="526" spans="1:25" x14ac:dyDescent="0.25">
      <c r="B526" t="s">
        <v>122</v>
      </c>
      <c r="C526" t="e">
        <f t="shared" si="41"/>
        <v>#VALUE!</v>
      </c>
      <c r="F526" t="e">
        <f t="shared" si="44"/>
        <v>#VALUE!</v>
      </c>
      <c r="H526" t="str">
        <f t="shared" si="40"/>
        <v/>
      </c>
      <c r="I526" t="s">
        <v>120</v>
      </c>
      <c r="J526" t="e">
        <f t="shared" si="42"/>
        <v>#VALUE!</v>
      </c>
      <c r="K526" t="e">
        <f t="shared" si="43"/>
        <v>#VALUE!</v>
      </c>
      <c r="V526" t="s">
        <v>504</v>
      </c>
      <c r="Y526" t="s">
        <v>504</v>
      </c>
    </row>
    <row r="527" spans="1:25" x14ac:dyDescent="0.25">
      <c r="A527" t="s">
        <v>92</v>
      </c>
      <c r="B527" t="s">
        <v>122</v>
      </c>
      <c r="C527" t="str">
        <f t="shared" si="41"/>
        <v>1 </v>
      </c>
      <c r="F527" t="str">
        <f t="shared" si="44"/>
        <v>Alien Protein</v>
      </c>
      <c r="H527" t="str">
        <f t="shared" si="40"/>
        <v>3 sec</v>
      </c>
      <c r="I527" t="s">
        <v>120</v>
      </c>
      <c r="J527" t="str">
        <f t="shared" si="42"/>
        <v>Spitter Remains</v>
      </c>
      <c r="K527" t="str">
        <f t="shared" si="43"/>
        <v>1 </v>
      </c>
      <c r="V527" t="s">
        <v>8</v>
      </c>
      <c r="W527" t="s">
        <v>787</v>
      </c>
      <c r="X527" t="s">
        <v>547</v>
      </c>
      <c r="Y527" t="s">
        <v>8</v>
      </c>
    </row>
    <row r="528" spans="1:25" x14ac:dyDescent="0.25">
      <c r="B528" t="s">
        <v>122</v>
      </c>
      <c r="C528" t="e">
        <f t="shared" si="41"/>
        <v>#VALUE!</v>
      </c>
      <c r="F528" t="e">
        <f t="shared" si="44"/>
        <v>#VALUE!</v>
      </c>
      <c r="H528" t="str">
        <f t="shared" ref="H528:H591" si="45">IF(ISNUMBER(SEARCH("sec",Y529)), Y529, "")</f>
        <v/>
      </c>
      <c r="I528" t="s">
        <v>120</v>
      </c>
      <c r="J528" t="e">
        <f t="shared" si="42"/>
        <v>#VALUE!</v>
      </c>
      <c r="K528" t="e">
        <f t="shared" si="43"/>
        <v>#VALUE!</v>
      </c>
      <c r="V528" t="s">
        <v>189</v>
      </c>
      <c r="Y528" t="s">
        <v>189</v>
      </c>
    </row>
    <row r="529" spans="1:25" x14ac:dyDescent="0.25">
      <c r="B529" t="s">
        <v>122</v>
      </c>
      <c r="C529" t="e">
        <f t="shared" si="41"/>
        <v>#VALUE!</v>
      </c>
      <c r="F529" t="e">
        <f t="shared" si="44"/>
        <v>#VALUE!</v>
      </c>
      <c r="H529" t="str">
        <f t="shared" si="45"/>
        <v/>
      </c>
      <c r="I529" t="s">
        <v>120</v>
      </c>
      <c r="J529" t="e">
        <f t="shared" si="42"/>
        <v>#VALUE!</v>
      </c>
      <c r="K529" t="e">
        <f t="shared" si="43"/>
        <v>#VALUE!</v>
      </c>
      <c r="V529" t="s">
        <v>149</v>
      </c>
      <c r="Y529" t="s">
        <v>149</v>
      </c>
    </row>
    <row r="530" spans="1:25" x14ac:dyDescent="0.25">
      <c r="B530" t="s">
        <v>122</v>
      </c>
      <c r="C530" t="e">
        <f t="shared" si="41"/>
        <v>#VALUE!</v>
      </c>
      <c r="F530" t="e">
        <f t="shared" si="44"/>
        <v>#VALUE!</v>
      </c>
      <c r="H530" t="str">
        <f t="shared" si="45"/>
        <v/>
      </c>
      <c r="I530" t="s">
        <v>120</v>
      </c>
      <c r="J530" t="e">
        <f t="shared" si="42"/>
        <v>#VALUE!</v>
      </c>
      <c r="K530" t="e">
        <f t="shared" si="43"/>
        <v>#VALUE!</v>
      </c>
      <c r="V530" t="s">
        <v>344</v>
      </c>
      <c r="Y530" t="s">
        <v>344</v>
      </c>
    </row>
    <row r="531" spans="1:25" x14ac:dyDescent="0.25">
      <c r="A531" t="s">
        <v>37</v>
      </c>
      <c r="B531" t="s">
        <v>122</v>
      </c>
      <c r="C531" t="str">
        <f t="shared" si="41"/>
        <v>1 </v>
      </c>
      <c r="F531" t="str">
        <f t="shared" si="44"/>
        <v/>
      </c>
      <c r="H531" t="str">
        <f t="shared" si="45"/>
        <v>12 sec</v>
      </c>
      <c r="I531" t="s">
        <v>120</v>
      </c>
      <c r="J531" t="str">
        <f t="shared" si="42"/>
        <v>Steel Pipe</v>
      </c>
      <c r="K531" t="str">
        <f t="shared" si="43"/>
        <v>3 </v>
      </c>
      <c r="M531" t="str">
        <f>MID(W532, FIND("×", W532) + 2, FIND(".", W532) - (FIND("×", W532) + 2))</f>
        <v>Wire</v>
      </c>
      <c r="N531" t="str">
        <f>LEFT(W532, FIND("×", W532) - 1)</f>
        <v>8 </v>
      </c>
      <c r="V531" t="s">
        <v>16</v>
      </c>
      <c r="W531" t="s">
        <v>788</v>
      </c>
      <c r="X531" t="s">
        <v>790</v>
      </c>
      <c r="Y531" t="s">
        <v>16</v>
      </c>
    </row>
    <row r="532" spans="1:25" x14ac:dyDescent="0.25">
      <c r="B532" t="s">
        <v>122</v>
      </c>
      <c r="C532" t="e">
        <f t="shared" si="41"/>
        <v>#VALUE!</v>
      </c>
      <c r="F532" t="e">
        <f t="shared" si="44"/>
        <v>#VALUE!</v>
      </c>
      <c r="H532" t="str">
        <f t="shared" si="45"/>
        <v/>
      </c>
      <c r="I532" t="s">
        <v>120</v>
      </c>
      <c r="V532" t="s">
        <v>150</v>
      </c>
      <c r="W532" t="s">
        <v>789</v>
      </c>
      <c r="Y532" t="s">
        <v>150</v>
      </c>
    </row>
    <row r="533" spans="1:25" x14ac:dyDescent="0.25">
      <c r="B533" t="s">
        <v>122</v>
      </c>
      <c r="C533" t="e">
        <f t="shared" si="41"/>
        <v>#VALUE!</v>
      </c>
      <c r="F533" t="e">
        <f t="shared" si="44"/>
        <v>#VALUE!</v>
      </c>
      <c r="H533" t="str">
        <f t="shared" si="45"/>
        <v/>
      </c>
      <c r="I533" t="s">
        <v>120</v>
      </c>
      <c r="J533" t="e">
        <f t="shared" si="42"/>
        <v>#VALUE!</v>
      </c>
      <c r="K533" t="e">
        <f t="shared" si="43"/>
        <v>#VALUE!</v>
      </c>
      <c r="V533" t="s">
        <v>149</v>
      </c>
      <c r="Y533" t="s">
        <v>149</v>
      </c>
    </row>
    <row r="534" spans="1:25" x14ac:dyDescent="0.25">
      <c r="B534" t="s">
        <v>122</v>
      </c>
      <c r="C534" t="e">
        <f t="shared" si="41"/>
        <v>#VALUE!</v>
      </c>
      <c r="F534" t="e">
        <f t="shared" si="44"/>
        <v>#VALUE!</v>
      </c>
      <c r="H534" t="str">
        <f t="shared" si="45"/>
        <v/>
      </c>
      <c r="I534" t="s">
        <v>120</v>
      </c>
      <c r="J534" t="e">
        <f t="shared" si="42"/>
        <v>#VALUE!</v>
      </c>
      <c r="K534" t="e">
        <f t="shared" si="43"/>
        <v>#VALUE!</v>
      </c>
      <c r="V534" t="s">
        <v>419</v>
      </c>
      <c r="Y534" t="s">
        <v>419</v>
      </c>
    </row>
    <row r="535" spans="1:25" x14ac:dyDescent="0.25">
      <c r="A535" t="s">
        <v>11</v>
      </c>
      <c r="B535" t="s">
        <v>122</v>
      </c>
      <c r="C535" t="str">
        <f t="shared" si="41"/>
        <v>1 </v>
      </c>
      <c r="F535" t="str">
        <f t="shared" si="44"/>
        <v/>
      </c>
      <c r="H535" t="str">
        <f t="shared" si="45"/>
        <v>4 sec</v>
      </c>
      <c r="I535" t="s">
        <v>120</v>
      </c>
      <c r="J535" t="str">
        <f t="shared" si="42"/>
        <v>Steel Ingot</v>
      </c>
      <c r="K535" t="str">
        <f t="shared" si="43"/>
        <v>4 </v>
      </c>
      <c r="V535" t="s">
        <v>8</v>
      </c>
      <c r="W535" t="s">
        <v>791</v>
      </c>
      <c r="X535" t="s">
        <v>792</v>
      </c>
      <c r="Y535" t="s">
        <v>8</v>
      </c>
    </row>
    <row r="536" spans="1:25" x14ac:dyDescent="0.25">
      <c r="B536" t="s">
        <v>122</v>
      </c>
      <c r="C536" t="e">
        <f t="shared" si="41"/>
        <v>#VALUE!</v>
      </c>
      <c r="F536" t="e">
        <f t="shared" si="44"/>
        <v>#VALUE!</v>
      </c>
      <c r="H536" t="str">
        <f t="shared" si="45"/>
        <v/>
      </c>
      <c r="I536" t="s">
        <v>120</v>
      </c>
      <c r="J536" t="e">
        <f t="shared" si="42"/>
        <v>#VALUE!</v>
      </c>
      <c r="K536" t="e">
        <f t="shared" si="43"/>
        <v>#VALUE!</v>
      </c>
      <c r="V536" t="s">
        <v>181</v>
      </c>
      <c r="Y536" t="s">
        <v>181</v>
      </c>
    </row>
    <row r="537" spans="1:25" x14ac:dyDescent="0.25">
      <c r="B537" t="s">
        <v>122</v>
      </c>
      <c r="C537" t="e">
        <f t="shared" si="41"/>
        <v>#VALUE!</v>
      </c>
      <c r="F537" t="e">
        <f t="shared" si="44"/>
        <v>#VALUE!</v>
      </c>
      <c r="H537" t="str">
        <f t="shared" si="45"/>
        <v/>
      </c>
      <c r="I537" t="s">
        <v>120</v>
      </c>
      <c r="J537" t="e">
        <f t="shared" si="42"/>
        <v>#VALUE!</v>
      </c>
      <c r="K537" t="e">
        <f t="shared" si="43"/>
        <v>#VALUE!</v>
      </c>
      <c r="V537" t="s">
        <v>149</v>
      </c>
      <c r="Y537" t="s">
        <v>149</v>
      </c>
    </row>
    <row r="538" spans="1:25" x14ac:dyDescent="0.25">
      <c r="B538" t="s">
        <v>122</v>
      </c>
      <c r="C538" t="e">
        <f t="shared" si="41"/>
        <v>#VALUE!</v>
      </c>
      <c r="F538" t="e">
        <f t="shared" si="44"/>
        <v>#VALUE!</v>
      </c>
      <c r="H538" t="str">
        <f t="shared" si="45"/>
        <v/>
      </c>
      <c r="I538" t="s">
        <v>120</v>
      </c>
      <c r="J538" t="e">
        <f t="shared" si="42"/>
        <v>#VALUE!</v>
      </c>
      <c r="K538" t="e">
        <f t="shared" si="43"/>
        <v>#VALUE!</v>
      </c>
      <c r="V538" t="s">
        <v>344</v>
      </c>
      <c r="Y538" t="s">
        <v>344</v>
      </c>
    </row>
    <row r="539" spans="1:25" x14ac:dyDescent="0.25">
      <c r="A539" t="s">
        <v>19</v>
      </c>
      <c r="B539" t="s">
        <v>122</v>
      </c>
      <c r="C539" t="str">
        <f t="shared" si="41"/>
        <v>3 </v>
      </c>
      <c r="F539" t="str">
        <f t="shared" si="44"/>
        <v/>
      </c>
      <c r="H539" t="str">
        <f t="shared" si="45"/>
        <v>4 sec</v>
      </c>
      <c r="I539" t="s">
        <v>120</v>
      </c>
      <c r="J539" t="str">
        <f t="shared" si="42"/>
        <v>Iron Ore</v>
      </c>
      <c r="K539" t="str">
        <f t="shared" si="43"/>
        <v>3 </v>
      </c>
      <c r="M539" t="str">
        <f>MID(W540, FIND("×", W540) + 2, FIND(".", W540) - (FIND("×", W540) + 2))</f>
        <v>Coal</v>
      </c>
      <c r="N539" t="str">
        <f>LEFT(W540, FIND("×", W540) - 1)</f>
        <v>3 </v>
      </c>
      <c r="V539" t="s">
        <v>5</v>
      </c>
      <c r="W539" t="s">
        <v>793</v>
      </c>
      <c r="X539" t="s">
        <v>795</v>
      </c>
      <c r="Y539" t="s">
        <v>5</v>
      </c>
    </row>
    <row r="540" spans="1:25" x14ac:dyDescent="0.25">
      <c r="B540" t="s">
        <v>122</v>
      </c>
      <c r="C540" t="e">
        <f t="shared" si="41"/>
        <v>#VALUE!</v>
      </c>
      <c r="F540" t="e">
        <f t="shared" si="44"/>
        <v>#VALUE!</v>
      </c>
      <c r="H540" t="str">
        <f t="shared" si="45"/>
        <v/>
      </c>
      <c r="I540" t="s">
        <v>120</v>
      </c>
      <c r="V540" t="s">
        <v>181</v>
      </c>
      <c r="W540" t="s">
        <v>794</v>
      </c>
      <c r="Y540" t="s">
        <v>181</v>
      </c>
    </row>
    <row r="541" spans="1:25" x14ac:dyDescent="0.25">
      <c r="B541" t="s">
        <v>122</v>
      </c>
      <c r="C541" t="e">
        <f t="shared" si="41"/>
        <v>#VALUE!</v>
      </c>
      <c r="F541" t="e">
        <f t="shared" si="44"/>
        <v>#VALUE!</v>
      </c>
      <c r="H541" t="str">
        <f t="shared" si="45"/>
        <v/>
      </c>
      <c r="I541" t="s">
        <v>120</v>
      </c>
      <c r="J541" t="e">
        <f t="shared" si="42"/>
        <v>#VALUE!</v>
      </c>
      <c r="K541" t="e">
        <f t="shared" si="43"/>
        <v>#VALUE!</v>
      </c>
      <c r="V541" t="s">
        <v>149</v>
      </c>
      <c r="Y541" t="s">
        <v>149</v>
      </c>
    </row>
    <row r="542" spans="1:25" x14ac:dyDescent="0.25">
      <c r="B542" t="s">
        <v>122</v>
      </c>
      <c r="C542" t="e">
        <f t="shared" si="41"/>
        <v>#VALUE!</v>
      </c>
      <c r="F542" t="e">
        <f t="shared" si="44"/>
        <v>#VALUE!</v>
      </c>
      <c r="H542" t="str">
        <f t="shared" si="45"/>
        <v/>
      </c>
      <c r="I542" t="s">
        <v>120</v>
      </c>
      <c r="J542" t="e">
        <f t="shared" si="42"/>
        <v>#VALUE!</v>
      </c>
      <c r="K542" t="e">
        <f t="shared" si="43"/>
        <v>#VALUE!</v>
      </c>
      <c r="V542" t="s">
        <v>157</v>
      </c>
      <c r="Y542" t="s">
        <v>157</v>
      </c>
    </row>
    <row r="543" spans="1:25" x14ac:dyDescent="0.25">
      <c r="A543" t="s">
        <v>20</v>
      </c>
      <c r="B543" t="s">
        <v>122</v>
      </c>
      <c r="C543" t="str">
        <f t="shared" si="41"/>
        <v>2 </v>
      </c>
      <c r="F543" t="str">
        <f t="shared" si="44"/>
        <v/>
      </c>
      <c r="H543" t="str">
        <f t="shared" si="45"/>
        <v>6 sec</v>
      </c>
      <c r="I543" t="s">
        <v>120</v>
      </c>
      <c r="J543" t="str">
        <f t="shared" si="42"/>
        <v>Steel Ingot</v>
      </c>
      <c r="K543" t="str">
        <f t="shared" si="43"/>
        <v>3 </v>
      </c>
      <c r="V543" t="s">
        <v>8</v>
      </c>
      <c r="W543" t="s">
        <v>796</v>
      </c>
      <c r="X543" t="s">
        <v>628</v>
      </c>
      <c r="Y543" t="s">
        <v>8</v>
      </c>
    </row>
    <row r="544" spans="1:25" x14ac:dyDescent="0.25">
      <c r="B544" t="s">
        <v>122</v>
      </c>
      <c r="C544" t="e">
        <f t="shared" si="41"/>
        <v>#VALUE!</v>
      </c>
      <c r="F544" t="e">
        <f t="shared" si="44"/>
        <v>#VALUE!</v>
      </c>
      <c r="H544" t="str">
        <f t="shared" si="45"/>
        <v/>
      </c>
      <c r="I544" t="s">
        <v>120</v>
      </c>
      <c r="J544" t="e">
        <f t="shared" si="42"/>
        <v>#VALUE!</v>
      </c>
      <c r="K544" t="e">
        <f t="shared" si="43"/>
        <v>#VALUE!</v>
      </c>
      <c r="V544" t="s">
        <v>148</v>
      </c>
      <c r="Y544" t="s">
        <v>148</v>
      </c>
    </row>
    <row r="545" spans="1:25" x14ac:dyDescent="0.25">
      <c r="B545" t="s">
        <v>122</v>
      </c>
      <c r="C545" t="e">
        <f t="shared" si="41"/>
        <v>#VALUE!</v>
      </c>
      <c r="F545" t="e">
        <f t="shared" si="44"/>
        <v>#VALUE!</v>
      </c>
      <c r="H545" t="str">
        <f t="shared" si="45"/>
        <v/>
      </c>
      <c r="I545" t="s">
        <v>120</v>
      </c>
      <c r="J545" t="e">
        <f t="shared" si="42"/>
        <v>#VALUE!</v>
      </c>
      <c r="K545" t="e">
        <f t="shared" si="43"/>
        <v>#VALUE!</v>
      </c>
      <c r="V545" t="s">
        <v>149</v>
      </c>
      <c r="Y545" t="s">
        <v>149</v>
      </c>
    </row>
    <row r="546" spans="1:25" x14ac:dyDescent="0.25">
      <c r="B546" t="s">
        <v>122</v>
      </c>
      <c r="C546" t="e">
        <f t="shared" si="41"/>
        <v>#VALUE!</v>
      </c>
      <c r="F546" t="e">
        <f t="shared" si="44"/>
        <v>#VALUE!</v>
      </c>
      <c r="H546" t="str">
        <f t="shared" si="45"/>
        <v/>
      </c>
      <c r="I546" t="s">
        <v>120</v>
      </c>
      <c r="J546" t="e">
        <f t="shared" si="42"/>
        <v>#VALUE!</v>
      </c>
      <c r="K546" t="e">
        <f t="shared" si="43"/>
        <v>#VALUE!</v>
      </c>
      <c r="V546" t="s">
        <v>153</v>
      </c>
      <c r="Y546" t="s">
        <v>153</v>
      </c>
    </row>
    <row r="547" spans="1:25" x14ac:dyDescent="0.25">
      <c r="A547" t="s">
        <v>93</v>
      </c>
      <c r="B547" t="s">
        <v>122</v>
      </c>
      <c r="C547" t="str">
        <f t="shared" si="41"/>
        <v>1 </v>
      </c>
      <c r="F547" t="str">
        <f t="shared" si="44"/>
        <v>Alien Protein</v>
      </c>
      <c r="H547" t="str">
        <f t="shared" si="45"/>
        <v>3 sec</v>
      </c>
      <c r="I547" t="s">
        <v>120</v>
      </c>
      <c r="J547" t="str">
        <f t="shared" si="42"/>
        <v>Stinger Remains</v>
      </c>
      <c r="K547" t="str">
        <f t="shared" si="43"/>
        <v>1 </v>
      </c>
      <c r="V547" t="s">
        <v>8</v>
      </c>
      <c r="W547" t="s">
        <v>797</v>
      </c>
      <c r="X547" t="s">
        <v>547</v>
      </c>
      <c r="Y547" t="s">
        <v>8</v>
      </c>
    </row>
    <row r="548" spans="1:25" x14ac:dyDescent="0.25">
      <c r="B548" t="s">
        <v>122</v>
      </c>
      <c r="C548" t="e">
        <f t="shared" si="41"/>
        <v>#VALUE!</v>
      </c>
      <c r="F548" t="e">
        <f t="shared" si="44"/>
        <v>#VALUE!</v>
      </c>
      <c r="H548" t="str">
        <f t="shared" si="45"/>
        <v/>
      </c>
      <c r="I548" t="s">
        <v>120</v>
      </c>
      <c r="J548" t="e">
        <f t="shared" si="42"/>
        <v>#VALUE!</v>
      </c>
      <c r="K548" t="e">
        <f t="shared" si="43"/>
        <v>#VALUE!</v>
      </c>
      <c r="V548" t="s">
        <v>189</v>
      </c>
      <c r="Y548" t="s">
        <v>189</v>
      </c>
    </row>
    <row r="549" spans="1:25" x14ac:dyDescent="0.25">
      <c r="B549" t="s">
        <v>122</v>
      </c>
      <c r="C549" t="e">
        <f t="shared" si="41"/>
        <v>#VALUE!</v>
      </c>
      <c r="F549" t="e">
        <f t="shared" si="44"/>
        <v>#VALUE!</v>
      </c>
      <c r="H549" t="str">
        <f t="shared" si="45"/>
        <v/>
      </c>
      <c r="I549" t="s">
        <v>120</v>
      </c>
      <c r="J549" t="e">
        <f t="shared" si="42"/>
        <v>#VALUE!</v>
      </c>
      <c r="K549" t="e">
        <f t="shared" si="43"/>
        <v>#VALUE!</v>
      </c>
      <c r="V549" t="s">
        <v>149</v>
      </c>
      <c r="Y549" t="s">
        <v>149</v>
      </c>
    </row>
    <row r="550" spans="1:25" x14ac:dyDescent="0.25">
      <c r="B550" t="s">
        <v>122</v>
      </c>
      <c r="C550" t="e">
        <f t="shared" si="41"/>
        <v>#VALUE!</v>
      </c>
      <c r="F550" t="e">
        <f t="shared" si="44"/>
        <v>#VALUE!</v>
      </c>
      <c r="H550" t="str">
        <f t="shared" si="45"/>
        <v/>
      </c>
      <c r="I550" t="s">
        <v>120</v>
      </c>
      <c r="J550" t="e">
        <f t="shared" si="42"/>
        <v>#VALUE!</v>
      </c>
      <c r="K550" t="e">
        <f t="shared" si="43"/>
        <v>#VALUE!</v>
      </c>
      <c r="V550" t="s">
        <v>344</v>
      </c>
      <c r="Y550" t="s">
        <v>344</v>
      </c>
    </row>
    <row r="551" spans="1:25" x14ac:dyDescent="0.25">
      <c r="A551" t="s">
        <v>94</v>
      </c>
      <c r="B551" t="s">
        <v>122</v>
      </c>
      <c r="C551" t="str">
        <f t="shared" si="41"/>
        <v>1 </v>
      </c>
      <c r="F551" t="str">
        <f t="shared" si="44"/>
        <v/>
      </c>
      <c r="H551" t="str">
        <f t="shared" si="45"/>
        <v>6 sec</v>
      </c>
      <c r="I551" t="s">
        <v>120</v>
      </c>
      <c r="J551" t="str">
        <f t="shared" si="42"/>
        <v>Iron Rebar</v>
      </c>
      <c r="K551" t="str">
        <f t="shared" si="43"/>
        <v>1 </v>
      </c>
      <c r="M551" t="str">
        <f>MID(W552, FIND("×", W552) + 2, FIND(".", W552) - (FIND("×", W552) + 2))</f>
        <v>Quickwire</v>
      </c>
      <c r="N551" t="str">
        <f>LEFT(W552, FIND("×", W552) - 1)</f>
        <v>5 </v>
      </c>
      <c r="V551" t="s">
        <v>16</v>
      </c>
      <c r="W551" t="s">
        <v>798</v>
      </c>
      <c r="X551" t="s">
        <v>800</v>
      </c>
      <c r="Y551" t="s">
        <v>16</v>
      </c>
    </row>
    <row r="552" spans="1:25" x14ac:dyDescent="0.25">
      <c r="B552" t="s">
        <v>122</v>
      </c>
      <c r="C552" t="e">
        <f t="shared" si="41"/>
        <v>#VALUE!</v>
      </c>
      <c r="F552" t="e">
        <f t="shared" si="44"/>
        <v>#VALUE!</v>
      </c>
      <c r="H552" t="str">
        <f t="shared" si="45"/>
        <v/>
      </c>
      <c r="I552" t="s">
        <v>120</v>
      </c>
      <c r="V552" t="s">
        <v>148</v>
      </c>
      <c r="W552" t="s">
        <v>799</v>
      </c>
      <c r="Y552" t="s">
        <v>148</v>
      </c>
    </row>
    <row r="553" spans="1:25" x14ac:dyDescent="0.25">
      <c r="B553" t="s">
        <v>122</v>
      </c>
      <c r="C553" t="e">
        <f t="shared" si="41"/>
        <v>#VALUE!</v>
      </c>
      <c r="F553" t="e">
        <f t="shared" si="44"/>
        <v>#VALUE!</v>
      </c>
      <c r="H553" t="str">
        <f t="shared" si="45"/>
        <v/>
      </c>
      <c r="I553" t="s">
        <v>120</v>
      </c>
      <c r="J553" t="e">
        <f t="shared" si="42"/>
        <v>#VALUE!</v>
      </c>
      <c r="K553" t="e">
        <f t="shared" si="43"/>
        <v>#VALUE!</v>
      </c>
      <c r="V553" t="s">
        <v>151</v>
      </c>
      <c r="Y553" t="s">
        <v>151</v>
      </c>
    </row>
    <row r="554" spans="1:25" x14ac:dyDescent="0.25">
      <c r="B554" t="s">
        <v>122</v>
      </c>
      <c r="C554" t="e">
        <f t="shared" si="41"/>
        <v>#VALUE!</v>
      </c>
      <c r="F554" t="e">
        <f t="shared" si="44"/>
        <v>#VALUE!</v>
      </c>
      <c r="H554" t="str">
        <f t="shared" si="45"/>
        <v/>
      </c>
      <c r="I554" t="s">
        <v>120</v>
      </c>
      <c r="J554" t="e">
        <f t="shared" si="42"/>
        <v>#VALUE!</v>
      </c>
      <c r="K554" t="e">
        <f t="shared" si="43"/>
        <v>#VALUE!</v>
      </c>
      <c r="V554" t="s">
        <v>331</v>
      </c>
      <c r="Y554" t="s">
        <v>331</v>
      </c>
    </row>
    <row r="555" spans="1:25" x14ac:dyDescent="0.25">
      <c r="A555" t="s">
        <v>48</v>
      </c>
      <c r="B555" t="s">
        <v>123</v>
      </c>
      <c r="C555" t="str">
        <f t="shared" si="41"/>
        <v>12 </v>
      </c>
      <c r="F555" t="str">
        <f t="shared" si="44"/>
        <v/>
      </c>
      <c r="H555" t="str">
        <f t="shared" si="45"/>
        <v>6 sec</v>
      </c>
      <c r="I555" t="s">
        <v>120</v>
      </c>
      <c r="J555" t="str">
        <f t="shared" si="42"/>
        <v>Reanimated SAM</v>
      </c>
      <c r="K555" t="str">
        <f t="shared" si="43"/>
        <v>1 </v>
      </c>
      <c r="M555" t="str">
        <f>MID(W556, FIND("×", W556) + 2, FIND(".", W556) - (FIND("×", W556) + 2))</f>
        <v>Coal</v>
      </c>
      <c r="N555" t="str">
        <f>LEFT(W556, FIND("×", W556) - 1)</f>
        <v>20 </v>
      </c>
      <c r="V555" t="s">
        <v>190</v>
      </c>
      <c r="W555" t="s">
        <v>369</v>
      </c>
      <c r="X555" t="s">
        <v>443</v>
      </c>
      <c r="Y555" t="s">
        <v>190</v>
      </c>
    </row>
    <row r="556" spans="1:25" x14ac:dyDescent="0.25">
      <c r="C556" t="e">
        <f t="shared" si="41"/>
        <v>#VALUE!</v>
      </c>
      <c r="F556" t="e">
        <f t="shared" si="44"/>
        <v>#VALUE!</v>
      </c>
      <c r="H556" t="str">
        <f t="shared" si="45"/>
        <v/>
      </c>
      <c r="I556" t="s">
        <v>120</v>
      </c>
      <c r="V556" t="s">
        <v>148</v>
      </c>
      <c r="W556" t="s">
        <v>801</v>
      </c>
      <c r="Y556" t="s">
        <v>148</v>
      </c>
    </row>
    <row r="557" spans="1:25" x14ac:dyDescent="0.25">
      <c r="C557" t="e">
        <f t="shared" si="41"/>
        <v>#VALUE!</v>
      </c>
      <c r="F557" t="e">
        <f t="shared" si="44"/>
        <v>#VALUE!</v>
      </c>
      <c r="H557" t="str">
        <f t="shared" si="45"/>
        <v/>
      </c>
      <c r="I557" t="s">
        <v>120</v>
      </c>
      <c r="J557" t="e">
        <f t="shared" si="42"/>
        <v>#VALUE!</v>
      </c>
      <c r="K557" t="e">
        <f t="shared" si="43"/>
        <v>#VALUE!</v>
      </c>
      <c r="V557" t="s">
        <v>191</v>
      </c>
      <c r="Y557" t="s">
        <v>191</v>
      </c>
    </row>
    <row r="558" spans="1:25" x14ac:dyDescent="0.25">
      <c r="A558" t="s">
        <v>48</v>
      </c>
      <c r="B558" t="s">
        <v>123</v>
      </c>
      <c r="C558" t="str">
        <f t="shared" si="41"/>
        <v>12 </v>
      </c>
      <c r="F558" t="str">
        <f t="shared" si="44"/>
        <v/>
      </c>
      <c r="H558" t="str">
        <f t="shared" si="45"/>
        <v>6 sec</v>
      </c>
      <c r="I558" t="s">
        <v>120</v>
      </c>
      <c r="J558" t="str">
        <f t="shared" si="42"/>
        <v>Reanimated SAM</v>
      </c>
      <c r="K558" t="str">
        <f t="shared" si="43"/>
        <v>1 </v>
      </c>
      <c r="M558" t="str">
        <f>MID(W559, FIND("×", W559) + 2, FIND(".", W559) - (FIND("×", W559) + 2))</f>
        <v>Iron Ore</v>
      </c>
      <c r="N558" t="str">
        <f>LEFT(W559, FIND("×", W559) - 1)</f>
        <v>30 </v>
      </c>
      <c r="V558" t="s">
        <v>190</v>
      </c>
      <c r="W558" t="s">
        <v>369</v>
      </c>
      <c r="X558" t="s">
        <v>443</v>
      </c>
      <c r="Y558" t="s">
        <v>190</v>
      </c>
    </row>
    <row r="559" spans="1:25" x14ac:dyDescent="0.25">
      <c r="C559" t="e">
        <f t="shared" si="41"/>
        <v>#VALUE!</v>
      </c>
      <c r="F559" t="e">
        <f t="shared" si="44"/>
        <v>#VALUE!</v>
      </c>
      <c r="H559" t="str">
        <f t="shared" si="45"/>
        <v/>
      </c>
      <c r="I559" t="s">
        <v>120</v>
      </c>
      <c r="V559" t="s">
        <v>148</v>
      </c>
      <c r="W559" t="s">
        <v>802</v>
      </c>
      <c r="Y559" t="s">
        <v>148</v>
      </c>
    </row>
    <row r="560" spans="1:25" x14ac:dyDescent="0.25">
      <c r="C560" t="e">
        <f t="shared" si="41"/>
        <v>#VALUE!</v>
      </c>
      <c r="F560" t="e">
        <f t="shared" si="44"/>
        <v>#VALUE!</v>
      </c>
      <c r="H560" t="str">
        <f t="shared" si="45"/>
        <v/>
      </c>
      <c r="I560" t="s">
        <v>120</v>
      </c>
      <c r="J560" t="e">
        <f t="shared" si="42"/>
        <v>#VALUE!</v>
      </c>
      <c r="K560" t="e">
        <f t="shared" si="43"/>
        <v>#VALUE!</v>
      </c>
      <c r="V560" t="s">
        <v>191</v>
      </c>
      <c r="Y560" t="s">
        <v>191</v>
      </c>
    </row>
    <row r="561" spans="1:25" x14ac:dyDescent="0.25">
      <c r="A561" t="s">
        <v>283</v>
      </c>
      <c r="B561" t="s">
        <v>122</v>
      </c>
      <c r="C561" t="str">
        <f t="shared" si="41"/>
        <v>5 </v>
      </c>
      <c r="F561" t="str">
        <f t="shared" si="44"/>
        <v/>
      </c>
      <c r="H561" t="str">
        <f t="shared" si="45"/>
        <v>6 sec</v>
      </c>
      <c r="I561" t="s">
        <v>120</v>
      </c>
      <c r="J561" t="str">
        <f t="shared" si="42"/>
        <v>Sulfur</v>
      </c>
      <c r="K561" t="str">
        <f t="shared" si="43"/>
        <v>5 </v>
      </c>
      <c r="M561" t="str">
        <f>MID(W562, FIND("×", W562) + 2, FIND(".", W562) - (FIND("×", W562) + 2))</f>
        <v>Water</v>
      </c>
      <c r="N561" t="str">
        <f>LEFT(W562, FIND("×", W562) - 1)</f>
        <v>5 </v>
      </c>
      <c r="V561" t="s">
        <v>179</v>
      </c>
      <c r="W561" t="s">
        <v>803</v>
      </c>
      <c r="X561" t="s">
        <v>805</v>
      </c>
      <c r="Y561" t="s">
        <v>179</v>
      </c>
    </row>
    <row r="562" spans="1:25" x14ac:dyDescent="0.25">
      <c r="B562" t="s">
        <v>122</v>
      </c>
      <c r="C562" t="e">
        <f t="shared" si="41"/>
        <v>#VALUE!</v>
      </c>
      <c r="F562" t="e">
        <f t="shared" si="44"/>
        <v>#VALUE!</v>
      </c>
      <c r="H562" t="str">
        <f t="shared" si="45"/>
        <v/>
      </c>
      <c r="I562" t="s">
        <v>120</v>
      </c>
      <c r="V562" t="s">
        <v>148</v>
      </c>
      <c r="W562" t="s">
        <v>804</v>
      </c>
      <c r="Y562" t="s">
        <v>148</v>
      </c>
    </row>
    <row r="563" spans="1:25" x14ac:dyDescent="0.25">
      <c r="A563" t="s">
        <v>47</v>
      </c>
      <c r="B563" t="s">
        <v>122</v>
      </c>
      <c r="C563" t="str">
        <f t="shared" si="41"/>
        <v>1 </v>
      </c>
      <c r="F563" t="str">
        <f t="shared" si="44"/>
        <v/>
      </c>
      <c r="H563" t="str">
        <f t="shared" si="45"/>
        <v>32 sec</v>
      </c>
      <c r="I563" t="s">
        <v>120</v>
      </c>
      <c r="J563" t="str">
        <f t="shared" si="42"/>
        <v>Computer</v>
      </c>
      <c r="K563" t="str">
        <f t="shared" si="43"/>
        <v>4 </v>
      </c>
      <c r="M563" t="str">
        <f>MID(W564, FIND("×", W564) + 2, FIND(".", W564) - (FIND("×", W564) + 2))</f>
        <v>AI Limiter</v>
      </c>
      <c r="N563" t="str">
        <f>LEFT(W564, FIND("×", W564) - 1)</f>
        <v>2 </v>
      </c>
      <c r="P563" t="str">
        <f>MID(W565, FIND("×", W565) + 2, FIND(".", W565) - (FIND("×", W565) + 2))</f>
        <v>High-Speed Connector</v>
      </c>
      <c r="Q563" t="str">
        <f>LEFT(W565, FIND("×", W565) - 1)</f>
        <v>3 </v>
      </c>
      <c r="S563" t="str">
        <f>MID(W566, FIND("×", W566) + 2, FIND(".", W566) - (FIND("×", W566) + 2))</f>
        <v>Plastic</v>
      </c>
      <c r="T563" t="str">
        <f>LEFT(W566, FIND("×", W566) - 1)</f>
        <v>28 </v>
      </c>
      <c r="V563" t="s">
        <v>41</v>
      </c>
      <c r="W563" t="s">
        <v>806</v>
      </c>
      <c r="X563" t="s">
        <v>810</v>
      </c>
      <c r="Y563" t="s">
        <v>41</v>
      </c>
    </row>
    <row r="564" spans="1:25" x14ac:dyDescent="0.25">
      <c r="B564" t="s">
        <v>122</v>
      </c>
      <c r="C564" t="e">
        <f t="shared" si="41"/>
        <v>#VALUE!</v>
      </c>
      <c r="F564" t="e">
        <f t="shared" si="44"/>
        <v>#VALUE!</v>
      </c>
      <c r="H564" t="str">
        <f t="shared" si="45"/>
        <v/>
      </c>
      <c r="I564" t="s">
        <v>120</v>
      </c>
      <c r="V564" t="s">
        <v>284</v>
      </c>
      <c r="W564" t="s">
        <v>807</v>
      </c>
      <c r="Y564" t="s">
        <v>284</v>
      </c>
    </row>
    <row r="565" spans="1:25" x14ac:dyDescent="0.25">
      <c r="B565" t="s">
        <v>122</v>
      </c>
      <c r="C565" t="e">
        <f t="shared" si="41"/>
        <v>#VALUE!</v>
      </c>
      <c r="F565" t="e">
        <f t="shared" si="44"/>
        <v>#VALUE!</v>
      </c>
      <c r="H565" t="str">
        <f t="shared" si="45"/>
        <v/>
      </c>
      <c r="I565" t="s">
        <v>120</v>
      </c>
      <c r="V565" t="s">
        <v>149</v>
      </c>
      <c r="W565" t="s">
        <v>808</v>
      </c>
      <c r="Y565" t="s">
        <v>149</v>
      </c>
    </row>
    <row r="566" spans="1:25" x14ac:dyDescent="0.25">
      <c r="B566" t="s">
        <v>122</v>
      </c>
      <c r="C566" t="e">
        <f t="shared" si="41"/>
        <v>#VALUE!</v>
      </c>
      <c r="F566" t="e">
        <f t="shared" si="44"/>
        <v>#VALUE!</v>
      </c>
      <c r="H566" t="str">
        <f t="shared" si="45"/>
        <v/>
      </c>
      <c r="I566" t="s">
        <v>120</v>
      </c>
      <c r="V566" t="s">
        <v>731</v>
      </c>
      <c r="W566" t="s">
        <v>809</v>
      </c>
      <c r="Y566" t="s">
        <v>731</v>
      </c>
    </row>
    <row r="567" spans="1:25" x14ac:dyDescent="0.25">
      <c r="A567" t="s">
        <v>285</v>
      </c>
      <c r="B567" t="s">
        <v>122</v>
      </c>
      <c r="C567" t="str">
        <f t="shared" si="41"/>
        <v>1 </v>
      </c>
      <c r="E567" t="str">
        <f>LEFT(X568, FIND("×",X568) - 1)</f>
        <v>25 </v>
      </c>
      <c r="F567" t="str">
        <f>IF(MID(X568, FIND("×", X568) + 2, FIND(".", X568) - (FIND("×", X568) + 2)) = A568, "", MID(X568, FIND("×", X568) + 2, FIND(".", X568) - (FIND("×", X568) + 2)))</f>
        <v>Dark Matter Residue</v>
      </c>
      <c r="H567" t="str">
        <f t="shared" si="45"/>
        <v>12 sec</v>
      </c>
      <c r="I567" t="s">
        <v>120</v>
      </c>
      <c r="J567" t="str">
        <f t="shared" si="42"/>
        <v>Dark Matter Crystal</v>
      </c>
      <c r="K567" t="str">
        <f t="shared" si="43"/>
        <v>6 </v>
      </c>
      <c r="M567" t="str">
        <f>MID(W568, FIND("×", W568) + 2, FIND(".", W568) - (FIND("×", W568) + 2))</f>
        <v>Crystal Oscillator</v>
      </c>
      <c r="N567" t="str">
        <f>LEFT(W568, FIND("×", W568) - 1)</f>
        <v>1 </v>
      </c>
      <c r="P567" t="str">
        <f>MID(W569, FIND("×", W569) + 2, FIND(".", W569) - (FIND("×", W569) + 2))</f>
        <v>Alclad Aluminum Sheet</v>
      </c>
      <c r="Q567" t="str">
        <f>LEFT(W569, FIND("×", W569) - 1)</f>
        <v>9 </v>
      </c>
      <c r="S567" t="str">
        <f>MID(W570, FIND("×", W570) + 2, FIND(".", W570) - (FIND("×", W570) + 2))</f>
        <v>Excited Photonic Matter</v>
      </c>
      <c r="T567" t="str">
        <f>LEFT(W570, FIND("×", W570) - 1)</f>
        <v>25 </v>
      </c>
      <c r="V567" t="s">
        <v>169</v>
      </c>
      <c r="W567" t="s">
        <v>811</v>
      </c>
      <c r="X567" t="s">
        <v>815</v>
      </c>
      <c r="Y567" t="s">
        <v>169</v>
      </c>
    </row>
    <row r="568" spans="1:25" x14ac:dyDescent="0.25">
      <c r="B568" t="s">
        <v>122</v>
      </c>
      <c r="H568" t="str">
        <f t="shared" si="45"/>
        <v/>
      </c>
      <c r="I568" t="s">
        <v>120</v>
      </c>
      <c r="V568" t="s">
        <v>150</v>
      </c>
      <c r="W568" t="s">
        <v>812</v>
      </c>
      <c r="X568" t="s">
        <v>816</v>
      </c>
      <c r="Y568" t="s">
        <v>150</v>
      </c>
    </row>
    <row r="569" spans="1:25" x14ac:dyDescent="0.25">
      <c r="B569" t="s">
        <v>122</v>
      </c>
      <c r="C569" t="e">
        <f t="shared" si="41"/>
        <v>#VALUE!</v>
      </c>
      <c r="F569" t="e">
        <f t="shared" si="44"/>
        <v>#VALUE!</v>
      </c>
      <c r="H569" t="str">
        <f t="shared" si="45"/>
        <v/>
      </c>
      <c r="I569" t="s">
        <v>120</v>
      </c>
      <c r="V569" t="s">
        <v>171</v>
      </c>
      <c r="W569" t="s">
        <v>813</v>
      </c>
      <c r="Y569" t="s">
        <v>171</v>
      </c>
    </row>
    <row r="570" spans="1:25" x14ac:dyDescent="0.25">
      <c r="B570" t="s">
        <v>122</v>
      </c>
      <c r="C570" t="e">
        <f t="shared" si="41"/>
        <v>#VALUE!</v>
      </c>
      <c r="F570" t="e">
        <f t="shared" si="44"/>
        <v>#VALUE!</v>
      </c>
      <c r="H570" t="str">
        <f t="shared" si="45"/>
        <v/>
      </c>
      <c r="I570" t="s">
        <v>120</v>
      </c>
      <c r="W570" t="s">
        <v>814</v>
      </c>
    </row>
    <row r="571" spans="1:25" x14ac:dyDescent="0.25">
      <c r="A571" t="s">
        <v>286</v>
      </c>
      <c r="B571" t="s">
        <v>122</v>
      </c>
      <c r="C571" t="str">
        <f t="shared" si="41"/>
        <v>1 </v>
      </c>
      <c r="F571" t="str">
        <f t="shared" si="44"/>
        <v/>
      </c>
      <c r="H571" t="str">
        <f t="shared" si="45"/>
        <v>24 sec</v>
      </c>
      <c r="I571" t="s">
        <v>120</v>
      </c>
      <c r="J571" t="str">
        <f t="shared" si="42"/>
        <v>FICSMAS Tree Branch</v>
      </c>
      <c r="K571" t="str">
        <f t="shared" si="43"/>
        <v>6 </v>
      </c>
      <c r="M571" t="str">
        <f>MID(W572, FIND("×", W572) + 2, FIND(".", W572) - (FIND("×", W572) + 2))</f>
        <v>Candy Cane</v>
      </c>
      <c r="N571" t="str">
        <f>LEFT(W572, FIND("×", W572) - 1)</f>
        <v>3 </v>
      </c>
      <c r="V571" t="s">
        <v>16</v>
      </c>
      <c r="W571" t="s">
        <v>817</v>
      </c>
      <c r="X571" t="s">
        <v>819</v>
      </c>
      <c r="Y571" t="s">
        <v>16</v>
      </c>
    </row>
    <row r="572" spans="1:25" x14ac:dyDescent="0.25">
      <c r="B572" t="s">
        <v>122</v>
      </c>
      <c r="C572" t="e">
        <f t="shared" si="41"/>
        <v>#VALUE!</v>
      </c>
      <c r="F572" t="e">
        <f t="shared" si="44"/>
        <v>#VALUE!</v>
      </c>
      <c r="H572" t="str">
        <f t="shared" si="45"/>
        <v/>
      </c>
      <c r="I572" t="s">
        <v>120</v>
      </c>
      <c r="V572" t="s">
        <v>177</v>
      </c>
      <c r="W572" t="s">
        <v>818</v>
      </c>
      <c r="Y572" t="s">
        <v>177</v>
      </c>
    </row>
    <row r="573" spans="1:25" x14ac:dyDescent="0.25">
      <c r="B573" t="s">
        <v>122</v>
      </c>
      <c r="C573" t="e">
        <f t="shared" si="41"/>
        <v>#VALUE!</v>
      </c>
      <c r="F573" t="e">
        <f t="shared" si="44"/>
        <v>#VALUE!</v>
      </c>
      <c r="H573" t="str">
        <f t="shared" si="45"/>
        <v/>
      </c>
      <c r="I573" t="s">
        <v>120</v>
      </c>
      <c r="J573" t="e">
        <f t="shared" si="42"/>
        <v>#VALUE!</v>
      </c>
      <c r="K573" t="e">
        <f t="shared" si="43"/>
        <v>#VALUE!</v>
      </c>
      <c r="V573" t="s">
        <v>151</v>
      </c>
      <c r="Y573" t="s">
        <v>151</v>
      </c>
    </row>
    <row r="574" spans="1:25" x14ac:dyDescent="0.25">
      <c r="B574" t="s">
        <v>122</v>
      </c>
      <c r="C574" t="e">
        <f t="shared" si="41"/>
        <v>#VALUE!</v>
      </c>
      <c r="F574" t="e">
        <f t="shared" si="44"/>
        <v>#VALUE!</v>
      </c>
      <c r="H574" t="str">
        <f t="shared" si="45"/>
        <v/>
      </c>
      <c r="I574" t="s">
        <v>120</v>
      </c>
      <c r="J574" t="e">
        <f t="shared" si="42"/>
        <v>#VALUE!</v>
      </c>
      <c r="K574" t="e">
        <f t="shared" si="43"/>
        <v>#VALUE!</v>
      </c>
      <c r="V574" t="s">
        <v>504</v>
      </c>
      <c r="Y574" t="s">
        <v>504</v>
      </c>
    </row>
    <row r="575" spans="1:25" x14ac:dyDescent="0.25">
      <c r="A575" t="s">
        <v>287</v>
      </c>
      <c r="B575" t="s">
        <v>122</v>
      </c>
      <c r="C575" t="str">
        <f t="shared" si="41"/>
        <v>1 </v>
      </c>
      <c r="E575" t="str">
        <f>LEFT(X576, FIND("×",X576) - 1)</f>
        <v>12 </v>
      </c>
      <c r="F575" t="str">
        <f>IF(MID(X576, FIND("×", X576) + 2, FIND(".", X576) - (FIND("×", X576) + 2)) = A576, "", MID(X576, FIND("×", X576) + 2, FIND(".", X576) - (FIND("×", X576) + 2)))</f>
        <v>Dark Matter Residue</v>
      </c>
      <c r="H575" t="str">
        <f t="shared" si="45"/>
        <v>12 sec</v>
      </c>
      <c r="I575" t="s">
        <v>120</v>
      </c>
      <c r="J575" t="str">
        <f t="shared" si="42"/>
        <v>Time Crystal</v>
      </c>
      <c r="K575" t="str">
        <f t="shared" si="43"/>
        <v>2 </v>
      </c>
      <c r="M575" t="str">
        <f>MID(W576, FIND("×", W576) + 2, FIND(".", W576) - (FIND("×", W576) + 2))</f>
        <v>Dark Matter Crystal</v>
      </c>
      <c r="N575" t="str">
        <f>LEFT(W576, FIND("×", W576) - 1)</f>
        <v>2 </v>
      </c>
      <c r="P575" t="str">
        <f>MID(W577, FIND("×", W577) + 2, FIND(".", W577) - (FIND("×", W577) + 2))</f>
        <v>Quartz Crystal</v>
      </c>
      <c r="Q575" t="str">
        <f>LEFT(W577, FIND("×", W577) - 1)</f>
        <v>12 </v>
      </c>
      <c r="S575" t="str">
        <f>MID(W578, FIND("×", W578) + 2, FIND(".", W578) - (FIND("×", W578) + 2))</f>
        <v>Excited Photonic Matter</v>
      </c>
      <c r="T575" t="str">
        <f>LEFT(W578, FIND("×", W578) - 1)</f>
        <v>12 </v>
      </c>
      <c r="V575" t="s">
        <v>169</v>
      </c>
      <c r="W575" t="s">
        <v>820</v>
      </c>
      <c r="X575" t="s">
        <v>824</v>
      </c>
      <c r="Y575" t="s">
        <v>169</v>
      </c>
    </row>
    <row r="576" spans="1:25" x14ac:dyDescent="0.25">
      <c r="B576" t="s">
        <v>122</v>
      </c>
      <c r="H576" t="str">
        <f t="shared" si="45"/>
        <v/>
      </c>
      <c r="I576" t="s">
        <v>120</v>
      </c>
      <c r="V576" t="s">
        <v>150</v>
      </c>
      <c r="W576" t="s">
        <v>821</v>
      </c>
      <c r="X576" t="s">
        <v>825</v>
      </c>
      <c r="Y576" t="s">
        <v>150</v>
      </c>
    </row>
    <row r="577" spans="1:25" x14ac:dyDescent="0.25">
      <c r="B577" t="s">
        <v>122</v>
      </c>
      <c r="C577" t="e">
        <f t="shared" si="41"/>
        <v>#VALUE!</v>
      </c>
      <c r="F577" t="e">
        <f t="shared" si="44"/>
        <v>#VALUE!</v>
      </c>
      <c r="H577" t="str">
        <f t="shared" si="45"/>
        <v/>
      </c>
      <c r="I577" t="s">
        <v>120</v>
      </c>
      <c r="V577" t="s">
        <v>171</v>
      </c>
      <c r="W577" t="s">
        <v>822</v>
      </c>
      <c r="Y577" t="s">
        <v>171</v>
      </c>
    </row>
    <row r="578" spans="1:25" x14ac:dyDescent="0.25">
      <c r="B578" t="s">
        <v>122</v>
      </c>
      <c r="C578" t="e">
        <f t="shared" si="41"/>
        <v>#VALUE!</v>
      </c>
      <c r="F578" t="e">
        <f t="shared" si="44"/>
        <v>#VALUE!</v>
      </c>
      <c r="H578" t="str">
        <f t="shared" si="45"/>
        <v/>
      </c>
      <c r="I578" t="s">
        <v>120</v>
      </c>
      <c r="W578" t="s">
        <v>823</v>
      </c>
    </row>
    <row r="579" spans="1:25" x14ac:dyDescent="0.25">
      <c r="A579" t="s">
        <v>288</v>
      </c>
      <c r="B579" t="s">
        <v>122</v>
      </c>
      <c r="C579" t="str">
        <f t="shared" ref="C579:C642" si="46">LEFT(X579, FIND("×",X579) - 1)</f>
        <v>1 </v>
      </c>
      <c r="F579" t="str">
        <f t="shared" si="44"/>
        <v>Medicinal Inhaler</v>
      </c>
      <c r="H579" t="str">
        <f t="shared" si="45"/>
        <v/>
      </c>
      <c r="I579" t="s">
        <v>120</v>
      </c>
      <c r="J579" t="str">
        <f t="shared" ref="J579:J642" si="47">MID(W579, FIND("×", W579) + 2, FIND(".", W579) - (FIND("×", W579) + 2))</f>
        <v>Mycelia</v>
      </c>
      <c r="K579" t="str">
        <f t="shared" ref="K579:K642" si="48">LEFT(W579, FIND("×", W579) - 1)</f>
        <v>15 </v>
      </c>
      <c r="M579" t="str">
        <f>MID(W580, FIND("×", W580) + 2, FIND(".", W580) - (FIND("×", W580) + 2))</f>
        <v>Alien Protein</v>
      </c>
      <c r="N579" t="str">
        <f>LEFT(W580, FIND("×", W580) - 1)</f>
        <v>1 </v>
      </c>
      <c r="P579" t="str">
        <f>MID(W581, FIND("×", W581) + 2, FIND(".", W581) - (FIND("×", W581) + 2))</f>
        <v>Bacon Agaric</v>
      </c>
      <c r="Q579" t="str">
        <f>LEFT(W581, FIND("×", W581) - 1)</f>
        <v>1 </v>
      </c>
      <c r="V579" t="s">
        <v>151</v>
      </c>
      <c r="W579" t="s">
        <v>826</v>
      </c>
      <c r="X579" t="s">
        <v>652</v>
      </c>
      <c r="Y579" t="s">
        <v>151</v>
      </c>
    </row>
    <row r="580" spans="1:25" x14ac:dyDescent="0.25">
      <c r="B580" t="s">
        <v>122</v>
      </c>
      <c r="C580" t="e">
        <f t="shared" si="46"/>
        <v>#VALUE!</v>
      </c>
      <c r="F580" t="e">
        <f t="shared" si="44"/>
        <v>#VALUE!</v>
      </c>
      <c r="H580" t="str">
        <f t="shared" si="45"/>
        <v/>
      </c>
      <c r="I580" t="s">
        <v>120</v>
      </c>
      <c r="V580" t="s">
        <v>651</v>
      </c>
      <c r="W580" t="s">
        <v>719</v>
      </c>
      <c r="Y580" t="s">
        <v>651</v>
      </c>
    </row>
    <row r="581" spans="1:25" x14ac:dyDescent="0.25">
      <c r="B581" t="s">
        <v>122</v>
      </c>
      <c r="C581" t="e">
        <f t="shared" si="46"/>
        <v>#VALUE!</v>
      </c>
      <c r="F581" t="e">
        <f t="shared" si="44"/>
        <v>#VALUE!</v>
      </c>
      <c r="H581" t="str">
        <f t="shared" si="45"/>
        <v/>
      </c>
      <c r="I581" t="s">
        <v>120</v>
      </c>
      <c r="W581" t="s">
        <v>648</v>
      </c>
    </row>
    <row r="582" spans="1:25" x14ac:dyDescent="0.25">
      <c r="A582" t="s">
        <v>289</v>
      </c>
      <c r="B582" t="s">
        <v>122</v>
      </c>
      <c r="C582" t="str">
        <f t="shared" si="46"/>
        <v>2 </v>
      </c>
      <c r="F582" t="str">
        <f t="shared" ref="F582:F645" si="49">IF(MID(X582, FIND("×", X582) + 2, FIND(".", X582) - (FIND("×", X582) + 2)) = A582, "", MID(X582, FIND("×", X582) + 2, FIND(".", X582) - (FIND("×", X582) + 2)))</f>
        <v/>
      </c>
      <c r="H582" t="str">
        <f t="shared" si="45"/>
        <v>120 sec</v>
      </c>
      <c r="I582" t="s">
        <v>120</v>
      </c>
      <c r="J582" t="str">
        <f t="shared" si="47"/>
        <v>Modular Engine</v>
      </c>
      <c r="K582" t="str">
        <f t="shared" si="48"/>
        <v>5 </v>
      </c>
      <c r="M582" t="str">
        <f>MID(W583, FIND("×", W583) + 2, FIND(".", W583) - (FIND("×", W583) + 2))</f>
        <v>Turbo Motor</v>
      </c>
      <c r="N582" t="str">
        <f>LEFT(W583, FIND("×", W583) - 1)</f>
        <v>2 </v>
      </c>
      <c r="P582" t="str">
        <f>MID(W584, FIND("×", W584) + 2, FIND(".", W584) - (FIND("×", W584) + 2))</f>
        <v>Cooling System</v>
      </c>
      <c r="Q582" t="str">
        <f>LEFT(W584, FIND("×", W584) - 1)</f>
        <v>6 </v>
      </c>
      <c r="S582" t="str">
        <f>MID(W585, FIND("×", W585) + 2, FIND(".", W585) - (FIND("×", W585) + 2))</f>
        <v>Fused Modular Frame</v>
      </c>
      <c r="T582" t="str">
        <f>LEFT(W585, FIND("×", W585) - 1)</f>
        <v>2 </v>
      </c>
      <c r="V582" t="s">
        <v>41</v>
      </c>
      <c r="W582" t="s">
        <v>827</v>
      </c>
      <c r="X582" t="s">
        <v>831</v>
      </c>
      <c r="Y582" t="s">
        <v>41</v>
      </c>
    </row>
    <row r="583" spans="1:25" x14ac:dyDescent="0.25">
      <c r="B583" t="s">
        <v>122</v>
      </c>
      <c r="C583" t="e">
        <f t="shared" si="46"/>
        <v>#VALUE!</v>
      </c>
      <c r="F583" t="e">
        <f t="shared" si="49"/>
        <v>#VALUE!</v>
      </c>
      <c r="H583" t="str">
        <f t="shared" si="45"/>
        <v/>
      </c>
      <c r="I583" t="s">
        <v>120</v>
      </c>
      <c r="V583" t="s">
        <v>193</v>
      </c>
      <c r="W583" t="s">
        <v>828</v>
      </c>
      <c r="Y583" t="s">
        <v>193</v>
      </c>
    </row>
    <row r="584" spans="1:25" x14ac:dyDescent="0.25">
      <c r="B584" t="s">
        <v>122</v>
      </c>
      <c r="C584" t="e">
        <f t="shared" si="46"/>
        <v>#VALUE!</v>
      </c>
      <c r="F584" t="e">
        <f t="shared" si="49"/>
        <v>#VALUE!</v>
      </c>
      <c r="H584" t="str">
        <f t="shared" si="45"/>
        <v/>
      </c>
      <c r="I584" t="s">
        <v>120</v>
      </c>
      <c r="W584" t="s">
        <v>829</v>
      </c>
    </row>
    <row r="585" spans="1:25" x14ac:dyDescent="0.25">
      <c r="B585" t="s">
        <v>122</v>
      </c>
      <c r="C585" t="e">
        <f t="shared" si="46"/>
        <v>#VALUE!</v>
      </c>
      <c r="F585" t="e">
        <f t="shared" si="49"/>
        <v>#VALUE!</v>
      </c>
      <c r="H585" t="str">
        <f t="shared" si="45"/>
        <v/>
      </c>
      <c r="I585" t="s">
        <v>120</v>
      </c>
      <c r="W585" t="s">
        <v>830</v>
      </c>
    </row>
    <row r="586" spans="1:25" x14ac:dyDescent="0.25">
      <c r="A586" t="s">
        <v>290</v>
      </c>
      <c r="B586" t="s">
        <v>122</v>
      </c>
      <c r="C586" t="str">
        <f t="shared" si="46"/>
        <v>1 </v>
      </c>
      <c r="F586" t="str">
        <f t="shared" si="49"/>
        <v/>
      </c>
      <c r="H586" t="str">
        <f t="shared" si="45"/>
        <v>10 sec</v>
      </c>
      <c r="I586" t="s">
        <v>120</v>
      </c>
      <c r="J586" t="str">
        <f t="shared" si="47"/>
        <v>Diamonds</v>
      </c>
      <c r="K586" t="str">
        <f t="shared" si="48"/>
        <v>2 </v>
      </c>
      <c r="V586" t="s">
        <v>190</v>
      </c>
      <c r="W586" t="s">
        <v>832</v>
      </c>
      <c r="X586" t="s">
        <v>833</v>
      </c>
      <c r="Y586" t="s">
        <v>190</v>
      </c>
    </row>
    <row r="587" spans="1:25" x14ac:dyDescent="0.25">
      <c r="B587" t="s">
        <v>122</v>
      </c>
      <c r="C587" t="e">
        <f t="shared" si="46"/>
        <v>#VALUE!</v>
      </c>
      <c r="F587" t="e">
        <f t="shared" si="49"/>
        <v>#VALUE!</v>
      </c>
      <c r="H587" t="str">
        <f t="shared" si="45"/>
        <v/>
      </c>
      <c r="I587" t="s">
        <v>120</v>
      </c>
      <c r="J587" t="e">
        <f t="shared" si="47"/>
        <v>#VALUE!</v>
      </c>
      <c r="K587" t="e">
        <f t="shared" si="48"/>
        <v>#VALUE!</v>
      </c>
      <c r="V587" t="s">
        <v>203</v>
      </c>
      <c r="Y587" t="s">
        <v>203</v>
      </c>
    </row>
    <row r="588" spans="1:25" x14ac:dyDescent="0.25">
      <c r="B588" t="s">
        <v>122</v>
      </c>
      <c r="C588" t="e">
        <f t="shared" si="46"/>
        <v>#VALUE!</v>
      </c>
      <c r="F588" t="e">
        <f t="shared" si="49"/>
        <v>#VALUE!</v>
      </c>
      <c r="H588" t="str">
        <f t="shared" si="45"/>
        <v/>
      </c>
      <c r="I588" t="s">
        <v>120</v>
      </c>
      <c r="J588" t="e">
        <f t="shared" si="47"/>
        <v>#VALUE!</v>
      </c>
      <c r="K588" t="e">
        <f t="shared" si="48"/>
        <v>#VALUE!</v>
      </c>
      <c r="V588" t="s">
        <v>191</v>
      </c>
      <c r="Y588" t="s">
        <v>191</v>
      </c>
    </row>
    <row r="589" spans="1:25" x14ac:dyDescent="0.25">
      <c r="A589" t="s">
        <v>95</v>
      </c>
      <c r="B589" t="s">
        <v>122</v>
      </c>
      <c r="C589" t="str">
        <f t="shared" si="46"/>
        <v>1 </v>
      </c>
      <c r="F589" t="str">
        <f t="shared" si="49"/>
        <v/>
      </c>
      <c r="H589" t="str">
        <f t="shared" si="45"/>
        <v>32 sec</v>
      </c>
      <c r="I589" t="s">
        <v>120</v>
      </c>
      <c r="J589" t="str">
        <f t="shared" si="47"/>
        <v>Cooling System</v>
      </c>
      <c r="K589" t="str">
        <f t="shared" si="48"/>
        <v>4 </v>
      </c>
      <c r="M589" t="str">
        <f>MID(W590, FIND("×", W590) + 2, FIND(".", W590) - (FIND("×", W590) + 2))</f>
        <v>Radio Control Unit</v>
      </c>
      <c r="N589" t="str">
        <f>LEFT(W590, FIND("×", W590) - 1)</f>
        <v>2 </v>
      </c>
      <c r="P589" t="str">
        <f>MID(W591, FIND("×", W591) + 2, FIND(".", W591) - (FIND("×", W591) + 2))</f>
        <v>Motor</v>
      </c>
      <c r="Q589" t="str">
        <f>LEFT(W591, FIND("×", W591) - 1)</f>
        <v>4 </v>
      </c>
      <c r="S589" t="str">
        <f>MID(W592, FIND("×", W592) + 2, FIND(".", W592) - (FIND("×", W592) + 2))</f>
        <v>Rubber</v>
      </c>
      <c r="T589" t="str">
        <f>LEFT(W592, FIND("×", W592) - 1)</f>
        <v>24 </v>
      </c>
      <c r="V589" t="s">
        <v>41</v>
      </c>
      <c r="W589" t="s">
        <v>834</v>
      </c>
      <c r="X589" t="s">
        <v>839</v>
      </c>
      <c r="Y589" t="s">
        <v>41</v>
      </c>
    </row>
    <row r="590" spans="1:25" x14ac:dyDescent="0.25">
      <c r="B590" t="s">
        <v>122</v>
      </c>
      <c r="C590" t="e">
        <f t="shared" si="46"/>
        <v>#VALUE!</v>
      </c>
      <c r="F590" t="e">
        <f t="shared" si="49"/>
        <v>#VALUE!</v>
      </c>
      <c r="H590" t="str">
        <f t="shared" si="45"/>
        <v/>
      </c>
      <c r="I590" t="s">
        <v>120</v>
      </c>
      <c r="V590" t="s">
        <v>284</v>
      </c>
      <c r="W590" t="s">
        <v>835</v>
      </c>
      <c r="Y590" t="s">
        <v>284</v>
      </c>
    </row>
    <row r="591" spans="1:25" x14ac:dyDescent="0.25">
      <c r="B591" t="s">
        <v>122</v>
      </c>
      <c r="C591" t="e">
        <f t="shared" si="46"/>
        <v>#VALUE!</v>
      </c>
      <c r="F591" t="e">
        <f t="shared" si="49"/>
        <v>#VALUE!</v>
      </c>
      <c r="H591" t="str">
        <f t="shared" si="45"/>
        <v/>
      </c>
      <c r="I591" t="s">
        <v>120</v>
      </c>
      <c r="V591" t="s">
        <v>149</v>
      </c>
      <c r="W591" t="s">
        <v>836</v>
      </c>
      <c r="Y591" t="s">
        <v>149</v>
      </c>
    </row>
    <row r="592" spans="1:25" x14ac:dyDescent="0.25">
      <c r="B592" t="s">
        <v>122</v>
      </c>
      <c r="C592" t="e">
        <f t="shared" si="46"/>
        <v>#VALUE!</v>
      </c>
      <c r="F592" t="e">
        <f t="shared" si="49"/>
        <v>#VALUE!</v>
      </c>
      <c r="H592" t="str">
        <f t="shared" ref="H592:H655" si="50">IF(ISNUMBER(SEARCH("sec",Y593)), Y593, "")</f>
        <v/>
      </c>
      <c r="I592" t="s">
        <v>120</v>
      </c>
      <c r="V592" t="s">
        <v>838</v>
      </c>
      <c r="W592" t="s">
        <v>837</v>
      </c>
      <c r="Y592" t="s">
        <v>838</v>
      </c>
    </row>
    <row r="593" spans="1:25" x14ac:dyDescent="0.25">
      <c r="A593" t="s">
        <v>96</v>
      </c>
      <c r="B593" t="s">
        <v>122</v>
      </c>
      <c r="C593" t="str">
        <f t="shared" si="46"/>
        <v>50 </v>
      </c>
      <c r="F593" t="str">
        <f t="shared" si="49"/>
        <v/>
      </c>
      <c r="H593" t="str">
        <f t="shared" si="50"/>
        <v>12 sec</v>
      </c>
      <c r="I593" t="s">
        <v>120</v>
      </c>
      <c r="J593" t="str">
        <f t="shared" si="47"/>
        <v>Rifle Ammo</v>
      </c>
      <c r="K593" t="str">
        <f t="shared" si="48"/>
        <v>25 </v>
      </c>
      <c r="M593" t="str">
        <f>MID(W594, FIND("×", W594) + 2, FIND(".", W594) - (FIND("×", W594) + 2))</f>
        <v>Aluminum Casing</v>
      </c>
      <c r="N593" t="str">
        <f>LEFT(W594, FIND("×", W594) - 1)</f>
        <v>3 </v>
      </c>
      <c r="P593" t="str">
        <f>MID(W595, FIND("×", W595) + 2, FIND(".", W595) - (FIND("×", W595) + 2))</f>
        <v>Packaged Turbofuel</v>
      </c>
      <c r="Q593" t="str">
        <f>LEFT(W595, FIND("×", W595) - 1)</f>
        <v>3 </v>
      </c>
      <c r="V593" t="s">
        <v>41</v>
      </c>
      <c r="W593" t="s">
        <v>840</v>
      </c>
      <c r="X593" t="s">
        <v>843</v>
      </c>
      <c r="Y593" t="s">
        <v>41</v>
      </c>
    </row>
    <row r="594" spans="1:25" x14ac:dyDescent="0.25">
      <c r="B594" t="s">
        <v>122</v>
      </c>
      <c r="C594" t="e">
        <f t="shared" si="46"/>
        <v>#VALUE!</v>
      </c>
      <c r="F594" t="e">
        <f t="shared" si="49"/>
        <v>#VALUE!</v>
      </c>
      <c r="H594" t="str">
        <f t="shared" si="50"/>
        <v/>
      </c>
      <c r="I594" t="s">
        <v>120</v>
      </c>
      <c r="V594" t="s">
        <v>150</v>
      </c>
      <c r="W594" t="s">
        <v>841</v>
      </c>
      <c r="Y594" t="s">
        <v>150</v>
      </c>
    </row>
    <row r="595" spans="1:25" x14ac:dyDescent="0.25">
      <c r="B595" t="s">
        <v>122</v>
      </c>
      <c r="C595" t="e">
        <f t="shared" si="46"/>
        <v>#VALUE!</v>
      </c>
      <c r="F595" t="e">
        <f t="shared" si="49"/>
        <v>#VALUE!</v>
      </c>
      <c r="H595" t="str">
        <f t="shared" si="50"/>
        <v/>
      </c>
      <c r="I595" t="s">
        <v>120</v>
      </c>
      <c r="V595" t="s">
        <v>151</v>
      </c>
      <c r="W595" t="s">
        <v>842</v>
      </c>
      <c r="Y595" t="s">
        <v>151</v>
      </c>
    </row>
    <row r="596" spans="1:25" x14ac:dyDescent="0.25">
      <c r="B596" t="s">
        <v>122</v>
      </c>
      <c r="C596" t="e">
        <f t="shared" si="46"/>
        <v>#VALUE!</v>
      </c>
      <c r="F596" t="e">
        <f t="shared" si="49"/>
        <v>#VALUE!</v>
      </c>
      <c r="H596" t="str">
        <f t="shared" si="50"/>
        <v/>
      </c>
      <c r="I596" t="s">
        <v>120</v>
      </c>
      <c r="J596" t="e">
        <f t="shared" si="47"/>
        <v>#VALUE!</v>
      </c>
      <c r="K596" t="e">
        <f t="shared" si="48"/>
        <v>#VALUE!</v>
      </c>
      <c r="V596" t="s">
        <v>500</v>
      </c>
      <c r="Y596" t="s">
        <v>500</v>
      </c>
    </row>
    <row r="597" spans="1:25" x14ac:dyDescent="0.25">
      <c r="A597" t="s">
        <v>96</v>
      </c>
      <c r="B597" t="s">
        <v>122</v>
      </c>
      <c r="C597" t="str">
        <f t="shared" si="46"/>
        <v>50 </v>
      </c>
      <c r="F597" t="str">
        <f t="shared" si="49"/>
        <v/>
      </c>
      <c r="H597" t="str">
        <f t="shared" si="50"/>
        <v>12 sec</v>
      </c>
      <c r="I597" t="s">
        <v>120</v>
      </c>
      <c r="J597" t="str">
        <f t="shared" si="47"/>
        <v>Rifle Ammo</v>
      </c>
      <c r="K597" t="str">
        <f t="shared" si="48"/>
        <v>25 </v>
      </c>
      <c r="M597" t="str">
        <f>MID(W598, FIND("×", W598) + 2, FIND(".", W598) - (FIND("×", W598) + 2))</f>
        <v>Aluminum Casing</v>
      </c>
      <c r="N597" t="str">
        <f>LEFT(W598, FIND("×", W598) - 1)</f>
        <v>3 </v>
      </c>
      <c r="P597" t="str">
        <f>MID(W599, FIND("×", W599) + 2, FIND(".", W599) - (FIND("×", W599) + 2))</f>
        <v>Turbofuel</v>
      </c>
      <c r="Q597" t="str">
        <f>LEFT(W599, FIND("×", W599) - 1)</f>
        <v>3 </v>
      </c>
      <c r="V597" t="s">
        <v>188</v>
      </c>
      <c r="W597" t="s">
        <v>840</v>
      </c>
      <c r="X597" t="s">
        <v>843</v>
      </c>
      <c r="Y597" t="s">
        <v>188</v>
      </c>
    </row>
    <row r="598" spans="1:25" x14ac:dyDescent="0.25">
      <c r="B598" t="s">
        <v>122</v>
      </c>
      <c r="C598" t="e">
        <f t="shared" si="46"/>
        <v>#VALUE!</v>
      </c>
      <c r="F598" t="e">
        <f t="shared" si="49"/>
        <v>#VALUE!</v>
      </c>
      <c r="H598" t="str">
        <f t="shared" si="50"/>
        <v/>
      </c>
      <c r="I598" t="s">
        <v>120</v>
      </c>
      <c r="V598" t="s">
        <v>150</v>
      </c>
      <c r="W598" t="s">
        <v>841</v>
      </c>
      <c r="Y598" t="s">
        <v>150</v>
      </c>
    </row>
    <row r="599" spans="1:25" x14ac:dyDescent="0.25">
      <c r="B599" t="s">
        <v>122</v>
      </c>
      <c r="C599" t="e">
        <f t="shared" si="46"/>
        <v>#VALUE!</v>
      </c>
      <c r="F599" t="e">
        <f t="shared" si="49"/>
        <v>#VALUE!</v>
      </c>
      <c r="H599" t="str">
        <f t="shared" si="50"/>
        <v/>
      </c>
      <c r="I599" t="s">
        <v>120</v>
      </c>
      <c r="W599" t="s">
        <v>844</v>
      </c>
    </row>
    <row r="600" spans="1:25" x14ac:dyDescent="0.25">
      <c r="A600" t="s">
        <v>291</v>
      </c>
      <c r="B600" t="s">
        <v>122</v>
      </c>
      <c r="C600" t="str">
        <f t="shared" si="46"/>
        <v>2 </v>
      </c>
      <c r="E600" t="str">
        <f>LEFT(X601, FIND("×",X601) - 1)</f>
        <v>2 </v>
      </c>
      <c r="F600" t="str">
        <f>IF(MID(X601, FIND("×", X601) + 2, FIND(".", X601) - (FIND("×", X601) + 2)) = A601, "", MID(X601, FIND("×", X601) + 2, FIND(".", X601) - (FIND("×", X601) + 2)))</f>
        <v>Empty Canister</v>
      </c>
      <c r="H600" t="str">
        <f t="shared" si="50"/>
        <v>1 sec</v>
      </c>
      <c r="I600" t="s">
        <v>120</v>
      </c>
      <c r="J600" t="str">
        <f t="shared" si="47"/>
        <v>Packaged Alumina Solution</v>
      </c>
      <c r="K600" t="str">
        <f t="shared" si="48"/>
        <v>2 </v>
      </c>
      <c r="V600" t="s">
        <v>247</v>
      </c>
      <c r="W600" t="s">
        <v>659</v>
      </c>
      <c r="X600" t="s">
        <v>657</v>
      </c>
      <c r="Y600" t="s">
        <v>247</v>
      </c>
    </row>
    <row r="601" spans="1:25" x14ac:dyDescent="0.25">
      <c r="B601" t="s">
        <v>122</v>
      </c>
      <c r="H601" t="str">
        <f t="shared" si="50"/>
        <v/>
      </c>
      <c r="I601" t="s">
        <v>120</v>
      </c>
      <c r="J601" t="e">
        <f t="shared" si="47"/>
        <v>#VALUE!</v>
      </c>
      <c r="K601" t="e">
        <f t="shared" si="48"/>
        <v>#VALUE!</v>
      </c>
      <c r="V601" t="s">
        <v>182</v>
      </c>
      <c r="X601" t="s">
        <v>658</v>
      </c>
      <c r="Y601" t="s">
        <v>182</v>
      </c>
    </row>
    <row r="602" spans="1:25" x14ac:dyDescent="0.25">
      <c r="A602" t="s">
        <v>292</v>
      </c>
      <c r="B602" t="s">
        <v>122</v>
      </c>
      <c r="C602" t="str">
        <f t="shared" si="46"/>
        <v>2 </v>
      </c>
      <c r="E602" t="str">
        <f>LEFT(X603, FIND("×",X603) - 1)</f>
        <v>2 </v>
      </c>
      <c r="F602" t="str">
        <f>IF(MID(X603, FIND("×", X603) + 2, FIND(".", X603) - (FIND("×", X603) + 2)) = A603, "", MID(X603, FIND("×", X603) + 2, FIND(".", X603) - (FIND("×", X603) + 2)))</f>
        <v>Empty Canister</v>
      </c>
      <c r="H602" t="str">
        <f t="shared" si="50"/>
        <v>2 sec</v>
      </c>
      <c r="I602" t="s">
        <v>120</v>
      </c>
      <c r="J602" t="str">
        <f t="shared" si="47"/>
        <v>Packaged Fuel</v>
      </c>
      <c r="K602" t="str">
        <f t="shared" si="48"/>
        <v>2 </v>
      </c>
      <c r="V602" t="s">
        <v>247</v>
      </c>
      <c r="W602" t="s">
        <v>845</v>
      </c>
      <c r="X602" t="s">
        <v>846</v>
      </c>
      <c r="Y602" t="s">
        <v>247</v>
      </c>
    </row>
    <row r="603" spans="1:25" x14ac:dyDescent="0.25">
      <c r="B603" t="s">
        <v>122</v>
      </c>
      <c r="H603" t="str">
        <f t="shared" si="50"/>
        <v/>
      </c>
      <c r="I603" t="s">
        <v>120</v>
      </c>
      <c r="J603" t="e">
        <f t="shared" si="47"/>
        <v>#VALUE!</v>
      </c>
      <c r="K603" t="e">
        <f t="shared" si="48"/>
        <v>#VALUE!</v>
      </c>
      <c r="V603" t="s">
        <v>180</v>
      </c>
      <c r="X603" t="s">
        <v>686</v>
      </c>
      <c r="Y603" t="s">
        <v>180</v>
      </c>
    </row>
    <row r="604" spans="1:25" x14ac:dyDescent="0.25">
      <c r="A604" t="s">
        <v>293</v>
      </c>
      <c r="B604" t="s">
        <v>122</v>
      </c>
      <c r="C604" t="str">
        <f t="shared" si="46"/>
        <v>2 </v>
      </c>
      <c r="E604" t="str">
        <f>LEFT(X605, FIND("×",X605) - 1)</f>
        <v>2 </v>
      </c>
      <c r="F604" t="str">
        <f>IF(MID(X605, FIND("×", X605) + 2, FIND(".", X605) - (FIND("×", X605) + 2)) = A605, "", MID(X605, FIND("×", X605) + 2, FIND(".", X605) - (FIND("×", X605) + 2)))</f>
        <v>Empty Canister</v>
      </c>
      <c r="H604" t="str">
        <f t="shared" si="50"/>
        <v>6 sec</v>
      </c>
      <c r="I604" t="s">
        <v>120</v>
      </c>
      <c r="J604" t="str">
        <f t="shared" si="47"/>
        <v>Packaged Heavy Oil Residue</v>
      </c>
      <c r="K604" t="str">
        <f t="shared" si="48"/>
        <v>2 </v>
      </c>
      <c r="V604" t="s">
        <v>247</v>
      </c>
      <c r="W604" t="s">
        <v>847</v>
      </c>
      <c r="X604" t="s">
        <v>764</v>
      </c>
      <c r="Y604" t="s">
        <v>247</v>
      </c>
    </row>
    <row r="605" spans="1:25" x14ac:dyDescent="0.25">
      <c r="B605" t="s">
        <v>122</v>
      </c>
      <c r="H605" t="str">
        <f t="shared" si="50"/>
        <v/>
      </c>
      <c r="I605" t="s">
        <v>120</v>
      </c>
      <c r="J605" t="e">
        <f t="shared" si="47"/>
        <v>#VALUE!</v>
      </c>
      <c r="K605" t="e">
        <f t="shared" si="48"/>
        <v>#VALUE!</v>
      </c>
      <c r="V605" t="s">
        <v>148</v>
      </c>
      <c r="X605" t="s">
        <v>683</v>
      </c>
      <c r="Y605" t="s">
        <v>148</v>
      </c>
    </row>
    <row r="606" spans="1:25" x14ac:dyDescent="0.25">
      <c r="A606" t="s">
        <v>294</v>
      </c>
      <c r="B606" t="s">
        <v>122</v>
      </c>
      <c r="C606" t="str">
        <f t="shared" si="46"/>
        <v>4 </v>
      </c>
      <c r="E606" t="str">
        <f>LEFT(X607, FIND("×",X607) - 1)</f>
        <v>2 </v>
      </c>
      <c r="F606" t="str">
        <f>IF(MID(X607, FIND("×", X607) + 2, FIND(".", X607) - (FIND("×", X607) + 2)) = A607, "", MID(X607, FIND("×", X607) + 2, FIND(".", X607) - (FIND("×", X607) + 2)))</f>
        <v>Empty Fluid Tank</v>
      </c>
      <c r="H606" t="str">
        <f t="shared" si="50"/>
        <v>3 sec</v>
      </c>
      <c r="I606" t="s">
        <v>120</v>
      </c>
      <c r="J606" t="str">
        <f t="shared" si="47"/>
        <v>Packaged Ionized Fuel</v>
      </c>
      <c r="K606" t="str">
        <f t="shared" si="48"/>
        <v>2 </v>
      </c>
      <c r="V606" t="s">
        <v>247</v>
      </c>
      <c r="W606" t="s">
        <v>668</v>
      </c>
      <c r="X606" t="s">
        <v>666</v>
      </c>
      <c r="Y606" t="s">
        <v>247</v>
      </c>
    </row>
    <row r="607" spans="1:25" x14ac:dyDescent="0.25">
      <c r="B607" t="s">
        <v>122</v>
      </c>
      <c r="H607" t="str">
        <f t="shared" si="50"/>
        <v/>
      </c>
      <c r="I607" t="s">
        <v>120</v>
      </c>
      <c r="J607" t="e">
        <f t="shared" si="47"/>
        <v>#VALUE!</v>
      </c>
      <c r="K607" t="e">
        <f t="shared" si="48"/>
        <v>#VALUE!</v>
      </c>
      <c r="V607" t="s">
        <v>189</v>
      </c>
      <c r="X607" t="s">
        <v>667</v>
      </c>
      <c r="Y607" t="s">
        <v>189</v>
      </c>
    </row>
    <row r="608" spans="1:25" x14ac:dyDescent="0.25">
      <c r="A608" t="s">
        <v>295</v>
      </c>
      <c r="B608" t="s">
        <v>122</v>
      </c>
      <c r="C608" t="str">
        <f t="shared" si="46"/>
        <v>2 </v>
      </c>
      <c r="E608" t="str">
        <f>LEFT(X609, FIND("×",X609) - 1)</f>
        <v>2 </v>
      </c>
      <c r="F608" t="str">
        <f>IF(MID(X609, FIND("×", X609) + 2, FIND(".", X609) - (FIND("×", X609) + 2)) = A609, "", MID(X609, FIND("×", X609) + 2, FIND(".", X609) - (FIND("×", X609) + 2)))</f>
        <v>Empty Canister</v>
      </c>
      <c r="H608" t="str">
        <f t="shared" si="50"/>
        <v>2 sec</v>
      </c>
      <c r="I608" t="s">
        <v>120</v>
      </c>
      <c r="J608" t="str">
        <f t="shared" si="47"/>
        <v>Packaged Liquid Biofuel</v>
      </c>
      <c r="K608" t="str">
        <f t="shared" si="48"/>
        <v>2 </v>
      </c>
      <c r="V608" t="s">
        <v>247</v>
      </c>
      <c r="W608" t="s">
        <v>848</v>
      </c>
      <c r="X608" t="s">
        <v>849</v>
      </c>
      <c r="Y608" t="s">
        <v>247</v>
      </c>
    </row>
    <row r="609" spans="1:25" x14ac:dyDescent="0.25">
      <c r="B609" t="s">
        <v>122</v>
      </c>
      <c r="H609" t="str">
        <f t="shared" si="50"/>
        <v/>
      </c>
      <c r="I609" t="s">
        <v>120</v>
      </c>
      <c r="J609" t="e">
        <f t="shared" si="47"/>
        <v>#VALUE!</v>
      </c>
      <c r="K609" t="e">
        <f t="shared" si="48"/>
        <v>#VALUE!</v>
      </c>
      <c r="V609" t="s">
        <v>180</v>
      </c>
      <c r="X609" t="s">
        <v>686</v>
      </c>
      <c r="Y609" t="s">
        <v>180</v>
      </c>
    </row>
    <row r="610" spans="1:25" x14ac:dyDescent="0.25">
      <c r="A610" t="s">
        <v>296</v>
      </c>
      <c r="B610" t="s">
        <v>122</v>
      </c>
      <c r="C610" t="str">
        <f t="shared" si="46"/>
        <v>1 </v>
      </c>
      <c r="E610" t="str">
        <f>LEFT(X611, FIND("×",X611) - 1)</f>
        <v>1 </v>
      </c>
      <c r="F610" t="str">
        <f>IF(MID(X611, FIND("×", X611) + 2, FIND(".", X611) - (FIND("×", X611) + 2)) = A611, "", MID(X611, FIND("×", X611) + 2, FIND(".", X611) - (FIND("×", X611) + 2)))</f>
        <v>Empty Fluid Tank</v>
      </c>
      <c r="H610" t="str">
        <f t="shared" si="50"/>
        <v>3 sec</v>
      </c>
      <c r="I610" t="s">
        <v>120</v>
      </c>
      <c r="J610" t="str">
        <f t="shared" si="47"/>
        <v>Packaged Nitric Acid</v>
      </c>
      <c r="K610" t="str">
        <f t="shared" si="48"/>
        <v>1 </v>
      </c>
      <c r="V610" t="s">
        <v>247</v>
      </c>
      <c r="W610" t="s">
        <v>850</v>
      </c>
      <c r="X610" t="s">
        <v>851</v>
      </c>
      <c r="Y610" t="s">
        <v>247</v>
      </c>
    </row>
    <row r="611" spans="1:25" x14ac:dyDescent="0.25">
      <c r="B611" t="s">
        <v>122</v>
      </c>
      <c r="H611" t="str">
        <f t="shared" si="50"/>
        <v/>
      </c>
      <c r="I611" t="s">
        <v>120</v>
      </c>
      <c r="J611" t="e">
        <f t="shared" si="47"/>
        <v>#VALUE!</v>
      </c>
      <c r="K611" t="e">
        <f t="shared" si="48"/>
        <v>#VALUE!</v>
      </c>
      <c r="V611" t="s">
        <v>189</v>
      </c>
      <c r="X611" t="s">
        <v>852</v>
      </c>
      <c r="Y611" t="s">
        <v>189</v>
      </c>
    </row>
    <row r="612" spans="1:25" x14ac:dyDescent="0.25">
      <c r="A612" t="s">
        <v>297</v>
      </c>
      <c r="B612" t="s">
        <v>122</v>
      </c>
      <c r="C612" t="str">
        <f t="shared" si="46"/>
        <v>4 </v>
      </c>
      <c r="E612" t="str">
        <f>LEFT(X613, FIND("×",X613) - 1)</f>
        <v>1 </v>
      </c>
      <c r="F612" t="str">
        <f>IF(MID(X613, FIND("×", X613) + 2, FIND(".", X613) - (FIND("×", X613) + 2)) = A613, "", MID(X613, FIND("×", X613) + 2, FIND(".", X613) - (FIND("×", X613) + 2)))</f>
        <v>Empty Fluid Tank</v>
      </c>
      <c r="H612" t="str">
        <f t="shared" si="50"/>
        <v>1 sec</v>
      </c>
      <c r="I612" t="s">
        <v>120</v>
      </c>
      <c r="J612" t="str">
        <f t="shared" si="47"/>
        <v>Packaged Nitrogen Gas</v>
      </c>
      <c r="K612" t="str">
        <f t="shared" si="48"/>
        <v>1 </v>
      </c>
      <c r="V612" t="s">
        <v>247</v>
      </c>
      <c r="W612" t="s">
        <v>675</v>
      </c>
      <c r="X612" t="s">
        <v>674</v>
      </c>
      <c r="Y612" t="s">
        <v>247</v>
      </c>
    </row>
    <row r="613" spans="1:25" x14ac:dyDescent="0.25">
      <c r="B613" t="s">
        <v>122</v>
      </c>
      <c r="H613" t="str">
        <f t="shared" si="50"/>
        <v/>
      </c>
      <c r="I613" t="s">
        <v>120</v>
      </c>
      <c r="J613" t="e">
        <f t="shared" si="47"/>
        <v>#VALUE!</v>
      </c>
      <c r="K613" t="e">
        <f t="shared" si="48"/>
        <v>#VALUE!</v>
      </c>
      <c r="V613" t="s">
        <v>182</v>
      </c>
      <c r="X613" t="s">
        <v>465</v>
      </c>
      <c r="Y613" t="s">
        <v>182</v>
      </c>
    </row>
    <row r="614" spans="1:25" x14ac:dyDescent="0.25">
      <c r="A614" t="s">
        <v>298</v>
      </c>
      <c r="B614" t="s">
        <v>122</v>
      </c>
      <c r="C614" t="str">
        <f t="shared" si="46"/>
        <v>2 </v>
      </c>
      <c r="E614" t="str">
        <f>LEFT(X615, FIND("×",X615) - 1)</f>
        <v>2 </v>
      </c>
      <c r="F614" t="str">
        <f>IF(MID(X615, FIND("×", X615) + 2, FIND(".", X615) - (FIND("×", X615) + 2)) = A615, "", MID(X615, FIND("×", X615) + 2, FIND(".", X615) - (FIND("×", X615) + 2)))</f>
        <v>Empty Canister</v>
      </c>
      <c r="H614" t="str">
        <f t="shared" si="50"/>
        <v>2 sec</v>
      </c>
      <c r="I614" t="s">
        <v>120</v>
      </c>
      <c r="J614" t="str">
        <f t="shared" si="47"/>
        <v>Packaged Oil</v>
      </c>
      <c r="K614" t="str">
        <f t="shared" si="48"/>
        <v>2 </v>
      </c>
      <c r="V614" t="s">
        <v>247</v>
      </c>
      <c r="W614" t="s">
        <v>853</v>
      </c>
      <c r="X614" t="s">
        <v>854</v>
      </c>
      <c r="Y614" t="s">
        <v>247</v>
      </c>
    </row>
    <row r="615" spans="1:25" x14ac:dyDescent="0.25">
      <c r="B615" t="s">
        <v>122</v>
      </c>
      <c r="H615" t="str">
        <f t="shared" si="50"/>
        <v/>
      </c>
      <c r="I615" t="s">
        <v>120</v>
      </c>
      <c r="J615" t="e">
        <f t="shared" si="47"/>
        <v>#VALUE!</v>
      </c>
      <c r="K615" t="e">
        <f t="shared" si="48"/>
        <v>#VALUE!</v>
      </c>
      <c r="V615" t="s">
        <v>180</v>
      </c>
      <c r="X615" t="s">
        <v>686</v>
      </c>
      <c r="Y615" t="s">
        <v>180</v>
      </c>
    </row>
    <row r="616" spans="1:25" x14ac:dyDescent="0.25">
      <c r="A616" t="s">
        <v>299</v>
      </c>
      <c r="B616" t="s">
        <v>122</v>
      </c>
      <c r="C616" t="str">
        <f t="shared" si="46"/>
        <v>2 </v>
      </c>
      <c r="E616" t="str">
        <f>LEFT(X617, FIND("×",X617) - 1)</f>
        <v>1 </v>
      </c>
      <c r="F616" t="str">
        <f>IF(MID(X617, FIND("×", X617) + 2, FIND(".", X617) - (FIND("×", X617) + 2)) = A617, "", MID(X617, FIND("×", X617) + 2, FIND(".", X617) - (FIND("×", X617) + 2)))</f>
        <v>Empty Fluid Tank</v>
      </c>
      <c r="H616" t="str">
        <f t="shared" si="50"/>
        <v>1 sec</v>
      </c>
      <c r="I616" t="s">
        <v>120</v>
      </c>
      <c r="J616" t="str">
        <f t="shared" si="47"/>
        <v>Packaged Rocket Fuel</v>
      </c>
      <c r="K616" t="str">
        <f t="shared" si="48"/>
        <v>1 </v>
      </c>
      <c r="V616" t="s">
        <v>247</v>
      </c>
      <c r="W616" t="s">
        <v>679</v>
      </c>
      <c r="X616" t="s">
        <v>678</v>
      </c>
      <c r="Y616" t="s">
        <v>247</v>
      </c>
    </row>
    <row r="617" spans="1:25" x14ac:dyDescent="0.25">
      <c r="B617" t="s">
        <v>122</v>
      </c>
      <c r="H617" t="str">
        <f t="shared" si="50"/>
        <v/>
      </c>
      <c r="I617" t="s">
        <v>120</v>
      </c>
      <c r="J617" t="e">
        <f t="shared" si="47"/>
        <v>#VALUE!</v>
      </c>
      <c r="K617" t="e">
        <f t="shared" si="48"/>
        <v>#VALUE!</v>
      </c>
      <c r="V617" t="s">
        <v>182</v>
      </c>
      <c r="X617" t="s">
        <v>465</v>
      </c>
      <c r="Y617" t="s">
        <v>182</v>
      </c>
    </row>
    <row r="618" spans="1:25" x14ac:dyDescent="0.25">
      <c r="A618" t="s">
        <v>300</v>
      </c>
      <c r="B618" t="s">
        <v>122</v>
      </c>
      <c r="C618" t="str">
        <f t="shared" si="46"/>
        <v>1 </v>
      </c>
      <c r="E618" t="str">
        <f>LEFT(X619, FIND("×",X619) - 1)</f>
        <v>1 </v>
      </c>
      <c r="F618" t="str">
        <f>IF(MID(X619, FIND("×", X619) + 2, FIND(".", X619) - (FIND("×", X619) + 2)) = A619, "", MID(X619, FIND("×", X619) + 2, FIND(".", X619) - (FIND("×", X619) + 2)))</f>
        <v>Empty Canister</v>
      </c>
      <c r="H618" t="str">
        <f t="shared" si="50"/>
        <v>1 sec</v>
      </c>
      <c r="I618" t="s">
        <v>120</v>
      </c>
      <c r="J618" t="str">
        <f t="shared" si="47"/>
        <v>Packaged Sulfuric Acid</v>
      </c>
      <c r="K618" t="str">
        <f t="shared" si="48"/>
        <v>1 </v>
      </c>
      <c r="V618" t="s">
        <v>247</v>
      </c>
      <c r="W618" t="s">
        <v>855</v>
      </c>
      <c r="X618" t="s">
        <v>856</v>
      </c>
      <c r="Y618" t="s">
        <v>247</v>
      </c>
    </row>
    <row r="619" spans="1:25" x14ac:dyDescent="0.25">
      <c r="B619" t="s">
        <v>122</v>
      </c>
      <c r="H619" t="str">
        <f t="shared" si="50"/>
        <v/>
      </c>
      <c r="I619" t="s">
        <v>120</v>
      </c>
      <c r="J619" t="e">
        <f t="shared" si="47"/>
        <v>#VALUE!</v>
      </c>
      <c r="K619" t="e">
        <f t="shared" si="48"/>
        <v>#VALUE!</v>
      </c>
      <c r="V619" t="s">
        <v>182</v>
      </c>
      <c r="X619" t="s">
        <v>857</v>
      </c>
      <c r="Y619" t="s">
        <v>182</v>
      </c>
    </row>
    <row r="620" spans="1:25" x14ac:dyDescent="0.25">
      <c r="A620" t="s">
        <v>301</v>
      </c>
      <c r="B620" t="s">
        <v>122</v>
      </c>
      <c r="C620" t="str">
        <f t="shared" si="46"/>
        <v>2 </v>
      </c>
      <c r="E620" t="str">
        <f>LEFT(X621, FIND("×",X621) - 1)</f>
        <v>2 </v>
      </c>
      <c r="F620" t="str">
        <f>IF(MID(X621, FIND("×", X621) + 2, FIND(".", X621) - (FIND("×", X621) + 2)) = A621, "", MID(X621, FIND("×", X621) + 2, FIND(".", X621) - (FIND("×", X621) + 2)))</f>
        <v>Empty Canister</v>
      </c>
      <c r="H620" t="str">
        <f t="shared" si="50"/>
        <v>6 sec</v>
      </c>
      <c r="I620" t="s">
        <v>120</v>
      </c>
      <c r="J620" t="str">
        <f t="shared" si="47"/>
        <v>Packaged Turbofuel</v>
      </c>
      <c r="K620" t="str">
        <f t="shared" si="48"/>
        <v>2 </v>
      </c>
      <c r="V620" t="s">
        <v>247</v>
      </c>
      <c r="W620" t="s">
        <v>684</v>
      </c>
      <c r="X620" t="s">
        <v>682</v>
      </c>
      <c r="Y620" t="s">
        <v>247</v>
      </c>
    </row>
    <row r="621" spans="1:25" x14ac:dyDescent="0.25">
      <c r="B621" t="s">
        <v>122</v>
      </c>
      <c r="H621" t="str">
        <f t="shared" si="50"/>
        <v/>
      </c>
      <c r="I621" t="s">
        <v>120</v>
      </c>
      <c r="J621" t="e">
        <f t="shared" si="47"/>
        <v>#VALUE!</v>
      </c>
      <c r="K621" t="e">
        <f t="shared" si="48"/>
        <v>#VALUE!</v>
      </c>
      <c r="V621" t="s">
        <v>148</v>
      </c>
      <c r="X621" t="s">
        <v>683</v>
      </c>
      <c r="Y621" t="s">
        <v>148</v>
      </c>
    </row>
    <row r="622" spans="1:25" x14ac:dyDescent="0.25">
      <c r="B622" t="s">
        <v>122</v>
      </c>
      <c r="C622" t="e">
        <f t="shared" si="46"/>
        <v>#VALUE!</v>
      </c>
      <c r="F622" t="e">
        <f t="shared" si="49"/>
        <v>#VALUE!</v>
      </c>
      <c r="H622" t="str">
        <f t="shared" si="50"/>
        <v/>
      </c>
      <c r="I622" t="s">
        <v>120</v>
      </c>
      <c r="J622" t="e">
        <f t="shared" si="47"/>
        <v>#VALUE!</v>
      </c>
      <c r="K622" t="e">
        <f t="shared" si="48"/>
        <v>#VALUE!</v>
      </c>
    </row>
    <row r="623" spans="1:25" x14ac:dyDescent="0.25">
      <c r="B623" t="s">
        <v>122</v>
      </c>
      <c r="C623" t="e">
        <f t="shared" si="46"/>
        <v>#VALUE!</v>
      </c>
      <c r="F623" t="e">
        <f t="shared" si="49"/>
        <v>#VALUE!</v>
      </c>
      <c r="H623" t="str">
        <f t="shared" si="50"/>
        <v/>
      </c>
      <c r="I623" t="s">
        <v>120</v>
      </c>
      <c r="J623" t="e">
        <f t="shared" si="47"/>
        <v>#VALUE!</v>
      </c>
      <c r="K623" t="e">
        <f t="shared" si="48"/>
        <v>#VALUE!</v>
      </c>
    </row>
    <row r="624" spans="1:25" x14ac:dyDescent="0.25">
      <c r="A624" t="s">
        <v>302</v>
      </c>
      <c r="B624" t="s">
        <v>122</v>
      </c>
      <c r="C624" t="str">
        <f t="shared" si="46"/>
        <v>2 </v>
      </c>
      <c r="E624" t="str">
        <f>LEFT(X625, FIND("×",X625) - 1)</f>
        <v>2 </v>
      </c>
      <c r="F624" t="str">
        <f>IF(MID(X625, FIND("×", X625) + 2, FIND(".", X625) - (FIND("×", X625) + 2)) = A625, "", MID(X625, FIND("×", X625) + 2, FIND(".", X625) - (FIND("×", X625) + 2)))</f>
        <v>Empty Canister</v>
      </c>
      <c r="H624" t="str">
        <f t="shared" si="50"/>
        <v>1 sec</v>
      </c>
      <c r="I624" t="s">
        <v>120</v>
      </c>
      <c r="J624" t="str">
        <f t="shared" si="47"/>
        <v>Packaged Water</v>
      </c>
      <c r="K624" t="str">
        <f t="shared" si="48"/>
        <v>2 </v>
      </c>
      <c r="V624" t="s">
        <v>247</v>
      </c>
      <c r="W624" t="s">
        <v>858</v>
      </c>
      <c r="X624" t="s">
        <v>352</v>
      </c>
      <c r="Y624" t="s">
        <v>247</v>
      </c>
    </row>
    <row r="625" spans="1:25" x14ac:dyDescent="0.25">
      <c r="B625" t="s">
        <v>122</v>
      </c>
      <c r="H625" t="str">
        <f t="shared" si="50"/>
        <v/>
      </c>
      <c r="I625" t="s">
        <v>120</v>
      </c>
      <c r="J625" t="e">
        <f t="shared" si="47"/>
        <v>#VALUE!</v>
      </c>
      <c r="K625" t="e">
        <f t="shared" si="48"/>
        <v>#VALUE!</v>
      </c>
      <c r="V625" t="s">
        <v>182</v>
      </c>
      <c r="X625" t="s">
        <v>658</v>
      </c>
      <c r="Y625" t="s">
        <v>182</v>
      </c>
    </row>
    <row r="626" spans="1:25" x14ac:dyDescent="0.25">
      <c r="A626" t="s">
        <v>303</v>
      </c>
      <c r="B626" t="s">
        <v>122</v>
      </c>
      <c r="C626" t="str">
        <f t="shared" si="46"/>
        <v>1 </v>
      </c>
      <c r="F626" t="str">
        <f t="shared" si="49"/>
        <v/>
      </c>
      <c r="H626" t="str">
        <f t="shared" si="50"/>
        <v>150 sec</v>
      </c>
      <c r="I626" t="s">
        <v>120</v>
      </c>
      <c r="J626" t="str">
        <f t="shared" si="47"/>
        <v>Encased Uranium Cell</v>
      </c>
      <c r="K626" t="str">
        <f t="shared" si="48"/>
        <v>50 </v>
      </c>
      <c r="M626" t="str">
        <f>MID(W627, FIND("×", W627) + 2, FIND(".", W627) - (FIND("×", W627) + 2))</f>
        <v>Encased Industrial Beam</v>
      </c>
      <c r="N626" t="str">
        <f>LEFT(W627, FIND("×", W627) - 1)</f>
        <v>3 </v>
      </c>
      <c r="P626" t="str">
        <f>MID(W628, FIND("×", W628) + 2, FIND(".", W628) - (FIND("×", W628) + 2))</f>
        <v>Electromagnetic Control Rod</v>
      </c>
      <c r="Q626" t="str">
        <f>LEFT(W628, FIND("×", W628) - 1)</f>
        <v>5 </v>
      </c>
      <c r="V626" t="s">
        <v>41</v>
      </c>
      <c r="W626" t="s">
        <v>859</v>
      </c>
      <c r="X626" t="s">
        <v>862</v>
      </c>
      <c r="Y626" t="s">
        <v>41</v>
      </c>
    </row>
    <row r="627" spans="1:25" x14ac:dyDescent="0.25">
      <c r="B627" t="s">
        <v>122</v>
      </c>
      <c r="C627" t="e">
        <f t="shared" si="46"/>
        <v>#VALUE!</v>
      </c>
      <c r="F627" t="e">
        <f t="shared" si="49"/>
        <v>#VALUE!</v>
      </c>
      <c r="H627" t="str">
        <f t="shared" si="50"/>
        <v/>
      </c>
      <c r="I627" t="s">
        <v>120</v>
      </c>
      <c r="V627" t="s">
        <v>304</v>
      </c>
      <c r="W627" t="s">
        <v>860</v>
      </c>
      <c r="Y627" t="s">
        <v>304</v>
      </c>
    </row>
    <row r="628" spans="1:25" x14ac:dyDescent="0.25">
      <c r="B628" t="s">
        <v>122</v>
      </c>
      <c r="C628" t="e">
        <f t="shared" si="46"/>
        <v>#VALUE!</v>
      </c>
      <c r="F628" t="e">
        <f t="shared" si="49"/>
        <v>#VALUE!</v>
      </c>
      <c r="H628" t="str">
        <f t="shared" si="50"/>
        <v/>
      </c>
      <c r="I628" t="s">
        <v>120</v>
      </c>
      <c r="W628" t="s">
        <v>861</v>
      </c>
    </row>
    <row r="629" spans="1:25" x14ac:dyDescent="0.25">
      <c r="A629" t="s">
        <v>303</v>
      </c>
      <c r="B629" t="s">
        <v>123</v>
      </c>
      <c r="C629" t="str">
        <f t="shared" si="46"/>
        <v>50 </v>
      </c>
      <c r="F629" t="str">
        <f t="shared" si="49"/>
        <v>Uranium Waste</v>
      </c>
      <c r="H629" t="str">
        <f t="shared" si="50"/>
        <v>300 sec</v>
      </c>
      <c r="I629" t="s">
        <v>120</v>
      </c>
      <c r="J629" t="str">
        <f t="shared" si="47"/>
        <v>Uranium Fuel Rod</v>
      </c>
      <c r="K629" t="str">
        <f t="shared" si="48"/>
        <v>1 </v>
      </c>
      <c r="M629" t="str">
        <f>MID(W630, FIND("×", W630) + 2, FIND(".", W630) - (FIND("×", W630) + 2))</f>
        <v>Water</v>
      </c>
      <c r="N629" t="str">
        <f>LEFT(W630, FIND("×", W630) - 1)</f>
        <v>1,200 </v>
      </c>
      <c r="V629" t="s">
        <v>261</v>
      </c>
      <c r="W629" t="s">
        <v>863</v>
      </c>
      <c r="X629" t="s">
        <v>865</v>
      </c>
      <c r="Y629" t="s">
        <v>261</v>
      </c>
    </row>
    <row r="630" spans="1:25" x14ac:dyDescent="0.25">
      <c r="B630" t="s">
        <v>122</v>
      </c>
      <c r="C630" t="e">
        <f t="shared" si="46"/>
        <v>#VALUE!</v>
      </c>
      <c r="F630" t="e">
        <f t="shared" si="49"/>
        <v>#VALUE!</v>
      </c>
      <c r="H630" t="str">
        <f t="shared" si="50"/>
        <v/>
      </c>
      <c r="I630" t="s">
        <v>120</v>
      </c>
      <c r="V630" t="s">
        <v>305</v>
      </c>
      <c r="W630" t="s">
        <v>864</v>
      </c>
      <c r="Y630" t="s">
        <v>305</v>
      </c>
    </row>
    <row r="631" spans="1:25" x14ac:dyDescent="0.25">
      <c r="A631" t="s">
        <v>1331</v>
      </c>
      <c r="B631" t="s">
        <v>123</v>
      </c>
      <c r="C631" t="str">
        <f t="shared" si="46"/>
        <v>12 </v>
      </c>
      <c r="F631" t="str">
        <f t="shared" si="49"/>
        <v>Uranium</v>
      </c>
      <c r="H631" t="str">
        <f t="shared" si="50"/>
        <v>6 sec</v>
      </c>
      <c r="I631" t="s">
        <v>120</v>
      </c>
      <c r="J631" t="str">
        <f t="shared" si="47"/>
        <v>Reanimated SAM</v>
      </c>
      <c r="K631" t="str">
        <f t="shared" si="48"/>
        <v>1 </v>
      </c>
      <c r="M631" t="str">
        <f>MID(W632, FIND("×", W632) + 2, FIND(".", W632) - (FIND("×", W632) + 2))</f>
        <v>Bauxite</v>
      </c>
      <c r="N631" t="str">
        <f>LEFT(W632, FIND("×", W632) - 1)</f>
        <v>48 </v>
      </c>
      <c r="V631" t="s">
        <v>190</v>
      </c>
      <c r="W631" t="s">
        <v>369</v>
      </c>
      <c r="X631" t="s">
        <v>867</v>
      </c>
      <c r="Y631" t="s">
        <v>190</v>
      </c>
    </row>
    <row r="632" spans="1:25" x14ac:dyDescent="0.25">
      <c r="B632" t="s">
        <v>122</v>
      </c>
      <c r="C632" t="e">
        <f t="shared" si="46"/>
        <v>#VALUE!</v>
      </c>
      <c r="F632" t="e">
        <f t="shared" si="49"/>
        <v>#VALUE!</v>
      </c>
      <c r="H632" t="str">
        <f t="shared" si="50"/>
        <v/>
      </c>
      <c r="I632" t="s">
        <v>120</v>
      </c>
      <c r="V632" t="s">
        <v>148</v>
      </c>
      <c r="W632" t="s">
        <v>866</v>
      </c>
      <c r="Y632" t="s">
        <v>148</v>
      </c>
    </row>
    <row r="633" spans="1:25" x14ac:dyDescent="0.25">
      <c r="B633" t="s">
        <v>122</v>
      </c>
      <c r="C633" t="e">
        <f t="shared" si="46"/>
        <v>#VALUE!</v>
      </c>
      <c r="F633" t="e">
        <f t="shared" si="49"/>
        <v>#VALUE!</v>
      </c>
      <c r="H633" t="str">
        <f t="shared" si="50"/>
        <v/>
      </c>
      <c r="I633" t="s">
        <v>120</v>
      </c>
      <c r="J633" t="e">
        <f t="shared" si="47"/>
        <v>#VALUE!</v>
      </c>
      <c r="K633" t="e">
        <f t="shared" si="48"/>
        <v>#VALUE!</v>
      </c>
      <c r="V633" t="s">
        <v>191</v>
      </c>
      <c r="Y633" t="s">
        <v>191</v>
      </c>
    </row>
    <row r="634" spans="1:25" x14ac:dyDescent="0.25">
      <c r="A634" t="s">
        <v>306</v>
      </c>
      <c r="B634" t="s">
        <v>122</v>
      </c>
      <c r="C634" t="str">
        <f t="shared" si="46"/>
        <v>2 </v>
      </c>
      <c r="F634" t="str">
        <f t="shared" si="49"/>
        <v/>
      </c>
      <c r="H634" t="str">
        <f t="shared" si="50"/>
        <v>24 sec</v>
      </c>
      <c r="I634" t="s">
        <v>120</v>
      </c>
      <c r="J634" t="str">
        <f t="shared" si="47"/>
        <v>Modular Frame</v>
      </c>
      <c r="K634" t="str">
        <f t="shared" si="48"/>
        <v>1 </v>
      </c>
      <c r="M634" t="str">
        <f>MID(W635, FIND("×", W635) + 2, FIND(".", W635) - (FIND("×", W635) + 2))</f>
        <v>Steel Beam</v>
      </c>
      <c r="N634" t="str">
        <f>LEFT(W635, FIND("×", W635) - 1)</f>
        <v>12 </v>
      </c>
      <c r="V634" t="s">
        <v>16</v>
      </c>
      <c r="W634" t="s">
        <v>868</v>
      </c>
      <c r="X634" t="s">
        <v>870</v>
      </c>
      <c r="Y634" t="s">
        <v>16</v>
      </c>
    </row>
    <row r="635" spans="1:25" x14ac:dyDescent="0.25">
      <c r="B635" t="s">
        <v>122</v>
      </c>
      <c r="C635" t="e">
        <f t="shared" si="46"/>
        <v>#VALUE!</v>
      </c>
      <c r="F635" t="e">
        <f t="shared" si="49"/>
        <v>#VALUE!</v>
      </c>
      <c r="H635" t="str">
        <f t="shared" si="50"/>
        <v/>
      </c>
      <c r="I635" t="s">
        <v>120</v>
      </c>
      <c r="V635" t="s">
        <v>177</v>
      </c>
      <c r="W635" t="s">
        <v>869</v>
      </c>
      <c r="Y635" t="s">
        <v>177</v>
      </c>
    </row>
    <row r="636" spans="1:25" x14ac:dyDescent="0.25">
      <c r="A636" t="s">
        <v>307</v>
      </c>
      <c r="B636" t="s">
        <v>122</v>
      </c>
      <c r="C636" t="str">
        <f t="shared" si="46"/>
        <v>1 </v>
      </c>
      <c r="F636" t="str">
        <f t="shared" si="49"/>
        <v>Medicinal Inhaler</v>
      </c>
      <c r="H636" t="str">
        <f t="shared" si="50"/>
        <v/>
      </c>
      <c r="I636" t="s">
        <v>120</v>
      </c>
      <c r="J636" t="str">
        <f t="shared" si="47"/>
        <v>Mycelia</v>
      </c>
      <c r="K636" t="str">
        <f t="shared" si="48"/>
        <v>10 </v>
      </c>
      <c r="M636" t="str">
        <f>MID(W637, FIND("×", W637) + 2, FIND(".", W637) - (FIND("×", W637) + 2))</f>
        <v>Paleberry</v>
      </c>
      <c r="N636" t="str">
        <f>LEFT(W637, FIND("×", W637) - 1)</f>
        <v>5 </v>
      </c>
      <c r="V636" t="s">
        <v>151</v>
      </c>
      <c r="W636" t="s">
        <v>871</v>
      </c>
      <c r="X636" t="s">
        <v>652</v>
      </c>
      <c r="Y636" t="s">
        <v>151</v>
      </c>
    </row>
    <row r="637" spans="1:25" x14ac:dyDescent="0.25">
      <c r="B637" t="s">
        <v>122</v>
      </c>
      <c r="C637" t="e">
        <f t="shared" si="46"/>
        <v>#VALUE!</v>
      </c>
      <c r="F637" t="e">
        <f t="shared" si="49"/>
        <v>#VALUE!</v>
      </c>
      <c r="H637" t="str">
        <f t="shared" si="50"/>
        <v/>
      </c>
      <c r="I637" t="s">
        <v>120</v>
      </c>
      <c r="V637" t="s">
        <v>651</v>
      </c>
      <c r="W637" t="s">
        <v>872</v>
      </c>
      <c r="Y637" t="s">
        <v>651</v>
      </c>
    </row>
    <row r="638" spans="1:25" x14ac:dyDescent="0.25">
      <c r="A638" t="s">
        <v>12</v>
      </c>
      <c r="B638" t="s">
        <v>122</v>
      </c>
      <c r="C638" t="str">
        <f t="shared" si="46"/>
        <v>2 </v>
      </c>
      <c r="F638" t="str">
        <f t="shared" si="49"/>
        <v/>
      </c>
      <c r="H638" t="str">
        <f t="shared" si="50"/>
        <v>4 sec</v>
      </c>
      <c r="I638" t="s">
        <v>120</v>
      </c>
      <c r="J638" t="str">
        <f t="shared" si="47"/>
        <v>Copper Ingot</v>
      </c>
      <c r="K638" t="str">
        <f t="shared" si="48"/>
        <v>1 </v>
      </c>
      <c r="V638" t="s">
        <v>8</v>
      </c>
      <c r="W638" t="s">
        <v>873</v>
      </c>
      <c r="X638" t="s">
        <v>874</v>
      </c>
      <c r="Y638" t="s">
        <v>8</v>
      </c>
    </row>
    <row r="639" spans="1:25" x14ac:dyDescent="0.25">
      <c r="B639" t="s">
        <v>122</v>
      </c>
      <c r="C639" t="e">
        <f t="shared" si="46"/>
        <v>#VALUE!</v>
      </c>
      <c r="F639" t="e">
        <f t="shared" si="49"/>
        <v>#VALUE!</v>
      </c>
      <c r="H639" t="str">
        <f t="shared" si="50"/>
        <v/>
      </c>
      <c r="I639" t="s">
        <v>120</v>
      </c>
      <c r="J639" t="e">
        <f t="shared" si="47"/>
        <v>#VALUE!</v>
      </c>
      <c r="K639" t="e">
        <f t="shared" si="48"/>
        <v>#VALUE!</v>
      </c>
      <c r="V639" t="s">
        <v>181</v>
      </c>
      <c r="Y639" t="s">
        <v>181</v>
      </c>
    </row>
    <row r="640" spans="1:25" x14ac:dyDescent="0.25">
      <c r="B640" t="s">
        <v>122</v>
      </c>
      <c r="C640" t="e">
        <f t="shared" si="46"/>
        <v>#VALUE!</v>
      </c>
      <c r="F640" t="e">
        <f t="shared" si="49"/>
        <v>#VALUE!</v>
      </c>
      <c r="H640" t="str">
        <f t="shared" si="50"/>
        <v/>
      </c>
      <c r="I640" t="s">
        <v>120</v>
      </c>
      <c r="J640" t="e">
        <f t="shared" si="47"/>
        <v>#VALUE!</v>
      </c>
      <c r="K640" t="e">
        <f t="shared" si="48"/>
        <v>#VALUE!</v>
      </c>
      <c r="V640" t="s">
        <v>149</v>
      </c>
      <c r="Y640" t="s">
        <v>149</v>
      </c>
    </row>
    <row r="641" spans="1:25" x14ac:dyDescent="0.25">
      <c r="B641" t="s">
        <v>122</v>
      </c>
      <c r="C641" t="e">
        <f t="shared" si="46"/>
        <v>#VALUE!</v>
      </c>
      <c r="F641" t="e">
        <f t="shared" si="49"/>
        <v>#VALUE!</v>
      </c>
      <c r="H641" t="str">
        <f t="shared" si="50"/>
        <v/>
      </c>
      <c r="I641" t="s">
        <v>120</v>
      </c>
      <c r="J641" t="e">
        <f t="shared" si="47"/>
        <v>#VALUE!</v>
      </c>
      <c r="K641" t="e">
        <f t="shared" si="48"/>
        <v>#VALUE!</v>
      </c>
      <c r="V641" t="s">
        <v>344</v>
      </c>
      <c r="Y641" t="s">
        <v>344</v>
      </c>
    </row>
    <row r="642" spans="1:25" x14ac:dyDescent="0.25">
      <c r="A642" t="s">
        <v>308</v>
      </c>
      <c r="B642" t="s">
        <v>122</v>
      </c>
      <c r="C642" t="str">
        <f t="shared" si="46"/>
        <v>1 </v>
      </c>
      <c r="F642" t="str">
        <f t="shared" si="49"/>
        <v/>
      </c>
      <c r="H642" t="str">
        <f t="shared" si="50"/>
        <v/>
      </c>
      <c r="I642" t="s">
        <v>120</v>
      </c>
      <c r="J642" t="str">
        <f t="shared" si="47"/>
        <v>Xeno-Zapper</v>
      </c>
      <c r="K642" t="str">
        <f t="shared" si="48"/>
        <v>2 </v>
      </c>
      <c r="M642" t="str">
        <f>MID(W643, FIND("×", W643) + 2, FIND(".", W643) - (FIND("×", W643) + 2))</f>
        <v>Modular Frame</v>
      </c>
      <c r="N642" t="str">
        <f>LEFT(W643, FIND("×", W643) - 1)</f>
        <v>5 </v>
      </c>
      <c r="P642" t="str">
        <f>MID(W644, FIND("×", W644) + 2, FIND(".", W644) - (FIND("×", W644) + 2))</f>
        <v>Iron Rod</v>
      </c>
      <c r="Q642" t="str">
        <f>LEFT(W644, FIND("×", W644) - 1)</f>
        <v>25 </v>
      </c>
      <c r="S642" t="str">
        <f>MID(W645, FIND("×", W645) + 2, FIND(".", W645) - (FIND("×", W645) + 2))</f>
        <v>Wire</v>
      </c>
      <c r="T642" t="str">
        <f>LEFT(W645, FIND("×", W645) - 1)</f>
        <v>500 </v>
      </c>
      <c r="V642" t="s">
        <v>151</v>
      </c>
      <c r="W642" t="s">
        <v>399</v>
      </c>
      <c r="X642" t="s">
        <v>878</v>
      </c>
      <c r="Y642" t="s">
        <v>151</v>
      </c>
    </row>
    <row r="643" spans="1:25" x14ac:dyDescent="0.25">
      <c r="B643" t="s">
        <v>122</v>
      </c>
      <c r="C643" t="e">
        <f t="shared" ref="C643:C706" si="51">LEFT(X643, FIND("×",X643) - 1)</f>
        <v>#VALUE!</v>
      </c>
      <c r="F643" t="e">
        <f t="shared" si="49"/>
        <v>#VALUE!</v>
      </c>
      <c r="H643" t="str">
        <f t="shared" si="50"/>
        <v/>
      </c>
      <c r="I643" t="s">
        <v>120</v>
      </c>
      <c r="V643" t="s">
        <v>402</v>
      </c>
      <c r="W643" t="s">
        <v>875</v>
      </c>
      <c r="Y643" t="s">
        <v>402</v>
      </c>
    </row>
    <row r="644" spans="1:25" x14ac:dyDescent="0.25">
      <c r="B644" t="s">
        <v>122</v>
      </c>
      <c r="C644" t="e">
        <f t="shared" si="51"/>
        <v>#VALUE!</v>
      </c>
      <c r="F644" t="e">
        <f t="shared" si="49"/>
        <v>#VALUE!</v>
      </c>
      <c r="H644" t="str">
        <f t="shared" si="50"/>
        <v/>
      </c>
      <c r="I644" t="s">
        <v>120</v>
      </c>
      <c r="W644" t="s">
        <v>876</v>
      </c>
    </row>
    <row r="645" spans="1:25" x14ac:dyDescent="0.25">
      <c r="B645" t="s">
        <v>122</v>
      </c>
      <c r="C645" t="e">
        <f t="shared" si="51"/>
        <v>#VALUE!</v>
      </c>
      <c r="F645" t="e">
        <f t="shared" si="49"/>
        <v>#VALUE!</v>
      </c>
      <c r="H645" t="str">
        <f t="shared" si="50"/>
        <v/>
      </c>
      <c r="I645" t="s">
        <v>120</v>
      </c>
      <c r="W645" t="s">
        <v>877</v>
      </c>
    </row>
    <row r="646" spans="1:25" x14ac:dyDescent="0.25">
      <c r="A646" t="s">
        <v>309</v>
      </c>
      <c r="B646" t="s">
        <v>122</v>
      </c>
      <c r="C646" t="str">
        <f t="shared" si="51"/>
        <v>1 </v>
      </c>
      <c r="F646" t="str">
        <f t="shared" ref="F646:F709" si="52">IF(MID(X646, FIND("×", X646) + 2, FIND(".", X646) - (FIND("×", X646) + 2)) = A646, "", MID(X646, FIND("×", X646) + 2, FIND(".", X646) - (FIND("×", X646) + 2)))</f>
        <v/>
      </c>
      <c r="H646" t="str">
        <f t="shared" si="50"/>
        <v/>
      </c>
      <c r="I646" t="s">
        <v>120</v>
      </c>
      <c r="J646" t="str">
        <f t="shared" ref="J646:J705" si="53">MID(W646, FIND("×", W646) + 2, FIND(".", W646) - (FIND("×", W646) + 2))</f>
        <v>Iron Rod</v>
      </c>
      <c r="K646" t="str">
        <f t="shared" ref="K646:K705" si="54">LEFT(W646, FIND("×", W646) - 1)</f>
        <v>10 </v>
      </c>
      <c r="M646" t="str">
        <f>MID(W647, FIND("×", W647) + 2, FIND(".", W647) - (FIND("×", W647) + 2))</f>
        <v>Reinforced Iron Plate</v>
      </c>
      <c r="N646" t="str">
        <f>LEFT(W647, FIND("×", W647) - 1)</f>
        <v>2 </v>
      </c>
      <c r="P646" t="str">
        <f>MID(W648, FIND("×", W648) + 2, FIND(".", W648) - (FIND("×", W648) + 2))</f>
        <v>Cable</v>
      </c>
      <c r="Q646" t="str">
        <f>LEFT(W648, FIND("×", W648) - 1)</f>
        <v>15 </v>
      </c>
      <c r="S646" t="str">
        <f>MID(W649, FIND("×", W649) + 2, FIND(".", W649) - (FIND("×", W649) + 2))</f>
        <v>Wire</v>
      </c>
      <c r="T646" t="str">
        <f>LEFT(W649, FIND("×", W649) - 1)</f>
        <v>50 </v>
      </c>
      <c r="V646" t="s">
        <v>151</v>
      </c>
      <c r="W646" t="s">
        <v>879</v>
      </c>
      <c r="X646" t="s">
        <v>883</v>
      </c>
      <c r="Y646" t="s">
        <v>151</v>
      </c>
    </row>
    <row r="647" spans="1:25" x14ac:dyDescent="0.25">
      <c r="B647" t="s">
        <v>122</v>
      </c>
      <c r="C647" t="e">
        <f t="shared" si="51"/>
        <v>#VALUE!</v>
      </c>
      <c r="F647" t="e">
        <f t="shared" si="52"/>
        <v>#VALUE!</v>
      </c>
      <c r="H647" t="str">
        <f t="shared" si="50"/>
        <v/>
      </c>
      <c r="I647" t="s">
        <v>120</v>
      </c>
      <c r="V647" t="s">
        <v>500</v>
      </c>
      <c r="W647" t="s">
        <v>880</v>
      </c>
      <c r="Y647" t="s">
        <v>500</v>
      </c>
    </row>
    <row r="648" spans="1:25" x14ac:dyDescent="0.25">
      <c r="B648" t="s">
        <v>122</v>
      </c>
      <c r="C648" t="e">
        <f t="shared" si="51"/>
        <v>#VALUE!</v>
      </c>
      <c r="F648" t="e">
        <f t="shared" si="52"/>
        <v>#VALUE!</v>
      </c>
      <c r="H648" t="str">
        <f t="shared" si="50"/>
        <v/>
      </c>
      <c r="I648" t="s">
        <v>120</v>
      </c>
      <c r="W648" t="s">
        <v>881</v>
      </c>
    </row>
    <row r="649" spans="1:25" x14ac:dyDescent="0.25">
      <c r="B649" t="s">
        <v>122</v>
      </c>
      <c r="C649" t="e">
        <f t="shared" si="51"/>
        <v>#VALUE!</v>
      </c>
      <c r="F649" t="e">
        <f t="shared" si="52"/>
        <v>#VALUE!</v>
      </c>
      <c r="H649" t="str">
        <f t="shared" si="50"/>
        <v/>
      </c>
      <c r="I649" t="s">
        <v>120</v>
      </c>
      <c r="W649" t="s">
        <v>882</v>
      </c>
    </row>
    <row r="650" spans="1:25" x14ac:dyDescent="0.25">
      <c r="A650" t="s">
        <v>310</v>
      </c>
      <c r="B650" t="s">
        <v>122</v>
      </c>
      <c r="C650" t="str">
        <f t="shared" si="51"/>
        <v>1 </v>
      </c>
      <c r="F650" t="str">
        <f t="shared" si="52"/>
        <v/>
      </c>
      <c r="H650" t="str">
        <f t="shared" si="50"/>
        <v/>
      </c>
      <c r="I650" t="s">
        <v>120</v>
      </c>
      <c r="J650" t="str">
        <f t="shared" si="53"/>
        <v>Xeno-Zapper</v>
      </c>
      <c r="K650" t="str">
        <f t="shared" si="54"/>
        <v>1 </v>
      </c>
      <c r="M650" t="str">
        <f>MID(W651, FIND("×", W651) + 2, FIND(".", W651) - (FIND("×", W651) + 2))</f>
        <v>Quickwire</v>
      </c>
      <c r="N650" t="str">
        <f>LEFT(W651, FIND("×", W651) - 1)</f>
        <v>30 </v>
      </c>
      <c r="P650" t="str">
        <f>MID(W652, FIND("×", W652) + 2, FIND(".", W652) - (FIND("×", W652) + 2))</f>
        <v>Iron Rod</v>
      </c>
      <c r="Q650" t="str">
        <f>LEFT(W652, FIND("×", W652) - 1)</f>
        <v>3 </v>
      </c>
      <c r="S650" t="str">
        <f>MID(W653, FIND("×", W653) + 2, FIND(".", W653) - (FIND("×", W653) + 2))</f>
        <v>Cable</v>
      </c>
      <c r="T650" t="str">
        <f>LEFT(W653, FIND("×", W653) - 1)</f>
        <v>10 </v>
      </c>
      <c r="V650" t="s">
        <v>151</v>
      </c>
      <c r="W650" t="s">
        <v>883</v>
      </c>
      <c r="X650" t="s">
        <v>886</v>
      </c>
      <c r="Y650" t="s">
        <v>151</v>
      </c>
    </row>
    <row r="651" spans="1:25" x14ac:dyDescent="0.25">
      <c r="B651" t="s">
        <v>122</v>
      </c>
      <c r="C651" t="e">
        <f t="shared" si="51"/>
        <v>#VALUE!</v>
      </c>
      <c r="F651" t="e">
        <f t="shared" si="52"/>
        <v>#VALUE!</v>
      </c>
      <c r="H651" t="str">
        <f t="shared" si="50"/>
        <v/>
      </c>
      <c r="I651" t="s">
        <v>120</v>
      </c>
      <c r="V651" t="s">
        <v>500</v>
      </c>
      <c r="W651" t="s">
        <v>884</v>
      </c>
      <c r="Y651" t="s">
        <v>500</v>
      </c>
    </row>
    <row r="652" spans="1:25" x14ac:dyDescent="0.25">
      <c r="B652" t="s">
        <v>122</v>
      </c>
      <c r="C652" t="e">
        <f t="shared" si="51"/>
        <v>#VALUE!</v>
      </c>
      <c r="F652" t="e">
        <f t="shared" si="52"/>
        <v>#VALUE!</v>
      </c>
      <c r="H652" t="str">
        <f t="shared" si="50"/>
        <v/>
      </c>
      <c r="I652" t="s">
        <v>120</v>
      </c>
      <c r="W652" t="s">
        <v>885</v>
      </c>
    </row>
    <row r="653" spans="1:25" x14ac:dyDescent="0.25">
      <c r="B653" t="s">
        <v>122</v>
      </c>
      <c r="C653" t="e">
        <f t="shared" si="51"/>
        <v>#VALUE!</v>
      </c>
      <c r="F653" t="e">
        <f t="shared" si="52"/>
        <v>#VALUE!</v>
      </c>
      <c r="H653" t="str">
        <f t="shared" si="50"/>
        <v/>
      </c>
      <c r="I653" t="s">
        <v>120</v>
      </c>
      <c r="W653" t="s">
        <v>689</v>
      </c>
    </row>
    <row r="654" spans="1:25" x14ac:dyDescent="0.25">
      <c r="A654" t="s">
        <v>887</v>
      </c>
      <c r="B654" t="s">
        <v>123</v>
      </c>
      <c r="C654" t="str">
        <f t="shared" si="51"/>
        <v>1 </v>
      </c>
      <c r="F654" t="str">
        <f t="shared" si="52"/>
        <v>Reinforced Iron Plate</v>
      </c>
      <c r="H654" t="str">
        <f t="shared" si="50"/>
        <v>16 sec</v>
      </c>
      <c r="I654" t="s">
        <v>120</v>
      </c>
      <c r="J654" t="str">
        <f t="shared" si="53"/>
        <v>Iron Plate</v>
      </c>
      <c r="K654" t="str">
        <f t="shared" si="54"/>
        <v>3 </v>
      </c>
      <c r="M654" t="str">
        <f>MID(W655, FIND("×", W655) + 2, FIND(".", W655) - (FIND("×", W655) + 2))</f>
        <v>Rubber</v>
      </c>
      <c r="N654" t="str">
        <f>LEFT(W655, FIND("×", W655) - 1)</f>
        <v>1 </v>
      </c>
      <c r="V654" t="s">
        <v>16</v>
      </c>
      <c r="W654" t="s">
        <v>889</v>
      </c>
      <c r="X654" t="s">
        <v>891</v>
      </c>
      <c r="Y654" t="s">
        <v>16</v>
      </c>
    </row>
    <row r="655" spans="1:25" x14ac:dyDescent="0.25">
      <c r="A655" t="s">
        <v>888</v>
      </c>
      <c r="B655" t="s">
        <v>123</v>
      </c>
      <c r="C655" t="e">
        <f t="shared" si="51"/>
        <v>#VALUE!</v>
      </c>
      <c r="F655" t="e">
        <f t="shared" si="52"/>
        <v>#VALUE!</v>
      </c>
      <c r="H655" t="str">
        <f t="shared" si="50"/>
        <v/>
      </c>
      <c r="I655" t="s">
        <v>120</v>
      </c>
      <c r="V655" t="s">
        <v>229</v>
      </c>
      <c r="W655" t="s">
        <v>890</v>
      </c>
      <c r="Y655" t="s">
        <v>229</v>
      </c>
    </row>
    <row r="656" spans="1:25" x14ac:dyDescent="0.25">
      <c r="A656" t="s">
        <v>892</v>
      </c>
      <c r="B656" t="s">
        <v>123</v>
      </c>
      <c r="C656" t="str">
        <f t="shared" si="51"/>
        <v>15 </v>
      </c>
      <c r="F656" t="str">
        <f t="shared" si="52"/>
        <v>Aluminum Casing</v>
      </c>
      <c r="H656" t="str">
        <f t="shared" ref="H656:H719" si="55">IF(ISNUMBER(SEARCH("sec",Y657)), Y657, "")</f>
        <v>8 sec</v>
      </c>
      <c r="I656" t="s">
        <v>120</v>
      </c>
      <c r="J656" t="str">
        <f t="shared" si="53"/>
        <v>Aluminum Ingot</v>
      </c>
      <c r="K656" t="str">
        <f t="shared" si="54"/>
        <v>20 </v>
      </c>
      <c r="M656" t="str">
        <f>MID(W657, FIND("×", W657) + 2, FIND(".", W657) - (FIND("×", W657) + 2))</f>
        <v>Copper Ingot</v>
      </c>
      <c r="N656" t="str">
        <f>LEFT(W657, FIND("×", W657) - 1)</f>
        <v>10 </v>
      </c>
      <c r="V656" t="s">
        <v>16</v>
      </c>
      <c r="W656" t="s">
        <v>893</v>
      </c>
      <c r="X656" t="s">
        <v>895</v>
      </c>
      <c r="Y656" t="s">
        <v>16</v>
      </c>
    </row>
    <row r="657" spans="1:25" x14ac:dyDescent="0.25">
      <c r="A657" t="s">
        <v>888</v>
      </c>
      <c r="B657" t="s">
        <v>123</v>
      </c>
      <c r="C657" t="e">
        <f t="shared" si="51"/>
        <v>#VALUE!</v>
      </c>
      <c r="F657" t="e">
        <f t="shared" si="52"/>
        <v>#VALUE!</v>
      </c>
      <c r="H657" t="str">
        <f t="shared" si="55"/>
        <v/>
      </c>
      <c r="I657" t="s">
        <v>120</v>
      </c>
      <c r="V657" t="s">
        <v>200</v>
      </c>
      <c r="W657" t="s">
        <v>894</v>
      </c>
      <c r="Y657" t="s">
        <v>200</v>
      </c>
    </row>
    <row r="658" spans="1:25" x14ac:dyDescent="0.25">
      <c r="A658" t="s">
        <v>896</v>
      </c>
      <c r="B658" t="s">
        <v>123</v>
      </c>
      <c r="C658" t="str">
        <f t="shared" si="51"/>
        <v>3 </v>
      </c>
      <c r="F658" t="str">
        <f t="shared" si="52"/>
        <v>Steel Beam</v>
      </c>
      <c r="H658" t="str">
        <f t="shared" si="55"/>
        <v>8 sec</v>
      </c>
      <c r="I658" t="s">
        <v>120</v>
      </c>
      <c r="J658" t="str">
        <f t="shared" si="53"/>
        <v>Aluminum Ingot</v>
      </c>
      <c r="K658" t="str">
        <f t="shared" si="54"/>
        <v>3 </v>
      </c>
      <c r="V658" t="s">
        <v>8</v>
      </c>
      <c r="W658" t="s">
        <v>897</v>
      </c>
      <c r="X658" t="s">
        <v>898</v>
      </c>
      <c r="Y658" t="s">
        <v>8</v>
      </c>
    </row>
    <row r="659" spans="1:25" x14ac:dyDescent="0.25">
      <c r="A659" t="s">
        <v>888</v>
      </c>
      <c r="B659" t="s">
        <v>123</v>
      </c>
      <c r="C659" t="e">
        <f t="shared" si="51"/>
        <v>#VALUE!</v>
      </c>
      <c r="F659" t="e">
        <f t="shared" si="52"/>
        <v>#VALUE!</v>
      </c>
      <c r="H659" t="str">
        <f t="shared" si="55"/>
        <v/>
      </c>
      <c r="I659" t="s">
        <v>120</v>
      </c>
      <c r="J659" t="e">
        <f t="shared" si="53"/>
        <v>#VALUE!</v>
      </c>
      <c r="K659" t="e">
        <f t="shared" si="54"/>
        <v>#VALUE!</v>
      </c>
      <c r="V659" t="s">
        <v>200</v>
      </c>
      <c r="Y659" t="s">
        <v>200</v>
      </c>
    </row>
    <row r="660" spans="1:25" x14ac:dyDescent="0.25">
      <c r="A660" t="s">
        <v>899</v>
      </c>
      <c r="B660" t="s">
        <v>123</v>
      </c>
      <c r="C660" t="str">
        <f t="shared" si="51"/>
        <v>7 </v>
      </c>
      <c r="F660" t="str">
        <f t="shared" si="52"/>
        <v>Iron Rod</v>
      </c>
      <c r="H660" t="str">
        <f t="shared" si="55"/>
        <v>8 sec</v>
      </c>
      <c r="I660" t="s">
        <v>120</v>
      </c>
      <c r="J660" t="str">
        <f t="shared" si="53"/>
        <v>Aluminum Ingot</v>
      </c>
      <c r="K660" t="str">
        <f t="shared" si="54"/>
        <v>1 </v>
      </c>
      <c r="V660" t="s">
        <v>8</v>
      </c>
      <c r="W660" t="s">
        <v>900</v>
      </c>
      <c r="X660" t="s">
        <v>901</v>
      </c>
      <c r="Y660" t="s">
        <v>8</v>
      </c>
    </row>
    <row r="661" spans="1:25" x14ac:dyDescent="0.25">
      <c r="A661" t="s">
        <v>888</v>
      </c>
      <c r="B661" t="s">
        <v>123</v>
      </c>
      <c r="C661" t="e">
        <f t="shared" si="51"/>
        <v>#VALUE!</v>
      </c>
      <c r="F661" t="e">
        <f t="shared" si="52"/>
        <v>#VALUE!</v>
      </c>
      <c r="H661" t="str">
        <f t="shared" si="55"/>
        <v/>
      </c>
      <c r="I661" t="s">
        <v>120</v>
      </c>
      <c r="J661" t="e">
        <f t="shared" si="53"/>
        <v>#VALUE!</v>
      </c>
      <c r="K661" t="e">
        <f t="shared" si="54"/>
        <v>#VALUE!</v>
      </c>
      <c r="V661" t="s">
        <v>200</v>
      </c>
      <c r="Y661" t="s">
        <v>200</v>
      </c>
    </row>
    <row r="662" spans="1:25" x14ac:dyDescent="0.25">
      <c r="A662" t="s">
        <v>902</v>
      </c>
      <c r="B662" t="s">
        <v>123</v>
      </c>
      <c r="C662" t="str">
        <f t="shared" si="51"/>
        <v>1 </v>
      </c>
      <c r="F662" t="str">
        <f t="shared" si="52"/>
        <v>Portable Miner</v>
      </c>
      <c r="H662" t="str">
        <f t="shared" si="55"/>
        <v>60 sec</v>
      </c>
      <c r="I662" t="s">
        <v>120</v>
      </c>
      <c r="J662" t="str">
        <f t="shared" si="53"/>
        <v>Steel Pipe</v>
      </c>
      <c r="K662" t="str">
        <f t="shared" si="54"/>
        <v>4 </v>
      </c>
      <c r="M662" t="str">
        <f>MID(W663, FIND("×", W663) + 2, FIND(".", W663) - (FIND("×", W663) + 2))</f>
        <v>Iron Plate</v>
      </c>
      <c r="N662" t="str">
        <f>LEFT(W663, FIND("×", W663) - 1)</f>
        <v>4 </v>
      </c>
      <c r="V662" t="s">
        <v>16</v>
      </c>
      <c r="W662" t="s">
        <v>903</v>
      </c>
      <c r="X662" t="s">
        <v>905</v>
      </c>
      <c r="Y662" t="s">
        <v>16</v>
      </c>
    </row>
    <row r="663" spans="1:25" x14ac:dyDescent="0.25">
      <c r="A663" t="s">
        <v>888</v>
      </c>
      <c r="B663" t="s">
        <v>123</v>
      </c>
      <c r="C663" t="e">
        <f t="shared" si="51"/>
        <v>#VALUE!</v>
      </c>
      <c r="F663" t="e">
        <f t="shared" si="52"/>
        <v>#VALUE!</v>
      </c>
      <c r="H663" t="str">
        <f t="shared" si="55"/>
        <v/>
      </c>
      <c r="I663" t="s">
        <v>120</v>
      </c>
      <c r="V663" t="s">
        <v>175</v>
      </c>
      <c r="W663" t="s">
        <v>904</v>
      </c>
      <c r="Y663" t="s">
        <v>175</v>
      </c>
    </row>
    <row r="664" spans="1:25" x14ac:dyDescent="0.25">
      <c r="A664" t="s">
        <v>906</v>
      </c>
      <c r="B664" t="s">
        <v>123</v>
      </c>
      <c r="C664" t="str">
        <f t="shared" si="51"/>
        <v>4 </v>
      </c>
      <c r="F664" t="str">
        <f t="shared" si="52"/>
        <v>Automated Wiring</v>
      </c>
      <c r="H664" t="str">
        <f t="shared" si="55"/>
        <v>32 sec</v>
      </c>
      <c r="I664" t="s">
        <v>120</v>
      </c>
      <c r="J664" t="str">
        <f t="shared" si="53"/>
        <v>Stator</v>
      </c>
      <c r="K664" t="str">
        <f t="shared" si="54"/>
        <v>2 </v>
      </c>
      <c r="M664" t="str">
        <f>MID(W665, FIND("×", W665) + 2, FIND(".", W665) - (FIND("×", W665) + 2))</f>
        <v>Wire</v>
      </c>
      <c r="N664" t="str">
        <f>LEFT(W665, FIND("×", W665) - 1)</f>
        <v>40 </v>
      </c>
      <c r="P664" t="str">
        <f>MID(W666, FIND("×", W666) + 2, FIND(".", W666) - (FIND("×", W666) + 2))</f>
        <v>High-Speed Connector</v>
      </c>
      <c r="Q664" t="str">
        <f>LEFT(W666, FIND("×", W666) - 1)</f>
        <v>1 </v>
      </c>
      <c r="V664" t="s">
        <v>41</v>
      </c>
      <c r="W664" t="s">
        <v>907</v>
      </c>
      <c r="X664" t="s">
        <v>910</v>
      </c>
      <c r="Y664" t="s">
        <v>41</v>
      </c>
    </row>
    <row r="665" spans="1:25" x14ac:dyDescent="0.25">
      <c r="A665" t="s">
        <v>888</v>
      </c>
      <c r="B665" t="s">
        <v>123</v>
      </c>
      <c r="C665" t="e">
        <f t="shared" si="51"/>
        <v>#VALUE!</v>
      </c>
      <c r="F665" t="e">
        <f t="shared" si="52"/>
        <v>#VALUE!</v>
      </c>
      <c r="H665" t="str">
        <f t="shared" si="55"/>
        <v/>
      </c>
      <c r="I665" t="s">
        <v>120</v>
      </c>
      <c r="V665" t="s">
        <v>284</v>
      </c>
      <c r="W665" t="s">
        <v>908</v>
      </c>
      <c r="Y665" t="s">
        <v>284</v>
      </c>
    </row>
    <row r="666" spans="1:25" x14ac:dyDescent="0.25">
      <c r="B666" t="s">
        <v>123</v>
      </c>
      <c r="C666" t="e">
        <f t="shared" si="51"/>
        <v>#VALUE!</v>
      </c>
      <c r="F666" t="e">
        <f t="shared" si="52"/>
        <v>#VALUE!</v>
      </c>
      <c r="H666" t="str">
        <f t="shared" si="55"/>
        <v/>
      </c>
      <c r="I666" t="s">
        <v>120</v>
      </c>
      <c r="W666" t="s">
        <v>909</v>
      </c>
    </row>
    <row r="667" spans="1:25" x14ac:dyDescent="0.25">
      <c r="A667" t="s">
        <v>911</v>
      </c>
      <c r="B667" t="s">
        <v>123</v>
      </c>
      <c r="C667" t="str">
        <f t="shared" si="51"/>
        <v>10 </v>
      </c>
      <c r="F667" t="str">
        <f t="shared" si="52"/>
        <v>Iron Ingot</v>
      </c>
      <c r="H667" t="str">
        <f t="shared" si="55"/>
        <v>12 sec</v>
      </c>
      <c r="I667" t="s">
        <v>120</v>
      </c>
      <c r="J667" t="str">
        <f t="shared" si="53"/>
        <v>Iron Ore</v>
      </c>
      <c r="K667" t="str">
        <f t="shared" si="54"/>
        <v>5 </v>
      </c>
      <c r="M667" t="str">
        <f>MID(W668, FIND("×", W668) + 2, FIND(".", W668) - (FIND("×", W668) + 2))</f>
        <v>Limestone</v>
      </c>
      <c r="N667" t="str">
        <f>LEFT(W668, FIND("×", W668) - 1)</f>
        <v>8 </v>
      </c>
      <c r="V667" t="s">
        <v>5</v>
      </c>
      <c r="W667" t="s">
        <v>912</v>
      </c>
      <c r="X667" t="s">
        <v>914</v>
      </c>
      <c r="Y667" t="s">
        <v>5</v>
      </c>
    </row>
    <row r="668" spans="1:25" x14ac:dyDescent="0.25">
      <c r="A668" t="s">
        <v>888</v>
      </c>
      <c r="B668" t="s">
        <v>123</v>
      </c>
      <c r="C668" t="e">
        <f t="shared" si="51"/>
        <v>#VALUE!</v>
      </c>
      <c r="F668" t="e">
        <f t="shared" si="52"/>
        <v>#VALUE!</v>
      </c>
      <c r="H668" t="str">
        <f t="shared" si="55"/>
        <v/>
      </c>
      <c r="I668" t="s">
        <v>120</v>
      </c>
      <c r="V668" t="s">
        <v>150</v>
      </c>
      <c r="W668" t="s">
        <v>913</v>
      </c>
      <c r="Y668" t="s">
        <v>150</v>
      </c>
    </row>
    <row r="669" spans="1:25" x14ac:dyDescent="0.25">
      <c r="A669" t="s">
        <v>915</v>
      </c>
      <c r="B669" t="s">
        <v>123</v>
      </c>
      <c r="C669" t="str">
        <f t="shared" si="51"/>
        <v>6 </v>
      </c>
      <c r="F669" t="str">
        <f t="shared" si="52"/>
        <v>Coal</v>
      </c>
      <c r="H669" t="str">
        <f t="shared" si="55"/>
        <v>8 sec</v>
      </c>
      <c r="I669" t="s">
        <v>120</v>
      </c>
      <c r="J669" t="str">
        <f t="shared" si="53"/>
        <v>Biomass</v>
      </c>
      <c r="K669" t="str">
        <f t="shared" si="54"/>
        <v>5 </v>
      </c>
      <c r="V669" t="s">
        <v>8</v>
      </c>
      <c r="W669" t="s">
        <v>916</v>
      </c>
      <c r="X669" t="s">
        <v>917</v>
      </c>
      <c r="Y669" t="s">
        <v>8</v>
      </c>
    </row>
    <row r="670" spans="1:25" x14ac:dyDescent="0.25">
      <c r="A670" t="s">
        <v>888</v>
      </c>
      <c r="B670" t="s">
        <v>123</v>
      </c>
      <c r="C670" t="e">
        <f t="shared" si="51"/>
        <v>#VALUE!</v>
      </c>
      <c r="F670" t="e">
        <f t="shared" si="52"/>
        <v>#VALUE!</v>
      </c>
      <c r="H670" t="str">
        <f t="shared" si="55"/>
        <v/>
      </c>
      <c r="I670" t="s">
        <v>120</v>
      </c>
      <c r="J670" t="e">
        <f t="shared" si="53"/>
        <v>#VALUE!</v>
      </c>
      <c r="K670" t="e">
        <f t="shared" si="54"/>
        <v>#VALUE!</v>
      </c>
      <c r="V670" t="s">
        <v>200</v>
      </c>
      <c r="Y670" t="s">
        <v>200</v>
      </c>
    </row>
    <row r="671" spans="1:25" x14ac:dyDescent="0.25">
      <c r="A671" t="s">
        <v>918</v>
      </c>
      <c r="B671" t="s">
        <v>123</v>
      </c>
      <c r="C671" t="str">
        <f t="shared" si="51"/>
        <v>2 </v>
      </c>
      <c r="F671" t="str">
        <f t="shared" si="52"/>
        <v>Modular Frame</v>
      </c>
      <c r="H671" t="str">
        <f t="shared" si="55"/>
        <v>24 sec</v>
      </c>
      <c r="I671" t="s">
        <v>120</v>
      </c>
      <c r="J671" t="str">
        <f t="shared" si="53"/>
        <v>Reinforced Iron Plate</v>
      </c>
      <c r="K671" t="str">
        <f t="shared" si="54"/>
        <v>3 </v>
      </c>
      <c r="M671" t="str">
        <f>MID(W672, FIND("×", W672) + 2, FIND(".", W672) - (FIND("×", W672) + 2))</f>
        <v>Screw</v>
      </c>
      <c r="N671" t="str">
        <f>LEFT(W672, FIND("×", W672) - 1)</f>
        <v>56 </v>
      </c>
      <c r="V671" t="s">
        <v>16</v>
      </c>
      <c r="W671" t="s">
        <v>919</v>
      </c>
      <c r="X671" t="s">
        <v>921</v>
      </c>
      <c r="Y671" t="s">
        <v>16</v>
      </c>
    </row>
    <row r="672" spans="1:25" x14ac:dyDescent="0.25">
      <c r="A672" t="s">
        <v>888</v>
      </c>
      <c r="B672" t="s">
        <v>123</v>
      </c>
      <c r="C672" t="e">
        <f t="shared" si="51"/>
        <v>#VALUE!</v>
      </c>
      <c r="F672" t="e">
        <f t="shared" si="52"/>
        <v>#VALUE!</v>
      </c>
      <c r="H672" t="str">
        <f t="shared" si="55"/>
        <v/>
      </c>
      <c r="I672" t="s">
        <v>120</v>
      </c>
      <c r="V672" t="s">
        <v>177</v>
      </c>
      <c r="W672" t="s">
        <v>920</v>
      </c>
      <c r="Y672" t="s">
        <v>177</v>
      </c>
    </row>
    <row r="673" spans="1:25" x14ac:dyDescent="0.25">
      <c r="A673" t="s">
        <v>922</v>
      </c>
      <c r="B673" t="s">
        <v>123</v>
      </c>
      <c r="C673" t="str">
        <f t="shared" si="51"/>
        <v>3 </v>
      </c>
      <c r="F673" t="str">
        <f t="shared" si="52"/>
        <v>Reinforced Iron Plate</v>
      </c>
      <c r="H673" t="str">
        <f t="shared" si="55"/>
        <v>12 sec</v>
      </c>
      <c r="I673" t="s">
        <v>120</v>
      </c>
      <c r="J673" t="str">
        <f t="shared" si="53"/>
        <v>Iron Plate</v>
      </c>
      <c r="K673" t="str">
        <f t="shared" si="54"/>
        <v>18 </v>
      </c>
      <c r="M673" t="str">
        <f>MID(W674, FIND("×", W674) + 2, FIND(".", W674) - (FIND("×", W674) + 2))</f>
        <v>Screw</v>
      </c>
      <c r="N673" t="str">
        <f>LEFT(W674, FIND("×", W674) - 1)</f>
        <v>50 </v>
      </c>
      <c r="V673" t="s">
        <v>16</v>
      </c>
      <c r="W673" t="s">
        <v>923</v>
      </c>
      <c r="X673" t="s">
        <v>925</v>
      </c>
      <c r="Y673" t="s">
        <v>16</v>
      </c>
    </row>
    <row r="674" spans="1:25" x14ac:dyDescent="0.25">
      <c r="A674" t="s">
        <v>888</v>
      </c>
      <c r="B674" t="s">
        <v>123</v>
      </c>
      <c r="C674" t="e">
        <f t="shared" si="51"/>
        <v>#VALUE!</v>
      </c>
      <c r="F674" t="e">
        <f t="shared" si="52"/>
        <v>#VALUE!</v>
      </c>
      <c r="H674" t="str">
        <f t="shared" si="55"/>
        <v/>
      </c>
      <c r="I674" t="s">
        <v>120</v>
      </c>
      <c r="V674" t="s">
        <v>150</v>
      </c>
      <c r="W674" t="s">
        <v>924</v>
      </c>
      <c r="Y674" t="s">
        <v>150</v>
      </c>
    </row>
    <row r="675" spans="1:25" x14ac:dyDescent="0.25">
      <c r="A675" t="s">
        <v>926</v>
      </c>
      <c r="B675" t="s">
        <v>123</v>
      </c>
      <c r="C675" t="str">
        <f t="shared" si="51"/>
        <v>20 </v>
      </c>
      <c r="F675" t="str">
        <f t="shared" si="52"/>
        <v>Screw</v>
      </c>
      <c r="H675" t="str">
        <f t="shared" si="55"/>
        <v>24 sec</v>
      </c>
      <c r="I675" t="s">
        <v>120</v>
      </c>
      <c r="J675" t="str">
        <f t="shared" si="53"/>
        <v>Iron Ingot</v>
      </c>
      <c r="K675" t="str">
        <f t="shared" si="54"/>
        <v>5 </v>
      </c>
      <c r="V675" t="s">
        <v>8</v>
      </c>
      <c r="W675" t="s">
        <v>927</v>
      </c>
      <c r="X675" t="s">
        <v>928</v>
      </c>
      <c r="Y675" t="s">
        <v>8</v>
      </c>
    </row>
    <row r="676" spans="1:25" x14ac:dyDescent="0.25">
      <c r="A676" t="s">
        <v>888</v>
      </c>
      <c r="B676" t="s">
        <v>123</v>
      </c>
      <c r="C676" t="e">
        <f t="shared" si="51"/>
        <v>#VALUE!</v>
      </c>
      <c r="F676" t="e">
        <f t="shared" si="52"/>
        <v>#VALUE!</v>
      </c>
      <c r="H676" t="str">
        <f t="shared" si="55"/>
        <v/>
      </c>
      <c r="I676" t="s">
        <v>120</v>
      </c>
      <c r="J676" t="e">
        <f t="shared" si="53"/>
        <v>#VALUE!</v>
      </c>
      <c r="K676" t="e">
        <f t="shared" si="54"/>
        <v>#VALUE!</v>
      </c>
      <c r="V676" t="s">
        <v>177</v>
      </c>
      <c r="Y676" t="s">
        <v>177</v>
      </c>
    </row>
    <row r="677" spans="1:25" x14ac:dyDescent="0.25">
      <c r="A677" t="s">
        <v>929</v>
      </c>
      <c r="B677" t="s">
        <v>123</v>
      </c>
      <c r="C677" t="str">
        <f t="shared" si="51"/>
        <v>7 </v>
      </c>
      <c r="F677" t="str">
        <f t="shared" si="52"/>
        <v>Circuit Board</v>
      </c>
      <c r="H677" t="str">
        <f t="shared" si="55"/>
        <v>48 sec</v>
      </c>
      <c r="I677" t="s">
        <v>120</v>
      </c>
      <c r="J677" t="str">
        <f t="shared" si="53"/>
        <v>Plastic</v>
      </c>
      <c r="K677" t="str">
        <f t="shared" si="54"/>
        <v>10 </v>
      </c>
      <c r="M677" t="str">
        <f>MID(W678, FIND("×", W678) + 2, FIND(".", W678) - (FIND("×", W678) + 2))</f>
        <v>Quickwire</v>
      </c>
      <c r="N677" t="str">
        <f>LEFT(W678, FIND("×", W678) - 1)</f>
        <v>30 </v>
      </c>
      <c r="V677" t="s">
        <v>16</v>
      </c>
      <c r="W677" t="s">
        <v>930</v>
      </c>
      <c r="X677" t="s">
        <v>932</v>
      </c>
      <c r="Y677" t="s">
        <v>16</v>
      </c>
    </row>
    <row r="678" spans="1:25" x14ac:dyDescent="0.25">
      <c r="A678" t="s">
        <v>888</v>
      </c>
      <c r="B678" t="s">
        <v>123</v>
      </c>
      <c r="C678" t="e">
        <f t="shared" si="51"/>
        <v>#VALUE!</v>
      </c>
      <c r="F678" t="e">
        <f t="shared" si="52"/>
        <v>#VALUE!</v>
      </c>
      <c r="H678" t="str">
        <f t="shared" si="55"/>
        <v/>
      </c>
      <c r="I678" t="s">
        <v>120</v>
      </c>
      <c r="V678" t="s">
        <v>267</v>
      </c>
      <c r="W678" t="s">
        <v>931</v>
      </c>
      <c r="Y678" t="s">
        <v>267</v>
      </c>
    </row>
    <row r="679" spans="1:25" x14ac:dyDescent="0.25">
      <c r="A679" t="s">
        <v>933</v>
      </c>
      <c r="B679" t="s">
        <v>123</v>
      </c>
      <c r="C679" t="str">
        <f t="shared" si="51"/>
        <v>1 </v>
      </c>
      <c r="F679" t="str">
        <f t="shared" si="52"/>
        <v>Computer</v>
      </c>
      <c r="H679" t="str">
        <f t="shared" si="55"/>
        <v>16 sec</v>
      </c>
      <c r="I679" t="s">
        <v>120</v>
      </c>
      <c r="J679" t="str">
        <f t="shared" si="53"/>
        <v>Circuit Board</v>
      </c>
      <c r="K679" t="str">
        <f t="shared" si="54"/>
        <v>4 </v>
      </c>
      <c r="M679" t="str">
        <f>MID(W680, FIND("×", W680) + 2, FIND(".", W680) - (FIND("×", W680) + 2))</f>
        <v>Quickwire</v>
      </c>
      <c r="N679" t="str">
        <f>LEFT(W680, FIND("×", W680) - 1)</f>
        <v>14 </v>
      </c>
      <c r="P679" t="str">
        <f>MID(W681, FIND("×", W681) + 2, FIND(".", W681) - (FIND("×", W681) + 2))</f>
        <v>Rubber</v>
      </c>
      <c r="Q679" t="str">
        <f>LEFT(W681, FIND("×", W681) - 1)</f>
        <v>6 </v>
      </c>
      <c r="V679" t="s">
        <v>41</v>
      </c>
      <c r="W679" t="s">
        <v>934</v>
      </c>
      <c r="X679" t="s">
        <v>937</v>
      </c>
      <c r="Y679" t="s">
        <v>41</v>
      </c>
    </row>
    <row r="680" spans="1:25" x14ac:dyDescent="0.25">
      <c r="A680" t="s">
        <v>888</v>
      </c>
      <c r="B680" t="s">
        <v>123</v>
      </c>
      <c r="C680" t="e">
        <f t="shared" si="51"/>
        <v>#VALUE!</v>
      </c>
      <c r="F680" t="e">
        <f t="shared" si="52"/>
        <v>#VALUE!</v>
      </c>
      <c r="H680" t="str">
        <f t="shared" si="55"/>
        <v/>
      </c>
      <c r="I680" t="s">
        <v>120</v>
      </c>
      <c r="V680" t="s">
        <v>229</v>
      </c>
      <c r="W680" t="s">
        <v>935</v>
      </c>
      <c r="Y680" t="s">
        <v>229</v>
      </c>
    </row>
    <row r="681" spans="1:25" x14ac:dyDescent="0.25">
      <c r="B681" t="s">
        <v>123</v>
      </c>
      <c r="C681" t="e">
        <f t="shared" si="51"/>
        <v>#VALUE!</v>
      </c>
      <c r="F681" t="e">
        <f t="shared" si="52"/>
        <v>#VALUE!</v>
      </c>
      <c r="H681" t="str">
        <f t="shared" si="55"/>
        <v/>
      </c>
      <c r="I681" t="s">
        <v>120</v>
      </c>
      <c r="W681" t="s">
        <v>936</v>
      </c>
    </row>
    <row r="682" spans="1:25" x14ac:dyDescent="0.25">
      <c r="A682" t="s">
        <v>938</v>
      </c>
      <c r="B682" t="s">
        <v>123</v>
      </c>
      <c r="C682" t="str">
        <f t="shared" si="51"/>
        <v>8 </v>
      </c>
      <c r="F682" t="str">
        <f t="shared" si="52"/>
        <v>Wire</v>
      </c>
      <c r="H682" t="str">
        <f t="shared" si="55"/>
        <v>4 sec</v>
      </c>
      <c r="I682" t="s">
        <v>120</v>
      </c>
      <c r="J682" t="str">
        <f t="shared" si="53"/>
        <v>Caterium Ingot</v>
      </c>
      <c r="K682" t="str">
        <f t="shared" si="54"/>
        <v>1 </v>
      </c>
      <c r="V682" t="s">
        <v>8</v>
      </c>
      <c r="W682" t="s">
        <v>405</v>
      </c>
      <c r="X682" t="s">
        <v>939</v>
      </c>
      <c r="Y682" t="s">
        <v>8</v>
      </c>
    </row>
    <row r="683" spans="1:25" x14ac:dyDescent="0.25">
      <c r="A683" t="s">
        <v>888</v>
      </c>
      <c r="B683" t="s">
        <v>123</v>
      </c>
      <c r="C683" t="e">
        <f t="shared" si="51"/>
        <v>#VALUE!</v>
      </c>
      <c r="F683" t="e">
        <f t="shared" si="52"/>
        <v>#VALUE!</v>
      </c>
      <c r="H683" t="str">
        <f t="shared" si="55"/>
        <v/>
      </c>
      <c r="I683" t="s">
        <v>120</v>
      </c>
      <c r="J683" t="e">
        <f t="shared" si="53"/>
        <v>#VALUE!</v>
      </c>
      <c r="K683" t="e">
        <f t="shared" si="54"/>
        <v>#VALUE!</v>
      </c>
      <c r="V683" t="s">
        <v>181</v>
      </c>
      <c r="Y683" t="s">
        <v>181</v>
      </c>
    </row>
    <row r="684" spans="1:25" x14ac:dyDescent="0.25">
      <c r="A684" t="s">
        <v>940</v>
      </c>
      <c r="B684" t="s">
        <v>123</v>
      </c>
      <c r="C684" t="str">
        <f t="shared" si="51"/>
        <v>10 </v>
      </c>
      <c r="F684" t="str">
        <f t="shared" si="52"/>
        <v>Coal</v>
      </c>
      <c r="H684" t="str">
        <f t="shared" si="55"/>
        <v>4 sec</v>
      </c>
      <c r="I684" t="s">
        <v>120</v>
      </c>
      <c r="J684" t="str">
        <f t="shared" si="53"/>
        <v>Wood</v>
      </c>
      <c r="K684" t="str">
        <f t="shared" si="54"/>
        <v>1 </v>
      </c>
      <c r="V684" t="s">
        <v>8</v>
      </c>
      <c r="W684" t="s">
        <v>941</v>
      </c>
      <c r="X684" t="s">
        <v>942</v>
      </c>
      <c r="Y684" t="s">
        <v>8</v>
      </c>
    </row>
    <row r="685" spans="1:25" x14ac:dyDescent="0.25">
      <c r="A685" t="s">
        <v>888</v>
      </c>
      <c r="B685" t="s">
        <v>123</v>
      </c>
      <c r="C685" t="e">
        <f t="shared" si="51"/>
        <v>#VALUE!</v>
      </c>
      <c r="F685" t="e">
        <f t="shared" si="52"/>
        <v>#VALUE!</v>
      </c>
      <c r="H685" t="str">
        <f t="shared" si="55"/>
        <v/>
      </c>
      <c r="I685" t="s">
        <v>120</v>
      </c>
      <c r="J685" t="e">
        <f t="shared" si="53"/>
        <v>#VALUE!</v>
      </c>
      <c r="K685" t="e">
        <f t="shared" si="54"/>
        <v>#VALUE!</v>
      </c>
      <c r="V685" t="s">
        <v>181</v>
      </c>
      <c r="Y685" t="s">
        <v>181</v>
      </c>
    </row>
    <row r="686" spans="1:25" x14ac:dyDescent="0.25">
      <c r="A686" t="s">
        <v>943</v>
      </c>
      <c r="B686" t="s">
        <v>123</v>
      </c>
      <c r="C686" t="str">
        <f t="shared" si="51"/>
        <v>7 </v>
      </c>
      <c r="F686" t="str">
        <f t="shared" si="52"/>
        <v>Silica</v>
      </c>
      <c r="H686" t="str">
        <f t="shared" si="55"/>
        <v>8 sec</v>
      </c>
      <c r="I686" t="s">
        <v>120</v>
      </c>
      <c r="J686" t="str">
        <f t="shared" si="53"/>
        <v>Raw Quartz</v>
      </c>
      <c r="K686" t="str">
        <f t="shared" si="54"/>
        <v>3 </v>
      </c>
      <c r="M686" t="str">
        <f>MID(W687, FIND("×", W687) + 2, FIND(".", W687) - (FIND("×", W687) + 2))</f>
        <v>Limestone</v>
      </c>
      <c r="N686" t="str">
        <f>LEFT(W687, FIND("×", W687) - 1)</f>
        <v>5 </v>
      </c>
      <c r="V686" t="s">
        <v>16</v>
      </c>
      <c r="W686" t="s">
        <v>769</v>
      </c>
      <c r="X686" t="s">
        <v>945</v>
      </c>
      <c r="Y686" t="s">
        <v>16</v>
      </c>
    </row>
    <row r="687" spans="1:25" x14ac:dyDescent="0.25">
      <c r="A687" t="s">
        <v>888</v>
      </c>
      <c r="B687" t="s">
        <v>123</v>
      </c>
      <c r="C687" t="e">
        <f t="shared" si="51"/>
        <v>#VALUE!</v>
      </c>
      <c r="F687" t="e">
        <f t="shared" si="52"/>
        <v>#VALUE!</v>
      </c>
      <c r="H687" t="str">
        <f t="shared" si="55"/>
        <v/>
      </c>
      <c r="I687" t="s">
        <v>120</v>
      </c>
      <c r="V687" t="s">
        <v>200</v>
      </c>
      <c r="W687" t="s">
        <v>944</v>
      </c>
      <c r="Y687" t="s">
        <v>200</v>
      </c>
    </row>
    <row r="688" spans="1:25" x14ac:dyDescent="0.25">
      <c r="A688" t="s">
        <v>946</v>
      </c>
      <c r="B688" t="s">
        <v>123</v>
      </c>
      <c r="C688" t="str">
        <f t="shared" si="51"/>
        <v>4 </v>
      </c>
      <c r="F688" t="str">
        <f t="shared" si="52"/>
        <v>Battery</v>
      </c>
      <c r="H688" t="str">
        <f t="shared" si="55"/>
        <v>8 sec</v>
      </c>
      <c r="I688" t="s">
        <v>120</v>
      </c>
      <c r="J688" t="str">
        <f t="shared" si="53"/>
        <v>Sulfur</v>
      </c>
      <c r="K688" t="str">
        <f t="shared" si="54"/>
        <v>6 </v>
      </c>
      <c r="M688" t="str">
        <f>MID(W689, FIND("×", W689) + 2, FIND(".", W689) - (FIND("×", W689) + 2))</f>
        <v>Alclad Aluminum Sheet</v>
      </c>
      <c r="N688" t="str">
        <f>LEFT(W689, FIND("×", W689) - 1)</f>
        <v>7 </v>
      </c>
      <c r="P688" t="str">
        <f>MID(W690, FIND("×", W690) + 2, FIND(".", W690) - (FIND("×", W690) + 2))</f>
        <v>Plastic</v>
      </c>
      <c r="Q688" t="str">
        <f>LEFT(W690, FIND("×", W690) - 1)</f>
        <v>8 </v>
      </c>
      <c r="S688" t="str">
        <f>MID(W691, FIND("×", W691) + 2, FIND(".", W691) - (FIND("×", W691) + 2))</f>
        <v>Wire</v>
      </c>
      <c r="T688" t="str">
        <f>LEFT(W691, FIND("×", W691) - 1)</f>
        <v>12 </v>
      </c>
      <c r="V688" t="s">
        <v>41</v>
      </c>
      <c r="W688" t="s">
        <v>947</v>
      </c>
      <c r="X688" t="s">
        <v>951</v>
      </c>
      <c r="Y688" t="s">
        <v>41</v>
      </c>
    </row>
    <row r="689" spans="1:25" x14ac:dyDescent="0.25">
      <c r="A689" t="s">
        <v>888</v>
      </c>
      <c r="B689" t="s">
        <v>123</v>
      </c>
      <c r="C689" t="e">
        <f t="shared" si="51"/>
        <v>#VALUE!</v>
      </c>
      <c r="F689" t="e">
        <f t="shared" si="52"/>
        <v>#VALUE!</v>
      </c>
      <c r="H689" t="str">
        <f t="shared" si="55"/>
        <v/>
      </c>
      <c r="I689" t="s">
        <v>120</v>
      </c>
      <c r="V689" t="s">
        <v>200</v>
      </c>
      <c r="W689" t="s">
        <v>948</v>
      </c>
      <c r="Y689" t="s">
        <v>200</v>
      </c>
    </row>
    <row r="690" spans="1:25" x14ac:dyDescent="0.25">
      <c r="B690" t="s">
        <v>123</v>
      </c>
      <c r="C690" t="e">
        <f t="shared" si="51"/>
        <v>#VALUE!</v>
      </c>
      <c r="F690" t="e">
        <f t="shared" si="52"/>
        <v>#VALUE!</v>
      </c>
      <c r="H690" t="str">
        <f t="shared" si="55"/>
        <v/>
      </c>
      <c r="I690" t="s">
        <v>120</v>
      </c>
      <c r="W690" t="s">
        <v>949</v>
      </c>
    </row>
    <row r="691" spans="1:25" x14ac:dyDescent="0.25">
      <c r="B691" t="s">
        <v>123</v>
      </c>
      <c r="C691" t="e">
        <f t="shared" si="51"/>
        <v>#VALUE!</v>
      </c>
      <c r="F691" t="e">
        <f t="shared" si="52"/>
        <v>#VALUE!</v>
      </c>
      <c r="H691" t="str">
        <f t="shared" si="55"/>
        <v/>
      </c>
      <c r="I691" t="s">
        <v>120</v>
      </c>
      <c r="W691" t="s">
        <v>950</v>
      </c>
    </row>
    <row r="692" spans="1:25" x14ac:dyDescent="0.25">
      <c r="A692" t="s">
        <v>952</v>
      </c>
      <c r="B692" t="s">
        <v>123</v>
      </c>
      <c r="C692" t="str">
        <f t="shared" si="51"/>
        <v>1 </v>
      </c>
      <c r="F692" t="str">
        <f t="shared" si="52"/>
        <v>Diamonds</v>
      </c>
      <c r="H692" t="str">
        <f t="shared" si="55"/>
        <v>3 sec</v>
      </c>
      <c r="I692" t="s">
        <v>120</v>
      </c>
      <c r="J692" t="str">
        <f t="shared" si="53"/>
        <v>Coal</v>
      </c>
      <c r="K692" t="str">
        <f t="shared" si="54"/>
        <v>12 </v>
      </c>
      <c r="M692" t="str">
        <f>MID(W693, FIND("×", W693) + 2, FIND(".", W693) - (FIND("×", W693) + 2))</f>
        <v>Limestone</v>
      </c>
      <c r="N692" t="str">
        <f>LEFT(W693, FIND("×", W693) - 1)</f>
        <v>24 </v>
      </c>
      <c r="V692" t="s">
        <v>207</v>
      </c>
      <c r="W692" t="s">
        <v>953</v>
      </c>
      <c r="X692" t="s">
        <v>955</v>
      </c>
      <c r="Y692" t="s">
        <v>207</v>
      </c>
    </row>
    <row r="693" spans="1:25" x14ac:dyDescent="0.25">
      <c r="A693" t="s">
        <v>888</v>
      </c>
      <c r="B693" t="s">
        <v>123</v>
      </c>
      <c r="C693" t="e">
        <f t="shared" si="51"/>
        <v>#VALUE!</v>
      </c>
      <c r="F693" t="e">
        <f t="shared" si="52"/>
        <v>#VALUE!</v>
      </c>
      <c r="H693" t="str">
        <f t="shared" si="55"/>
        <v/>
      </c>
      <c r="I693" t="s">
        <v>120</v>
      </c>
      <c r="V693" t="s">
        <v>189</v>
      </c>
      <c r="W693" t="s">
        <v>954</v>
      </c>
      <c r="Y693" t="s">
        <v>189</v>
      </c>
    </row>
    <row r="694" spans="1:25" x14ac:dyDescent="0.25">
      <c r="B694" t="s">
        <v>123</v>
      </c>
      <c r="C694" t="e">
        <f t="shared" si="51"/>
        <v>#VALUE!</v>
      </c>
      <c r="F694" t="e">
        <f t="shared" si="52"/>
        <v>#VALUE!</v>
      </c>
      <c r="H694" t="str">
        <f t="shared" si="55"/>
        <v/>
      </c>
      <c r="I694" t="s">
        <v>120</v>
      </c>
      <c r="J694" t="e">
        <f t="shared" si="53"/>
        <v>#VALUE!</v>
      </c>
      <c r="K694" t="e">
        <f t="shared" si="54"/>
        <v>#VALUE!</v>
      </c>
      <c r="V694" t="s">
        <v>211</v>
      </c>
      <c r="Y694" t="s">
        <v>211</v>
      </c>
    </row>
    <row r="695" spans="1:25" x14ac:dyDescent="0.25">
      <c r="A695" t="s">
        <v>956</v>
      </c>
      <c r="B695" t="s">
        <v>123</v>
      </c>
      <c r="C695" t="str">
        <f t="shared" si="51"/>
        <v>9 </v>
      </c>
      <c r="F695" t="str">
        <f t="shared" si="52"/>
        <v>Cable</v>
      </c>
      <c r="H695" t="str">
        <f t="shared" si="55"/>
        <v>8 sec</v>
      </c>
      <c r="I695" t="s">
        <v>120</v>
      </c>
      <c r="J695" t="str">
        <f t="shared" si="53"/>
        <v>Wire</v>
      </c>
      <c r="K695" t="str">
        <f t="shared" si="54"/>
        <v>5 </v>
      </c>
      <c r="M695" t="str">
        <f>MID(W696, FIND("×", W696) + 2, FIND(".", W696) - (FIND("×", W696) + 2))</f>
        <v>Heavy Oil Residue</v>
      </c>
      <c r="N695" t="str">
        <f>LEFT(W696, FIND("×", W696) - 1)</f>
        <v>2 </v>
      </c>
      <c r="V695" t="s">
        <v>179</v>
      </c>
      <c r="W695" t="s">
        <v>957</v>
      </c>
      <c r="X695" t="s">
        <v>959</v>
      </c>
      <c r="Y695" t="s">
        <v>179</v>
      </c>
    </row>
    <row r="696" spans="1:25" x14ac:dyDescent="0.25">
      <c r="A696" t="s">
        <v>888</v>
      </c>
      <c r="B696" t="s">
        <v>123</v>
      </c>
      <c r="C696" t="e">
        <f t="shared" si="51"/>
        <v>#VALUE!</v>
      </c>
      <c r="F696" t="e">
        <f t="shared" si="52"/>
        <v>#VALUE!</v>
      </c>
      <c r="H696" t="str">
        <f t="shared" si="55"/>
        <v/>
      </c>
      <c r="I696" t="s">
        <v>120</v>
      </c>
      <c r="V696" t="s">
        <v>200</v>
      </c>
      <c r="W696" t="s">
        <v>958</v>
      </c>
      <c r="Y696" t="s">
        <v>200</v>
      </c>
    </row>
    <row r="697" spans="1:25" x14ac:dyDescent="0.25">
      <c r="A697" t="s">
        <v>960</v>
      </c>
      <c r="B697" t="s">
        <v>123</v>
      </c>
      <c r="C697" t="str">
        <f t="shared" si="51"/>
        <v>4 </v>
      </c>
      <c r="F697" t="str">
        <f t="shared" si="52"/>
        <v>Empty Canister</v>
      </c>
      <c r="H697" t="str">
        <f t="shared" si="55"/>
        <v>4 sec</v>
      </c>
      <c r="I697" t="s">
        <v>120</v>
      </c>
      <c r="J697" t="str">
        <f t="shared" si="53"/>
        <v>Iron Plate</v>
      </c>
      <c r="K697" t="str">
        <f t="shared" si="54"/>
        <v>2 </v>
      </c>
      <c r="M697" t="str">
        <f>MID(W698, FIND("×", W698) + 2, FIND(".", W698) - (FIND("×", W698) + 2))</f>
        <v>Copper Sheet</v>
      </c>
      <c r="N697" t="str">
        <f>LEFT(W698, FIND("×", W698) - 1)</f>
        <v>1 </v>
      </c>
      <c r="V697" t="s">
        <v>16</v>
      </c>
      <c r="W697" t="s">
        <v>961</v>
      </c>
      <c r="X697" t="s">
        <v>463</v>
      </c>
      <c r="Y697" t="s">
        <v>16</v>
      </c>
    </row>
    <row r="698" spans="1:25" x14ac:dyDescent="0.25">
      <c r="A698" t="s">
        <v>888</v>
      </c>
      <c r="B698" t="s">
        <v>123</v>
      </c>
      <c r="C698" t="e">
        <f t="shared" si="51"/>
        <v>#VALUE!</v>
      </c>
      <c r="F698" t="e">
        <f t="shared" si="52"/>
        <v>#VALUE!</v>
      </c>
      <c r="H698" t="str">
        <f t="shared" si="55"/>
        <v/>
      </c>
      <c r="I698" t="s">
        <v>120</v>
      </c>
      <c r="V698" t="s">
        <v>181</v>
      </c>
      <c r="W698" t="s">
        <v>962</v>
      </c>
      <c r="Y698" t="s">
        <v>181</v>
      </c>
    </row>
    <row r="699" spans="1:25" x14ac:dyDescent="0.25">
      <c r="A699" t="s">
        <v>963</v>
      </c>
      <c r="B699" t="s">
        <v>123</v>
      </c>
      <c r="C699" t="str">
        <f t="shared" si="51"/>
        <v>10 </v>
      </c>
      <c r="F699" t="str">
        <f t="shared" si="52"/>
        <v>Iron Plate</v>
      </c>
      <c r="H699" t="str">
        <f t="shared" si="55"/>
        <v>8 sec</v>
      </c>
      <c r="I699" t="s">
        <v>120</v>
      </c>
      <c r="J699" t="str">
        <f t="shared" si="53"/>
        <v>Iron Ingot</v>
      </c>
      <c r="K699" t="str">
        <f t="shared" si="54"/>
        <v>5 </v>
      </c>
      <c r="M699" t="str">
        <f>MID(W700, FIND("×", W700) + 2, FIND(".", W700) - (FIND("×", W700) + 2))</f>
        <v>Plastic</v>
      </c>
      <c r="N699" t="str">
        <f>LEFT(W700, FIND("×", W700) - 1)</f>
        <v>1 </v>
      </c>
      <c r="V699" t="s">
        <v>16</v>
      </c>
      <c r="W699" t="s">
        <v>964</v>
      </c>
      <c r="X699" t="s">
        <v>966</v>
      </c>
      <c r="Y699" t="s">
        <v>16</v>
      </c>
    </row>
    <row r="700" spans="1:25" x14ac:dyDescent="0.25">
      <c r="A700" t="s">
        <v>888</v>
      </c>
      <c r="B700" t="s">
        <v>123</v>
      </c>
      <c r="C700" t="e">
        <f t="shared" si="51"/>
        <v>#VALUE!</v>
      </c>
      <c r="F700" t="e">
        <f t="shared" si="52"/>
        <v>#VALUE!</v>
      </c>
      <c r="H700" t="str">
        <f t="shared" si="55"/>
        <v/>
      </c>
      <c r="I700" t="s">
        <v>120</v>
      </c>
      <c r="V700" t="s">
        <v>200</v>
      </c>
      <c r="W700" t="s">
        <v>965</v>
      </c>
      <c r="Y700" t="s">
        <v>200</v>
      </c>
    </row>
    <row r="701" spans="1:25" x14ac:dyDescent="0.25">
      <c r="A701" t="s">
        <v>967</v>
      </c>
      <c r="B701" t="s">
        <v>123</v>
      </c>
      <c r="C701" t="str">
        <f t="shared" si="51"/>
        <v>20 </v>
      </c>
      <c r="F701" t="str">
        <f t="shared" si="52"/>
        <v>Steel Ingot</v>
      </c>
      <c r="H701" t="str">
        <f t="shared" si="55"/>
        <v>12 sec</v>
      </c>
      <c r="I701" t="s">
        <v>120</v>
      </c>
      <c r="J701" t="str">
        <f t="shared" si="53"/>
        <v>Iron Ore</v>
      </c>
      <c r="K701" t="str">
        <f t="shared" si="54"/>
        <v>15 </v>
      </c>
      <c r="M701" t="str">
        <f>MID(W702, FIND("×", W702) + 2, FIND(".", W702) - (FIND("×", W702) + 2))</f>
        <v>Petroleum Coke</v>
      </c>
      <c r="N701" t="str">
        <f>LEFT(W702, FIND("×", W702) - 1)</f>
        <v>15 </v>
      </c>
      <c r="V701" t="s">
        <v>5</v>
      </c>
      <c r="W701" t="s">
        <v>968</v>
      </c>
      <c r="X701" t="s">
        <v>970</v>
      </c>
      <c r="Y701" t="s">
        <v>5</v>
      </c>
    </row>
    <row r="702" spans="1:25" x14ac:dyDescent="0.25">
      <c r="A702" t="s">
        <v>888</v>
      </c>
      <c r="B702" t="s">
        <v>123</v>
      </c>
      <c r="C702" t="e">
        <f t="shared" si="51"/>
        <v>#VALUE!</v>
      </c>
      <c r="F702" t="e">
        <f t="shared" si="52"/>
        <v>#VALUE!</v>
      </c>
      <c r="H702" t="str">
        <f t="shared" si="55"/>
        <v/>
      </c>
      <c r="I702" t="s">
        <v>120</v>
      </c>
      <c r="V702" t="s">
        <v>150</v>
      </c>
      <c r="W702" t="s">
        <v>969</v>
      </c>
      <c r="Y702" t="s">
        <v>150</v>
      </c>
    </row>
    <row r="703" spans="1:25" x14ac:dyDescent="0.25">
      <c r="A703" t="s">
        <v>135</v>
      </c>
      <c r="B703" t="s">
        <v>123</v>
      </c>
      <c r="C703" t="str">
        <f t="shared" si="51"/>
        <v>5 </v>
      </c>
      <c r="F703" t="str">
        <f t="shared" si="52"/>
        <v/>
      </c>
      <c r="H703" t="str">
        <f t="shared" si="55"/>
        <v>12 sec</v>
      </c>
      <c r="I703" t="s">
        <v>120</v>
      </c>
      <c r="J703" t="str">
        <f t="shared" si="53"/>
        <v>Coal</v>
      </c>
      <c r="K703" t="str">
        <f t="shared" si="54"/>
        <v>5 </v>
      </c>
      <c r="M703" t="str">
        <f>MID(W704, FIND("×", W704) + 2, FIND(".", W704) - (FIND("×", W704) + 2))</f>
        <v>Sulfur</v>
      </c>
      <c r="N703" t="str">
        <f>LEFT(W704, FIND("×", W704) - 1)</f>
        <v>5 </v>
      </c>
      <c r="V703" t="s">
        <v>16</v>
      </c>
      <c r="W703" t="s">
        <v>971</v>
      </c>
      <c r="X703" t="s">
        <v>973</v>
      </c>
      <c r="Y703" t="s">
        <v>16</v>
      </c>
    </row>
    <row r="704" spans="1:25" x14ac:dyDescent="0.25">
      <c r="A704" t="s">
        <v>888</v>
      </c>
      <c r="B704" t="s">
        <v>123</v>
      </c>
      <c r="C704" t="e">
        <f t="shared" si="51"/>
        <v>#VALUE!</v>
      </c>
      <c r="F704" t="e">
        <f t="shared" si="52"/>
        <v>#VALUE!</v>
      </c>
      <c r="H704" t="str">
        <f t="shared" si="55"/>
        <v/>
      </c>
      <c r="I704" t="s">
        <v>120</v>
      </c>
      <c r="V704" t="s">
        <v>150</v>
      </c>
      <c r="W704" t="s">
        <v>972</v>
      </c>
      <c r="Y704" t="s">
        <v>150</v>
      </c>
    </row>
    <row r="705" spans="1:25" x14ac:dyDescent="0.25">
      <c r="A705" t="s">
        <v>974</v>
      </c>
      <c r="B705" t="s">
        <v>123</v>
      </c>
      <c r="C705" t="str">
        <f t="shared" si="51"/>
        <v>4 </v>
      </c>
      <c r="F705" t="str">
        <f t="shared" si="52"/>
        <v>Steel Ingot</v>
      </c>
      <c r="H705" t="str">
        <f t="shared" si="55"/>
        <v>24 sec</v>
      </c>
      <c r="I705" t="s">
        <v>120</v>
      </c>
      <c r="J705" t="str">
        <f t="shared" si="53"/>
        <v>Iron Ore</v>
      </c>
      <c r="K705" t="str">
        <f t="shared" si="54"/>
        <v>2 </v>
      </c>
      <c r="M705" t="str">
        <f>MID(W706, FIND("×", W706) + 2, FIND(".", W706) - (FIND("×", W706) + 2))</f>
        <v>Compacted Coal</v>
      </c>
      <c r="N705" t="str">
        <f>LEFT(W706, FIND("×", W706) - 1)</f>
        <v>1 </v>
      </c>
      <c r="V705" t="s">
        <v>5</v>
      </c>
      <c r="W705" t="s">
        <v>975</v>
      </c>
      <c r="X705" t="s">
        <v>977</v>
      </c>
      <c r="Y705" t="s">
        <v>5</v>
      </c>
    </row>
    <row r="706" spans="1:25" x14ac:dyDescent="0.25">
      <c r="A706" t="s">
        <v>888</v>
      </c>
      <c r="B706" t="s">
        <v>123</v>
      </c>
      <c r="C706" t="e">
        <f t="shared" si="51"/>
        <v>#VALUE!</v>
      </c>
      <c r="F706" t="e">
        <f t="shared" si="52"/>
        <v>#VALUE!</v>
      </c>
      <c r="H706" t="str">
        <f t="shared" si="55"/>
        <v/>
      </c>
      <c r="I706" t="s">
        <v>120</v>
      </c>
      <c r="V706" t="s">
        <v>177</v>
      </c>
      <c r="W706" t="s">
        <v>976</v>
      </c>
      <c r="Y706" t="s">
        <v>177</v>
      </c>
    </row>
    <row r="707" spans="1:25" x14ac:dyDescent="0.25">
      <c r="A707" t="s">
        <v>978</v>
      </c>
      <c r="B707" t="s">
        <v>123</v>
      </c>
      <c r="C707" t="str">
        <f t="shared" ref="C707:C770" si="56">LEFT(X707, FIND("×",X707) - 1)</f>
        <v>2 </v>
      </c>
      <c r="F707" t="str">
        <f t="shared" si="52"/>
        <v>Cooling System</v>
      </c>
      <c r="H707" t="str">
        <f t="shared" si="55"/>
        <v>24 sec</v>
      </c>
      <c r="I707" t="s">
        <v>120</v>
      </c>
      <c r="J707" t="str">
        <f t="shared" ref="J707:J769" si="57">MID(W707, FIND("×", W707) + 2, FIND(".", W707) - (FIND("×", W707) + 2))</f>
        <v>Heat Sink</v>
      </c>
      <c r="K707" t="str">
        <f t="shared" ref="K707:K769" si="58">LEFT(W707, FIND("×", W707) - 1)</f>
        <v>4 </v>
      </c>
      <c r="M707" t="str">
        <f>MID(W708, FIND("×", W708) + 2, FIND(".", W708) - (FIND("×", W708) + 2))</f>
        <v>Motor</v>
      </c>
      <c r="N707" t="str">
        <f>LEFT(W708, FIND("×", W708) - 1)</f>
        <v>1 </v>
      </c>
      <c r="P707" t="str">
        <f>MID(W709, FIND("×", W709) + 2, FIND(".", W709) - (FIND("×", W709) + 2))</f>
        <v>Nitrogen Gas</v>
      </c>
      <c r="Q707" t="str">
        <f>LEFT(W709, FIND("×", W709) - 1)</f>
        <v>24 </v>
      </c>
      <c r="V707" t="s">
        <v>188</v>
      </c>
      <c r="W707" t="s">
        <v>979</v>
      </c>
      <c r="X707" t="s">
        <v>982</v>
      </c>
      <c r="Y707" t="s">
        <v>188</v>
      </c>
    </row>
    <row r="708" spans="1:25" x14ac:dyDescent="0.25">
      <c r="A708" t="s">
        <v>888</v>
      </c>
      <c r="B708" t="s">
        <v>123</v>
      </c>
      <c r="C708" t="e">
        <f t="shared" si="56"/>
        <v>#VALUE!</v>
      </c>
      <c r="F708" t="e">
        <f t="shared" si="52"/>
        <v>#VALUE!</v>
      </c>
      <c r="H708" t="str">
        <f t="shared" si="55"/>
        <v/>
      </c>
      <c r="I708" t="s">
        <v>120</v>
      </c>
      <c r="V708" t="s">
        <v>177</v>
      </c>
      <c r="W708" t="s">
        <v>980</v>
      </c>
      <c r="Y708" t="s">
        <v>177</v>
      </c>
    </row>
    <row r="709" spans="1:25" x14ac:dyDescent="0.25">
      <c r="B709" t="s">
        <v>123</v>
      </c>
      <c r="C709" t="e">
        <f t="shared" si="56"/>
        <v>#VALUE!</v>
      </c>
      <c r="F709" t="e">
        <f t="shared" si="52"/>
        <v>#VALUE!</v>
      </c>
      <c r="H709" t="str">
        <f t="shared" si="55"/>
        <v/>
      </c>
      <c r="I709" t="s">
        <v>120</v>
      </c>
      <c r="W709" t="s">
        <v>981</v>
      </c>
    </row>
    <row r="710" spans="1:25" x14ac:dyDescent="0.25">
      <c r="A710" t="s">
        <v>983</v>
      </c>
      <c r="B710" t="s">
        <v>123</v>
      </c>
      <c r="C710" t="str">
        <f t="shared" si="56"/>
        <v>10 </v>
      </c>
      <c r="F710" t="str">
        <f t="shared" ref="F710:F772" si="59">IF(MID(X710, FIND("×", X710) + 2, FIND(".", X710) - (FIND("×", X710) + 2)) = A710, "", MID(X710, FIND("×", X710) + 2, FIND(".", X710) - (FIND("×", X710) + 2)))</f>
        <v>Copper Ingot</v>
      </c>
      <c r="H710" t="str">
        <f t="shared" si="55"/>
        <v>6 sec</v>
      </c>
      <c r="I710" t="s">
        <v>120</v>
      </c>
      <c r="J710" t="str">
        <f t="shared" si="57"/>
        <v>Copper Ore</v>
      </c>
      <c r="K710" t="str">
        <f t="shared" si="58"/>
        <v>5 </v>
      </c>
      <c r="M710" t="str">
        <f>MID(W711, FIND("×", W711) + 2, FIND(".", W711) - (FIND("×", W711) + 2))</f>
        <v>Iron Ore</v>
      </c>
      <c r="N710" t="str">
        <f>LEFT(W711, FIND("×", W711) - 1)</f>
        <v>5 </v>
      </c>
      <c r="V710" t="s">
        <v>5</v>
      </c>
      <c r="W710" t="s">
        <v>984</v>
      </c>
      <c r="X710" t="s">
        <v>986</v>
      </c>
      <c r="Y710" t="s">
        <v>5</v>
      </c>
    </row>
    <row r="711" spans="1:25" x14ac:dyDescent="0.25">
      <c r="A711" t="s">
        <v>888</v>
      </c>
      <c r="B711" t="s">
        <v>123</v>
      </c>
      <c r="C711" t="e">
        <f t="shared" si="56"/>
        <v>#VALUE!</v>
      </c>
      <c r="F711" t="e">
        <f t="shared" si="59"/>
        <v>#VALUE!</v>
      </c>
      <c r="H711" t="str">
        <f t="shared" si="55"/>
        <v/>
      </c>
      <c r="I711" t="s">
        <v>120</v>
      </c>
      <c r="V711" t="s">
        <v>148</v>
      </c>
      <c r="W711" t="s">
        <v>985</v>
      </c>
      <c r="Y711" t="s">
        <v>148</v>
      </c>
    </row>
    <row r="712" spans="1:25" x14ac:dyDescent="0.25">
      <c r="A712" t="s">
        <v>987</v>
      </c>
      <c r="B712" t="s">
        <v>123</v>
      </c>
      <c r="C712" t="str">
        <f t="shared" si="56"/>
        <v>3 </v>
      </c>
      <c r="F712" t="str">
        <f t="shared" si="59"/>
        <v>Rotor</v>
      </c>
      <c r="H712" t="str">
        <f t="shared" si="55"/>
        <v>16 sec</v>
      </c>
      <c r="I712" t="s">
        <v>120</v>
      </c>
      <c r="J712" t="str">
        <f t="shared" si="57"/>
        <v>Copper Sheet</v>
      </c>
      <c r="K712" t="str">
        <f t="shared" si="58"/>
        <v>6 </v>
      </c>
      <c r="M712" t="str">
        <f>MID(W713, FIND("×", W713) + 2, FIND(".", W713) - (FIND("×", W713) + 2))</f>
        <v>Screw</v>
      </c>
      <c r="N712" t="str">
        <f>LEFT(W713, FIND("×", W713) - 1)</f>
        <v>52 </v>
      </c>
      <c r="V712" t="s">
        <v>16</v>
      </c>
      <c r="W712" t="s">
        <v>988</v>
      </c>
      <c r="X712" t="s">
        <v>990</v>
      </c>
      <c r="Y712" t="s">
        <v>16</v>
      </c>
    </row>
    <row r="713" spans="1:25" x14ac:dyDescent="0.25">
      <c r="A713" t="s">
        <v>888</v>
      </c>
      <c r="B713" t="s">
        <v>123</v>
      </c>
      <c r="C713" t="e">
        <f t="shared" si="56"/>
        <v>#VALUE!</v>
      </c>
      <c r="F713" t="e">
        <f t="shared" si="59"/>
        <v>#VALUE!</v>
      </c>
      <c r="H713" t="str">
        <f t="shared" si="55"/>
        <v/>
      </c>
      <c r="I713" t="s">
        <v>120</v>
      </c>
      <c r="V713" t="s">
        <v>229</v>
      </c>
      <c r="W713" t="s">
        <v>989</v>
      </c>
      <c r="Y713" t="s">
        <v>229</v>
      </c>
    </row>
    <row r="714" spans="1:25" x14ac:dyDescent="0.25">
      <c r="A714" t="s">
        <v>991</v>
      </c>
      <c r="B714" t="s">
        <v>123</v>
      </c>
      <c r="C714" t="str">
        <f t="shared" si="56"/>
        <v>2 </v>
      </c>
      <c r="F714" t="str">
        <f t="shared" si="59"/>
        <v>Computer</v>
      </c>
      <c r="H714" t="str">
        <f t="shared" si="55"/>
        <v>36 sec</v>
      </c>
      <c r="I714" t="s">
        <v>120</v>
      </c>
      <c r="J714" t="str">
        <f t="shared" si="57"/>
        <v>Circuit Board</v>
      </c>
      <c r="K714" t="str">
        <f t="shared" si="58"/>
        <v>3 </v>
      </c>
      <c r="M714" t="str">
        <f>MID(W715, FIND("×", W715) + 2, FIND(".", W715) - (FIND("×", W715) + 2))</f>
        <v>Crystal Oscillator</v>
      </c>
      <c r="N714" t="str">
        <f>LEFT(W715, FIND("×", W715) - 1)</f>
        <v>1 </v>
      </c>
      <c r="V714" t="s">
        <v>16</v>
      </c>
      <c r="W714" t="s">
        <v>992</v>
      </c>
      <c r="X714" t="s">
        <v>995</v>
      </c>
      <c r="Y714" t="s">
        <v>16</v>
      </c>
    </row>
    <row r="715" spans="1:25" x14ac:dyDescent="0.25">
      <c r="A715" t="s">
        <v>888</v>
      </c>
      <c r="B715" t="s">
        <v>123</v>
      </c>
      <c r="C715" t="e">
        <f t="shared" si="56"/>
        <v>#VALUE!</v>
      </c>
      <c r="F715" t="e">
        <f t="shared" si="59"/>
        <v>#VALUE!</v>
      </c>
      <c r="H715" t="str">
        <f t="shared" si="55"/>
        <v/>
      </c>
      <c r="I715" t="s">
        <v>120</v>
      </c>
      <c r="V715" t="s">
        <v>994</v>
      </c>
      <c r="W715" t="s">
        <v>993</v>
      </c>
      <c r="Y715" t="s">
        <v>994</v>
      </c>
    </row>
    <row r="716" spans="1:25" x14ac:dyDescent="0.25">
      <c r="A716" t="s">
        <v>996</v>
      </c>
      <c r="B716" t="s">
        <v>123</v>
      </c>
      <c r="C716" t="str">
        <f t="shared" si="56"/>
        <v>1 </v>
      </c>
      <c r="F716" t="str">
        <f t="shared" si="59"/>
        <v>Dark Matter Crystal</v>
      </c>
      <c r="H716" t="str">
        <f t="shared" si="55"/>
        <v>3 sec</v>
      </c>
      <c r="I716" t="s">
        <v>120</v>
      </c>
      <c r="J716" t="str">
        <f t="shared" si="57"/>
        <v>Dark Matter Residue</v>
      </c>
      <c r="K716" t="str">
        <f t="shared" si="58"/>
        <v>10 </v>
      </c>
      <c r="V716" t="s">
        <v>207</v>
      </c>
      <c r="W716" t="s">
        <v>997</v>
      </c>
      <c r="X716" t="s">
        <v>998</v>
      </c>
      <c r="Y716" t="s">
        <v>207</v>
      </c>
    </row>
    <row r="717" spans="1:25" x14ac:dyDescent="0.25">
      <c r="A717" t="s">
        <v>888</v>
      </c>
      <c r="B717" t="s">
        <v>123</v>
      </c>
      <c r="C717" t="e">
        <f t="shared" si="56"/>
        <v>#VALUE!</v>
      </c>
      <c r="F717" t="e">
        <f t="shared" si="59"/>
        <v>#VALUE!</v>
      </c>
      <c r="H717" t="str">
        <f t="shared" si="55"/>
        <v/>
      </c>
      <c r="I717" t="s">
        <v>120</v>
      </c>
      <c r="J717" t="e">
        <f t="shared" si="57"/>
        <v>#VALUE!</v>
      </c>
      <c r="K717" t="e">
        <f t="shared" si="58"/>
        <v>#VALUE!</v>
      </c>
      <c r="V717" t="s">
        <v>189</v>
      </c>
      <c r="Y717" t="s">
        <v>189</v>
      </c>
    </row>
    <row r="718" spans="1:25" x14ac:dyDescent="0.25">
      <c r="B718" t="s">
        <v>123</v>
      </c>
      <c r="C718" t="e">
        <f t="shared" si="56"/>
        <v>#VALUE!</v>
      </c>
      <c r="F718" t="e">
        <f t="shared" si="59"/>
        <v>#VALUE!</v>
      </c>
      <c r="H718" t="str">
        <f t="shared" si="55"/>
        <v/>
      </c>
      <c r="I718" t="s">
        <v>120</v>
      </c>
      <c r="J718" t="e">
        <f t="shared" si="57"/>
        <v>#VALUE!</v>
      </c>
      <c r="K718" t="e">
        <f t="shared" si="58"/>
        <v>#VALUE!</v>
      </c>
      <c r="V718" t="s">
        <v>208</v>
      </c>
      <c r="Y718" t="s">
        <v>208</v>
      </c>
    </row>
    <row r="719" spans="1:25" x14ac:dyDescent="0.25">
      <c r="A719" t="s">
        <v>999</v>
      </c>
      <c r="B719" t="s">
        <v>123</v>
      </c>
      <c r="C719" t="str">
        <f t="shared" si="56"/>
        <v>2 </v>
      </c>
      <c r="F719" t="str">
        <f t="shared" si="59"/>
        <v>Dark Matter Crystal</v>
      </c>
      <c r="H719" t="str">
        <f t="shared" si="55"/>
        <v>2 sec</v>
      </c>
      <c r="I719" t="s">
        <v>120</v>
      </c>
      <c r="J719" t="str">
        <f t="shared" si="57"/>
        <v>Time Crystal</v>
      </c>
      <c r="K719" t="str">
        <f t="shared" si="58"/>
        <v>1 </v>
      </c>
      <c r="M719" t="str">
        <f>MID(W720, FIND("×", W720) + 2, FIND(".", W720) - (FIND("×", W720) + 2))</f>
        <v>Dark Matter Residue</v>
      </c>
      <c r="N719" t="str">
        <f>LEFT(W720, FIND("×", W720) - 1)</f>
        <v>5 </v>
      </c>
      <c r="V719" t="s">
        <v>207</v>
      </c>
      <c r="W719" t="s">
        <v>1000</v>
      </c>
      <c r="X719" t="s">
        <v>1001</v>
      </c>
      <c r="Y719" t="s">
        <v>207</v>
      </c>
    </row>
    <row r="720" spans="1:25" x14ac:dyDescent="0.25">
      <c r="A720" t="s">
        <v>888</v>
      </c>
      <c r="B720" t="s">
        <v>123</v>
      </c>
      <c r="C720" t="e">
        <f t="shared" si="56"/>
        <v>#VALUE!</v>
      </c>
      <c r="F720" t="e">
        <f t="shared" si="59"/>
        <v>#VALUE!</v>
      </c>
      <c r="H720" t="str">
        <f t="shared" ref="H720:H783" si="60">IF(ISNUMBER(SEARCH("sec",Y721)), Y721, "")</f>
        <v/>
      </c>
      <c r="I720" t="s">
        <v>120</v>
      </c>
      <c r="V720" t="s">
        <v>180</v>
      </c>
      <c r="W720" t="s">
        <v>453</v>
      </c>
      <c r="Y720" t="s">
        <v>180</v>
      </c>
    </row>
    <row r="721" spans="1:25" x14ac:dyDescent="0.25">
      <c r="B721" t="s">
        <v>123</v>
      </c>
      <c r="C721" t="e">
        <f t="shared" si="56"/>
        <v>#VALUE!</v>
      </c>
      <c r="F721" t="e">
        <f t="shared" si="59"/>
        <v>#VALUE!</v>
      </c>
      <c r="H721" t="str">
        <f t="shared" si="60"/>
        <v/>
      </c>
      <c r="I721" t="s">
        <v>120</v>
      </c>
      <c r="J721" t="e">
        <f t="shared" si="57"/>
        <v>#VALUE!</v>
      </c>
      <c r="K721" t="e">
        <f t="shared" si="58"/>
        <v>#VALUE!</v>
      </c>
      <c r="V721" t="s">
        <v>208</v>
      </c>
      <c r="Y721" t="s">
        <v>208</v>
      </c>
    </row>
    <row r="722" spans="1:25" x14ac:dyDescent="0.25">
      <c r="A722" t="s">
        <v>1002</v>
      </c>
      <c r="B722" t="s">
        <v>123</v>
      </c>
      <c r="C722" t="str">
        <f t="shared" si="56"/>
        <v>10 </v>
      </c>
      <c r="E722" t="str">
        <f>LEFT(X723, FIND("×",X723) - 1)</f>
        <v>2 </v>
      </c>
      <c r="F722" t="str">
        <f>IF(MID(X723, FIND("×", X723) + 2, FIND(".", X723) - (FIND("×", X723) + 2)) = A723, "", MID(X723, FIND("×", X723) + 2, FIND(".", X723) - (FIND("×", X723) + 2)))</f>
        <v>Compacted Coal</v>
      </c>
      <c r="H722" t="str">
        <f t="shared" si="60"/>
        <v>3 sec</v>
      </c>
      <c r="I722" t="s">
        <v>120</v>
      </c>
      <c r="J722" t="str">
        <f t="shared" si="57"/>
        <v>Packaged Rocket Fuel</v>
      </c>
      <c r="K722" t="str">
        <f t="shared" si="58"/>
        <v>12 </v>
      </c>
      <c r="M722" t="str">
        <f>MID(W723, FIND("×", W723) + 2, FIND(".", W723) - (FIND("×", W723) + 2))</f>
        <v>Dark Matter Crystal</v>
      </c>
      <c r="N722" t="str">
        <f>LEFT(W723, FIND("×", W723) - 1)</f>
        <v>4 </v>
      </c>
      <c r="V722" t="s">
        <v>190</v>
      </c>
      <c r="W722" t="s">
        <v>1003</v>
      </c>
      <c r="X722" t="s">
        <v>1005</v>
      </c>
      <c r="Y722" t="s">
        <v>190</v>
      </c>
    </row>
    <row r="723" spans="1:25" x14ac:dyDescent="0.25">
      <c r="A723" t="s">
        <v>888</v>
      </c>
      <c r="B723" t="s">
        <v>123</v>
      </c>
      <c r="H723" t="str">
        <f t="shared" si="60"/>
        <v/>
      </c>
      <c r="I723" t="s">
        <v>120</v>
      </c>
      <c r="V723" t="s">
        <v>189</v>
      </c>
      <c r="W723" t="s">
        <v>1004</v>
      </c>
      <c r="X723" t="s">
        <v>1006</v>
      </c>
      <c r="Y723" t="s">
        <v>189</v>
      </c>
    </row>
    <row r="724" spans="1:25" x14ac:dyDescent="0.25">
      <c r="B724" t="s">
        <v>123</v>
      </c>
      <c r="C724" t="e">
        <f t="shared" si="56"/>
        <v>#VALUE!</v>
      </c>
      <c r="F724" t="e">
        <f t="shared" si="59"/>
        <v>#VALUE!</v>
      </c>
      <c r="H724" t="str">
        <f t="shared" si="60"/>
        <v/>
      </c>
      <c r="I724" t="s">
        <v>120</v>
      </c>
      <c r="J724" t="e">
        <f t="shared" si="57"/>
        <v>#VALUE!</v>
      </c>
      <c r="K724" t="e">
        <f t="shared" si="58"/>
        <v>#VALUE!</v>
      </c>
      <c r="V724" t="s">
        <v>191</v>
      </c>
      <c r="Y724" t="s">
        <v>191</v>
      </c>
    </row>
    <row r="725" spans="1:25" x14ac:dyDescent="0.25">
      <c r="A725" t="s">
        <v>1007</v>
      </c>
      <c r="B725" t="s">
        <v>123</v>
      </c>
      <c r="C725" t="str">
        <f t="shared" si="56"/>
        <v>10 </v>
      </c>
      <c r="F725" t="str">
        <f t="shared" si="59"/>
        <v>Fuel</v>
      </c>
      <c r="H725" t="str">
        <f t="shared" si="60"/>
        <v>6 sec</v>
      </c>
      <c r="I725" t="s">
        <v>120</v>
      </c>
      <c r="J725" t="str">
        <f t="shared" si="57"/>
        <v>Heavy Oil Residue</v>
      </c>
      <c r="K725" t="str">
        <f t="shared" si="58"/>
        <v>5 </v>
      </c>
      <c r="M725" t="str">
        <f>MID(W726, FIND("×", W726) + 2, FIND(".", W726) - (FIND("×", W726) + 2))</f>
        <v>Water</v>
      </c>
      <c r="N725" t="str">
        <f>LEFT(W726, FIND("×", W726) - 1)</f>
        <v>10 </v>
      </c>
      <c r="V725" t="s">
        <v>188</v>
      </c>
      <c r="W725" t="s">
        <v>1008</v>
      </c>
      <c r="X725" t="s">
        <v>1010</v>
      </c>
      <c r="Y725" t="s">
        <v>188</v>
      </c>
    </row>
    <row r="726" spans="1:25" x14ac:dyDescent="0.25">
      <c r="A726" t="s">
        <v>888</v>
      </c>
      <c r="B726" t="s">
        <v>123</v>
      </c>
      <c r="C726" t="e">
        <f t="shared" si="56"/>
        <v>#VALUE!</v>
      </c>
      <c r="F726" t="e">
        <f t="shared" si="59"/>
        <v>#VALUE!</v>
      </c>
      <c r="H726" t="str">
        <f t="shared" si="60"/>
        <v/>
      </c>
      <c r="I726" t="s">
        <v>120</v>
      </c>
      <c r="V726" t="s">
        <v>148</v>
      </c>
      <c r="W726" t="s">
        <v>1009</v>
      </c>
      <c r="Y726" t="s">
        <v>148</v>
      </c>
    </row>
    <row r="727" spans="1:25" x14ac:dyDescent="0.25">
      <c r="A727" t="s">
        <v>1011</v>
      </c>
      <c r="B727" t="s">
        <v>123</v>
      </c>
      <c r="C727" t="str">
        <f t="shared" si="56"/>
        <v>2 </v>
      </c>
      <c r="F727" t="str">
        <f t="shared" si="59"/>
        <v>Packaged Fuel</v>
      </c>
      <c r="H727" t="str">
        <f t="shared" si="60"/>
        <v>2 sec</v>
      </c>
      <c r="I727" t="s">
        <v>120</v>
      </c>
      <c r="J727" t="str">
        <f t="shared" si="57"/>
        <v>Heavy Oil Residue</v>
      </c>
      <c r="K727" t="str">
        <f t="shared" si="58"/>
        <v>1 </v>
      </c>
      <c r="M727" t="str">
        <f>MID(W728, FIND("×", W728) + 2, FIND(".", W728) - (FIND("×", W728) + 2))</f>
        <v>Packaged Water</v>
      </c>
      <c r="N727" t="str">
        <f>LEFT(W728, FIND("×", W728) - 1)</f>
        <v>2 </v>
      </c>
      <c r="V727" t="s">
        <v>179</v>
      </c>
      <c r="W727" t="s">
        <v>1012</v>
      </c>
      <c r="X727" t="s">
        <v>845</v>
      </c>
      <c r="Y727" t="s">
        <v>179</v>
      </c>
    </row>
    <row r="728" spans="1:25" x14ac:dyDescent="0.25">
      <c r="A728" t="s">
        <v>888</v>
      </c>
      <c r="B728" t="s">
        <v>123</v>
      </c>
      <c r="C728" t="e">
        <f t="shared" si="56"/>
        <v>#VALUE!</v>
      </c>
      <c r="F728" t="e">
        <f t="shared" si="59"/>
        <v>#VALUE!</v>
      </c>
      <c r="H728" t="str">
        <f t="shared" si="60"/>
        <v/>
      </c>
      <c r="I728" t="s">
        <v>120</v>
      </c>
      <c r="V728" t="s">
        <v>180</v>
      </c>
      <c r="W728" t="s">
        <v>687</v>
      </c>
      <c r="Y728" t="s">
        <v>180</v>
      </c>
    </row>
    <row r="729" spans="1:25" x14ac:dyDescent="0.25">
      <c r="A729" t="s">
        <v>1013</v>
      </c>
      <c r="B729" t="s">
        <v>123</v>
      </c>
      <c r="C729" t="str">
        <f t="shared" si="56"/>
        <v>27 </v>
      </c>
      <c r="E729" t="str">
        <f>LEFT(X730, FIND("×",X730) - 1)</f>
        <v>8 </v>
      </c>
      <c r="F729" t="str">
        <f>IF(MID(X730, FIND("×", X730) + 2, FIND(".", X730) - (FIND("×", X730) + 2)) = A730, "", MID(X730, FIND("×", X730) + 2, FIND(".", X730) - (FIND("×", X730) + 2)))</f>
        <v>Water</v>
      </c>
      <c r="H729" t="str">
        <f t="shared" si="60"/>
        <v>6 sec</v>
      </c>
      <c r="I729" t="s">
        <v>120</v>
      </c>
      <c r="J729" t="str">
        <f t="shared" si="57"/>
        <v>Dissolved Silica</v>
      </c>
      <c r="K729" t="str">
        <f t="shared" si="58"/>
        <v>12 </v>
      </c>
      <c r="M729" t="str">
        <f>MID(W730, FIND("×", W730) + 2, FIND(".", W730) - (FIND("×", W730) + 2))</f>
        <v>Limestone</v>
      </c>
      <c r="N729" t="str">
        <f>LEFT(W730, FIND("×", W730) - 1)</f>
        <v>5 </v>
      </c>
      <c r="P729" t="str">
        <f>MID(W731, FIND("×", W731) + 2, FIND(".", W731) - (FIND("×", W731) + 2))</f>
        <v>Water</v>
      </c>
      <c r="Q729" t="str">
        <f>LEFT(W731, FIND("×", W731) - 1)</f>
        <v>10 </v>
      </c>
      <c r="V729" t="s">
        <v>188</v>
      </c>
      <c r="W729" t="s">
        <v>1014</v>
      </c>
      <c r="X729" t="s">
        <v>1016</v>
      </c>
      <c r="Y729" t="s">
        <v>188</v>
      </c>
    </row>
    <row r="730" spans="1:25" x14ac:dyDescent="0.25">
      <c r="A730" t="s">
        <v>888</v>
      </c>
      <c r="B730" t="s">
        <v>123</v>
      </c>
      <c r="H730" t="str">
        <f t="shared" si="60"/>
        <v/>
      </c>
      <c r="I730" t="s">
        <v>120</v>
      </c>
      <c r="V730" t="s">
        <v>148</v>
      </c>
      <c r="W730" t="s">
        <v>1015</v>
      </c>
      <c r="X730" t="s">
        <v>1017</v>
      </c>
      <c r="Y730" t="s">
        <v>148</v>
      </c>
    </row>
    <row r="731" spans="1:25" x14ac:dyDescent="0.25">
      <c r="B731" t="s">
        <v>123</v>
      </c>
      <c r="C731" t="e">
        <f t="shared" si="56"/>
        <v>#VALUE!</v>
      </c>
      <c r="F731" t="e">
        <f t="shared" si="59"/>
        <v>#VALUE!</v>
      </c>
      <c r="H731" t="str">
        <f t="shared" si="60"/>
        <v/>
      </c>
      <c r="I731" t="s">
        <v>120</v>
      </c>
      <c r="W731" t="s">
        <v>1009</v>
      </c>
    </row>
    <row r="732" spans="1:25" x14ac:dyDescent="0.25">
      <c r="A732" t="s">
        <v>1018</v>
      </c>
      <c r="B732" t="s">
        <v>123</v>
      </c>
      <c r="C732" t="str">
        <f t="shared" si="56"/>
        <v>2 </v>
      </c>
      <c r="F732" t="str">
        <f t="shared" si="59"/>
        <v>Motor</v>
      </c>
      <c r="H732" t="str">
        <f t="shared" si="60"/>
        <v>16 sec</v>
      </c>
      <c r="I732" t="s">
        <v>120</v>
      </c>
      <c r="J732" t="str">
        <f t="shared" si="57"/>
        <v>Electromagnetic Control Rod</v>
      </c>
      <c r="K732" t="str">
        <f t="shared" si="58"/>
        <v>1 </v>
      </c>
      <c r="M732" t="str">
        <f>MID(W733, FIND("×", W733) + 2, FIND(".", W733) - (FIND("×", W733) + 2))</f>
        <v>Rotor</v>
      </c>
      <c r="N732" t="str">
        <f>LEFT(W733, FIND("×", W733) - 1)</f>
        <v>2 </v>
      </c>
      <c r="V732" t="s">
        <v>16</v>
      </c>
      <c r="W732" t="s">
        <v>1019</v>
      </c>
      <c r="X732" t="s">
        <v>1021</v>
      </c>
      <c r="Y732" t="s">
        <v>16</v>
      </c>
    </row>
    <row r="733" spans="1:25" x14ac:dyDescent="0.25">
      <c r="A733" t="s">
        <v>888</v>
      </c>
      <c r="B733" t="s">
        <v>123</v>
      </c>
      <c r="C733" t="e">
        <f t="shared" si="56"/>
        <v>#VALUE!</v>
      </c>
      <c r="F733" t="e">
        <f t="shared" si="59"/>
        <v>#VALUE!</v>
      </c>
      <c r="H733" t="str">
        <f t="shared" si="60"/>
        <v/>
      </c>
      <c r="I733" t="s">
        <v>120</v>
      </c>
      <c r="V733" t="s">
        <v>229</v>
      </c>
      <c r="W733" t="s">
        <v>1020</v>
      </c>
      <c r="Y733" t="s">
        <v>229</v>
      </c>
    </row>
    <row r="734" spans="1:25" x14ac:dyDescent="0.25">
      <c r="A734" t="s">
        <v>1022</v>
      </c>
      <c r="B734" t="s">
        <v>123</v>
      </c>
      <c r="C734" t="str">
        <f t="shared" si="56"/>
        <v>20 </v>
      </c>
      <c r="E734" t="str">
        <f>LEFT(X735, FIND("×",X735) - 1)</f>
        <v>7 </v>
      </c>
      <c r="F734" t="str">
        <f>IF(MID(X735, FIND("×", X735) + 2, FIND(".", X735) - (FIND("×", X735) + 2)) = A735, "", MID(X735, FIND("×", X735) + 2, FIND(".", X735) - (FIND("×", X735) + 2)))</f>
        <v>Water</v>
      </c>
      <c r="H734" t="str">
        <f t="shared" si="60"/>
        <v>4 sec</v>
      </c>
      <c r="I734" t="s">
        <v>120</v>
      </c>
      <c r="J734" t="str">
        <f t="shared" si="57"/>
        <v>Alumina Solution</v>
      </c>
      <c r="K734" t="str">
        <f t="shared" si="58"/>
        <v>12 </v>
      </c>
      <c r="M734" t="str">
        <f>MID(W735, FIND("×", W735) + 2, FIND(".", W735) - (FIND("×", W735) + 2))</f>
        <v>Petroleum Coke</v>
      </c>
      <c r="N734" t="str">
        <f>LEFT(W735, FIND("×", W735) - 1)</f>
        <v>4 </v>
      </c>
      <c r="V734" t="s">
        <v>179</v>
      </c>
      <c r="W734" t="s">
        <v>1023</v>
      </c>
      <c r="X734" t="s">
        <v>1025</v>
      </c>
      <c r="Y734" t="s">
        <v>179</v>
      </c>
    </row>
    <row r="735" spans="1:25" x14ac:dyDescent="0.25">
      <c r="A735" t="s">
        <v>888</v>
      </c>
      <c r="B735" t="s">
        <v>123</v>
      </c>
      <c r="H735" t="str">
        <f t="shared" si="60"/>
        <v/>
      </c>
      <c r="I735" t="s">
        <v>120</v>
      </c>
      <c r="V735" t="s">
        <v>181</v>
      </c>
      <c r="W735" t="s">
        <v>1024</v>
      </c>
      <c r="X735" t="s">
        <v>1026</v>
      </c>
      <c r="Y735" t="s">
        <v>181</v>
      </c>
    </row>
    <row r="736" spans="1:25" x14ac:dyDescent="0.25">
      <c r="A736" t="s">
        <v>1027</v>
      </c>
      <c r="B736" t="s">
        <v>123</v>
      </c>
      <c r="C736" t="str">
        <f t="shared" si="56"/>
        <v>1 </v>
      </c>
      <c r="F736" t="str">
        <f t="shared" si="59"/>
        <v>Circuit Board</v>
      </c>
      <c r="H736" t="str">
        <f t="shared" si="60"/>
        <v>12 sec</v>
      </c>
      <c r="I736" t="s">
        <v>120</v>
      </c>
      <c r="J736" t="str">
        <f t="shared" si="57"/>
        <v>Rubber</v>
      </c>
      <c r="K736" t="str">
        <f t="shared" si="58"/>
        <v>4 </v>
      </c>
      <c r="M736" t="str">
        <f>MID(W737, FIND("×", W737) + 2, FIND(".", W737) - (FIND("×", W737) + 2))</f>
        <v>Petroleum Coke</v>
      </c>
      <c r="N736" t="str">
        <f>LEFT(W737, FIND("×", W737) - 1)</f>
        <v>8 </v>
      </c>
      <c r="V736" t="s">
        <v>16</v>
      </c>
      <c r="W736" t="s">
        <v>1028</v>
      </c>
      <c r="X736" t="s">
        <v>1030</v>
      </c>
      <c r="Y736" t="s">
        <v>16</v>
      </c>
    </row>
    <row r="737" spans="1:25" x14ac:dyDescent="0.25">
      <c r="A737" t="s">
        <v>888</v>
      </c>
      <c r="B737" t="s">
        <v>123</v>
      </c>
      <c r="C737" t="e">
        <f t="shared" si="56"/>
        <v>#VALUE!</v>
      </c>
      <c r="F737" t="e">
        <f t="shared" si="59"/>
        <v>#VALUE!</v>
      </c>
      <c r="H737" t="str">
        <f t="shared" si="60"/>
        <v/>
      </c>
      <c r="I737" t="s">
        <v>120</v>
      </c>
      <c r="V737" t="s">
        <v>150</v>
      </c>
      <c r="W737" t="s">
        <v>1029</v>
      </c>
      <c r="Y737" t="s">
        <v>150</v>
      </c>
    </row>
    <row r="738" spans="1:25" x14ac:dyDescent="0.25">
      <c r="A738" t="s">
        <v>1031</v>
      </c>
      <c r="B738" t="s">
        <v>123</v>
      </c>
      <c r="C738" t="str">
        <f t="shared" si="56"/>
        <v>2 </v>
      </c>
      <c r="F738" t="str">
        <f t="shared" si="59"/>
        <v>Electromagnetic Control Rod</v>
      </c>
      <c r="H738" t="str">
        <f t="shared" si="60"/>
        <v>15 sec</v>
      </c>
      <c r="I738" t="s">
        <v>120</v>
      </c>
      <c r="J738" t="str">
        <f t="shared" si="57"/>
        <v>Stator</v>
      </c>
      <c r="K738" t="str">
        <f t="shared" si="58"/>
        <v>2 </v>
      </c>
      <c r="M738" t="str">
        <f>MID(W739, FIND("×", W739) + 2, FIND(".", W739) - (FIND("×", W739) + 2))</f>
        <v>High-Speed Connector</v>
      </c>
      <c r="N738" t="str">
        <f>LEFT(W739, FIND("×", W739) - 1)</f>
        <v>1 </v>
      </c>
      <c r="V738" t="s">
        <v>16</v>
      </c>
      <c r="W738" t="s">
        <v>1032</v>
      </c>
      <c r="X738" t="s">
        <v>1034</v>
      </c>
      <c r="Y738" t="s">
        <v>16</v>
      </c>
    </row>
    <row r="739" spans="1:25" x14ac:dyDescent="0.25">
      <c r="A739" t="s">
        <v>888</v>
      </c>
      <c r="B739" t="s">
        <v>123</v>
      </c>
      <c r="C739" t="e">
        <f t="shared" si="56"/>
        <v>#VALUE!</v>
      </c>
      <c r="F739" t="e">
        <f t="shared" si="59"/>
        <v>#VALUE!</v>
      </c>
      <c r="H739" t="str">
        <f t="shared" si="60"/>
        <v/>
      </c>
      <c r="I739" t="s">
        <v>120</v>
      </c>
      <c r="V739" t="s">
        <v>170</v>
      </c>
      <c r="W739" t="s">
        <v>1033</v>
      </c>
      <c r="Y739" t="s">
        <v>170</v>
      </c>
    </row>
    <row r="740" spans="1:25" x14ac:dyDescent="0.25">
      <c r="A740" t="s">
        <v>1035</v>
      </c>
      <c r="B740" t="s">
        <v>123</v>
      </c>
      <c r="C740" t="str">
        <f t="shared" si="56"/>
        <v>1 </v>
      </c>
      <c r="F740" t="str">
        <f t="shared" si="59"/>
        <v>Encased Industrial Beam</v>
      </c>
      <c r="H740" t="str">
        <f t="shared" si="60"/>
        <v>15 sec</v>
      </c>
      <c r="I740" t="s">
        <v>120</v>
      </c>
      <c r="J740" t="str">
        <f t="shared" si="57"/>
        <v>Steel Pipe</v>
      </c>
      <c r="K740" t="str">
        <f t="shared" si="58"/>
        <v>6 </v>
      </c>
      <c r="M740" t="str">
        <f>MID(W741, FIND("×", W741) + 2, FIND(".", W741) - (FIND("×", W741) + 2))</f>
        <v>Concrete</v>
      </c>
      <c r="N740" t="str">
        <f>LEFT(W741, FIND("×", W741) - 1)</f>
        <v>5 </v>
      </c>
      <c r="V740" t="s">
        <v>16</v>
      </c>
      <c r="W740" t="s">
        <v>1036</v>
      </c>
      <c r="X740" t="s">
        <v>1038</v>
      </c>
      <c r="Y740" t="s">
        <v>16</v>
      </c>
    </row>
    <row r="741" spans="1:25" x14ac:dyDescent="0.25">
      <c r="A741" t="s">
        <v>888</v>
      </c>
      <c r="B741" t="s">
        <v>123</v>
      </c>
      <c r="C741" t="e">
        <f t="shared" si="56"/>
        <v>#VALUE!</v>
      </c>
      <c r="F741" t="e">
        <f t="shared" si="59"/>
        <v>#VALUE!</v>
      </c>
      <c r="H741" t="str">
        <f t="shared" si="60"/>
        <v/>
      </c>
      <c r="I741" t="s">
        <v>120</v>
      </c>
      <c r="V741" t="s">
        <v>170</v>
      </c>
      <c r="W741" t="s">
        <v>1037</v>
      </c>
      <c r="Y741" t="s">
        <v>170</v>
      </c>
    </row>
    <row r="742" spans="1:25" x14ac:dyDescent="0.25">
      <c r="A742" t="s">
        <v>1039</v>
      </c>
      <c r="B742" t="s">
        <v>123</v>
      </c>
      <c r="C742" t="str">
        <f t="shared" si="56"/>
        <v>20 </v>
      </c>
      <c r="E742" t="str">
        <f>LEFT(X743, FIND("×",X743) - 1)</f>
        <v>8 </v>
      </c>
      <c r="F742" t="str">
        <f>IF(MID(X743, FIND("×", X743) + 2, FIND(".", X743) - (FIND("×", X743) + 2)) = A743, "", MID(X743, FIND("×", X743) + 2, FIND(".", X743) - (FIND("×", X743) + 2)))</f>
        <v>Water</v>
      </c>
      <c r="H742" t="str">
        <f t="shared" si="60"/>
        <v>12 sec</v>
      </c>
      <c r="I742" t="s">
        <v>120</v>
      </c>
      <c r="J742" t="str">
        <f t="shared" si="57"/>
        <v>Uranium</v>
      </c>
      <c r="K742" t="str">
        <f t="shared" si="58"/>
        <v>5 </v>
      </c>
      <c r="M742" t="str">
        <f>MID(W743, FIND("×", W743) + 2, FIND(".", W743) - (FIND("×", W743) + 2))</f>
        <v>Uranium Waste</v>
      </c>
      <c r="N742" t="str">
        <f>LEFT(W743, FIND("×", W743) - 1)</f>
        <v>5 </v>
      </c>
      <c r="P742" t="str">
        <f>MID(W744, FIND("×", W744) + 2, FIND(".", W744) - (FIND("×", W744) + 2))</f>
        <v>Nitric Acid</v>
      </c>
      <c r="Q742" t="str">
        <f>LEFT(W744, FIND("×", W744) - 1)</f>
        <v>3 </v>
      </c>
      <c r="S742" t="str">
        <f>MID(W745, FIND("×", W745) + 2, FIND(".", W745) - (FIND("×", W745) + 2))</f>
        <v>Sulfuric Acid</v>
      </c>
      <c r="T742" t="str">
        <f>LEFT(W745, FIND("×", W745) - 1)</f>
        <v>5 </v>
      </c>
      <c r="V742" t="s">
        <v>188</v>
      </c>
      <c r="W742" t="s">
        <v>1040</v>
      </c>
      <c r="X742" t="s">
        <v>1044</v>
      </c>
      <c r="Y742" t="s">
        <v>188</v>
      </c>
    </row>
    <row r="743" spans="1:25" x14ac:dyDescent="0.25">
      <c r="A743" t="s">
        <v>888</v>
      </c>
      <c r="B743" t="s">
        <v>123</v>
      </c>
      <c r="H743" t="str">
        <f t="shared" si="60"/>
        <v/>
      </c>
      <c r="I743" t="s">
        <v>120</v>
      </c>
      <c r="V743" t="s">
        <v>150</v>
      </c>
      <c r="W743" t="s">
        <v>1041</v>
      </c>
      <c r="X743" t="s">
        <v>1045</v>
      </c>
      <c r="Y743" t="s">
        <v>150</v>
      </c>
    </row>
    <row r="744" spans="1:25" x14ac:dyDescent="0.25">
      <c r="B744" t="s">
        <v>123</v>
      </c>
      <c r="C744" t="e">
        <f t="shared" si="56"/>
        <v>#VALUE!</v>
      </c>
      <c r="F744" t="e">
        <f t="shared" si="59"/>
        <v>#VALUE!</v>
      </c>
      <c r="H744" t="str">
        <f t="shared" si="60"/>
        <v/>
      </c>
      <c r="I744" t="s">
        <v>120</v>
      </c>
      <c r="W744" t="s">
        <v>1042</v>
      </c>
    </row>
    <row r="745" spans="1:25" x14ac:dyDescent="0.25">
      <c r="B745" t="s">
        <v>123</v>
      </c>
      <c r="C745" t="e">
        <f t="shared" si="56"/>
        <v>#VALUE!</v>
      </c>
      <c r="F745" t="e">
        <f t="shared" si="59"/>
        <v>#VALUE!</v>
      </c>
      <c r="H745" t="str">
        <f t="shared" si="60"/>
        <v/>
      </c>
      <c r="I745" t="s">
        <v>120</v>
      </c>
      <c r="W745" t="s">
        <v>1043</v>
      </c>
    </row>
    <row r="746" spans="1:25" x14ac:dyDescent="0.25">
      <c r="A746" t="s">
        <v>1046</v>
      </c>
      <c r="B746" t="s">
        <v>123</v>
      </c>
      <c r="C746" t="str">
        <f t="shared" si="56"/>
        <v>6 </v>
      </c>
      <c r="F746" t="str">
        <f t="shared" si="59"/>
        <v>Black Powder</v>
      </c>
      <c r="H746" t="str">
        <f t="shared" si="60"/>
        <v>8 sec</v>
      </c>
      <c r="I746" t="s">
        <v>120</v>
      </c>
      <c r="J746" t="str">
        <f t="shared" si="57"/>
        <v>Sulfur</v>
      </c>
      <c r="K746" t="str">
        <f t="shared" si="58"/>
        <v>1 </v>
      </c>
      <c r="M746" t="str">
        <f>MID(W747, FIND("×", W747) + 2, FIND(".", W747) - (FIND("×", W747) + 2))</f>
        <v>Compacted Coal</v>
      </c>
      <c r="N746" t="str">
        <f>LEFT(W747, FIND("×", W747) - 1)</f>
        <v>2 </v>
      </c>
      <c r="V746" t="s">
        <v>16</v>
      </c>
      <c r="W746" t="s">
        <v>1047</v>
      </c>
      <c r="X746" t="s">
        <v>1049</v>
      </c>
      <c r="Y746" t="s">
        <v>16</v>
      </c>
    </row>
    <row r="747" spans="1:25" x14ac:dyDescent="0.25">
      <c r="A747" t="s">
        <v>888</v>
      </c>
      <c r="B747" t="s">
        <v>123</v>
      </c>
      <c r="C747" t="e">
        <f t="shared" si="56"/>
        <v>#VALUE!</v>
      </c>
      <c r="F747" t="e">
        <f t="shared" si="59"/>
        <v>#VALUE!</v>
      </c>
      <c r="H747" t="str">
        <f t="shared" si="60"/>
        <v/>
      </c>
      <c r="I747" t="s">
        <v>120</v>
      </c>
      <c r="V747" t="s">
        <v>200</v>
      </c>
      <c r="W747" t="s">
        <v>1048</v>
      </c>
      <c r="Y747" t="s">
        <v>200</v>
      </c>
    </row>
    <row r="748" spans="1:25" x14ac:dyDescent="0.25">
      <c r="A748" t="s">
        <v>1050</v>
      </c>
      <c r="B748" t="s">
        <v>123</v>
      </c>
      <c r="C748" t="str">
        <f t="shared" si="56"/>
        <v>10 </v>
      </c>
      <c r="F748" t="str">
        <f t="shared" si="59"/>
        <v>Concrete</v>
      </c>
      <c r="H748" t="str">
        <f t="shared" si="60"/>
        <v>12 sec</v>
      </c>
      <c r="I748" t="s">
        <v>120</v>
      </c>
      <c r="J748" t="str">
        <f t="shared" si="57"/>
        <v>Silica</v>
      </c>
      <c r="K748" t="str">
        <f t="shared" si="58"/>
        <v>3 </v>
      </c>
      <c r="M748" t="str">
        <f>MID(W749, FIND("×", W749) + 2, FIND(".", W749) - (FIND("×", W749) + 2))</f>
        <v>Limestone</v>
      </c>
      <c r="N748" t="str">
        <f>LEFT(W749, FIND("×", W749) - 1)</f>
        <v>12 </v>
      </c>
      <c r="V748" t="s">
        <v>16</v>
      </c>
      <c r="W748" t="s">
        <v>1051</v>
      </c>
      <c r="X748" t="s">
        <v>1053</v>
      </c>
      <c r="Y748" t="s">
        <v>16</v>
      </c>
    </row>
    <row r="749" spans="1:25" x14ac:dyDescent="0.25">
      <c r="A749" t="s">
        <v>888</v>
      </c>
      <c r="B749" t="s">
        <v>123</v>
      </c>
      <c r="C749" t="e">
        <f t="shared" si="56"/>
        <v>#VALUE!</v>
      </c>
      <c r="F749" t="e">
        <f t="shared" si="59"/>
        <v>#VALUE!</v>
      </c>
      <c r="H749" t="str">
        <f t="shared" si="60"/>
        <v/>
      </c>
      <c r="I749" t="s">
        <v>120</v>
      </c>
      <c r="V749" t="s">
        <v>150</v>
      </c>
      <c r="W749" t="s">
        <v>1052</v>
      </c>
      <c r="Y749" t="s">
        <v>150</v>
      </c>
    </row>
    <row r="750" spans="1:25" x14ac:dyDescent="0.25">
      <c r="A750" t="s">
        <v>1054</v>
      </c>
      <c r="B750" t="s">
        <v>123</v>
      </c>
      <c r="C750" t="str">
        <f t="shared" si="56"/>
        <v>2 </v>
      </c>
      <c r="F750" t="str">
        <f t="shared" si="59"/>
        <v>Versatile Framework</v>
      </c>
      <c r="H750" t="str">
        <f t="shared" si="60"/>
        <v>16 sec</v>
      </c>
      <c r="I750" t="s">
        <v>120</v>
      </c>
      <c r="J750" t="str">
        <f t="shared" si="57"/>
        <v>Modular Frame</v>
      </c>
      <c r="K750" t="str">
        <f t="shared" si="58"/>
        <v>1 </v>
      </c>
      <c r="M750" t="str">
        <f>MID(W751, FIND("×", W751) + 2, FIND(".", W751) - (FIND("×", W751) + 2))</f>
        <v>Steel Beam</v>
      </c>
      <c r="N750" t="str">
        <f>LEFT(W751, FIND("×", W751) - 1)</f>
        <v>6 </v>
      </c>
      <c r="P750" t="str">
        <f>MID(W752, FIND("×", W752) + 2, FIND(".", W752) - (FIND("×", W752) + 2))</f>
        <v>Rubber</v>
      </c>
      <c r="Q750" t="str">
        <f>LEFT(W752, FIND("×", W752) - 1)</f>
        <v>8 </v>
      </c>
      <c r="V750" t="s">
        <v>41</v>
      </c>
      <c r="W750" t="s">
        <v>1055</v>
      </c>
      <c r="X750" t="s">
        <v>1058</v>
      </c>
      <c r="Y750" t="s">
        <v>41</v>
      </c>
    </row>
    <row r="751" spans="1:25" x14ac:dyDescent="0.25">
      <c r="A751" t="s">
        <v>888</v>
      </c>
      <c r="B751" t="s">
        <v>123</v>
      </c>
      <c r="C751" t="e">
        <f t="shared" si="56"/>
        <v>#VALUE!</v>
      </c>
      <c r="F751" t="e">
        <f t="shared" si="59"/>
        <v>#VALUE!</v>
      </c>
      <c r="H751" t="str">
        <f t="shared" si="60"/>
        <v/>
      </c>
      <c r="I751" t="s">
        <v>120</v>
      </c>
      <c r="V751" t="s">
        <v>229</v>
      </c>
      <c r="W751" t="s">
        <v>1056</v>
      </c>
      <c r="Y751" t="s">
        <v>229</v>
      </c>
    </row>
    <row r="752" spans="1:25" x14ac:dyDescent="0.25">
      <c r="B752" t="s">
        <v>123</v>
      </c>
      <c r="C752" t="e">
        <f t="shared" si="56"/>
        <v>#VALUE!</v>
      </c>
      <c r="F752" t="e">
        <f t="shared" si="59"/>
        <v>#VALUE!</v>
      </c>
      <c r="H752" t="str">
        <f t="shared" si="60"/>
        <v/>
      </c>
      <c r="I752" t="s">
        <v>120</v>
      </c>
      <c r="W752" t="s">
        <v>1057</v>
      </c>
    </row>
    <row r="753" spans="1:25" x14ac:dyDescent="0.25">
      <c r="A753" t="s">
        <v>1059</v>
      </c>
      <c r="B753" t="s">
        <v>123</v>
      </c>
      <c r="C753" t="str">
        <f t="shared" si="56"/>
        <v>18 </v>
      </c>
      <c r="F753" t="str">
        <f t="shared" si="59"/>
        <v>Quartz Crystal</v>
      </c>
      <c r="H753" t="str">
        <f t="shared" si="60"/>
        <v>20 sec</v>
      </c>
      <c r="I753" t="s">
        <v>120</v>
      </c>
      <c r="J753" t="str">
        <f t="shared" si="57"/>
        <v>Raw Quartz</v>
      </c>
      <c r="K753" t="str">
        <f t="shared" si="58"/>
        <v>25 </v>
      </c>
      <c r="M753" t="str">
        <f>MID(W754, FIND("×", W754) + 2, FIND(".", W754) - (FIND("×", W754) + 2))</f>
        <v>Coal</v>
      </c>
      <c r="N753" t="str">
        <f>LEFT(W754, FIND("×", W754) - 1)</f>
        <v>12 </v>
      </c>
      <c r="V753" t="s">
        <v>5</v>
      </c>
      <c r="W753" t="s">
        <v>1060</v>
      </c>
      <c r="X753" t="s">
        <v>1062</v>
      </c>
      <c r="Y753" t="s">
        <v>5</v>
      </c>
    </row>
    <row r="754" spans="1:25" x14ac:dyDescent="0.25">
      <c r="A754" t="s">
        <v>888</v>
      </c>
      <c r="B754" t="s">
        <v>123</v>
      </c>
      <c r="C754" t="e">
        <f t="shared" si="56"/>
        <v>#VALUE!</v>
      </c>
      <c r="F754" t="e">
        <f t="shared" si="59"/>
        <v>#VALUE!</v>
      </c>
      <c r="H754" t="str">
        <f t="shared" si="60"/>
        <v/>
      </c>
      <c r="I754" t="s">
        <v>120</v>
      </c>
      <c r="V754" t="s">
        <v>238</v>
      </c>
      <c r="W754" t="s">
        <v>1061</v>
      </c>
      <c r="Y754" t="s">
        <v>238</v>
      </c>
    </row>
    <row r="755" spans="1:25" x14ac:dyDescent="0.25">
      <c r="A755" t="s">
        <v>1063</v>
      </c>
      <c r="B755" t="s">
        <v>123</v>
      </c>
      <c r="C755" t="str">
        <f t="shared" si="56"/>
        <v>12 </v>
      </c>
      <c r="F755" t="str">
        <f t="shared" si="59"/>
        <v>Quickwire</v>
      </c>
      <c r="H755" t="str">
        <f t="shared" si="60"/>
        <v>8 sec</v>
      </c>
      <c r="I755" t="s">
        <v>120</v>
      </c>
      <c r="J755" t="str">
        <f t="shared" si="57"/>
        <v>Caterium Ingot</v>
      </c>
      <c r="K755" t="str">
        <f t="shared" si="58"/>
        <v>1 </v>
      </c>
      <c r="M755" t="str">
        <f>MID(W756, FIND("×", W756) + 2, FIND(".", W756) - (FIND("×", W756) + 2))</f>
        <v>Copper Ingot</v>
      </c>
      <c r="N755" t="str">
        <f>LEFT(W756, FIND("×", W756) - 1)</f>
        <v>5 </v>
      </c>
      <c r="V755" t="s">
        <v>16</v>
      </c>
      <c r="W755" t="s">
        <v>1064</v>
      </c>
      <c r="X755" t="s">
        <v>1066</v>
      </c>
      <c r="Y755" t="s">
        <v>16</v>
      </c>
    </row>
    <row r="756" spans="1:25" x14ac:dyDescent="0.25">
      <c r="A756" t="s">
        <v>888</v>
      </c>
      <c r="B756" t="s">
        <v>123</v>
      </c>
      <c r="C756" t="e">
        <f t="shared" si="56"/>
        <v>#VALUE!</v>
      </c>
      <c r="F756" t="e">
        <f t="shared" si="59"/>
        <v>#VALUE!</v>
      </c>
      <c r="H756" t="str">
        <f t="shared" si="60"/>
        <v/>
      </c>
      <c r="I756" t="s">
        <v>120</v>
      </c>
      <c r="V756" t="s">
        <v>200</v>
      </c>
      <c r="W756" t="s">
        <v>1065</v>
      </c>
      <c r="Y756" t="s">
        <v>200</v>
      </c>
    </row>
    <row r="757" spans="1:25" x14ac:dyDescent="0.25">
      <c r="A757" t="s">
        <v>1067</v>
      </c>
      <c r="B757" t="s">
        <v>123</v>
      </c>
      <c r="C757" t="str">
        <f t="shared" si="56"/>
        <v>30 </v>
      </c>
      <c r="F757" t="str">
        <f t="shared" si="59"/>
        <v>Wire</v>
      </c>
      <c r="H757" t="str">
        <f t="shared" si="60"/>
        <v>20 sec</v>
      </c>
      <c r="I757" t="s">
        <v>120</v>
      </c>
      <c r="J757" t="str">
        <f t="shared" si="57"/>
        <v>Copper Ingot</v>
      </c>
      <c r="K757" t="str">
        <f t="shared" si="58"/>
        <v>4 </v>
      </c>
      <c r="M757" t="str">
        <f>MID(W758, FIND("×", W758) + 2, FIND(".", W758) - (FIND("×", W758) + 2))</f>
        <v>Caterium Ingot</v>
      </c>
      <c r="N757" t="str">
        <f>LEFT(W758, FIND("×", W758) - 1)</f>
        <v>1 </v>
      </c>
      <c r="V757" t="s">
        <v>16</v>
      </c>
      <c r="W757" t="s">
        <v>1068</v>
      </c>
      <c r="X757" t="s">
        <v>1070</v>
      </c>
      <c r="Y757" t="s">
        <v>16</v>
      </c>
    </row>
    <row r="758" spans="1:25" x14ac:dyDescent="0.25">
      <c r="A758" t="s">
        <v>888</v>
      </c>
      <c r="B758" t="s">
        <v>123</v>
      </c>
      <c r="C758" t="e">
        <f t="shared" si="56"/>
        <v>#VALUE!</v>
      </c>
      <c r="F758" t="e">
        <f t="shared" si="59"/>
        <v>#VALUE!</v>
      </c>
      <c r="H758" t="str">
        <f t="shared" si="60"/>
        <v/>
      </c>
      <c r="I758" t="s">
        <v>120</v>
      </c>
      <c r="V758" t="s">
        <v>238</v>
      </c>
      <c r="W758" t="s">
        <v>1069</v>
      </c>
      <c r="Y758" t="s">
        <v>238</v>
      </c>
    </row>
    <row r="759" spans="1:25" x14ac:dyDescent="0.25">
      <c r="A759" t="s">
        <v>1071</v>
      </c>
      <c r="B759" t="s">
        <v>123</v>
      </c>
      <c r="C759" t="str">
        <f t="shared" si="56"/>
        <v>1 </v>
      </c>
      <c r="F759" t="str">
        <f t="shared" si="59"/>
        <v>Heat Sink</v>
      </c>
      <c r="H759" t="str">
        <f t="shared" si="60"/>
        <v>6 sec</v>
      </c>
      <c r="I759" t="s">
        <v>120</v>
      </c>
      <c r="J759" t="str">
        <f t="shared" si="57"/>
        <v>Aluminum Casing</v>
      </c>
      <c r="K759" t="str">
        <f t="shared" si="58"/>
        <v>3 </v>
      </c>
      <c r="M759" t="str">
        <f>MID(W760, FIND("×", W760) + 2, FIND(".", W760) - (FIND("×", W760) + 2))</f>
        <v>Rubber</v>
      </c>
      <c r="N759" t="str">
        <f>LEFT(W760, FIND("×", W760) - 1)</f>
        <v>3 </v>
      </c>
      <c r="V759" t="s">
        <v>16</v>
      </c>
      <c r="W759" t="s">
        <v>1072</v>
      </c>
      <c r="X759" t="s">
        <v>1074</v>
      </c>
      <c r="Y759" t="s">
        <v>16</v>
      </c>
    </row>
    <row r="760" spans="1:25" x14ac:dyDescent="0.25">
      <c r="A760" t="s">
        <v>888</v>
      </c>
      <c r="B760" t="s">
        <v>123</v>
      </c>
      <c r="C760" t="e">
        <f t="shared" si="56"/>
        <v>#VALUE!</v>
      </c>
      <c r="F760" t="e">
        <f t="shared" si="59"/>
        <v>#VALUE!</v>
      </c>
      <c r="H760" t="str">
        <f t="shared" si="60"/>
        <v/>
      </c>
      <c r="I760" t="s">
        <v>120</v>
      </c>
      <c r="V760" t="s">
        <v>148</v>
      </c>
      <c r="W760" t="s">
        <v>1073</v>
      </c>
      <c r="Y760" t="s">
        <v>148</v>
      </c>
    </row>
    <row r="761" spans="1:25" x14ac:dyDescent="0.25">
      <c r="A761" t="s">
        <v>1075</v>
      </c>
      <c r="B761" t="s">
        <v>123</v>
      </c>
      <c r="C761" t="str">
        <f t="shared" si="56"/>
        <v>1 </v>
      </c>
      <c r="F761" t="str">
        <f t="shared" si="59"/>
        <v>Fused Modular Frame</v>
      </c>
      <c r="H761" t="str">
        <f t="shared" si="60"/>
        <v>20 sec</v>
      </c>
      <c r="I761" t="s">
        <v>120</v>
      </c>
      <c r="J761" t="str">
        <f t="shared" si="57"/>
        <v>Heavy Modular Frame</v>
      </c>
      <c r="K761" t="str">
        <f t="shared" si="58"/>
        <v>1 </v>
      </c>
      <c r="M761" t="str">
        <f>MID(W762, FIND("×", W762) + 2, FIND(".", W762) - (FIND("×", W762) + 2))</f>
        <v>Aluminum Ingot</v>
      </c>
      <c r="N761" t="str">
        <f>LEFT(W762, FIND("×", W762) - 1)</f>
        <v>50 </v>
      </c>
      <c r="P761" t="str">
        <f>MID(W763, FIND("×", W763) + 2, FIND(".", W763) - (FIND("×", W763) + 2))</f>
        <v>Nitric Acid</v>
      </c>
      <c r="Q761" t="str">
        <f>LEFT(W763, FIND("×", W763) - 1)</f>
        <v>8 </v>
      </c>
      <c r="S761" t="str">
        <f>MID(W764, FIND("×", W764) + 2, FIND(".", W764) - (FIND("×", W764) + 2))</f>
        <v>Fuel</v>
      </c>
      <c r="T761" t="str">
        <f>LEFT(W764, FIND("×", W764) - 1)</f>
        <v>10 </v>
      </c>
      <c r="V761" t="s">
        <v>188</v>
      </c>
      <c r="W761" t="s">
        <v>1076</v>
      </c>
      <c r="X761" t="s">
        <v>1080</v>
      </c>
      <c r="Y761" t="s">
        <v>188</v>
      </c>
    </row>
    <row r="762" spans="1:25" x14ac:dyDescent="0.25">
      <c r="A762" t="s">
        <v>888</v>
      </c>
      <c r="B762" t="s">
        <v>123</v>
      </c>
      <c r="C762" t="e">
        <f t="shared" si="56"/>
        <v>#VALUE!</v>
      </c>
      <c r="F762" t="e">
        <f t="shared" si="59"/>
        <v>#VALUE!</v>
      </c>
      <c r="H762" t="str">
        <f t="shared" si="60"/>
        <v/>
      </c>
      <c r="I762" t="s">
        <v>120</v>
      </c>
      <c r="V762" t="s">
        <v>238</v>
      </c>
      <c r="W762" t="s">
        <v>1077</v>
      </c>
      <c r="Y762" t="s">
        <v>238</v>
      </c>
    </row>
    <row r="763" spans="1:25" x14ac:dyDescent="0.25">
      <c r="B763" t="s">
        <v>123</v>
      </c>
      <c r="C763" t="e">
        <f t="shared" si="56"/>
        <v>#VALUE!</v>
      </c>
      <c r="F763" t="e">
        <f t="shared" si="59"/>
        <v>#VALUE!</v>
      </c>
      <c r="H763" t="str">
        <f t="shared" si="60"/>
        <v/>
      </c>
      <c r="I763" t="s">
        <v>120</v>
      </c>
      <c r="W763" t="s">
        <v>1078</v>
      </c>
    </row>
    <row r="764" spans="1:25" x14ac:dyDescent="0.25">
      <c r="B764" t="s">
        <v>123</v>
      </c>
      <c r="C764" t="e">
        <f t="shared" si="56"/>
        <v>#VALUE!</v>
      </c>
      <c r="F764" t="e">
        <f t="shared" si="59"/>
        <v>#VALUE!</v>
      </c>
      <c r="H764" t="str">
        <f t="shared" si="60"/>
        <v/>
      </c>
      <c r="I764" t="s">
        <v>120</v>
      </c>
      <c r="W764" t="s">
        <v>1079</v>
      </c>
    </row>
    <row r="765" spans="1:25" x14ac:dyDescent="0.25">
      <c r="A765" t="s">
        <v>1081</v>
      </c>
      <c r="B765" t="s">
        <v>123</v>
      </c>
      <c r="C765" t="str">
        <f t="shared" si="56"/>
        <v>3 </v>
      </c>
      <c r="F765" t="str">
        <f t="shared" si="59"/>
        <v>Heavy Modular Frame</v>
      </c>
      <c r="H765" t="str">
        <f t="shared" si="60"/>
        <v>64 sec</v>
      </c>
      <c r="I765" t="s">
        <v>120</v>
      </c>
      <c r="J765" t="str">
        <f t="shared" si="57"/>
        <v>Modular Frame</v>
      </c>
      <c r="K765" t="str">
        <f t="shared" si="58"/>
        <v>8 </v>
      </c>
      <c r="M765" t="str">
        <f>MID(W766, FIND("×", W766) + 2, FIND(".", W766) - (FIND("×", W766) + 2))</f>
        <v>Encased Industrial Beam</v>
      </c>
      <c r="N765" t="str">
        <f>LEFT(W766, FIND("×", W766) - 1)</f>
        <v>10 </v>
      </c>
      <c r="P765" t="str">
        <f>MID(W767, FIND("×", W767) + 2, FIND(".", W767) - (FIND("×", W767) + 2))</f>
        <v>Steel Pipe</v>
      </c>
      <c r="Q765" t="str">
        <f>LEFT(W767, FIND("×", W767) - 1)</f>
        <v>36 </v>
      </c>
      <c r="S765" t="str">
        <f>MID(W768, FIND("×", W768) + 2, FIND(".", W768) - (FIND("×", W768) + 2))</f>
        <v>Concrete</v>
      </c>
      <c r="T765" t="str">
        <f>LEFT(W768, FIND("×", W768) - 1)</f>
        <v>22 </v>
      </c>
      <c r="V765" t="s">
        <v>41</v>
      </c>
      <c r="W765" t="s">
        <v>1082</v>
      </c>
      <c r="X765" t="s">
        <v>1087</v>
      </c>
      <c r="Y765" t="s">
        <v>41</v>
      </c>
    </row>
    <row r="766" spans="1:25" x14ac:dyDescent="0.25">
      <c r="A766" t="s">
        <v>888</v>
      </c>
      <c r="B766" t="s">
        <v>123</v>
      </c>
      <c r="C766" t="e">
        <f t="shared" si="56"/>
        <v>#VALUE!</v>
      </c>
      <c r="F766" t="e">
        <f t="shared" si="59"/>
        <v>#VALUE!</v>
      </c>
      <c r="H766" t="str">
        <f t="shared" si="60"/>
        <v/>
      </c>
      <c r="I766" t="s">
        <v>120</v>
      </c>
      <c r="V766" t="s">
        <v>1086</v>
      </c>
      <c r="W766" t="s">
        <v>1083</v>
      </c>
      <c r="Y766" t="s">
        <v>1086</v>
      </c>
    </row>
    <row r="767" spans="1:25" x14ac:dyDescent="0.25">
      <c r="B767" t="s">
        <v>123</v>
      </c>
      <c r="C767" t="e">
        <f t="shared" si="56"/>
        <v>#VALUE!</v>
      </c>
      <c r="F767" t="e">
        <f t="shared" si="59"/>
        <v>#VALUE!</v>
      </c>
      <c r="H767" t="str">
        <f t="shared" si="60"/>
        <v/>
      </c>
      <c r="I767" t="s">
        <v>120</v>
      </c>
      <c r="W767" t="s">
        <v>1084</v>
      </c>
    </row>
    <row r="768" spans="1:25" x14ac:dyDescent="0.25">
      <c r="B768" t="s">
        <v>123</v>
      </c>
      <c r="C768" t="e">
        <f t="shared" si="56"/>
        <v>#VALUE!</v>
      </c>
      <c r="F768" t="e">
        <f t="shared" si="59"/>
        <v>#VALUE!</v>
      </c>
      <c r="H768" t="str">
        <f t="shared" si="60"/>
        <v/>
      </c>
      <c r="I768" t="s">
        <v>120</v>
      </c>
      <c r="W768" t="s">
        <v>1085</v>
      </c>
    </row>
    <row r="769" spans="1:25" x14ac:dyDescent="0.25">
      <c r="A769" t="s">
        <v>1088</v>
      </c>
      <c r="B769" t="s">
        <v>123</v>
      </c>
      <c r="C769" t="str">
        <f t="shared" si="56"/>
        <v>1 </v>
      </c>
      <c r="F769" t="str">
        <f t="shared" si="59"/>
        <v>Heavy Modular Frame</v>
      </c>
      <c r="H769" t="str">
        <f t="shared" si="60"/>
        <v>16 sec</v>
      </c>
      <c r="I769" t="s">
        <v>120</v>
      </c>
      <c r="J769" t="str">
        <f t="shared" si="57"/>
        <v>Modular Frame</v>
      </c>
      <c r="K769" t="str">
        <f t="shared" si="58"/>
        <v>5 </v>
      </c>
      <c r="M769" t="str">
        <f>MID(W770, FIND("×", W770) + 2, FIND(".", W770) - (FIND("×", W770) + 2))</f>
        <v>Encased Industrial Beam</v>
      </c>
      <c r="N769" t="str">
        <f>LEFT(W770, FIND("×", W770) - 1)</f>
        <v>3 </v>
      </c>
      <c r="P769" t="str">
        <f>MID(W771, FIND("×", W771) + 2, FIND(".", W771) - (FIND("×", W771) + 2))</f>
        <v>Rubber</v>
      </c>
      <c r="Q769" t="str">
        <f>LEFT(W771, FIND("×", W771) - 1)</f>
        <v>20 </v>
      </c>
      <c r="S769" t="str">
        <f>MID(W772, FIND("×", W772) + 2, FIND(".", W772) - (FIND("×", W772) + 2))</f>
        <v>Screw</v>
      </c>
      <c r="T769" t="str">
        <f>LEFT(W772, FIND("×", W772) - 1)</f>
        <v>104 </v>
      </c>
      <c r="V769" t="s">
        <v>41</v>
      </c>
      <c r="W769" t="s">
        <v>1089</v>
      </c>
      <c r="X769" t="s">
        <v>1093</v>
      </c>
      <c r="Y769" t="s">
        <v>41</v>
      </c>
    </row>
    <row r="770" spans="1:25" x14ac:dyDescent="0.25">
      <c r="A770" t="s">
        <v>888</v>
      </c>
      <c r="B770" t="s">
        <v>123</v>
      </c>
      <c r="C770" t="e">
        <f t="shared" si="56"/>
        <v>#VALUE!</v>
      </c>
      <c r="F770" t="e">
        <f t="shared" si="59"/>
        <v>#VALUE!</v>
      </c>
      <c r="H770" t="str">
        <f t="shared" si="60"/>
        <v/>
      </c>
      <c r="I770" t="s">
        <v>120</v>
      </c>
      <c r="V770" t="s">
        <v>229</v>
      </c>
      <c r="W770" t="s">
        <v>1090</v>
      </c>
      <c r="Y770" t="s">
        <v>229</v>
      </c>
    </row>
    <row r="771" spans="1:25" x14ac:dyDescent="0.25">
      <c r="B771" t="s">
        <v>123</v>
      </c>
      <c r="C771" t="e">
        <f t="shared" ref="C771:C834" si="61">LEFT(X771, FIND("×",X771) - 1)</f>
        <v>#VALUE!</v>
      </c>
      <c r="F771" t="e">
        <f t="shared" si="59"/>
        <v>#VALUE!</v>
      </c>
      <c r="H771" t="str">
        <f t="shared" si="60"/>
        <v/>
      </c>
      <c r="I771" t="s">
        <v>120</v>
      </c>
      <c r="W771" t="s">
        <v>1091</v>
      </c>
    </row>
    <row r="772" spans="1:25" x14ac:dyDescent="0.25">
      <c r="B772" t="s">
        <v>123</v>
      </c>
      <c r="C772" t="e">
        <f t="shared" si="61"/>
        <v>#VALUE!</v>
      </c>
      <c r="F772" t="e">
        <f t="shared" si="59"/>
        <v>#VALUE!</v>
      </c>
      <c r="H772" t="str">
        <f t="shared" si="60"/>
        <v/>
      </c>
      <c r="I772" t="s">
        <v>120</v>
      </c>
      <c r="W772" t="s">
        <v>1092</v>
      </c>
    </row>
    <row r="773" spans="1:25" x14ac:dyDescent="0.25">
      <c r="A773" t="s">
        <v>1094</v>
      </c>
      <c r="B773" t="s">
        <v>123</v>
      </c>
      <c r="C773" t="str">
        <f t="shared" si="61"/>
        <v>4 </v>
      </c>
      <c r="E773" t="str">
        <f>LEFT(X774, FIND("×",X774) - 1)</f>
        <v>2 </v>
      </c>
      <c r="F773" t="str">
        <f>IF(MID(X774, FIND("×", X774) + 2, FIND(".", X774) - (FIND("×", X774) + 2)) = A774, "", MID(X774, FIND("×", X774) + 2, FIND(".", X774) - (FIND("×", X774) + 2)))</f>
        <v>Polymer Resin</v>
      </c>
      <c r="H773" t="str">
        <f t="shared" si="60"/>
        <v>6 sec</v>
      </c>
      <c r="I773" t="s">
        <v>120</v>
      </c>
      <c r="J773" t="str">
        <f t="shared" ref="J773:J834" si="62">MID(W773, FIND("×", W773) + 2, FIND(".", W773) - (FIND("×", W773) + 2))</f>
        <v>Crude Oil</v>
      </c>
      <c r="K773" t="str">
        <f t="shared" ref="K773:K834" si="63">LEFT(W773, FIND("×", W773) - 1)</f>
        <v>3 </v>
      </c>
      <c r="V773" t="s">
        <v>179</v>
      </c>
      <c r="W773" t="s">
        <v>693</v>
      </c>
      <c r="X773" t="s">
        <v>691</v>
      </c>
      <c r="Y773" t="s">
        <v>179</v>
      </c>
    </row>
    <row r="774" spans="1:25" x14ac:dyDescent="0.25">
      <c r="A774" t="s">
        <v>888</v>
      </c>
      <c r="B774" t="s">
        <v>123</v>
      </c>
      <c r="H774" t="str">
        <f t="shared" si="60"/>
        <v/>
      </c>
      <c r="I774" t="s">
        <v>120</v>
      </c>
      <c r="J774" t="e">
        <f t="shared" si="62"/>
        <v>#VALUE!</v>
      </c>
      <c r="K774" t="e">
        <f t="shared" si="63"/>
        <v>#VALUE!</v>
      </c>
      <c r="V774" t="s">
        <v>148</v>
      </c>
      <c r="X774" t="s">
        <v>1095</v>
      </c>
      <c r="Y774" t="s">
        <v>148</v>
      </c>
    </row>
    <row r="775" spans="1:25" x14ac:dyDescent="0.25">
      <c r="A775" t="s">
        <v>1096</v>
      </c>
      <c r="B775" t="s">
        <v>123</v>
      </c>
      <c r="C775" t="str">
        <f t="shared" si="61"/>
        <v>4 </v>
      </c>
      <c r="F775" t="str">
        <f t="shared" ref="F775:F837" si="64">IF(MID(X775, FIND("×", X775) + 2, FIND(".", X775) - (FIND("×", X775) + 2)) = A775, "", MID(X775, FIND("×", X775) + 2, FIND(".", X775) - (FIND("×", X775) + 2)))</f>
        <v>Encased Uranium Cell</v>
      </c>
      <c r="H775" t="str">
        <f t="shared" si="60"/>
        <v>12 sec</v>
      </c>
      <c r="I775" t="s">
        <v>120</v>
      </c>
      <c r="J775" t="str">
        <f t="shared" si="62"/>
        <v>Uranium</v>
      </c>
      <c r="K775" t="str">
        <f t="shared" si="63"/>
        <v>5 </v>
      </c>
      <c r="M775" t="str">
        <f>MID(W776, FIND("×", W776) + 2, FIND(".", W776) - (FIND("×", W776) + 2))</f>
        <v>Silica</v>
      </c>
      <c r="N775" t="str">
        <f>LEFT(W776, FIND("×", W776) - 1)</f>
        <v>3 </v>
      </c>
      <c r="P775" t="str">
        <f>MID(W777, FIND("×", W777) + 2, FIND(".", W777) - (FIND("×", W777) + 2))</f>
        <v>Sulfur</v>
      </c>
      <c r="Q775" t="str">
        <f>LEFT(W777, FIND("×", W777) - 1)</f>
        <v>5 </v>
      </c>
      <c r="S775" t="str">
        <f>MID(W778, FIND("×", W778) + 2, FIND(".", W778) - (FIND("×", W778) + 2))</f>
        <v>Quickwire</v>
      </c>
      <c r="T775" t="str">
        <f>LEFT(W778, FIND("×", W778) - 1)</f>
        <v>15 </v>
      </c>
      <c r="V775" t="s">
        <v>41</v>
      </c>
      <c r="W775" t="s">
        <v>1040</v>
      </c>
      <c r="X775" t="s">
        <v>1098</v>
      </c>
      <c r="Y775" t="s">
        <v>41</v>
      </c>
    </row>
    <row r="776" spans="1:25" x14ac:dyDescent="0.25">
      <c r="A776" t="s">
        <v>888</v>
      </c>
      <c r="B776" t="s">
        <v>123</v>
      </c>
      <c r="C776" t="e">
        <f t="shared" si="61"/>
        <v>#VALUE!</v>
      </c>
      <c r="F776" t="e">
        <f t="shared" si="64"/>
        <v>#VALUE!</v>
      </c>
      <c r="H776" t="str">
        <f t="shared" si="60"/>
        <v/>
      </c>
      <c r="I776" t="s">
        <v>120</v>
      </c>
      <c r="V776" t="s">
        <v>150</v>
      </c>
      <c r="W776" t="s">
        <v>1051</v>
      </c>
      <c r="Y776" t="s">
        <v>150</v>
      </c>
    </row>
    <row r="777" spans="1:25" x14ac:dyDescent="0.25">
      <c r="B777" t="s">
        <v>123</v>
      </c>
      <c r="C777" t="e">
        <f t="shared" si="61"/>
        <v>#VALUE!</v>
      </c>
      <c r="F777" t="e">
        <f t="shared" si="64"/>
        <v>#VALUE!</v>
      </c>
      <c r="H777" t="str">
        <f t="shared" si="60"/>
        <v/>
      </c>
      <c r="I777" t="s">
        <v>120</v>
      </c>
      <c r="W777" t="s">
        <v>972</v>
      </c>
    </row>
    <row r="778" spans="1:25" x14ac:dyDescent="0.25">
      <c r="B778" t="s">
        <v>123</v>
      </c>
      <c r="C778" t="e">
        <f t="shared" si="61"/>
        <v>#VALUE!</v>
      </c>
      <c r="F778" t="e">
        <f t="shared" si="64"/>
        <v>#VALUE!</v>
      </c>
      <c r="H778" t="str">
        <f t="shared" si="60"/>
        <v/>
      </c>
      <c r="I778" t="s">
        <v>120</v>
      </c>
      <c r="W778" t="s">
        <v>1097</v>
      </c>
    </row>
    <row r="779" spans="1:25" x14ac:dyDescent="0.25">
      <c r="A779" t="s">
        <v>1099</v>
      </c>
      <c r="B779" t="s">
        <v>123</v>
      </c>
      <c r="C779" t="str">
        <f t="shared" si="61"/>
        <v>20 </v>
      </c>
      <c r="F779" t="str">
        <f t="shared" si="64"/>
        <v>Encased Plutonium Cell</v>
      </c>
      <c r="H779" t="str">
        <f t="shared" si="60"/>
        <v>120 sec</v>
      </c>
      <c r="I779" t="s">
        <v>120</v>
      </c>
      <c r="J779" t="str">
        <f t="shared" si="62"/>
        <v>Non-Fissile Uranium</v>
      </c>
      <c r="K779" t="str">
        <f t="shared" si="63"/>
        <v>150 </v>
      </c>
      <c r="M779" t="str">
        <f>MID(W780, FIND("×", W780) + 2, FIND(".", W780) - (FIND("×", W780) + 2))</f>
        <v>Aluminum Casing</v>
      </c>
      <c r="N779" t="str">
        <f>LEFT(W780, FIND("×", W780) - 1)</f>
        <v>20 </v>
      </c>
      <c r="V779" t="s">
        <v>207</v>
      </c>
      <c r="W779" t="s">
        <v>1100</v>
      </c>
      <c r="X779" t="s">
        <v>1102</v>
      </c>
      <c r="Y779" t="s">
        <v>207</v>
      </c>
    </row>
    <row r="780" spans="1:25" x14ac:dyDescent="0.25">
      <c r="A780" t="s">
        <v>888</v>
      </c>
      <c r="B780" t="s">
        <v>123</v>
      </c>
      <c r="C780" t="e">
        <f t="shared" si="61"/>
        <v>#VALUE!</v>
      </c>
      <c r="F780" t="e">
        <f t="shared" si="64"/>
        <v>#VALUE!</v>
      </c>
      <c r="H780" t="str">
        <f t="shared" si="60"/>
        <v/>
      </c>
      <c r="I780" t="s">
        <v>120</v>
      </c>
      <c r="V780" t="s">
        <v>193</v>
      </c>
      <c r="W780" t="s">
        <v>1101</v>
      </c>
      <c r="Y780" t="s">
        <v>193</v>
      </c>
    </row>
    <row r="781" spans="1:25" x14ac:dyDescent="0.25">
      <c r="B781" t="s">
        <v>123</v>
      </c>
      <c r="C781" t="e">
        <f t="shared" si="61"/>
        <v>#VALUE!</v>
      </c>
      <c r="F781" t="e">
        <f t="shared" si="64"/>
        <v>#VALUE!</v>
      </c>
      <c r="H781" t="str">
        <f t="shared" si="60"/>
        <v/>
      </c>
      <c r="I781" t="s">
        <v>120</v>
      </c>
      <c r="J781" t="e">
        <f t="shared" si="62"/>
        <v>#VALUE!</v>
      </c>
      <c r="K781" t="e">
        <f t="shared" si="63"/>
        <v>#VALUE!</v>
      </c>
      <c r="V781" t="s">
        <v>211</v>
      </c>
      <c r="Y781" t="s">
        <v>211</v>
      </c>
    </row>
    <row r="782" spans="1:25" x14ac:dyDescent="0.25">
      <c r="A782" t="s">
        <v>1103</v>
      </c>
      <c r="B782" t="s">
        <v>123</v>
      </c>
      <c r="C782" t="str">
        <f t="shared" si="61"/>
        <v>30 </v>
      </c>
      <c r="E782" t="str">
        <f>LEFT(X783, FIND("×",X783) - 1)</f>
        <v>5 </v>
      </c>
      <c r="F782" t="str">
        <f>IF(MID(X783, FIND("×", X783) + 2, FIND(".", X783) - (FIND("×", X783) + 2)) = A783, "", MID(X783, FIND("×", X783) + 2, FIND(".", X783) - (FIND("×", X783) + 2)))</f>
        <v>Water</v>
      </c>
      <c r="H782" t="str">
        <f t="shared" si="60"/>
        <v>6 sec</v>
      </c>
      <c r="I782" t="s">
        <v>120</v>
      </c>
      <c r="J782" t="str">
        <f t="shared" si="62"/>
        <v>Bauxite</v>
      </c>
      <c r="K782" t="str">
        <f t="shared" si="63"/>
        <v>15 </v>
      </c>
      <c r="M782" t="str">
        <f>MID(W783, FIND("×", W783) + 2, FIND(".", W783) - (FIND("×", W783) + 2))</f>
        <v>Coal</v>
      </c>
      <c r="N782" t="str">
        <f>LEFT(W783, FIND("×", W783) - 1)</f>
        <v>10 </v>
      </c>
      <c r="P782" t="str">
        <f>MID(W784, FIND("×", W784) + 2, FIND(".", W784) - (FIND("×", W784) + 2))</f>
        <v>Sulfuric Acid</v>
      </c>
      <c r="Q782" t="str">
        <f>LEFT(W784, FIND("×", W784) - 1)</f>
        <v>5 </v>
      </c>
      <c r="S782" t="str">
        <f>MID(W785, FIND("×", W785) + 2, FIND(".", W785) - (FIND("×", W785) + 2))</f>
        <v>Water</v>
      </c>
      <c r="T782" t="str">
        <f>LEFT(W785, FIND("×", W785) - 1)</f>
        <v>6 </v>
      </c>
      <c r="V782" t="s">
        <v>188</v>
      </c>
      <c r="W782" t="s">
        <v>1104</v>
      </c>
      <c r="X782" t="s">
        <v>1107</v>
      </c>
      <c r="Y782" t="s">
        <v>188</v>
      </c>
    </row>
    <row r="783" spans="1:25" x14ac:dyDescent="0.25">
      <c r="A783" t="s">
        <v>888</v>
      </c>
      <c r="B783" t="s">
        <v>123</v>
      </c>
      <c r="H783" t="str">
        <f t="shared" si="60"/>
        <v/>
      </c>
      <c r="I783" t="s">
        <v>120</v>
      </c>
      <c r="V783" t="s">
        <v>148</v>
      </c>
      <c r="W783" t="s">
        <v>1105</v>
      </c>
      <c r="X783" t="s">
        <v>804</v>
      </c>
      <c r="Y783" t="s">
        <v>148</v>
      </c>
    </row>
    <row r="784" spans="1:25" x14ac:dyDescent="0.25">
      <c r="B784" t="s">
        <v>123</v>
      </c>
      <c r="C784" t="e">
        <f t="shared" si="61"/>
        <v>#VALUE!</v>
      </c>
      <c r="F784" t="e">
        <f t="shared" si="64"/>
        <v>#VALUE!</v>
      </c>
      <c r="H784" t="str">
        <f t="shared" ref="H784:H847" si="65">IF(ISNUMBER(SEARCH("sec",Y785)), Y785, "")</f>
        <v/>
      </c>
      <c r="I784" t="s">
        <v>120</v>
      </c>
      <c r="W784" t="s">
        <v>805</v>
      </c>
    </row>
    <row r="785" spans="1:25" x14ac:dyDescent="0.25">
      <c r="B785" t="s">
        <v>123</v>
      </c>
      <c r="C785" t="e">
        <f t="shared" si="61"/>
        <v>#VALUE!</v>
      </c>
      <c r="F785" t="e">
        <f t="shared" si="64"/>
        <v>#VALUE!</v>
      </c>
      <c r="H785" t="str">
        <f t="shared" si="65"/>
        <v/>
      </c>
      <c r="I785" t="s">
        <v>120</v>
      </c>
      <c r="W785" t="s">
        <v>1106</v>
      </c>
    </row>
    <row r="786" spans="1:25" x14ac:dyDescent="0.25">
      <c r="A786" t="s">
        <v>1108</v>
      </c>
      <c r="B786" t="s">
        <v>123</v>
      </c>
      <c r="C786" t="str">
        <f t="shared" si="61"/>
        <v>20 </v>
      </c>
      <c r="F786" t="str">
        <f t="shared" si="64"/>
        <v>Cable</v>
      </c>
      <c r="H786" t="str">
        <f t="shared" si="65"/>
        <v>12 sec</v>
      </c>
      <c r="I786" t="s">
        <v>120</v>
      </c>
      <c r="J786" t="str">
        <f t="shared" si="62"/>
        <v>Wire</v>
      </c>
      <c r="K786" t="str">
        <f t="shared" si="63"/>
        <v>9 </v>
      </c>
      <c r="M786" t="str">
        <f>MID(W787, FIND("×", W787) + 2, FIND(".", W787) - (FIND("×", W787) + 2))</f>
        <v>Rubber</v>
      </c>
      <c r="N786" t="str">
        <f>LEFT(W787, FIND("×", W787) - 1)</f>
        <v>6 </v>
      </c>
      <c r="V786" t="s">
        <v>16</v>
      </c>
      <c r="W786" t="s">
        <v>1109</v>
      </c>
      <c r="X786" t="s">
        <v>1111</v>
      </c>
      <c r="Y786" t="s">
        <v>16</v>
      </c>
    </row>
    <row r="787" spans="1:25" x14ac:dyDescent="0.25">
      <c r="A787" t="s">
        <v>888</v>
      </c>
      <c r="B787" t="s">
        <v>123</v>
      </c>
      <c r="C787" t="e">
        <f t="shared" si="61"/>
        <v>#VALUE!</v>
      </c>
      <c r="F787" t="e">
        <f t="shared" si="64"/>
        <v>#VALUE!</v>
      </c>
      <c r="H787" t="str">
        <f t="shared" si="65"/>
        <v/>
      </c>
      <c r="I787" t="s">
        <v>120</v>
      </c>
      <c r="V787" t="s">
        <v>150</v>
      </c>
      <c r="W787" t="s">
        <v>1110</v>
      </c>
      <c r="Y787" t="s">
        <v>150</v>
      </c>
    </row>
    <row r="788" spans="1:25" x14ac:dyDescent="0.25">
      <c r="A788" t="s">
        <v>1112</v>
      </c>
      <c r="B788" t="s">
        <v>123</v>
      </c>
      <c r="C788" t="str">
        <f t="shared" si="61"/>
        <v>1 </v>
      </c>
      <c r="F788" t="str">
        <f t="shared" si="64"/>
        <v>Crystal Oscillator</v>
      </c>
      <c r="H788" t="str">
        <f t="shared" si="65"/>
        <v>32 sec</v>
      </c>
      <c r="I788" t="s">
        <v>120</v>
      </c>
      <c r="J788" t="str">
        <f t="shared" si="62"/>
        <v>Quartz Crystal</v>
      </c>
      <c r="K788" t="str">
        <f t="shared" si="63"/>
        <v>10 </v>
      </c>
      <c r="M788" t="str">
        <f>MID(W789, FIND("×", W789) + 2, FIND(".", W789) - (FIND("×", W789) + 2))</f>
        <v>Rubber</v>
      </c>
      <c r="N788" t="str">
        <f>LEFT(W789, FIND("×", W789) - 1)</f>
        <v>7 </v>
      </c>
      <c r="P788" t="str">
        <f>MID(W790, FIND("×", W790) + 2, FIND(".", W790) - (FIND("×", W790) + 2))</f>
        <v>AI Limiter</v>
      </c>
      <c r="Q788" t="str">
        <f>LEFT(W790, FIND("×", W790) - 1)</f>
        <v>1 </v>
      </c>
      <c r="V788" t="s">
        <v>41</v>
      </c>
      <c r="W788" t="s">
        <v>1113</v>
      </c>
      <c r="X788" t="s">
        <v>1116</v>
      </c>
      <c r="Y788" t="s">
        <v>41</v>
      </c>
    </row>
    <row r="789" spans="1:25" x14ac:dyDescent="0.25">
      <c r="A789" t="s">
        <v>888</v>
      </c>
      <c r="B789" t="s">
        <v>123</v>
      </c>
      <c r="C789" t="e">
        <f t="shared" si="61"/>
        <v>#VALUE!</v>
      </c>
      <c r="F789" t="e">
        <f t="shared" si="64"/>
        <v>#VALUE!</v>
      </c>
      <c r="H789" t="str">
        <f t="shared" si="65"/>
        <v/>
      </c>
      <c r="I789" t="s">
        <v>120</v>
      </c>
      <c r="V789" t="s">
        <v>284</v>
      </c>
      <c r="W789" t="s">
        <v>1114</v>
      </c>
      <c r="Y789" t="s">
        <v>284</v>
      </c>
    </row>
    <row r="790" spans="1:25" x14ac:dyDescent="0.25">
      <c r="B790" t="s">
        <v>123</v>
      </c>
      <c r="C790" t="e">
        <f t="shared" si="61"/>
        <v>#VALUE!</v>
      </c>
      <c r="F790" t="e">
        <f t="shared" si="64"/>
        <v>#VALUE!</v>
      </c>
      <c r="H790" t="str">
        <f t="shared" si="65"/>
        <v/>
      </c>
      <c r="I790" t="s">
        <v>120</v>
      </c>
      <c r="W790" t="s">
        <v>1115</v>
      </c>
    </row>
    <row r="791" spans="1:25" x14ac:dyDescent="0.25">
      <c r="A791" t="s">
        <v>1117</v>
      </c>
      <c r="B791" t="s">
        <v>123</v>
      </c>
      <c r="C791" t="str">
        <f t="shared" si="61"/>
        <v>15 </v>
      </c>
      <c r="F791" t="str">
        <f t="shared" si="64"/>
        <v>Iron Ingot</v>
      </c>
      <c r="H791" t="str">
        <f t="shared" si="65"/>
        <v>12 sec</v>
      </c>
      <c r="I791" t="s">
        <v>120</v>
      </c>
      <c r="J791" t="str">
        <f t="shared" si="62"/>
        <v>Iron Ore</v>
      </c>
      <c r="K791" t="str">
        <f t="shared" si="63"/>
        <v>8 </v>
      </c>
      <c r="M791" t="str">
        <f>MID(W792, FIND("×", W792) + 2, FIND(".", W792) - (FIND("×", W792) + 2))</f>
        <v>Copper Ore</v>
      </c>
      <c r="N791" t="str">
        <f>LEFT(W792, FIND("×", W792) - 1)</f>
        <v>2 </v>
      </c>
      <c r="V791" t="s">
        <v>5</v>
      </c>
      <c r="W791" t="s">
        <v>1118</v>
      </c>
      <c r="X791" t="s">
        <v>1120</v>
      </c>
      <c r="Y791" t="s">
        <v>5</v>
      </c>
    </row>
    <row r="792" spans="1:25" x14ac:dyDescent="0.25">
      <c r="A792" t="s">
        <v>888</v>
      </c>
      <c r="B792" t="s">
        <v>123</v>
      </c>
      <c r="C792" t="e">
        <f t="shared" si="61"/>
        <v>#VALUE!</v>
      </c>
      <c r="F792" t="e">
        <f t="shared" si="64"/>
        <v>#VALUE!</v>
      </c>
      <c r="H792" t="str">
        <f t="shared" si="65"/>
        <v/>
      </c>
      <c r="I792" t="s">
        <v>120</v>
      </c>
      <c r="V792" t="s">
        <v>150</v>
      </c>
      <c r="W792" t="s">
        <v>1119</v>
      </c>
      <c r="Y792" t="s">
        <v>150</v>
      </c>
    </row>
    <row r="793" spans="1:25" x14ac:dyDescent="0.25">
      <c r="A793" t="s">
        <v>1121</v>
      </c>
      <c r="B793" t="s">
        <v>123</v>
      </c>
      <c r="C793" t="str">
        <f t="shared" si="61"/>
        <v>5 </v>
      </c>
      <c r="F793" t="str">
        <f t="shared" si="64"/>
        <v>Steel Pipe</v>
      </c>
      <c r="H793" t="str">
        <f t="shared" si="65"/>
        <v>12 sec</v>
      </c>
      <c r="I793" t="s">
        <v>120</v>
      </c>
      <c r="J793" t="str">
        <f t="shared" si="62"/>
        <v>Iron Ingot</v>
      </c>
      <c r="K793" t="str">
        <f t="shared" si="63"/>
        <v>20 </v>
      </c>
      <c r="V793" t="s">
        <v>8</v>
      </c>
      <c r="W793" t="s">
        <v>1122</v>
      </c>
      <c r="X793" t="s">
        <v>1123</v>
      </c>
      <c r="Y793" t="s">
        <v>8</v>
      </c>
    </row>
    <row r="794" spans="1:25" x14ac:dyDescent="0.25">
      <c r="A794" t="s">
        <v>888</v>
      </c>
      <c r="B794" t="s">
        <v>123</v>
      </c>
      <c r="C794" t="e">
        <f t="shared" si="61"/>
        <v>#VALUE!</v>
      </c>
      <c r="F794" t="e">
        <f t="shared" si="64"/>
        <v>#VALUE!</v>
      </c>
      <c r="H794" t="str">
        <f t="shared" si="65"/>
        <v/>
      </c>
      <c r="I794" t="s">
        <v>120</v>
      </c>
      <c r="J794" t="e">
        <f t="shared" si="62"/>
        <v>#VALUE!</v>
      </c>
      <c r="K794" t="e">
        <f t="shared" si="63"/>
        <v>#VALUE!</v>
      </c>
      <c r="V794" t="s">
        <v>150</v>
      </c>
      <c r="Y794" t="s">
        <v>150</v>
      </c>
    </row>
    <row r="795" spans="1:25" x14ac:dyDescent="0.25">
      <c r="A795" t="s">
        <v>1124</v>
      </c>
      <c r="B795" t="s">
        <v>123</v>
      </c>
      <c r="C795" t="str">
        <f t="shared" si="61"/>
        <v>9 </v>
      </c>
      <c r="F795" t="str">
        <f t="shared" si="64"/>
        <v>Wire</v>
      </c>
      <c r="H795" t="str">
        <f t="shared" si="65"/>
        <v>24 sec</v>
      </c>
      <c r="I795" t="s">
        <v>120</v>
      </c>
      <c r="J795" t="str">
        <f t="shared" si="62"/>
        <v>Iron Ingot</v>
      </c>
      <c r="K795" t="str">
        <f t="shared" si="63"/>
        <v>5 </v>
      </c>
      <c r="V795" t="s">
        <v>8</v>
      </c>
      <c r="W795" t="s">
        <v>927</v>
      </c>
      <c r="X795" t="s">
        <v>1125</v>
      </c>
      <c r="Y795" t="s">
        <v>8</v>
      </c>
    </row>
    <row r="796" spans="1:25" x14ac:dyDescent="0.25">
      <c r="A796" t="s">
        <v>888</v>
      </c>
      <c r="B796" t="s">
        <v>123</v>
      </c>
      <c r="C796" t="e">
        <f t="shared" si="61"/>
        <v>#VALUE!</v>
      </c>
      <c r="F796" t="e">
        <f t="shared" si="64"/>
        <v>#VALUE!</v>
      </c>
      <c r="H796" t="str">
        <f t="shared" si="65"/>
        <v/>
      </c>
      <c r="I796" t="s">
        <v>120</v>
      </c>
      <c r="J796" t="e">
        <f t="shared" si="62"/>
        <v>#VALUE!</v>
      </c>
      <c r="K796" t="e">
        <f t="shared" si="63"/>
        <v>#VALUE!</v>
      </c>
      <c r="V796" t="s">
        <v>177</v>
      </c>
      <c r="Y796" t="s">
        <v>177</v>
      </c>
    </row>
    <row r="797" spans="1:25" x14ac:dyDescent="0.25">
      <c r="A797" t="s">
        <v>1126</v>
      </c>
      <c r="B797" t="s">
        <v>123</v>
      </c>
      <c r="C797" t="str">
        <f t="shared" si="61"/>
        <v>6 </v>
      </c>
      <c r="F797" t="str">
        <f t="shared" si="64"/>
        <v>Caterium Ingot</v>
      </c>
      <c r="H797" t="str">
        <f t="shared" si="65"/>
        <v>10 sec</v>
      </c>
      <c r="I797" t="s">
        <v>120</v>
      </c>
      <c r="J797" t="str">
        <f t="shared" si="62"/>
        <v>Caterium Ore</v>
      </c>
      <c r="K797" t="str">
        <f t="shared" si="63"/>
        <v>9 </v>
      </c>
      <c r="M797" t="str">
        <f>MID(W798, FIND("×", W798) + 2, FIND(".", W798) - (FIND("×", W798) + 2))</f>
        <v>Sulfuric Acid</v>
      </c>
      <c r="N797" t="str">
        <f>LEFT(W798, FIND("×", W798) - 1)</f>
        <v>5 </v>
      </c>
      <c r="V797" t="s">
        <v>179</v>
      </c>
      <c r="W797" t="s">
        <v>1127</v>
      </c>
      <c r="X797" t="s">
        <v>1129</v>
      </c>
      <c r="Y797" t="s">
        <v>179</v>
      </c>
    </row>
    <row r="798" spans="1:25" x14ac:dyDescent="0.25">
      <c r="A798" t="s">
        <v>888</v>
      </c>
      <c r="B798" t="s">
        <v>123</v>
      </c>
      <c r="C798" t="e">
        <f t="shared" si="61"/>
        <v>#VALUE!</v>
      </c>
      <c r="F798" t="e">
        <f t="shared" si="64"/>
        <v>#VALUE!</v>
      </c>
      <c r="H798" t="str">
        <f t="shared" si="65"/>
        <v/>
      </c>
      <c r="I798" t="s">
        <v>120</v>
      </c>
      <c r="V798" t="s">
        <v>203</v>
      </c>
      <c r="W798" t="s">
        <v>1128</v>
      </c>
      <c r="Y798" t="s">
        <v>203</v>
      </c>
    </row>
    <row r="799" spans="1:25" x14ac:dyDescent="0.25">
      <c r="A799" t="s">
        <v>1130</v>
      </c>
      <c r="B799" t="s">
        <v>123</v>
      </c>
      <c r="C799" t="str">
        <f t="shared" si="61"/>
        <v>22 </v>
      </c>
      <c r="F799" t="str">
        <f t="shared" si="64"/>
        <v>Copper Ingot</v>
      </c>
      <c r="H799" t="str">
        <f t="shared" si="65"/>
        <v>12 sec</v>
      </c>
      <c r="I799" t="s">
        <v>120</v>
      </c>
      <c r="J799" t="str">
        <f t="shared" si="62"/>
        <v>Copper Ore</v>
      </c>
      <c r="K799" t="str">
        <f t="shared" si="63"/>
        <v>9 </v>
      </c>
      <c r="M799" t="str">
        <f>MID(W800, FIND("×", W800) + 2, FIND(".", W800) - (FIND("×", W800) + 2))</f>
        <v>Sulfuric Acid</v>
      </c>
      <c r="N799" t="str">
        <f>LEFT(W800, FIND("×", W800) - 1)</f>
        <v>5 </v>
      </c>
      <c r="V799" t="s">
        <v>179</v>
      </c>
      <c r="W799" t="s">
        <v>1131</v>
      </c>
      <c r="X799" t="s">
        <v>1132</v>
      </c>
      <c r="Y799" t="s">
        <v>179</v>
      </c>
    </row>
    <row r="800" spans="1:25" x14ac:dyDescent="0.25">
      <c r="A800" t="s">
        <v>888</v>
      </c>
      <c r="B800" t="s">
        <v>123</v>
      </c>
      <c r="C800" t="e">
        <f t="shared" si="61"/>
        <v>#VALUE!</v>
      </c>
      <c r="F800" t="e">
        <f t="shared" si="64"/>
        <v>#VALUE!</v>
      </c>
      <c r="H800" t="str">
        <f t="shared" si="65"/>
        <v/>
      </c>
      <c r="I800" t="s">
        <v>120</v>
      </c>
      <c r="V800" t="s">
        <v>150</v>
      </c>
      <c r="W800" t="s">
        <v>1043</v>
      </c>
      <c r="Y800" t="s">
        <v>150</v>
      </c>
    </row>
    <row r="801" spans="1:25" x14ac:dyDescent="0.25">
      <c r="A801" t="s">
        <v>1133</v>
      </c>
      <c r="B801" t="s">
        <v>123</v>
      </c>
      <c r="C801" t="str">
        <f t="shared" si="61"/>
        <v>10 </v>
      </c>
      <c r="F801" t="str">
        <f t="shared" si="64"/>
        <v>Iron Ingot</v>
      </c>
      <c r="H801" t="str">
        <f t="shared" si="65"/>
        <v>6 sec</v>
      </c>
      <c r="I801" t="s">
        <v>120</v>
      </c>
      <c r="J801" t="str">
        <f t="shared" si="62"/>
        <v>Iron Ore</v>
      </c>
      <c r="K801" t="str">
        <f t="shared" si="63"/>
        <v>5 </v>
      </c>
      <c r="M801" t="str">
        <f>MID(W802, FIND("×", W802) + 2, FIND(".", W802) - (FIND("×", W802) + 2))</f>
        <v>Sulfuric Acid</v>
      </c>
      <c r="N801" t="str">
        <f>LEFT(W802, FIND("×", W802) - 1)</f>
        <v>1 </v>
      </c>
      <c r="V801" t="s">
        <v>179</v>
      </c>
      <c r="W801" t="s">
        <v>985</v>
      </c>
      <c r="X801" t="s">
        <v>1135</v>
      </c>
      <c r="Y801" t="s">
        <v>179</v>
      </c>
    </row>
    <row r="802" spans="1:25" x14ac:dyDescent="0.25">
      <c r="A802" t="s">
        <v>888</v>
      </c>
      <c r="B802" t="s">
        <v>123</v>
      </c>
      <c r="C802" t="e">
        <f t="shared" si="61"/>
        <v>#VALUE!</v>
      </c>
      <c r="F802" t="e">
        <f t="shared" si="64"/>
        <v>#VALUE!</v>
      </c>
      <c r="H802" t="str">
        <f t="shared" si="65"/>
        <v/>
      </c>
      <c r="I802" t="s">
        <v>120</v>
      </c>
      <c r="V802" t="s">
        <v>148</v>
      </c>
      <c r="W802" t="s">
        <v>1134</v>
      </c>
      <c r="Y802" t="s">
        <v>148</v>
      </c>
    </row>
    <row r="803" spans="1:25" x14ac:dyDescent="0.25">
      <c r="A803" t="s">
        <v>1136</v>
      </c>
      <c r="B803" t="s">
        <v>123</v>
      </c>
      <c r="C803" t="str">
        <f t="shared" si="61"/>
        <v>9 </v>
      </c>
      <c r="F803" t="str">
        <f t="shared" si="64"/>
        <v>Steel Beam</v>
      </c>
      <c r="H803" t="str">
        <f t="shared" si="65"/>
        <v>12 sec</v>
      </c>
      <c r="I803" t="s">
        <v>120</v>
      </c>
      <c r="J803" t="str">
        <f t="shared" si="62"/>
        <v>Steel Ingot</v>
      </c>
      <c r="K803" t="str">
        <f t="shared" si="63"/>
        <v>24 </v>
      </c>
      <c r="M803" t="str">
        <f>MID(W804, FIND("×", W804) + 2, FIND(".", W804) - (FIND("×", W804) + 2))</f>
        <v>Concrete</v>
      </c>
      <c r="N803" t="str">
        <f>LEFT(W804, FIND("×", W804) - 1)</f>
        <v>16 </v>
      </c>
      <c r="V803" t="s">
        <v>5</v>
      </c>
      <c r="W803" t="s">
        <v>1137</v>
      </c>
      <c r="X803" t="s">
        <v>1139</v>
      </c>
      <c r="Y803" t="s">
        <v>5</v>
      </c>
    </row>
    <row r="804" spans="1:25" x14ac:dyDescent="0.25">
      <c r="A804" t="s">
        <v>888</v>
      </c>
      <c r="B804" t="s">
        <v>123</v>
      </c>
      <c r="C804" t="e">
        <f t="shared" si="61"/>
        <v>#VALUE!</v>
      </c>
      <c r="F804" t="e">
        <f t="shared" si="64"/>
        <v>#VALUE!</v>
      </c>
      <c r="H804" t="str">
        <f t="shared" si="65"/>
        <v/>
      </c>
      <c r="I804" t="s">
        <v>120</v>
      </c>
      <c r="V804" t="s">
        <v>150</v>
      </c>
      <c r="W804" t="s">
        <v>1138</v>
      </c>
      <c r="Y804" t="s">
        <v>150</v>
      </c>
    </row>
    <row r="805" spans="1:25" x14ac:dyDescent="0.25">
      <c r="A805" t="s">
        <v>1140</v>
      </c>
      <c r="B805" t="s">
        <v>123</v>
      </c>
      <c r="C805" t="str">
        <f t="shared" si="61"/>
        <v>5 </v>
      </c>
      <c r="F805" t="str">
        <f t="shared" si="64"/>
        <v>Steel Pipe</v>
      </c>
      <c r="H805" t="str">
        <f t="shared" si="65"/>
        <v>6 sec</v>
      </c>
      <c r="I805" t="s">
        <v>120</v>
      </c>
      <c r="J805" t="str">
        <f t="shared" si="62"/>
        <v>Steel Ingot</v>
      </c>
      <c r="K805" t="str">
        <f t="shared" si="63"/>
        <v>5 </v>
      </c>
      <c r="M805" t="str">
        <f>MID(W806, FIND("×", W806) + 2, FIND(".", W806) - (FIND("×", W806) + 2))</f>
        <v>Concrete</v>
      </c>
      <c r="N805" t="str">
        <f>LEFT(W806, FIND("×", W806) - 1)</f>
        <v>3 </v>
      </c>
      <c r="V805" t="s">
        <v>5</v>
      </c>
      <c r="W805" t="s">
        <v>1141</v>
      </c>
      <c r="X805" t="s">
        <v>1143</v>
      </c>
      <c r="Y805" t="s">
        <v>5</v>
      </c>
    </row>
    <row r="806" spans="1:25" x14ac:dyDescent="0.25">
      <c r="A806" t="s">
        <v>888</v>
      </c>
      <c r="B806" t="s">
        <v>123</v>
      </c>
      <c r="C806" t="e">
        <f t="shared" si="61"/>
        <v>#VALUE!</v>
      </c>
      <c r="F806" t="e">
        <f t="shared" si="64"/>
        <v>#VALUE!</v>
      </c>
      <c r="H806" t="str">
        <f t="shared" si="65"/>
        <v/>
      </c>
      <c r="I806" t="s">
        <v>120</v>
      </c>
      <c r="V806" t="s">
        <v>148</v>
      </c>
      <c r="W806" t="s">
        <v>1142</v>
      </c>
      <c r="Y806" t="s">
        <v>148</v>
      </c>
    </row>
    <row r="807" spans="1:25" x14ac:dyDescent="0.25">
      <c r="A807" t="s">
        <v>1144</v>
      </c>
      <c r="B807" t="s">
        <v>123</v>
      </c>
      <c r="C807" t="str">
        <f t="shared" si="61"/>
        <v>6 </v>
      </c>
      <c r="E807" t="str">
        <f>LEFT(X808, FIND("×",X808) - 1)</f>
        <v>1 </v>
      </c>
      <c r="F807" t="str">
        <f>IF(MID(X808, FIND("×", X808) + 2, FIND(".", X808) - (FIND("×", X808) + 2)) = A808, "", MID(X808, FIND("×", X808) + 2, FIND(".", X808) - (FIND("×", X808) + 2)))</f>
        <v>Compacted Coal</v>
      </c>
      <c r="H807" t="str">
        <f t="shared" si="65"/>
        <v>2.4 sec</v>
      </c>
      <c r="I807" t="s">
        <v>120</v>
      </c>
      <c r="J807" t="str">
        <f t="shared" si="62"/>
        <v>Fuel</v>
      </c>
      <c r="K807" t="str">
        <f t="shared" si="63"/>
        <v>4 </v>
      </c>
      <c r="M807" t="str">
        <f>MID(W808, FIND("×", W808) + 2, FIND(".", W808) - (FIND("×", W808) + 2))</f>
        <v>Nitrogen Gas</v>
      </c>
      <c r="N807" t="str">
        <f>LEFT(W808, FIND("×", W808) - 1)</f>
        <v>3 </v>
      </c>
      <c r="P807" t="str">
        <f>MID(W809, FIND("×", W809) + 2, FIND(".", W809) - (FIND("×", W809) + 2))</f>
        <v>Sulfur</v>
      </c>
      <c r="Q807" t="str">
        <f>LEFT(W809, FIND("×", W809) - 1)</f>
        <v>4 </v>
      </c>
      <c r="S807" t="str">
        <f>MID(W810, FIND("×", W810) + 2, FIND(".", W810) - (FIND("×", W810) + 2))</f>
        <v>Coal</v>
      </c>
      <c r="T807" t="str">
        <f>LEFT(W810, FIND("×", W810) - 1)</f>
        <v>2 </v>
      </c>
      <c r="V807" t="s">
        <v>188</v>
      </c>
      <c r="W807" t="s">
        <v>1145</v>
      </c>
      <c r="X807" t="s">
        <v>1150</v>
      </c>
      <c r="Y807" t="s">
        <v>188</v>
      </c>
    </row>
    <row r="808" spans="1:25" x14ac:dyDescent="0.25">
      <c r="A808" t="s">
        <v>888</v>
      </c>
      <c r="B808" t="s">
        <v>123</v>
      </c>
      <c r="H808" t="str">
        <f t="shared" si="65"/>
        <v/>
      </c>
      <c r="I808" t="s">
        <v>120</v>
      </c>
      <c r="V808" t="s">
        <v>1149</v>
      </c>
      <c r="W808" t="s">
        <v>1146</v>
      </c>
      <c r="X808" t="s">
        <v>1151</v>
      </c>
      <c r="Y808" t="s">
        <v>1149</v>
      </c>
    </row>
    <row r="809" spans="1:25" x14ac:dyDescent="0.25">
      <c r="B809" t="s">
        <v>123</v>
      </c>
      <c r="C809" t="e">
        <f t="shared" si="61"/>
        <v>#VALUE!</v>
      </c>
      <c r="F809" t="e">
        <f t="shared" si="64"/>
        <v>#VALUE!</v>
      </c>
      <c r="H809" t="str">
        <f t="shared" si="65"/>
        <v/>
      </c>
      <c r="I809" t="s">
        <v>120</v>
      </c>
      <c r="W809" t="s">
        <v>1147</v>
      </c>
    </row>
    <row r="810" spans="1:25" x14ac:dyDescent="0.25">
      <c r="B810" t="s">
        <v>123</v>
      </c>
      <c r="C810" t="e">
        <f t="shared" si="61"/>
        <v>#VALUE!</v>
      </c>
      <c r="F810" t="e">
        <f t="shared" si="64"/>
        <v>#VALUE!</v>
      </c>
      <c r="H810" t="str">
        <f t="shared" si="65"/>
        <v/>
      </c>
      <c r="I810" t="s">
        <v>120</v>
      </c>
      <c r="W810" t="s">
        <v>1148</v>
      </c>
    </row>
    <row r="811" spans="1:25" x14ac:dyDescent="0.25">
      <c r="A811" t="s">
        <v>1152</v>
      </c>
      <c r="B811" t="s">
        <v>123</v>
      </c>
      <c r="C811" t="str">
        <f t="shared" si="61"/>
        <v>1 </v>
      </c>
      <c r="F811" t="str">
        <f t="shared" si="64"/>
        <v>Supercomputer</v>
      </c>
      <c r="H811" t="str">
        <f t="shared" si="65"/>
        <v>20 sec</v>
      </c>
      <c r="I811" t="s">
        <v>120</v>
      </c>
      <c r="J811" t="str">
        <f t="shared" si="62"/>
        <v>Radio Control Unit</v>
      </c>
      <c r="K811" t="str">
        <f t="shared" si="63"/>
        <v>2 </v>
      </c>
      <c r="M811" t="str">
        <f>MID(W812, FIND("×", W812) + 2, FIND(".", W812) - (FIND("×", W812) + 2))</f>
        <v>Cooling System</v>
      </c>
      <c r="N811" t="str">
        <f>LEFT(W812, FIND("×", W812) - 1)</f>
        <v>2 </v>
      </c>
      <c r="V811" t="s">
        <v>16</v>
      </c>
      <c r="W811" t="s">
        <v>1153</v>
      </c>
      <c r="X811" t="s">
        <v>617</v>
      </c>
      <c r="Y811" t="s">
        <v>16</v>
      </c>
    </row>
    <row r="812" spans="1:25" x14ac:dyDescent="0.25">
      <c r="A812" t="s">
        <v>888</v>
      </c>
      <c r="B812" t="s">
        <v>123</v>
      </c>
      <c r="C812" t="e">
        <f t="shared" si="61"/>
        <v>#VALUE!</v>
      </c>
      <c r="F812" t="e">
        <f t="shared" si="64"/>
        <v>#VALUE!</v>
      </c>
      <c r="H812" t="str">
        <f t="shared" si="65"/>
        <v/>
      </c>
      <c r="I812" t="s">
        <v>120</v>
      </c>
      <c r="V812" t="s">
        <v>238</v>
      </c>
      <c r="W812" t="s">
        <v>1154</v>
      </c>
      <c r="Y812" t="s">
        <v>238</v>
      </c>
    </row>
    <row r="813" spans="1:25" x14ac:dyDescent="0.25">
      <c r="A813" t="s">
        <v>1155</v>
      </c>
      <c r="B813" t="s">
        <v>123</v>
      </c>
      <c r="C813" t="str">
        <f t="shared" si="61"/>
        <v>2 </v>
      </c>
      <c r="F813" t="str">
        <f t="shared" si="64"/>
        <v>Diamonds</v>
      </c>
      <c r="H813" t="str">
        <f t="shared" si="65"/>
        <v>3 sec</v>
      </c>
      <c r="I813" t="s">
        <v>120</v>
      </c>
      <c r="J813" t="str">
        <f t="shared" si="62"/>
        <v>Crude Oil</v>
      </c>
      <c r="K813" t="str">
        <f t="shared" si="63"/>
        <v>10 </v>
      </c>
      <c r="V813" t="s">
        <v>207</v>
      </c>
      <c r="W813" t="s">
        <v>1156</v>
      </c>
      <c r="X813" t="s">
        <v>1157</v>
      </c>
      <c r="Y813" t="s">
        <v>207</v>
      </c>
    </row>
    <row r="814" spans="1:25" x14ac:dyDescent="0.25">
      <c r="A814" t="s">
        <v>888</v>
      </c>
      <c r="B814" t="s">
        <v>123</v>
      </c>
      <c r="C814" t="e">
        <f t="shared" si="61"/>
        <v>#VALUE!</v>
      </c>
      <c r="F814" t="e">
        <f t="shared" si="64"/>
        <v>#VALUE!</v>
      </c>
      <c r="H814" t="str">
        <f t="shared" si="65"/>
        <v/>
      </c>
      <c r="I814" t="s">
        <v>120</v>
      </c>
      <c r="J814" t="e">
        <f t="shared" si="62"/>
        <v>#VALUE!</v>
      </c>
      <c r="K814" t="e">
        <f t="shared" si="63"/>
        <v>#VALUE!</v>
      </c>
      <c r="V814" t="s">
        <v>189</v>
      </c>
      <c r="Y814" t="s">
        <v>189</v>
      </c>
    </row>
    <row r="815" spans="1:25" x14ac:dyDescent="0.25">
      <c r="B815" t="s">
        <v>123</v>
      </c>
      <c r="C815" t="e">
        <f t="shared" si="61"/>
        <v>#VALUE!</v>
      </c>
      <c r="F815" t="e">
        <f t="shared" si="64"/>
        <v>#VALUE!</v>
      </c>
      <c r="H815" t="str">
        <f t="shared" si="65"/>
        <v/>
      </c>
      <c r="I815" t="s">
        <v>120</v>
      </c>
      <c r="J815" t="e">
        <f t="shared" si="62"/>
        <v>#VALUE!</v>
      </c>
      <c r="K815" t="e">
        <f t="shared" si="63"/>
        <v>#VALUE!</v>
      </c>
      <c r="V815" t="s">
        <v>211</v>
      </c>
      <c r="Y815" t="s">
        <v>211</v>
      </c>
    </row>
    <row r="816" spans="1:25" x14ac:dyDescent="0.25">
      <c r="A816" t="s">
        <v>1158</v>
      </c>
      <c r="B816" t="s">
        <v>123</v>
      </c>
      <c r="C816" t="str">
        <f t="shared" si="61"/>
        <v>1 </v>
      </c>
      <c r="F816" t="str">
        <f t="shared" si="64"/>
        <v>Diamonds</v>
      </c>
      <c r="H816" t="str">
        <f t="shared" si="65"/>
        <v>2 sec</v>
      </c>
      <c r="I816" t="s">
        <v>120</v>
      </c>
      <c r="J816" t="str">
        <f t="shared" si="62"/>
        <v>Petroleum Coke</v>
      </c>
      <c r="K816" t="str">
        <f t="shared" si="63"/>
        <v>24 </v>
      </c>
      <c r="V816" t="s">
        <v>207</v>
      </c>
      <c r="W816" t="s">
        <v>1159</v>
      </c>
      <c r="X816" t="s">
        <v>452</v>
      </c>
      <c r="Y816" t="s">
        <v>207</v>
      </c>
    </row>
    <row r="817" spans="1:25" x14ac:dyDescent="0.25">
      <c r="A817" t="s">
        <v>888</v>
      </c>
      <c r="B817" t="s">
        <v>123</v>
      </c>
      <c r="C817" t="e">
        <f t="shared" si="61"/>
        <v>#VALUE!</v>
      </c>
      <c r="F817" t="e">
        <f t="shared" si="64"/>
        <v>#VALUE!</v>
      </c>
      <c r="H817" t="str">
        <f t="shared" si="65"/>
        <v/>
      </c>
      <c r="I817" t="s">
        <v>120</v>
      </c>
      <c r="J817" t="e">
        <f t="shared" si="62"/>
        <v>#VALUE!</v>
      </c>
      <c r="K817" t="e">
        <f t="shared" si="63"/>
        <v>#VALUE!</v>
      </c>
      <c r="V817" t="s">
        <v>180</v>
      </c>
      <c r="Y817" t="s">
        <v>180</v>
      </c>
    </row>
    <row r="818" spans="1:25" x14ac:dyDescent="0.25">
      <c r="B818" t="s">
        <v>123</v>
      </c>
      <c r="C818" t="e">
        <f t="shared" si="61"/>
        <v>#VALUE!</v>
      </c>
      <c r="F818" t="e">
        <f t="shared" si="64"/>
        <v>#VALUE!</v>
      </c>
      <c r="H818" t="str">
        <f t="shared" si="65"/>
        <v/>
      </c>
      <c r="I818" t="s">
        <v>120</v>
      </c>
      <c r="J818" t="e">
        <f t="shared" si="62"/>
        <v>#VALUE!</v>
      </c>
      <c r="K818" t="e">
        <f t="shared" si="63"/>
        <v>#VALUE!</v>
      </c>
      <c r="V818" t="s">
        <v>211</v>
      </c>
      <c r="Y818" t="s">
        <v>211</v>
      </c>
    </row>
    <row r="819" spans="1:25" x14ac:dyDescent="0.25">
      <c r="A819" t="s">
        <v>1160</v>
      </c>
      <c r="B819" t="s">
        <v>123</v>
      </c>
      <c r="C819" t="str">
        <f t="shared" si="61"/>
        <v>1 </v>
      </c>
      <c r="F819" t="str">
        <f t="shared" si="64"/>
        <v>Diamonds</v>
      </c>
      <c r="H819" t="str">
        <f t="shared" si="65"/>
        <v>4 sec</v>
      </c>
      <c r="I819" t="s">
        <v>120</v>
      </c>
      <c r="J819" t="str">
        <f t="shared" si="62"/>
        <v>Coal</v>
      </c>
      <c r="K819" t="str">
        <f t="shared" si="63"/>
        <v>8 </v>
      </c>
      <c r="M819" t="str">
        <f>MID(W820, FIND("×", W820) + 2, FIND(".", W820) - (FIND("×", W820) + 2))</f>
        <v>Quartz Crystal</v>
      </c>
      <c r="N819" t="str">
        <f>LEFT(W820, FIND("×", W820) - 1)</f>
        <v>3 </v>
      </c>
      <c r="V819" t="s">
        <v>190</v>
      </c>
      <c r="W819" t="s">
        <v>1161</v>
      </c>
      <c r="X819" t="s">
        <v>1163</v>
      </c>
      <c r="Y819" t="s">
        <v>190</v>
      </c>
    </row>
    <row r="820" spans="1:25" x14ac:dyDescent="0.25">
      <c r="A820" t="s">
        <v>888</v>
      </c>
      <c r="B820" t="s">
        <v>123</v>
      </c>
      <c r="C820" t="e">
        <f t="shared" si="61"/>
        <v>#VALUE!</v>
      </c>
      <c r="F820" t="e">
        <f t="shared" si="64"/>
        <v>#VALUE!</v>
      </c>
      <c r="H820" t="str">
        <f t="shared" si="65"/>
        <v/>
      </c>
      <c r="I820" t="s">
        <v>120</v>
      </c>
      <c r="V820" t="s">
        <v>181</v>
      </c>
      <c r="W820" t="s">
        <v>1162</v>
      </c>
      <c r="Y820" t="s">
        <v>181</v>
      </c>
    </row>
    <row r="821" spans="1:25" x14ac:dyDescent="0.25">
      <c r="B821" t="s">
        <v>123</v>
      </c>
      <c r="C821" t="e">
        <f t="shared" si="61"/>
        <v>#VALUE!</v>
      </c>
      <c r="F821" t="e">
        <f t="shared" si="64"/>
        <v>#VALUE!</v>
      </c>
      <c r="H821" t="str">
        <f t="shared" si="65"/>
        <v/>
      </c>
      <c r="I821" t="s">
        <v>120</v>
      </c>
      <c r="J821" t="e">
        <f t="shared" si="62"/>
        <v>#VALUE!</v>
      </c>
      <c r="K821" t="e">
        <f t="shared" si="63"/>
        <v>#VALUE!</v>
      </c>
      <c r="V821" t="s">
        <v>191</v>
      </c>
      <c r="Y821" t="s">
        <v>191</v>
      </c>
    </row>
    <row r="822" spans="1:25" x14ac:dyDescent="0.25">
      <c r="A822" t="s">
        <v>1164</v>
      </c>
      <c r="B822" t="s">
        <v>123</v>
      </c>
      <c r="C822" t="str">
        <f t="shared" si="61"/>
        <v>2 </v>
      </c>
      <c r="F822" t="str">
        <f t="shared" si="64"/>
        <v>AI Limiter</v>
      </c>
      <c r="H822" t="str">
        <f t="shared" si="65"/>
        <v>15 sec</v>
      </c>
      <c r="I822" t="s">
        <v>120</v>
      </c>
      <c r="J822" t="str">
        <f t="shared" si="62"/>
        <v>Quickwire</v>
      </c>
      <c r="K822" t="str">
        <f t="shared" si="63"/>
        <v>30 </v>
      </c>
      <c r="M822" t="str">
        <f>MID(W823, FIND("×", W823) + 2, FIND(".", W823) - (FIND("×", W823) + 2))</f>
        <v>Plastic</v>
      </c>
      <c r="N822" t="str">
        <f>LEFT(W823, FIND("×", W823) - 1)</f>
        <v>7 </v>
      </c>
      <c r="V822" t="s">
        <v>16</v>
      </c>
      <c r="W822" t="s">
        <v>1165</v>
      </c>
      <c r="X822" t="s">
        <v>1167</v>
      </c>
      <c r="Y822" t="s">
        <v>16</v>
      </c>
    </row>
    <row r="823" spans="1:25" x14ac:dyDescent="0.25">
      <c r="A823" t="s">
        <v>888</v>
      </c>
      <c r="B823" t="s">
        <v>123</v>
      </c>
      <c r="C823" t="e">
        <f t="shared" si="61"/>
        <v>#VALUE!</v>
      </c>
      <c r="F823" t="e">
        <f t="shared" si="64"/>
        <v>#VALUE!</v>
      </c>
      <c r="H823" t="str">
        <f t="shared" si="65"/>
        <v/>
      </c>
      <c r="I823" t="s">
        <v>120</v>
      </c>
      <c r="V823" t="s">
        <v>170</v>
      </c>
      <c r="W823" t="s">
        <v>1166</v>
      </c>
      <c r="Y823" t="s">
        <v>170</v>
      </c>
    </row>
    <row r="824" spans="1:25" x14ac:dyDescent="0.25">
      <c r="A824" t="s">
        <v>1168</v>
      </c>
      <c r="B824" t="s">
        <v>123</v>
      </c>
      <c r="C824" t="str">
        <f t="shared" si="61"/>
        <v>2 </v>
      </c>
      <c r="F824" t="str">
        <f t="shared" si="64"/>
        <v>Smart Plating</v>
      </c>
      <c r="H824" t="str">
        <f t="shared" si="65"/>
        <v>24 sec</v>
      </c>
      <c r="I824" t="s">
        <v>120</v>
      </c>
      <c r="J824" t="str">
        <f t="shared" si="62"/>
        <v>Reinforced Iron Plate</v>
      </c>
      <c r="K824" t="str">
        <f t="shared" si="63"/>
        <v>1 </v>
      </c>
      <c r="M824" t="str">
        <f>MID(W825, FIND("×", W825) + 2, FIND(".", W825) - (FIND("×", W825) + 2))</f>
        <v>Rotor</v>
      </c>
      <c r="N824" t="str">
        <f>LEFT(W825, FIND("×", W825) - 1)</f>
        <v>1 </v>
      </c>
      <c r="P824" t="str">
        <f>MID(W826, FIND("×", W826) + 2, FIND(".", W826) - (FIND("×", W826) + 2))</f>
        <v>Plastic</v>
      </c>
      <c r="Q824" t="str">
        <f>LEFT(W826, FIND("×", W826) - 1)</f>
        <v>3 </v>
      </c>
      <c r="V824" t="s">
        <v>41</v>
      </c>
      <c r="W824" t="s">
        <v>1169</v>
      </c>
      <c r="X824" t="s">
        <v>1172</v>
      </c>
      <c r="Y824" t="s">
        <v>41</v>
      </c>
    </row>
    <row r="825" spans="1:25" x14ac:dyDescent="0.25">
      <c r="A825" t="s">
        <v>888</v>
      </c>
      <c r="B825" t="s">
        <v>123</v>
      </c>
      <c r="C825" t="e">
        <f t="shared" si="61"/>
        <v>#VALUE!</v>
      </c>
      <c r="F825" t="e">
        <f t="shared" si="64"/>
        <v>#VALUE!</v>
      </c>
      <c r="H825" t="str">
        <f t="shared" si="65"/>
        <v/>
      </c>
      <c r="I825" t="s">
        <v>120</v>
      </c>
      <c r="V825" t="s">
        <v>177</v>
      </c>
      <c r="W825" t="s">
        <v>1170</v>
      </c>
      <c r="Y825" t="s">
        <v>177</v>
      </c>
    </row>
    <row r="826" spans="1:25" x14ac:dyDescent="0.25">
      <c r="B826" t="s">
        <v>123</v>
      </c>
      <c r="C826" t="e">
        <f t="shared" si="61"/>
        <v>#VALUE!</v>
      </c>
      <c r="F826" t="e">
        <f t="shared" si="64"/>
        <v>#VALUE!</v>
      </c>
      <c r="H826" t="str">
        <f t="shared" si="65"/>
        <v/>
      </c>
      <c r="I826" t="s">
        <v>120</v>
      </c>
      <c r="W826" t="s">
        <v>1171</v>
      </c>
    </row>
    <row r="827" spans="1:25" x14ac:dyDescent="0.25">
      <c r="A827" t="s">
        <v>1173</v>
      </c>
      <c r="B827" t="s">
        <v>123</v>
      </c>
      <c r="C827" t="str">
        <f t="shared" si="61"/>
        <v>1 </v>
      </c>
      <c r="F827" t="str">
        <f t="shared" si="64"/>
        <v>Plutonium Fuel Rod</v>
      </c>
      <c r="H827" t="str">
        <f t="shared" si="65"/>
        <v>120 sec</v>
      </c>
      <c r="I827" t="s">
        <v>120</v>
      </c>
      <c r="J827" t="str">
        <f t="shared" si="62"/>
        <v>Encased Plutonium Cell</v>
      </c>
      <c r="K827" t="str">
        <f t="shared" si="63"/>
        <v>20 </v>
      </c>
      <c r="M827" t="str">
        <f>MID(W828, FIND("×", W828) + 2, FIND(".", W828) - (FIND("×", W828) + 2))</f>
        <v>Pressure Conversion Cube</v>
      </c>
      <c r="N827" t="str">
        <f>LEFT(W828, FIND("×", W828) - 1)</f>
        <v>1 </v>
      </c>
      <c r="V827" t="s">
        <v>16</v>
      </c>
      <c r="W827" t="s">
        <v>1102</v>
      </c>
      <c r="X827" t="s">
        <v>1174</v>
      </c>
      <c r="Y827" t="s">
        <v>16</v>
      </c>
    </row>
    <row r="828" spans="1:25" x14ac:dyDescent="0.25">
      <c r="A828" t="s">
        <v>888</v>
      </c>
      <c r="B828" t="s">
        <v>123</v>
      </c>
      <c r="C828" t="e">
        <f t="shared" si="61"/>
        <v>#VALUE!</v>
      </c>
      <c r="F828" t="e">
        <f t="shared" si="64"/>
        <v>#VALUE!</v>
      </c>
      <c r="H828" t="str">
        <f t="shared" si="65"/>
        <v/>
      </c>
      <c r="I828" t="s">
        <v>120</v>
      </c>
      <c r="V828" t="s">
        <v>193</v>
      </c>
      <c r="W828" t="s">
        <v>641</v>
      </c>
      <c r="Y828" t="s">
        <v>193</v>
      </c>
    </row>
    <row r="829" spans="1:25" x14ac:dyDescent="0.25">
      <c r="A829" t="s">
        <v>1175</v>
      </c>
      <c r="B829" t="s">
        <v>123</v>
      </c>
      <c r="C829" t="str">
        <f t="shared" si="61"/>
        <v>1 </v>
      </c>
      <c r="F829" t="str">
        <f t="shared" si="64"/>
        <v>Fabric</v>
      </c>
      <c r="H829" t="str">
        <f t="shared" si="65"/>
        <v>2 sec</v>
      </c>
      <c r="I829" t="s">
        <v>120</v>
      </c>
      <c r="J829" t="str">
        <f t="shared" si="62"/>
        <v>Polymer Resin</v>
      </c>
      <c r="K829" t="str">
        <f t="shared" si="63"/>
        <v>1 </v>
      </c>
      <c r="M829" t="str">
        <f>MID(W830, FIND("×", W830) + 2, FIND(".", W830) - (FIND("×", W830) + 2))</f>
        <v>Water</v>
      </c>
      <c r="N829" t="str">
        <f>LEFT(W830, FIND("×", W830) - 1)</f>
        <v>1 </v>
      </c>
      <c r="V829" t="s">
        <v>179</v>
      </c>
      <c r="W829" t="s">
        <v>1176</v>
      </c>
      <c r="X829" t="s">
        <v>1178</v>
      </c>
      <c r="Y829" t="s">
        <v>179</v>
      </c>
    </row>
    <row r="830" spans="1:25" x14ac:dyDescent="0.25">
      <c r="A830" t="s">
        <v>888</v>
      </c>
      <c r="B830" t="s">
        <v>123</v>
      </c>
      <c r="C830" t="e">
        <f t="shared" si="61"/>
        <v>#VALUE!</v>
      </c>
      <c r="F830" t="e">
        <f t="shared" si="64"/>
        <v>#VALUE!</v>
      </c>
      <c r="H830" t="str">
        <f t="shared" si="65"/>
        <v/>
      </c>
      <c r="I830" t="s">
        <v>120</v>
      </c>
      <c r="V830" t="s">
        <v>180</v>
      </c>
      <c r="W830" t="s">
        <v>1177</v>
      </c>
      <c r="Y830" t="s">
        <v>180</v>
      </c>
    </row>
    <row r="831" spans="1:25" x14ac:dyDescent="0.25">
      <c r="A831" t="s">
        <v>1179</v>
      </c>
      <c r="B831" t="s">
        <v>123</v>
      </c>
      <c r="C831" t="str">
        <f t="shared" si="61"/>
        <v>13 </v>
      </c>
      <c r="E831" t="str">
        <f>LEFT(X832, FIND("×",X832) - 1)</f>
        <v>2 </v>
      </c>
      <c r="F831" t="str">
        <f>IF(MID(X832, FIND("×", X832) + 2, FIND(".", X832) - (FIND("×", X832) + 2)) = A832, "", MID(X832, FIND("×", X832) + 2, FIND(".", X832) - (FIND("×", X832) + 2)))</f>
        <v>Heavy Oil Residue</v>
      </c>
      <c r="H831" t="str">
        <f t="shared" si="65"/>
        <v>6 sec</v>
      </c>
      <c r="I831" t="s">
        <v>120</v>
      </c>
      <c r="J831" t="str">
        <f t="shared" si="62"/>
        <v>Crude Oil</v>
      </c>
      <c r="K831" t="str">
        <f t="shared" si="63"/>
        <v>6 </v>
      </c>
      <c r="V831" t="s">
        <v>179</v>
      </c>
      <c r="W831" t="s">
        <v>526</v>
      </c>
      <c r="X831" t="s">
        <v>1180</v>
      </c>
      <c r="Y831" t="s">
        <v>179</v>
      </c>
    </row>
    <row r="832" spans="1:25" x14ac:dyDescent="0.25">
      <c r="A832" t="s">
        <v>888</v>
      </c>
      <c r="B832" t="s">
        <v>123</v>
      </c>
      <c r="H832" t="str">
        <f t="shared" si="65"/>
        <v/>
      </c>
      <c r="I832" t="s">
        <v>120</v>
      </c>
      <c r="J832" t="e">
        <f t="shared" si="62"/>
        <v>#VALUE!</v>
      </c>
      <c r="K832" t="e">
        <f t="shared" si="63"/>
        <v>#VALUE!</v>
      </c>
      <c r="V832" t="s">
        <v>148</v>
      </c>
      <c r="X832" t="s">
        <v>764</v>
      </c>
      <c r="Y832" t="s">
        <v>148</v>
      </c>
    </row>
    <row r="833" spans="1:25" x14ac:dyDescent="0.25">
      <c r="A833" t="s">
        <v>1181</v>
      </c>
      <c r="B833" t="s">
        <v>123</v>
      </c>
      <c r="C833" t="str">
        <f t="shared" si="61"/>
        <v>1 </v>
      </c>
      <c r="F833" t="str">
        <f t="shared" si="64"/>
        <v>Aluminum Ingot</v>
      </c>
      <c r="H833" t="str">
        <f t="shared" si="65"/>
        <v>2 sec</v>
      </c>
      <c r="I833" t="s">
        <v>120</v>
      </c>
      <c r="J833" t="str">
        <f t="shared" si="62"/>
        <v>Aluminum Scrap</v>
      </c>
      <c r="K833" t="str">
        <f t="shared" si="63"/>
        <v>2 </v>
      </c>
      <c r="V833" t="s">
        <v>3</v>
      </c>
      <c r="W833" t="s">
        <v>1182</v>
      </c>
      <c r="X833" t="s">
        <v>1183</v>
      </c>
      <c r="Y833" t="s">
        <v>3</v>
      </c>
    </row>
    <row r="834" spans="1:25" x14ac:dyDescent="0.25">
      <c r="A834" t="s">
        <v>888</v>
      </c>
      <c r="B834" t="s">
        <v>123</v>
      </c>
      <c r="C834" t="e">
        <f t="shared" si="61"/>
        <v>#VALUE!</v>
      </c>
      <c r="F834" t="e">
        <f t="shared" si="64"/>
        <v>#VALUE!</v>
      </c>
      <c r="H834" t="str">
        <f t="shared" si="65"/>
        <v/>
      </c>
      <c r="I834" t="s">
        <v>120</v>
      </c>
      <c r="J834" t="e">
        <f t="shared" si="62"/>
        <v>#VALUE!</v>
      </c>
      <c r="K834" t="e">
        <f t="shared" si="63"/>
        <v>#VALUE!</v>
      </c>
      <c r="V834" t="s">
        <v>180</v>
      </c>
      <c r="Y834" t="s">
        <v>180</v>
      </c>
    </row>
    <row r="835" spans="1:25" x14ac:dyDescent="0.25">
      <c r="A835" t="s">
        <v>1184</v>
      </c>
      <c r="B835" t="s">
        <v>123</v>
      </c>
      <c r="C835" t="str">
        <f t="shared" ref="C835:C898" si="66">LEFT(X835, FIND("×",X835) - 1)</f>
        <v>1 </v>
      </c>
      <c r="F835" t="str">
        <f t="shared" si="64"/>
        <v>Caterium Ingot</v>
      </c>
      <c r="H835" t="str">
        <f t="shared" si="65"/>
        <v>5 sec</v>
      </c>
      <c r="I835" t="s">
        <v>120</v>
      </c>
      <c r="J835" t="str">
        <f t="shared" ref="J835:J898" si="67">MID(W835, FIND("×", W835) + 2, FIND(".", W835) - (FIND("×", W835) + 2))</f>
        <v>Caterium Ore</v>
      </c>
      <c r="K835" t="str">
        <f t="shared" ref="K835:K898" si="68">LEFT(W835, FIND("×", W835) - 1)</f>
        <v>2 </v>
      </c>
      <c r="M835" t="str">
        <f>MID(W836, FIND("×", W836) + 2, FIND(".", W836) - (FIND("×", W836) + 2))</f>
        <v>Water</v>
      </c>
      <c r="N835" t="str">
        <f>LEFT(W836, FIND("×", W836) - 1)</f>
        <v>2 </v>
      </c>
      <c r="V835" t="s">
        <v>179</v>
      </c>
      <c r="W835" t="s">
        <v>1185</v>
      </c>
      <c r="X835" t="s">
        <v>726</v>
      </c>
      <c r="Y835" t="s">
        <v>179</v>
      </c>
    </row>
    <row r="836" spans="1:25" x14ac:dyDescent="0.25">
      <c r="A836" t="s">
        <v>888</v>
      </c>
      <c r="B836" t="s">
        <v>123</v>
      </c>
      <c r="C836" t="e">
        <f t="shared" si="66"/>
        <v>#VALUE!</v>
      </c>
      <c r="F836" t="e">
        <f t="shared" si="64"/>
        <v>#VALUE!</v>
      </c>
      <c r="H836" t="str">
        <f t="shared" si="65"/>
        <v/>
      </c>
      <c r="I836" t="s">
        <v>120</v>
      </c>
      <c r="V836" t="s">
        <v>194</v>
      </c>
      <c r="W836" t="s">
        <v>1186</v>
      </c>
      <c r="Y836" t="s">
        <v>194</v>
      </c>
    </row>
    <row r="837" spans="1:25" x14ac:dyDescent="0.25">
      <c r="A837" t="s">
        <v>1187</v>
      </c>
      <c r="B837" t="s">
        <v>123</v>
      </c>
      <c r="C837" t="str">
        <f t="shared" si="66"/>
        <v>15 </v>
      </c>
      <c r="F837" t="str">
        <f t="shared" si="64"/>
        <v>Copper Ingot</v>
      </c>
      <c r="H837" t="str">
        <f t="shared" si="65"/>
        <v>24 sec</v>
      </c>
      <c r="I837" t="s">
        <v>120</v>
      </c>
      <c r="J837" t="str">
        <f t="shared" si="67"/>
        <v>Copper Ore</v>
      </c>
      <c r="K837" t="str">
        <f t="shared" si="68"/>
        <v>6 </v>
      </c>
      <c r="M837" t="str">
        <f>MID(W838, FIND("×", W838) + 2, FIND(".", W838) - (FIND("×", W838) + 2))</f>
        <v>Water</v>
      </c>
      <c r="N837" t="str">
        <f>LEFT(W838, FIND("×", W838) - 1)</f>
        <v>4 </v>
      </c>
      <c r="V837" t="s">
        <v>179</v>
      </c>
      <c r="W837" t="s">
        <v>1188</v>
      </c>
      <c r="X837" t="s">
        <v>1190</v>
      </c>
      <c r="Y837" t="s">
        <v>179</v>
      </c>
    </row>
    <row r="838" spans="1:25" x14ac:dyDescent="0.25">
      <c r="A838" t="s">
        <v>888</v>
      </c>
      <c r="B838" t="s">
        <v>123</v>
      </c>
      <c r="C838" t="e">
        <f t="shared" si="66"/>
        <v>#VALUE!</v>
      </c>
      <c r="F838" t="e">
        <f t="shared" ref="F838:F901" si="69">IF(MID(X838, FIND("×", X838) + 2, FIND(".", X838) - (FIND("×", X838) + 2)) = A838, "", MID(X838, FIND("×", X838) + 2, FIND(".", X838) - (FIND("×", X838) + 2)))</f>
        <v>#VALUE!</v>
      </c>
      <c r="H838" t="str">
        <f t="shared" si="65"/>
        <v/>
      </c>
      <c r="I838" t="s">
        <v>120</v>
      </c>
      <c r="V838" t="s">
        <v>177</v>
      </c>
      <c r="W838" t="s">
        <v>1189</v>
      </c>
      <c r="Y838" t="s">
        <v>177</v>
      </c>
    </row>
    <row r="839" spans="1:25" x14ac:dyDescent="0.25">
      <c r="A839" t="s">
        <v>1191</v>
      </c>
      <c r="B839" t="s">
        <v>123</v>
      </c>
      <c r="C839" t="str">
        <f t="shared" si="66"/>
        <v>13 </v>
      </c>
      <c r="F839" t="str">
        <f t="shared" si="69"/>
        <v>Iron Ingot</v>
      </c>
      <c r="H839" t="str">
        <f t="shared" si="65"/>
        <v>12 sec</v>
      </c>
      <c r="I839" t="s">
        <v>120</v>
      </c>
      <c r="J839" t="str">
        <f t="shared" si="67"/>
        <v>Iron Ore</v>
      </c>
      <c r="K839" t="str">
        <f t="shared" si="68"/>
        <v>7 </v>
      </c>
      <c r="M839" t="str">
        <f>MID(W840, FIND("×", W840) + 2, FIND(".", W840) - (FIND("×", W840) + 2))</f>
        <v>Water</v>
      </c>
      <c r="N839" t="str">
        <f>LEFT(W840, FIND("×", W840) - 1)</f>
        <v>4 </v>
      </c>
      <c r="V839" t="s">
        <v>179</v>
      </c>
      <c r="W839" t="s">
        <v>1192</v>
      </c>
      <c r="X839" t="s">
        <v>1194</v>
      </c>
      <c r="Y839" t="s">
        <v>179</v>
      </c>
    </row>
    <row r="840" spans="1:25" x14ac:dyDescent="0.25">
      <c r="A840" t="s">
        <v>888</v>
      </c>
      <c r="B840" t="s">
        <v>123</v>
      </c>
      <c r="C840" t="e">
        <f t="shared" si="66"/>
        <v>#VALUE!</v>
      </c>
      <c r="F840" t="e">
        <f t="shared" si="69"/>
        <v>#VALUE!</v>
      </c>
      <c r="H840" t="str">
        <f t="shared" si="65"/>
        <v/>
      </c>
      <c r="I840" t="s">
        <v>120</v>
      </c>
      <c r="V840" t="s">
        <v>150</v>
      </c>
      <c r="W840" t="s">
        <v>1193</v>
      </c>
      <c r="Y840" t="s">
        <v>150</v>
      </c>
    </row>
    <row r="841" spans="1:25" x14ac:dyDescent="0.25">
      <c r="A841" t="s">
        <v>1195</v>
      </c>
      <c r="B841" t="s">
        <v>123</v>
      </c>
      <c r="C841" t="str">
        <f t="shared" si="66"/>
        <v>7 </v>
      </c>
      <c r="F841" t="str">
        <f t="shared" si="69"/>
        <v>Quartz Crystal</v>
      </c>
      <c r="H841" t="str">
        <f t="shared" si="65"/>
        <v>8 sec</v>
      </c>
      <c r="I841" t="s">
        <v>120</v>
      </c>
      <c r="J841" t="str">
        <f t="shared" si="67"/>
        <v>Raw Quartz</v>
      </c>
      <c r="K841" t="str">
        <f t="shared" si="68"/>
        <v>9 </v>
      </c>
      <c r="M841" t="str">
        <f>MID(W842, FIND("×", W842) + 2, FIND(".", W842) - (FIND("×", W842) + 2))</f>
        <v>Water</v>
      </c>
      <c r="N841" t="str">
        <f>LEFT(W842, FIND("×", W842) - 1)</f>
        <v>5 </v>
      </c>
      <c r="V841" t="s">
        <v>179</v>
      </c>
      <c r="W841" t="s">
        <v>1196</v>
      </c>
      <c r="X841" t="s">
        <v>1198</v>
      </c>
      <c r="Y841" t="s">
        <v>179</v>
      </c>
    </row>
    <row r="842" spans="1:25" x14ac:dyDescent="0.25">
      <c r="A842" t="s">
        <v>888</v>
      </c>
      <c r="B842" t="s">
        <v>123</v>
      </c>
      <c r="C842" t="e">
        <f t="shared" si="66"/>
        <v>#VALUE!</v>
      </c>
      <c r="F842" t="e">
        <f t="shared" si="69"/>
        <v>#VALUE!</v>
      </c>
      <c r="H842" t="str">
        <f t="shared" si="65"/>
        <v/>
      </c>
      <c r="I842" t="s">
        <v>120</v>
      </c>
      <c r="V842" t="s">
        <v>200</v>
      </c>
      <c r="W842" t="s">
        <v>1197</v>
      </c>
      <c r="Y842" t="s">
        <v>200</v>
      </c>
    </row>
    <row r="843" spans="1:25" x14ac:dyDescent="0.25">
      <c r="A843" t="s">
        <v>1199</v>
      </c>
      <c r="B843" t="s">
        <v>123</v>
      </c>
      <c r="C843" t="str">
        <f t="shared" si="66"/>
        <v>15 </v>
      </c>
      <c r="E843" t="str">
        <f>LEFT(X844, FIND("×",X844) - 1)</f>
        <v>12 </v>
      </c>
      <c r="F843" t="str">
        <f>IF(MID(X844, FIND("×", X844) + 2, FIND(".", X844) - (FIND("×", X844) + 2)) = A844, "", MID(X844, FIND("×", X844) + 2, FIND(".", X844) - (FIND("×", X844) + 2)))</f>
        <v>Dissolved Silica</v>
      </c>
      <c r="H843" t="str">
        <f t="shared" si="65"/>
        <v>12 sec</v>
      </c>
      <c r="I843" t="s">
        <v>120</v>
      </c>
      <c r="J843" t="str">
        <f t="shared" si="67"/>
        <v>Raw Quartz</v>
      </c>
      <c r="K843" t="str">
        <f t="shared" si="68"/>
        <v>24 </v>
      </c>
      <c r="M843" t="str">
        <f>MID(W844, FIND("×", W844) + 2, FIND(".", W844) - (FIND("×", W844) + 2))</f>
        <v>Nitric Acid</v>
      </c>
      <c r="N843" t="str">
        <f>LEFT(W844, FIND("×", W844) - 1)</f>
        <v>2 </v>
      </c>
      <c r="V843" t="s">
        <v>179</v>
      </c>
      <c r="W843" t="s">
        <v>1200</v>
      </c>
      <c r="X843" t="s">
        <v>1202</v>
      </c>
      <c r="Y843" t="s">
        <v>179</v>
      </c>
    </row>
    <row r="844" spans="1:25" x14ac:dyDescent="0.25">
      <c r="A844" t="s">
        <v>888</v>
      </c>
      <c r="B844" t="s">
        <v>123</v>
      </c>
      <c r="H844" t="str">
        <f t="shared" si="65"/>
        <v/>
      </c>
      <c r="I844" t="s">
        <v>120</v>
      </c>
      <c r="V844" t="s">
        <v>150</v>
      </c>
      <c r="W844" t="s">
        <v>1201</v>
      </c>
      <c r="X844" t="s">
        <v>1203</v>
      </c>
      <c r="Y844" t="s">
        <v>150</v>
      </c>
    </row>
    <row r="845" spans="1:25" x14ac:dyDescent="0.25">
      <c r="A845" t="s">
        <v>1204</v>
      </c>
      <c r="B845" t="s">
        <v>123</v>
      </c>
      <c r="C845" t="str">
        <f t="shared" si="66"/>
        <v>11 </v>
      </c>
      <c r="F845" t="str">
        <f t="shared" si="69"/>
        <v>Cable</v>
      </c>
      <c r="H845" t="str">
        <f t="shared" si="65"/>
        <v>24 sec</v>
      </c>
      <c r="I845" t="s">
        <v>120</v>
      </c>
      <c r="J845" t="str">
        <f t="shared" si="67"/>
        <v>Quickwire</v>
      </c>
      <c r="K845" t="str">
        <f t="shared" si="68"/>
        <v>3 </v>
      </c>
      <c r="M845" t="str">
        <f>MID(W846, FIND("×", W846) + 2, FIND(".", W846) - (FIND("×", W846) + 2))</f>
        <v>Rubber</v>
      </c>
      <c r="N845" t="str">
        <f>LEFT(W846, FIND("×", W846) - 1)</f>
        <v>2 </v>
      </c>
      <c r="V845" t="s">
        <v>16</v>
      </c>
      <c r="W845" t="s">
        <v>1205</v>
      </c>
      <c r="X845" t="s">
        <v>1207</v>
      </c>
      <c r="Y845" t="s">
        <v>16</v>
      </c>
    </row>
    <row r="846" spans="1:25" x14ac:dyDescent="0.25">
      <c r="A846" t="s">
        <v>888</v>
      </c>
      <c r="B846" t="s">
        <v>123</v>
      </c>
      <c r="C846" t="e">
        <f t="shared" si="66"/>
        <v>#VALUE!</v>
      </c>
      <c r="F846" t="e">
        <f t="shared" si="69"/>
        <v>#VALUE!</v>
      </c>
      <c r="H846" t="str">
        <f t="shared" si="65"/>
        <v/>
      </c>
      <c r="I846" t="s">
        <v>120</v>
      </c>
      <c r="V846" t="s">
        <v>177</v>
      </c>
      <c r="W846" t="s">
        <v>1206</v>
      </c>
      <c r="Y846" t="s">
        <v>177</v>
      </c>
    </row>
    <row r="847" spans="1:25" x14ac:dyDescent="0.25">
      <c r="A847" t="s">
        <v>1208</v>
      </c>
      <c r="B847" t="s">
        <v>123</v>
      </c>
      <c r="C847" t="str">
        <f t="shared" si="66"/>
        <v>2 </v>
      </c>
      <c r="F847" t="str">
        <f t="shared" si="69"/>
        <v>Stator</v>
      </c>
      <c r="H847" t="str">
        <f t="shared" si="65"/>
        <v>15 sec</v>
      </c>
      <c r="I847" t="s">
        <v>120</v>
      </c>
      <c r="J847" t="str">
        <f t="shared" si="67"/>
        <v>Steel Pipe</v>
      </c>
      <c r="K847" t="str">
        <f t="shared" si="68"/>
        <v>4 </v>
      </c>
      <c r="M847" t="str">
        <f>MID(W848, FIND("×", W848) + 2, FIND(".", W848) - (FIND("×", W848) + 2))</f>
        <v>Quickwire</v>
      </c>
      <c r="N847" t="str">
        <f>LEFT(W848, FIND("×", W848) - 1)</f>
        <v>15 </v>
      </c>
      <c r="V847" t="s">
        <v>16</v>
      </c>
      <c r="W847" t="s">
        <v>1209</v>
      </c>
      <c r="X847" t="s">
        <v>1032</v>
      </c>
      <c r="Y847" t="s">
        <v>16</v>
      </c>
    </row>
    <row r="848" spans="1:25" x14ac:dyDescent="0.25">
      <c r="A848" t="s">
        <v>888</v>
      </c>
      <c r="B848" t="s">
        <v>123</v>
      </c>
      <c r="C848" t="e">
        <f t="shared" si="66"/>
        <v>#VALUE!</v>
      </c>
      <c r="F848" t="e">
        <f t="shared" si="69"/>
        <v>#VALUE!</v>
      </c>
      <c r="H848" t="str">
        <f t="shared" ref="H848:H911" si="70">IF(ISNUMBER(SEARCH("sec",Y849)), Y849, "")</f>
        <v/>
      </c>
      <c r="I848" t="s">
        <v>120</v>
      </c>
      <c r="V848" t="s">
        <v>170</v>
      </c>
      <c r="W848" t="s">
        <v>1210</v>
      </c>
      <c r="Y848" t="s">
        <v>170</v>
      </c>
    </row>
    <row r="849" spans="1:25" x14ac:dyDescent="0.25">
      <c r="A849" t="s">
        <v>1211</v>
      </c>
      <c r="B849" t="s">
        <v>123</v>
      </c>
      <c r="C849" t="str">
        <f t="shared" si="66"/>
        <v>1 </v>
      </c>
      <c r="F849" t="str">
        <f t="shared" si="69"/>
        <v>Radio Control Unit</v>
      </c>
      <c r="H849" t="str">
        <f t="shared" si="70"/>
        <v>16 sec</v>
      </c>
      <c r="I849" t="s">
        <v>120</v>
      </c>
      <c r="J849" t="str">
        <f t="shared" si="67"/>
        <v>Heat Sink</v>
      </c>
      <c r="K849" t="str">
        <f t="shared" si="68"/>
        <v>4 </v>
      </c>
      <c r="M849" t="str">
        <f>MID(W850, FIND("×", W850) + 2, FIND(".", W850) - (FIND("×", W850) + 2))</f>
        <v>High-Speed Connector</v>
      </c>
      <c r="N849" t="str">
        <f>LEFT(W850, FIND("×", W850) - 1)</f>
        <v>2 </v>
      </c>
      <c r="P849" t="str">
        <f>MID(W851, FIND("×", W851) + 2, FIND(".", W851) - (FIND("×", W851) + 2))</f>
        <v>Quartz Crystal</v>
      </c>
      <c r="Q849" t="str">
        <f>LEFT(W851, FIND("×", W851) - 1)</f>
        <v>12 </v>
      </c>
      <c r="V849" t="s">
        <v>41</v>
      </c>
      <c r="W849" t="s">
        <v>1212</v>
      </c>
      <c r="X849" t="s">
        <v>1215</v>
      </c>
      <c r="Y849" t="s">
        <v>41</v>
      </c>
    </row>
    <row r="850" spans="1:25" x14ac:dyDescent="0.25">
      <c r="A850" t="s">
        <v>888</v>
      </c>
      <c r="B850" t="s">
        <v>123</v>
      </c>
      <c r="C850" t="e">
        <f t="shared" si="66"/>
        <v>#VALUE!</v>
      </c>
      <c r="F850" t="e">
        <f t="shared" si="69"/>
        <v>#VALUE!</v>
      </c>
      <c r="H850" t="str">
        <f t="shared" si="70"/>
        <v/>
      </c>
      <c r="I850" t="s">
        <v>120</v>
      </c>
      <c r="V850" t="s">
        <v>229</v>
      </c>
      <c r="W850" t="s">
        <v>1213</v>
      </c>
      <c r="Y850" t="s">
        <v>229</v>
      </c>
    </row>
    <row r="851" spans="1:25" x14ac:dyDescent="0.25">
      <c r="B851" t="s">
        <v>123</v>
      </c>
      <c r="C851" t="e">
        <f t="shared" si="66"/>
        <v>#VALUE!</v>
      </c>
      <c r="F851" t="e">
        <f t="shared" si="69"/>
        <v>#VALUE!</v>
      </c>
      <c r="H851" t="str">
        <f t="shared" si="70"/>
        <v/>
      </c>
      <c r="I851" t="s">
        <v>120</v>
      </c>
      <c r="W851" t="s">
        <v>1214</v>
      </c>
    </row>
    <row r="852" spans="1:25" x14ac:dyDescent="0.25">
      <c r="A852" t="s">
        <v>1216</v>
      </c>
      <c r="B852" t="s">
        <v>123</v>
      </c>
      <c r="C852" t="str">
        <f t="shared" si="66"/>
        <v>3 </v>
      </c>
      <c r="F852" t="str">
        <f t="shared" si="69"/>
        <v>Radio Control Unit</v>
      </c>
      <c r="H852" t="str">
        <f t="shared" si="70"/>
        <v>40 sec</v>
      </c>
      <c r="I852" t="s">
        <v>120</v>
      </c>
      <c r="J852" t="str">
        <f t="shared" si="67"/>
        <v>Crystal Oscillator</v>
      </c>
      <c r="K852" t="str">
        <f t="shared" si="68"/>
        <v>1 </v>
      </c>
      <c r="M852" t="str">
        <f>MID(W853, FIND("×", W853) + 2, FIND(".", W853) - (FIND("×", W853) + 2))</f>
        <v>Circuit Board</v>
      </c>
      <c r="N852" t="str">
        <f>LEFT(W853, FIND("×", W853) - 1)</f>
        <v>10 </v>
      </c>
      <c r="P852" t="str">
        <f>MID(W854, FIND("×", W854) + 2, FIND(".", W854) - (FIND("×", W854) + 2))</f>
        <v>Aluminum Casing</v>
      </c>
      <c r="Q852" t="str">
        <f>LEFT(W854, FIND("×", W854) - 1)</f>
        <v>60 </v>
      </c>
      <c r="S852" t="str">
        <f>MID(W855, FIND("×", W855) + 2, FIND(".", W855) - (FIND("×", W855) + 2))</f>
        <v>Rubber</v>
      </c>
      <c r="T852" t="str">
        <f>LEFT(W855, FIND("×", W855) - 1)</f>
        <v>30 </v>
      </c>
      <c r="V852" t="s">
        <v>41</v>
      </c>
      <c r="W852" t="s">
        <v>1217</v>
      </c>
      <c r="X852" t="s">
        <v>1221</v>
      </c>
      <c r="Y852" t="s">
        <v>41</v>
      </c>
    </row>
    <row r="853" spans="1:25" x14ac:dyDescent="0.25">
      <c r="A853" t="s">
        <v>888</v>
      </c>
      <c r="B853" t="s">
        <v>123</v>
      </c>
      <c r="C853" t="e">
        <f t="shared" si="66"/>
        <v>#VALUE!</v>
      </c>
      <c r="F853" t="e">
        <f t="shared" si="69"/>
        <v>#VALUE!</v>
      </c>
      <c r="H853" t="str">
        <f t="shared" si="70"/>
        <v/>
      </c>
      <c r="I853" t="s">
        <v>120</v>
      </c>
      <c r="V853" t="s">
        <v>225</v>
      </c>
      <c r="W853" t="s">
        <v>1218</v>
      </c>
      <c r="Y853" t="s">
        <v>225</v>
      </c>
    </row>
    <row r="854" spans="1:25" x14ac:dyDescent="0.25">
      <c r="B854" t="s">
        <v>123</v>
      </c>
      <c r="C854" t="e">
        <f t="shared" si="66"/>
        <v>#VALUE!</v>
      </c>
      <c r="F854" t="e">
        <f t="shared" si="69"/>
        <v>#VALUE!</v>
      </c>
      <c r="H854" t="str">
        <f t="shared" si="70"/>
        <v/>
      </c>
      <c r="I854" t="s">
        <v>120</v>
      </c>
      <c r="W854" t="s">
        <v>1219</v>
      </c>
    </row>
    <row r="855" spans="1:25" x14ac:dyDescent="0.25">
      <c r="B855" t="s">
        <v>123</v>
      </c>
      <c r="C855" t="e">
        <f t="shared" si="66"/>
        <v>#VALUE!</v>
      </c>
      <c r="F855" t="e">
        <f t="shared" si="69"/>
        <v>#VALUE!</v>
      </c>
      <c r="H855" t="str">
        <f t="shared" si="70"/>
        <v/>
      </c>
      <c r="I855" t="s">
        <v>120</v>
      </c>
      <c r="W855" t="s">
        <v>1220</v>
      </c>
    </row>
    <row r="856" spans="1:25" x14ac:dyDescent="0.25">
      <c r="A856" t="s">
        <v>1222</v>
      </c>
      <c r="B856" t="s">
        <v>123</v>
      </c>
      <c r="C856" t="str">
        <f t="shared" si="66"/>
        <v>12 </v>
      </c>
      <c r="F856" t="str">
        <f t="shared" si="69"/>
        <v>Plastic</v>
      </c>
      <c r="H856" t="str">
        <f t="shared" si="70"/>
        <v>12 sec</v>
      </c>
      <c r="I856" t="s">
        <v>120</v>
      </c>
      <c r="J856" t="str">
        <f t="shared" si="67"/>
        <v>Rubber</v>
      </c>
      <c r="K856" t="str">
        <f t="shared" si="68"/>
        <v>6 </v>
      </c>
      <c r="M856" t="str">
        <f>MID(W857, FIND("×", W857) + 2, FIND(".", W857) - (FIND("×", W857) + 2))</f>
        <v>Fuel</v>
      </c>
      <c r="N856" t="str">
        <f>LEFT(W857, FIND("×", W857) - 1)</f>
        <v>6 </v>
      </c>
      <c r="V856" t="s">
        <v>179</v>
      </c>
      <c r="W856" t="s">
        <v>1110</v>
      </c>
      <c r="X856" t="s">
        <v>1224</v>
      </c>
      <c r="Y856" t="s">
        <v>179</v>
      </c>
    </row>
    <row r="857" spans="1:25" x14ac:dyDescent="0.25">
      <c r="A857" t="s">
        <v>888</v>
      </c>
      <c r="B857" t="s">
        <v>123</v>
      </c>
      <c r="C857" t="e">
        <f t="shared" si="66"/>
        <v>#VALUE!</v>
      </c>
      <c r="F857" t="e">
        <f t="shared" si="69"/>
        <v>#VALUE!</v>
      </c>
      <c r="H857" t="str">
        <f t="shared" si="70"/>
        <v/>
      </c>
      <c r="I857" t="s">
        <v>120</v>
      </c>
      <c r="V857" t="s">
        <v>150</v>
      </c>
      <c r="W857" t="s">
        <v>1223</v>
      </c>
      <c r="Y857" t="s">
        <v>150</v>
      </c>
    </row>
    <row r="858" spans="1:25" x14ac:dyDescent="0.25">
      <c r="A858" t="s">
        <v>1225</v>
      </c>
      <c r="B858" t="s">
        <v>123</v>
      </c>
      <c r="C858" t="str">
        <f t="shared" si="66"/>
        <v>12 </v>
      </c>
      <c r="F858" t="str">
        <f t="shared" si="69"/>
        <v>Rubber</v>
      </c>
      <c r="H858" t="str">
        <f t="shared" si="70"/>
        <v>12 sec</v>
      </c>
      <c r="I858" t="s">
        <v>120</v>
      </c>
      <c r="J858" t="str">
        <f t="shared" si="67"/>
        <v>Plastic</v>
      </c>
      <c r="K858" t="str">
        <f t="shared" si="68"/>
        <v>6 </v>
      </c>
      <c r="M858" t="str">
        <f>MID(W859, FIND("×", W859) + 2, FIND(".", W859) - (FIND("×", W859) + 2))</f>
        <v>Fuel</v>
      </c>
      <c r="N858" t="str">
        <f>LEFT(W859, FIND("×", W859) - 1)</f>
        <v>6 </v>
      </c>
      <c r="V858" t="s">
        <v>179</v>
      </c>
      <c r="W858" t="s">
        <v>1226</v>
      </c>
      <c r="X858" t="s">
        <v>1227</v>
      </c>
      <c r="Y858" t="s">
        <v>179</v>
      </c>
    </row>
    <row r="859" spans="1:25" x14ac:dyDescent="0.25">
      <c r="A859" t="s">
        <v>888</v>
      </c>
      <c r="B859" t="s">
        <v>123</v>
      </c>
      <c r="C859" t="e">
        <f t="shared" si="66"/>
        <v>#VALUE!</v>
      </c>
      <c r="F859" t="e">
        <f t="shared" si="69"/>
        <v>#VALUE!</v>
      </c>
      <c r="H859" t="str">
        <f t="shared" si="70"/>
        <v/>
      </c>
      <c r="I859" t="s">
        <v>120</v>
      </c>
      <c r="V859" t="s">
        <v>150</v>
      </c>
      <c r="W859" t="s">
        <v>1223</v>
      </c>
      <c r="Y859" t="s">
        <v>150</v>
      </c>
    </row>
    <row r="860" spans="1:25" x14ac:dyDescent="0.25">
      <c r="A860" t="s">
        <v>1228</v>
      </c>
      <c r="B860" t="s">
        <v>123</v>
      </c>
      <c r="C860" t="str">
        <f t="shared" si="66"/>
        <v>6 </v>
      </c>
      <c r="F860" t="str">
        <f t="shared" si="69"/>
        <v>Motor</v>
      </c>
      <c r="H860" t="str">
        <f t="shared" si="70"/>
        <v>48 sec</v>
      </c>
      <c r="I860" t="s">
        <v>120</v>
      </c>
      <c r="J860" t="str">
        <f t="shared" si="67"/>
        <v>Rotor</v>
      </c>
      <c r="K860" t="str">
        <f t="shared" si="68"/>
        <v>3 </v>
      </c>
      <c r="M860" t="str">
        <f>MID(W861, FIND("×", W861) + 2, FIND(".", W861) - (FIND("×", W861) + 2))</f>
        <v>Stator</v>
      </c>
      <c r="N860" t="str">
        <f>LEFT(W861, FIND("×", W861) - 1)</f>
        <v>3 </v>
      </c>
      <c r="P860" t="str">
        <f>MID(W862, FIND("×", W862) + 2, FIND(".", W862) - (FIND("×", W862) + 2))</f>
        <v>Crystal Oscillator</v>
      </c>
      <c r="Q860" t="str">
        <f>LEFT(W862, FIND("×", W862) - 1)</f>
        <v>1 </v>
      </c>
      <c r="V860" t="s">
        <v>41</v>
      </c>
      <c r="W860" t="s">
        <v>1229</v>
      </c>
      <c r="X860" t="s">
        <v>1231</v>
      </c>
      <c r="Y860" t="s">
        <v>41</v>
      </c>
    </row>
    <row r="861" spans="1:25" x14ac:dyDescent="0.25">
      <c r="A861" t="s">
        <v>888</v>
      </c>
      <c r="B861" t="s">
        <v>123</v>
      </c>
      <c r="C861" t="e">
        <f t="shared" si="66"/>
        <v>#VALUE!</v>
      </c>
      <c r="F861" t="e">
        <f t="shared" si="69"/>
        <v>#VALUE!</v>
      </c>
      <c r="H861" t="str">
        <f t="shared" si="70"/>
        <v/>
      </c>
      <c r="I861" t="s">
        <v>120</v>
      </c>
      <c r="V861" t="s">
        <v>267</v>
      </c>
      <c r="W861" t="s">
        <v>1230</v>
      </c>
      <c r="Y861" t="s">
        <v>267</v>
      </c>
    </row>
    <row r="862" spans="1:25" x14ac:dyDescent="0.25">
      <c r="B862" t="s">
        <v>123</v>
      </c>
      <c r="C862" t="e">
        <f t="shared" si="66"/>
        <v>#VALUE!</v>
      </c>
      <c r="F862" t="e">
        <f t="shared" si="69"/>
        <v>#VALUE!</v>
      </c>
      <c r="H862" t="str">
        <f t="shared" si="70"/>
        <v/>
      </c>
      <c r="I862" t="s">
        <v>120</v>
      </c>
      <c r="W862" t="s">
        <v>729</v>
      </c>
    </row>
    <row r="863" spans="1:25" x14ac:dyDescent="0.25">
      <c r="A863" t="s">
        <v>1232</v>
      </c>
      <c r="B863" t="s">
        <v>123</v>
      </c>
      <c r="C863" t="str">
        <f t="shared" si="66"/>
        <v>9 </v>
      </c>
      <c r="F863" t="str">
        <f t="shared" si="69"/>
        <v>Concrete</v>
      </c>
      <c r="H863" t="str">
        <f t="shared" si="70"/>
        <v>6 sec</v>
      </c>
      <c r="I863" t="s">
        <v>120</v>
      </c>
      <c r="J863" t="str">
        <f t="shared" si="67"/>
        <v>Limestone</v>
      </c>
      <c r="K863" t="str">
        <f t="shared" si="68"/>
        <v>10 </v>
      </c>
      <c r="M863" t="str">
        <f>MID(W864, FIND("×", W864) + 2, FIND(".", W864) - (FIND("×", W864) + 2))</f>
        <v>Rubber</v>
      </c>
      <c r="N863" t="str">
        <f>LEFT(W864, FIND("×", W864) - 1)</f>
        <v>2 </v>
      </c>
      <c r="V863" t="s">
        <v>16</v>
      </c>
      <c r="W863" t="s">
        <v>1233</v>
      </c>
      <c r="X863" t="s">
        <v>1234</v>
      </c>
      <c r="Y863" t="s">
        <v>16</v>
      </c>
    </row>
    <row r="864" spans="1:25" x14ac:dyDescent="0.25">
      <c r="A864" t="s">
        <v>888</v>
      </c>
      <c r="B864" t="s">
        <v>123</v>
      </c>
      <c r="C864" t="e">
        <f t="shared" si="66"/>
        <v>#VALUE!</v>
      </c>
      <c r="F864" t="e">
        <f t="shared" si="69"/>
        <v>#VALUE!</v>
      </c>
      <c r="H864" t="str">
        <f t="shared" si="70"/>
        <v/>
      </c>
      <c r="I864" t="s">
        <v>120</v>
      </c>
      <c r="V864" t="s">
        <v>148</v>
      </c>
      <c r="W864" t="s">
        <v>749</v>
      </c>
      <c r="Y864" t="s">
        <v>148</v>
      </c>
    </row>
    <row r="865" spans="1:25" x14ac:dyDescent="0.25">
      <c r="A865" t="s">
        <v>1235</v>
      </c>
      <c r="B865" t="s">
        <v>123</v>
      </c>
      <c r="C865" t="str">
        <f t="shared" si="66"/>
        <v>5 </v>
      </c>
      <c r="F865" t="str">
        <f t="shared" si="69"/>
        <v>Circuit Board</v>
      </c>
      <c r="H865" t="str">
        <f t="shared" si="70"/>
        <v>24 sec</v>
      </c>
      <c r="I865" t="s">
        <v>120</v>
      </c>
      <c r="J865" t="str">
        <f t="shared" si="67"/>
        <v>Copper Sheet</v>
      </c>
      <c r="K865" t="str">
        <f t="shared" si="68"/>
        <v>11 </v>
      </c>
      <c r="M865" t="str">
        <f>MID(W866, FIND("×", W866) + 2, FIND(".", W866) - (FIND("×", W866) + 2))</f>
        <v>Silica</v>
      </c>
      <c r="N865" t="str">
        <f>LEFT(W866, FIND("×", W866) - 1)</f>
        <v>11 </v>
      </c>
      <c r="V865" t="s">
        <v>16</v>
      </c>
      <c r="W865" t="s">
        <v>1236</v>
      </c>
      <c r="X865" t="s">
        <v>1238</v>
      </c>
      <c r="Y865" t="s">
        <v>16</v>
      </c>
    </row>
    <row r="866" spans="1:25" x14ac:dyDescent="0.25">
      <c r="A866" t="s">
        <v>888</v>
      </c>
      <c r="B866" t="s">
        <v>123</v>
      </c>
      <c r="C866" t="e">
        <f t="shared" si="66"/>
        <v>#VALUE!</v>
      </c>
      <c r="F866" t="e">
        <f t="shared" si="69"/>
        <v>#VALUE!</v>
      </c>
      <c r="H866" t="str">
        <f t="shared" si="70"/>
        <v/>
      </c>
      <c r="I866" t="s">
        <v>120</v>
      </c>
      <c r="V866" t="s">
        <v>177</v>
      </c>
      <c r="W866" t="s">
        <v>1237</v>
      </c>
      <c r="Y866" t="s">
        <v>177</v>
      </c>
    </row>
    <row r="867" spans="1:25" x14ac:dyDescent="0.25">
      <c r="A867" t="s">
        <v>1239</v>
      </c>
      <c r="B867" t="s">
        <v>123</v>
      </c>
      <c r="C867" t="str">
        <f t="shared" si="66"/>
        <v>2 </v>
      </c>
      <c r="F867" t="str">
        <f t="shared" si="69"/>
        <v>High-Speed Connector</v>
      </c>
      <c r="H867" t="str">
        <f t="shared" si="70"/>
        <v>40 sec</v>
      </c>
      <c r="I867" t="s">
        <v>120</v>
      </c>
      <c r="J867" t="str">
        <f t="shared" si="67"/>
        <v>Quickwire</v>
      </c>
      <c r="K867" t="str">
        <f t="shared" si="68"/>
        <v>60 </v>
      </c>
      <c r="M867" t="str">
        <f>MID(W868, FIND("×", W868) + 2, FIND(".", W868) - (FIND("×", W868) + 2))</f>
        <v>Silica</v>
      </c>
      <c r="N867" t="str">
        <f>LEFT(W868, FIND("×", W868) - 1)</f>
        <v>25 </v>
      </c>
      <c r="P867" t="str">
        <f>MID(W869, FIND("×", W869) + 2, FIND(".", W869) - (FIND("×", W869) + 2))</f>
        <v>Circuit Board</v>
      </c>
      <c r="Q867" t="str">
        <f>LEFT(W869, FIND("×", W869) - 1)</f>
        <v>2 </v>
      </c>
      <c r="V867" t="s">
        <v>41</v>
      </c>
      <c r="W867" t="s">
        <v>1240</v>
      </c>
      <c r="X867" t="s">
        <v>1243</v>
      </c>
      <c r="Y867" t="s">
        <v>41</v>
      </c>
    </row>
    <row r="868" spans="1:25" x14ac:dyDescent="0.25">
      <c r="A868" t="s">
        <v>888</v>
      </c>
      <c r="B868" t="s">
        <v>123</v>
      </c>
      <c r="C868" t="e">
        <f t="shared" si="66"/>
        <v>#VALUE!</v>
      </c>
      <c r="F868" t="e">
        <f t="shared" si="69"/>
        <v>#VALUE!</v>
      </c>
      <c r="H868" t="str">
        <f t="shared" si="70"/>
        <v/>
      </c>
      <c r="I868" t="s">
        <v>120</v>
      </c>
      <c r="V868" t="s">
        <v>225</v>
      </c>
      <c r="W868" t="s">
        <v>1241</v>
      </c>
      <c r="Y868" t="s">
        <v>225</v>
      </c>
    </row>
    <row r="869" spans="1:25" x14ac:dyDescent="0.25">
      <c r="B869" t="s">
        <v>123</v>
      </c>
      <c r="C869" t="e">
        <f t="shared" si="66"/>
        <v>#VALUE!</v>
      </c>
      <c r="F869" t="e">
        <f t="shared" si="69"/>
        <v>#VALUE!</v>
      </c>
      <c r="H869" t="str">
        <f t="shared" si="70"/>
        <v/>
      </c>
      <c r="I869" t="s">
        <v>120</v>
      </c>
      <c r="W869" t="s">
        <v>1242</v>
      </c>
    </row>
    <row r="870" spans="1:25" x14ac:dyDescent="0.25">
      <c r="A870" t="s">
        <v>1244</v>
      </c>
      <c r="B870" t="s">
        <v>123</v>
      </c>
      <c r="C870" t="str">
        <f t="shared" si="66"/>
        <v>12 </v>
      </c>
      <c r="F870" t="str">
        <f t="shared" si="69"/>
        <v>Alumina Solution</v>
      </c>
      <c r="H870" t="str">
        <f t="shared" si="70"/>
        <v>3 sec</v>
      </c>
      <c r="I870" t="s">
        <v>120</v>
      </c>
      <c r="J870" t="str">
        <f t="shared" si="67"/>
        <v>Bauxite</v>
      </c>
      <c r="K870" t="str">
        <f t="shared" si="68"/>
        <v>10 </v>
      </c>
      <c r="M870" t="str">
        <f>MID(W871, FIND("×", W871) + 2, FIND(".", W871) - (FIND("×", W871) + 2))</f>
        <v>Water</v>
      </c>
      <c r="N870" t="str">
        <f>LEFT(W871, FIND("×", W871) - 1)</f>
        <v>10 </v>
      </c>
      <c r="V870" t="s">
        <v>179</v>
      </c>
      <c r="W870" t="s">
        <v>1245</v>
      </c>
      <c r="X870" t="s">
        <v>1247</v>
      </c>
      <c r="Y870" t="s">
        <v>179</v>
      </c>
    </row>
    <row r="871" spans="1:25" x14ac:dyDescent="0.25">
      <c r="A871" t="s">
        <v>888</v>
      </c>
      <c r="B871" t="s">
        <v>123</v>
      </c>
      <c r="C871" t="e">
        <f t="shared" si="66"/>
        <v>#VALUE!</v>
      </c>
      <c r="F871" t="e">
        <f t="shared" si="69"/>
        <v>#VALUE!</v>
      </c>
      <c r="H871" t="str">
        <f t="shared" si="70"/>
        <v/>
      </c>
      <c r="I871" t="s">
        <v>120</v>
      </c>
      <c r="V871" t="s">
        <v>189</v>
      </c>
      <c r="W871" t="s">
        <v>1246</v>
      </c>
      <c r="Y871" t="s">
        <v>189</v>
      </c>
    </row>
    <row r="872" spans="1:25" x14ac:dyDescent="0.25">
      <c r="A872" t="s">
        <v>1248</v>
      </c>
      <c r="B872" t="s">
        <v>123</v>
      </c>
      <c r="C872" t="str">
        <f t="shared" si="66"/>
        <v>3 </v>
      </c>
      <c r="F872" t="str">
        <f t="shared" si="69"/>
        <v>Steel Ingot</v>
      </c>
      <c r="H872" t="str">
        <f t="shared" si="70"/>
        <v>3 sec</v>
      </c>
      <c r="I872" t="s">
        <v>120</v>
      </c>
      <c r="J872" t="str">
        <f t="shared" si="67"/>
        <v>Iron Ingot</v>
      </c>
      <c r="K872" t="str">
        <f t="shared" si="68"/>
        <v>2 </v>
      </c>
      <c r="M872" t="str">
        <f>MID(W873, FIND("×", W873) + 2, FIND(".", W873) - (FIND("×", W873) + 2))</f>
        <v>Coal</v>
      </c>
      <c r="N872" t="str">
        <f>LEFT(W873, FIND("×", W873) - 1)</f>
        <v>2 </v>
      </c>
      <c r="V872" t="s">
        <v>5</v>
      </c>
      <c r="W872" t="s">
        <v>1249</v>
      </c>
      <c r="X872" t="s">
        <v>1251</v>
      </c>
      <c r="Y872" t="s">
        <v>5</v>
      </c>
    </row>
    <row r="873" spans="1:25" x14ac:dyDescent="0.25">
      <c r="A873" t="s">
        <v>888</v>
      </c>
      <c r="B873" t="s">
        <v>123</v>
      </c>
      <c r="C873" t="e">
        <f t="shared" si="66"/>
        <v>#VALUE!</v>
      </c>
      <c r="F873" t="e">
        <f t="shared" si="69"/>
        <v>#VALUE!</v>
      </c>
      <c r="H873" t="str">
        <f t="shared" si="70"/>
        <v/>
      </c>
      <c r="I873" t="s">
        <v>120</v>
      </c>
      <c r="V873" t="s">
        <v>189</v>
      </c>
      <c r="W873" t="s">
        <v>1250</v>
      </c>
      <c r="Y873" t="s">
        <v>189</v>
      </c>
    </row>
    <row r="874" spans="1:25" x14ac:dyDescent="0.25">
      <c r="A874" t="s">
        <v>1252</v>
      </c>
      <c r="B874" t="s">
        <v>123</v>
      </c>
      <c r="C874" t="str">
        <f t="shared" si="66"/>
        <v>3 </v>
      </c>
      <c r="F874" t="str">
        <f t="shared" si="69"/>
        <v>Copper Sheet</v>
      </c>
      <c r="H874" t="str">
        <f t="shared" si="70"/>
        <v>8 sec</v>
      </c>
      <c r="I874" t="s">
        <v>120</v>
      </c>
      <c r="J874" t="str">
        <f t="shared" si="67"/>
        <v>Copper Ingot</v>
      </c>
      <c r="K874" t="str">
        <f t="shared" si="68"/>
        <v>3 </v>
      </c>
      <c r="M874" t="str">
        <f>MID(W875, FIND("×", W875) + 2, FIND(".", W875) - (FIND("×", W875) + 2))</f>
        <v>Water</v>
      </c>
      <c r="N874" t="str">
        <f>LEFT(W875, FIND("×", W875) - 1)</f>
        <v>3 </v>
      </c>
      <c r="V874" t="s">
        <v>179</v>
      </c>
      <c r="W874" t="s">
        <v>1253</v>
      </c>
      <c r="X874" t="s">
        <v>555</v>
      </c>
      <c r="Y874" t="s">
        <v>179</v>
      </c>
    </row>
    <row r="875" spans="1:25" x14ac:dyDescent="0.25">
      <c r="A875" t="s">
        <v>888</v>
      </c>
      <c r="B875" t="s">
        <v>123</v>
      </c>
      <c r="C875" t="e">
        <f t="shared" si="66"/>
        <v>#VALUE!</v>
      </c>
      <c r="F875" t="e">
        <f t="shared" si="69"/>
        <v>#VALUE!</v>
      </c>
      <c r="H875" t="str">
        <f t="shared" si="70"/>
        <v/>
      </c>
      <c r="I875" t="s">
        <v>120</v>
      </c>
      <c r="V875" t="s">
        <v>200</v>
      </c>
      <c r="W875" t="s">
        <v>1254</v>
      </c>
      <c r="Y875" t="s">
        <v>200</v>
      </c>
    </row>
    <row r="876" spans="1:25" x14ac:dyDescent="0.25">
      <c r="A876" t="s">
        <v>1255</v>
      </c>
      <c r="B876" t="s">
        <v>123</v>
      </c>
      <c r="C876" t="str">
        <f t="shared" si="66"/>
        <v>4 </v>
      </c>
      <c r="F876" t="str">
        <f t="shared" si="69"/>
        <v>Empty Canister</v>
      </c>
      <c r="H876" t="str">
        <f t="shared" si="70"/>
        <v>6 sec</v>
      </c>
      <c r="I876" t="s">
        <v>120</v>
      </c>
      <c r="J876" t="str">
        <f t="shared" si="67"/>
        <v>Steel Ingot</v>
      </c>
      <c r="K876" t="str">
        <f t="shared" si="68"/>
        <v>4 </v>
      </c>
      <c r="V876" t="s">
        <v>8</v>
      </c>
      <c r="W876" t="s">
        <v>1256</v>
      </c>
      <c r="X876" t="s">
        <v>1257</v>
      </c>
      <c r="Y876" t="s">
        <v>8</v>
      </c>
    </row>
    <row r="877" spans="1:25" x14ac:dyDescent="0.25">
      <c r="A877" t="s">
        <v>888</v>
      </c>
      <c r="B877" t="s">
        <v>123</v>
      </c>
      <c r="C877" t="e">
        <f t="shared" si="66"/>
        <v>#VALUE!</v>
      </c>
      <c r="F877" t="e">
        <f t="shared" si="69"/>
        <v>#VALUE!</v>
      </c>
      <c r="H877" t="str">
        <f t="shared" si="70"/>
        <v/>
      </c>
      <c r="I877" t="s">
        <v>120</v>
      </c>
      <c r="J877" t="e">
        <f t="shared" si="67"/>
        <v>#VALUE!</v>
      </c>
      <c r="K877" t="e">
        <f t="shared" si="68"/>
        <v>#VALUE!</v>
      </c>
      <c r="V877" t="s">
        <v>148</v>
      </c>
      <c r="Y877" t="s">
        <v>148</v>
      </c>
    </row>
    <row r="878" spans="1:25" x14ac:dyDescent="0.25">
      <c r="A878" t="s">
        <v>1258</v>
      </c>
      <c r="B878" t="s">
        <v>123</v>
      </c>
      <c r="C878" t="str">
        <f t="shared" si="66"/>
        <v>3 </v>
      </c>
      <c r="F878" t="str">
        <f t="shared" si="69"/>
        <v>Iron Plate</v>
      </c>
      <c r="H878" t="str">
        <f t="shared" si="70"/>
        <v>4 sec</v>
      </c>
      <c r="I878" t="s">
        <v>120</v>
      </c>
      <c r="J878" t="str">
        <f t="shared" si="67"/>
        <v>Iron Ingot</v>
      </c>
      <c r="K878" t="str">
        <f t="shared" si="68"/>
        <v>1 </v>
      </c>
      <c r="M878" t="str">
        <f>MID(W879, FIND("×", W879) + 2, FIND(".", W879) - (FIND("×", W879) + 2))</f>
        <v>Steel Ingot</v>
      </c>
      <c r="N878" t="str">
        <f>LEFT(W879, FIND("×", W879) - 1)</f>
        <v>1 </v>
      </c>
      <c r="V878" t="s">
        <v>5</v>
      </c>
      <c r="W878" t="s">
        <v>593</v>
      </c>
      <c r="X878" t="s">
        <v>1260</v>
      </c>
      <c r="Y878" t="s">
        <v>5</v>
      </c>
    </row>
    <row r="879" spans="1:25" x14ac:dyDescent="0.25">
      <c r="A879" t="s">
        <v>888</v>
      </c>
      <c r="B879" t="s">
        <v>123</v>
      </c>
      <c r="C879" t="e">
        <f t="shared" si="66"/>
        <v>#VALUE!</v>
      </c>
      <c r="F879" t="e">
        <f t="shared" si="69"/>
        <v>#VALUE!</v>
      </c>
      <c r="H879" t="str">
        <f t="shared" si="70"/>
        <v/>
      </c>
      <c r="I879" t="s">
        <v>120</v>
      </c>
      <c r="V879" t="s">
        <v>181</v>
      </c>
      <c r="W879" t="s">
        <v>1259</v>
      </c>
      <c r="Y879" t="s">
        <v>181</v>
      </c>
    </row>
    <row r="880" spans="1:25" x14ac:dyDescent="0.25">
      <c r="A880" t="s">
        <v>1261</v>
      </c>
      <c r="B880" t="s">
        <v>123</v>
      </c>
      <c r="C880" t="str">
        <f t="shared" si="66"/>
        <v>4 </v>
      </c>
      <c r="F880" t="str">
        <f t="shared" si="69"/>
        <v>Iron Rod</v>
      </c>
      <c r="H880" t="str">
        <f t="shared" si="70"/>
        <v>5 sec</v>
      </c>
      <c r="I880" t="s">
        <v>120</v>
      </c>
      <c r="J880" t="str">
        <f t="shared" si="67"/>
        <v>Steel Ingot</v>
      </c>
      <c r="K880" t="str">
        <f t="shared" si="68"/>
        <v>1 </v>
      </c>
      <c r="V880" t="s">
        <v>8</v>
      </c>
      <c r="W880" t="s">
        <v>1262</v>
      </c>
      <c r="X880" t="s">
        <v>1263</v>
      </c>
      <c r="Y880" t="s">
        <v>8</v>
      </c>
    </row>
    <row r="881" spans="1:25" x14ac:dyDescent="0.25">
      <c r="A881" t="s">
        <v>888</v>
      </c>
      <c r="B881" t="s">
        <v>123</v>
      </c>
      <c r="C881" t="e">
        <f t="shared" si="66"/>
        <v>#VALUE!</v>
      </c>
      <c r="F881" t="e">
        <f t="shared" si="69"/>
        <v>#VALUE!</v>
      </c>
      <c r="H881" t="str">
        <f t="shared" si="70"/>
        <v/>
      </c>
      <c r="I881" t="s">
        <v>120</v>
      </c>
      <c r="J881" t="e">
        <f t="shared" si="67"/>
        <v>#VALUE!</v>
      </c>
      <c r="K881" t="e">
        <f t="shared" si="68"/>
        <v>#VALUE!</v>
      </c>
      <c r="V881" t="s">
        <v>194</v>
      </c>
      <c r="Y881" t="s">
        <v>194</v>
      </c>
    </row>
    <row r="882" spans="1:25" x14ac:dyDescent="0.25">
      <c r="A882" t="s">
        <v>1264</v>
      </c>
      <c r="B882" t="s">
        <v>123</v>
      </c>
      <c r="C882" t="str">
        <f t="shared" si="66"/>
        <v>1 </v>
      </c>
      <c r="F882" t="str">
        <f t="shared" si="69"/>
        <v>Rotor</v>
      </c>
      <c r="H882" t="str">
        <f t="shared" si="70"/>
        <v>12 sec</v>
      </c>
      <c r="I882" t="s">
        <v>120</v>
      </c>
      <c r="J882" t="str">
        <f t="shared" si="67"/>
        <v>Steel Pipe</v>
      </c>
      <c r="K882" t="str">
        <f t="shared" si="68"/>
        <v>2 </v>
      </c>
      <c r="M882" t="str">
        <f>MID(W883, FIND("×", W883) + 2, FIND(".", W883) - (FIND("×", W883) + 2))</f>
        <v>Wire</v>
      </c>
      <c r="N882" t="str">
        <f>LEFT(W883, FIND("×", W883) - 1)</f>
        <v>6 </v>
      </c>
      <c r="V882" t="s">
        <v>16</v>
      </c>
      <c r="W882" t="s">
        <v>480</v>
      </c>
      <c r="X882" t="s">
        <v>1266</v>
      </c>
      <c r="Y882" t="s">
        <v>16</v>
      </c>
    </row>
    <row r="883" spans="1:25" x14ac:dyDescent="0.25">
      <c r="A883" t="s">
        <v>888</v>
      </c>
      <c r="B883" t="s">
        <v>123</v>
      </c>
      <c r="C883" t="e">
        <f t="shared" si="66"/>
        <v>#VALUE!</v>
      </c>
      <c r="F883" t="e">
        <f t="shared" si="69"/>
        <v>#VALUE!</v>
      </c>
      <c r="H883" t="str">
        <f t="shared" si="70"/>
        <v/>
      </c>
      <c r="I883" t="s">
        <v>120</v>
      </c>
      <c r="V883" t="s">
        <v>150</v>
      </c>
      <c r="W883" t="s">
        <v>1265</v>
      </c>
      <c r="Y883" t="s">
        <v>150</v>
      </c>
    </row>
    <row r="884" spans="1:25" x14ac:dyDescent="0.25">
      <c r="A884" t="s">
        <v>1267</v>
      </c>
      <c r="B884" t="s">
        <v>123</v>
      </c>
      <c r="C884" t="str">
        <f t="shared" si="66"/>
        <v>52 </v>
      </c>
      <c r="F884" t="str">
        <f t="shared" si="69"/>
        <v>Screw</v>
      </c>
      <c r="H884" t="str">
        <f t="shared" si="70"/>
        <v>12 sec</v>
      </c>
      <c r="I884" t="s">
        <v>120</v>
      </c>
      <c r="J884" t="str">
        <f t="shared" si="67"/>
        <v>Steel Beam</v>
      </c>
      <c r="K884" t="str">
        <f t="shared" si="68"/>
        <v>1 </v>
      </c>
      <c r="V884" t="s">
        <v>8</v>
      </c>
      <c r="W884" t="s">
        <v>1268</v>
      </c>
      <c r="X884" t="s">
        <v>1269</v>
      </c>
      <c r="Y884" t="s">
        <v>8</v>
      </c>
    </row>
    <row r="885" spans="1:25" x14ac:dyDescent="0.25">
      <c r="A885" t="s">
        <v>888</v>
      </c>
      <c r="B885" t="s">
        <v>123</v>
      </c>
      <c r="C885" t="e">
        <f t="shared" si="66"/>
        <v>#VALUE!</v>
      </c>
      <c r="F885" t="e">
        <f t="shared" si="69"/>
        <v>#VALUE!</v>
      </c>
      <c r="H885" t="str">
        <f t="shared" si="70"/>
        <v/>
      </c>
      <c r="I885" t="s">
        <v>120</v>
      </c>
      <c r="J885" t="e">
        <f t="shared" si="67"/>
        <v>#VALUE!</v>
      </c>
      <c r="K885" t="e">
        <f t="shared" si="68"/>
        <v>#VALUE!</v>
      </c>
      <c r="V885" t="s">
        <v>150</v>
      </c>
      <c r="Y885" t="s">
        <v>150</v>
      </c>
    </row>
    <row r="886" spans="1:25" x14ac:dyDescent="0.25">
      <c r="A886" t="s">
        <v>1270</v>
      </c>
      <c r="B886" t="s">
        <v>123</v>
      </c>
      <c r="C886" t="str">
        <f t="shared" si="66"/>
        <v>3 </v>
      </c>
      <c r="F886" t="str">
        <f t="shared" si="69"/>
        <v>Modular Frame</v>
      </c>
      <c r="H886" t="str">
        <f t="shared" si="70"/>
        <v>60 sec</v>
      </c>
      <c r="I886" t="s">
        <v>120</v>
      </c>
      <c r="J886" t="str">
        <f t="shared" si="67"/>
        <v>Reinforced Iron Plate</v>
      </c>
      <c r="K886" t="str">
        <f t="shared" si="68"/>
        <v>2 </v>
      </c>
      <c r="M886" t="str">
        <f>MID(W887, FIND("×", W887) + 2, FIND(".", W887) - (FIND("×", W887) + 2))</f>
        <v>Steel Pipe</v>
      </c>
      <c r="N886" t="str">
        <f>LEFT(W887, FIND("×", W887) - 1)</f>
        <v>10 </v>
      </c>
      <c r="V886" t="s">
        <v>16</v>
      </c>
      <c r="W886" t="s">
        <v>1271</v>
      </c>
      <c r="X886" t="s">
        <v>389</v>
      </c>
      <c r="Y886" t="s">
        <v>16</v>
      </c>
    </row>
    <row r="887" spans="1:25" x14ac:dyDescent="0.25">
      <c r="A887" t="s">
        <v>888</v>
      </c>
      <c r="B887" t="s">
        <v>123</v>
      </c>
      <c r="C887" t="e">
        <f t="shared" si="66"/>
        <v>#VALUE!</v>
      </c>
      <c r="F887" t="e">
        <f t="shared" si="69"/>
        <v>#VALUE!</v>
      </c>
      <c r="H887" t="str">
        <f t="shared" si="70"/>
        <v/>
      </c>
      <c r="I887" t="s">
        <v>120</v>
      </c>
      <c r="V887" t="s">
        <v>175</v>
      </c>
      <c r="W887" t="s">
        <v>539</v>
      </c>
      <c r="Y887" t="s">
        <v>175</v>
      </c>
    </row>
    <row r="888" spans="1:25" x14ac:dyDescent="0.25">
      <c r="A888" t="s">
        <v>1272</v>
      </c>
      <c r="B888" t="s">
        <v>123</v>
      </c>
      <c r="C888" t="str">
        <f t="shared" si="66"/>
        <v>3 </v>
      </c>
      <c r="F888" t="str">
        <f t="shared" si="69"/>
        <v>Reinforced Iron Plate</v>
      </c>
      <c r="H888" t="str">
        <f t="shared" si="70"/>
        <v>32 sec</v>
      </c>
      <c r="I888" t="s">
        <v>120</v>
      </c>
      <c r="J888" t="str">
        <f t="shared" si="67"/>
        <v>Iron Plate</v>
      </c>
      <c r="K888" t="str">
        <f t="shared" si="68"/>
        <v>10 </v>
      </c>
      <c r="M888" t="str">
        <f>MID(W889, FIND("×", W889) + 2, FIND(".", W889) - (FIND("×", W889) + 2))</f>
        <v>Wire</v>
      </c>
      <c r="N888" t="str">
        <f>LEFT(W889, FIND("×", W889) - 1)</f>
        <v>20 </v>
      </c>
      <c r="V888" t="s">
        <v>16</v>
      </c>
      <c r="W888" t="s">
        <v>1273</v>
      </c>
      <c r="X888" t="s">
        <v>1275</v>
      </c>
      <c r="Y888" t="s">
        <v>16</v>
      </c>
    </row>
    <row r="889" spans="1:25" x14ac:dyDescent="0.25">
      <c r="A889" t="s">
        <v>888</v>
      </c>
      <c r="B889" t="s">
        <v>123</v>
      </c>
      <c r="C889" t="e">
        <f t="shared" si="66"/>
        <v>#VALUE!</v>
      </c>
      <c r="F889" t="e">
        <f t="shared" si="69"/>
        <v>#VALUE!</v>
      </c>
      <c r="H889" t="str">
        <f t="shared" si="70"/>
        <v/>
      </c>
      <c r="I889" t="s">
        <v>120</v>
      </c>
      <c r="V889" t="s">
        <v>284</v>
      </c>
      <c r="W889" t="s">
        <v>1274</v>
      </c>
      <c r="Y889" t="s">
        <v>284</v>
      </c>
    </row>
    <row r="890" spans="1:25" x14ac:dyDescent="0.25">
      <c r="A890" t="s">
        <v>1276</v>
      </c>
      <c r="B890" t="s">
        <v>123</v>
      </c>
      <c r="C890" t="str">
        <f t="shared" si="66"/>
        <v>1 </v>
      </c>
      <c r="F890" t="str">
        <f t="shared" si="69"/>
        <v>Supercomputer</v>
      </c>
      <c r="H890" t="str">
        <f t="shared" si="70"/>
        <v>25 sec</v>
      </c>
      <c r="I890" t="s">
        <v>120</v>
      </c>
      <c r="J890" t="str">
        <f t="shared" si="67"/>
        <v>Computer</v>
      </c>
      <c r="K890" t="str">
        <f t="shared" si="68"/>
        <v>3 </v>
      </c>
      <c r="M890" t="str">
        <f>MID(W891, FIND("×", W891) + 2, FIND(".", W891) - (FIND("×", W891) + 2))</f>
        <v>Electromagnetic Control Rod</v>
      </c>
      <c r="N890" t="str">
        <f>LEFT(W891, FIND("×", W891) - 1)</f>
        <v>1 </v>
      </c>
      <c r="P890" t="str">
        <f>MID(W892, FIND("×", W892) + 2, FIND(".", W892) - (FIND("×", W892) + 2))</f>
        <v>Battery</v>
      </c>
      <c r="Q890" t="str">
        <f>LEFT(W892, FIND("×", W892) - 1)</f>
        <v>10 </v>
      </c>
      <c r="S890" t="str">
        <f>MID(W893, FIND("×", W893) + 2, FIND(".", W893) - (FIND("×", W893) + 2))</f>
        <v>Wire</v>
      </c>
      <c r="T890" t="str">
        <f>LEFT(W893, FIND("×", W893) - 1)</f>
        <v>25 </v>
      </c>
      <c r="V890" t="s">
        <v>41</v>
      </c>
      <c r="W890" t="s">
        <v>1277</v>
      </c>
      <c r="X890" t="s">
        <v>1282</v>
      </c>
      <c r="Y890" t="s">
        <v>41</v>
      </c>
    </row>
    <row r="891" spans="1:25" x14ac:dyDescent="0.25">
      <c r="A891" t="s">
        <v>888</v>
      </c>
      <c r="B891" t="s">
        <v>123</v>
      </c>
      <c r="C891" t="e">
        <f t="shared" si="66"/>
        <v>#VALUE!</v>
      </c>
      <c r="F891" t="e">
        <f t="shared" si="69"/>
        <v>#VALUE!</v>
      </c>
      <c r="H891" t="str">
        <f t="shared" si="70"/>
        <v/>
      </c>
      <c r="I891" t="s">
        <v>120</v>
      </c>
      <c r="V891" t="s">
        <v>1281</v>
      </c>
      <c r="W891" t="s">
        <v>1278</v>
      </c>
      <c r="Y891" t="s">
        <v>1281</v>
      </c>
    </row>
    <row r="892" spans="1:25" x14ac:dyDescent="0.25">
      <c r="B892" t="s">
        <v>123</v>
      </c>
      <c r="C892" t="e">
        <f t="shared" si="66"/>
        <v>#VALUE!</v>
      </c>
      <c r="F892" t="e">
        <f t="shared" si="69"/>
        <v>#VALUE!</v>
      </c>
      <c r="H892" t="str">
        <f t="shared" si="70"/>
        <v/>
      </c>
      <c r="I892" t="s">
        <v>120</v>
      </c>
      <c r="W892" t="s">
        <v>1279</v>
      </c>
    </row>
    <row r="893" spans="1:25" x14ac:dyDescent="0.25">
      <c r="B893" t="s">
        <v>123</v>
      </c>
      <c r="C893" t="e">
        <f t="shared" si="66"/>
        <v>#VALUE!</v>
      </c>
      <c r="F893" t="e">
        <f t="shared" si="69"/>
        <v>#VALUE!</v>
      </c>
      <c r="H893" t="str">
        <f t="shared" si="70"/>
        <v/>
      </c>
      <c r="I893" t="s">
        <v>120</v>
      </c>
      <c r="W893" t="s">
        <v>1280</v>
      </c>
    </row>
    <row r="894" spans="1:25" x14ac:dyDescent="0.25">
      <c r="A894" t="s">
        <v>1283</v>
      </c>
      <c r="B894" t="s">
        <v>123</v>
      </c>
      <c r="C894" t="str">
        <f t="shared" si="66"/>
        <v>3 </v>
      </c>
      <c r="F894" t="str">
        <f t="shared" si="69"/>
        <v>Caterium Ingot</v>
      </c>
      <c r="H894" t="str">
        <f t="shared" si="70"/>
        <v>8 sec</v>
      </c>
      <c r="I894" t="s">
        <v>120</v>
      </c>
      <c r="J894" t="str">
        <f t="shared" si="67"/>
        <v>Caterium Ore</v>
      </c>
      <c r="K894" t="str">
        <f t="shared" si="68"/>
        <v>6 </v>
      </c>
      <c r="M894" t="str">
        <f>MID(W895, FIND("×", W895) + 2, FIND(".", W895) - (FIND("×", W895) + 2))</f>
        <v>Petroleum Coke</v>
      </c>
      <c r="N894" t="str">
        <f>LEFT(W895, FIND("×", W895) - 1)</f>
        <v>2 </v>
      </c>
      <c r="V894" t="s">
        <v>5</v>
      </c>
      <c r="W894" t="s">
        <v>1284</v>
      </c>
      <c r="X894" t="s">
        <v>1286</v>
      </c>
      <c r="Y894" t="s">
        <v>5</v>
      </c>
    </row>
    <row r="895" spans="1:25" x14ac:dyDescent="0.25">
      <c r="A895" t="s">
        <v>888</v>
      </c>
      <c r="B895" t="s">
        <v>123</v>
      </c>
      <c r="C895" t="e">
        <f t="shared" si="66"/>
        <v>#VALUE!</v>
      </c>
      <c r="F895" t="e">
        <f t="shared" si="69"/>
        <v>#VALUE!</v>
      </c>
      <c r="H895" t="str">
        <f t="shared" si="70"/>
        <v/>
      </c>
      <c r="I895" t="s">
        <v>120</v>
      </c>
      <c r="V895" t="s">
        <v>200</v>
      </c>
      <c r="W895" t="s">
        <v>1285</v>
      </c>
      <c r="Y895" t="s">
        <v>200</v>
      </c>
    </row>
    <row r="896" spans="1:25" x14ac:dyDescent="0.25">
      <c r="A896" t="s">
        <v>1287</v>
      </c>
      <c r="B896" t="s">
        <v>123</v>
      </c>
      <c r="C896" t="str">
        <f t="shared" si="66"/>
        <v>12 </v>
      </c>
      <c r="F896" t="str">
        <f t="shared" si="69"/>
        <v>Copper Ingot</v>
      </c>
      <c r="H896" t="str">
        <f t="shared" si="70"/>
        <v>12 sec</v>
      </c>
      <c r="I896" t="s">
        <v>120</v>
      </c>
      <c r="J896" t="str">
        <f t="shared" si="67"/>
        <v>Copper Ore</v>
      </c>
      <c r="K896" t="str">
        <f t="shared" si="68"/>
        <v>5 </v>
      </c>
      <c r="M896" t="str">
        <f>MID(W897, FIND("×", W897) + 2, FIND(".", W897) - (FIND("×", W897) + 2))</f>
        <v>Petroleum Coke</v>
      </c>
      <c r="N896" t="str">
        <f>LEFT(W897, FIND("×", W897) - 1)</f>
        <v>8 </v>
      </c>
      <c r="V896" t="s">
        <v>5</v>
      </c>
      <c r="W896" t="s">
        <v>1288</v>
      </c>
      <c r="X896" t="s">
        <v>1289</v>
      </c>
      <c r="Y896" t="s">
        <v>5</v>
      </c>
    </row>
    <row r="897" spans="1:25" x14ac:dyDescent="0.25">
      <c r="A897" t="s">
        <v>888</v>
      </c>
      <c r="B897" t="s">
        <v>123</v>
      </c>
      <c r="C897" t="e">
        <f t="shared" si="66"/>
        <v>#VALUE!</v>
      </c>
      <c r="F897" t="e">
        <f t="shared" si="69"/>
        <v>#VALUE!</v>
      </c>
      <c r="H897" t="str">
        <f t="shared" si="70"/>
        <v/>
      </c>
      <c r="I897" t="s">
        <v>120</v>
      </c>
      <c r="V897" t="s">
        <v>150</v>
      </c>
      <c r="W897" t="s">
        <v>1029</v>
      </c>
      <c r="Y897" t="s">
        <v>150</v>
      </c>
    </row>
    <row r="898" spans="1:25" x14ac:dyDescent="0.25">
      <c r="A898" t="s">
        <v>1290</v>
      </c>
      <c r="B898" t="s">
        <v>123</v>
      </c>
      <c r="C898" t="str">
        <f t="shared" si="66"/>
        <v>6 </v>
      </c>
      <c r="F898" t="str">
        <f t="shared" si="69"/>
        <v>Turbofuel</v>
      </c>
      <c r="H898" t="str">
        <f t="shared" si="70"/>
        <v>8 sec</v>
      </c>
      <c r="I898" t="s">
        <v>120</v>
      </c>
      <c r="J898" t="str">
        <f t="shared" si="67"/>
        <v>Fuel</v>
      </c>
      <c r="K898" t="str">
        <f t="shared" si="68"/>
        <v>2 </v>
      </c>
      <c r="M898" t="str">
        <f>MID(W899, FIND("×", W899) + 2, FIND(".", W899) - (FIND("×", W899) + 2))</f>
        <v>Heavy Oil Residue</v>
      </c>
      <c r="N898" t="str">
        <f>LEFT(W899, FIND("×", W899) - 1)</f>
        <v>4 </v>
      </c>
      <c r="P898" t="str">
        <f>MID(W900, FIND("×", W900) + 2, FIND(".", W900) - (FIND("×", W900) + 2))</f>
        <v>Sulfur</v>
      </c>
      <c r="Q898" t="str">
        <f>LEFT(W900, FIND("×", W900) - 1)</f>
        <v>3 </v>
      </c>
      <c r="S898" t="str">
        <f>MID(W901, FIND("×", W901) + 2, FIND(".", W901) - (FIND("×", W901) + 2))</f>
        <v>Petroleum Coke</v>
      </c>
      <c r="T898" t="str">
        <f>LEFT(W901, FIND("×", W901) - 1)</f>
        <v>3 </v>
      </c>
      <c r="V898" t="s">
        <v>188</v>
      </c>
      <c r="W898" t="s">
        <v>1291</v>
      </c>
      <c r="X898" t="s">
        <v>1295</v>
      </c>
      <c r="Y898" t="s">
        <v>188</v>
      </c>
    </row>
    <row r="899" spans="1:25" x14ac:dyDescent="0.25">
      <c r="A899" t="s">
        <v>888</v>
      </c>
      <c r="B899" t="s">
        <v>123</v>
      </c>
      <c r="C899" t="e">
        <f t="shared" ref="C899:C922" si="71">LEFT(X899, FIND("×",X899) - 1)</f>
        <v>#VALUE!</v>
      </c>
      <c r="F899" t="e">
        <f t="shared" si="69"/>
        <v>#VALUE!</v>
      </c>
      <c r="H899" t="str">
        <f t="shared" si="70"/>
        <v/>
      </c>
      <c r="I899" t="s">
        <v>120</v>
      </c>
      <c r="V899" t="s">
        <v>200</v>
      </c>
      <c r="W899" t="s">
        <v>1292</v>
      </c>
      <c r="Y899" t="s">
        <v>200</v>
      </c>
    </row>
    <row r="900" spans="1:25" x14ac:dyDescent="0.25">
      <c r="B900" t="s">
        <v>123</v>
      </c>
      <c r="C900" t="e">
        <f t="shared" si="71"/>
        <v>#VALUE!</v>
      </c>
      <c r="F900" t="e">
        <f t="shared" si="69"/>
        <v>#VALUE!</v>
      </c>
      <c r="H900" t="str">
        <f t="shared" si="70"/>
        <v/>
      </c>
      <c r="I900" t="s">
        <v>120</v>
      </c>
      <c r="W900" t="s">
        <v>1293</v>
      </c>
    </row>
    <row r="901" spans="1:25" x14ac:dyDescent="0.25">
      <c r="B901" t="s">
        <v>123</v>
      </c>
      <c r="C901" t="e">
        <f t="shared" si="71"/>
        <v>#VALUE!</v>
      </c>
      <c r="F901" t="e">
        <f t="shared" si="69"/>
        <v>#VALUE!</v>
      </c>
      <c r="H901" t="str">
        <f t="shared" si="70"/>
        <v/>
      </c>
      <c r="I901" t="s">
        <v>120</v>
      </c>
      <c r="W901" t="s">
        <v>1294</v>
      </c>
    </row>
    <row r="902" spans="1:25" x14ac:dyDescent="0.25">
      <c r="A902" t="s">
        <v>1296</v>
      </c>
      <c r="B902" t="s">
        <v>123</v>
      </c>
      <c r="C902" t="str">
        <f t="shared" si="71"/>
        <v>3 </v>
      </c>
      <c r="F902" t="str">
        <f t="shared" ref="F902:F922" si="72">IF(MID(X902, FIND("×", X902) + 2, FIND(".", X902) - (FIND("×", X902) + 2)) = A902, "", MID(X902, FIND("×", X902) + 2, FIND(".", X902) - (FIND("×", X902) + 2)))</f>
        <v>Diamonds</v>
      </c>
      <c r="H902" t="str">
        <f t="shared" si="70"/>
        <v>3 sec</v>
      </c>
      <c r="I902" t="s">
        <v>120</v>
      </c>
      <c r="J902" t="str">
        <f t="shared" ref="J902:J921" si="73">MID(W902, FIND("×", W902) + 2, FIND(".", W902) - (FIND("×", W902) + 2))</f>
        <v>Coal</v>
      </c>
      <c r="K902" t="str">
        <f t="shared" ref="K902:K921" si="74">LEFT(W902, FIND("×", W902) - 1)</f>
        <v>30 </v>
      </c>
      <c r="M902" t="str">
        <f>MID(W903, FIND("×", W903) + 2, FIND(".", W903) - (FIND("×", W903) + 2))</f>
        <v>Packaged Turbofuel</v>
      </c>
      <c r="N902" t="str">
        <f>LEFT(W903, FIND("×", W903) - 1)</f>
        <v>2 </v>
      </c>
      <c r="V902" t="s">
        <v>207</v>
      </c>
      <c r="W902" t="s">
        <v>1297</v>
      </c>
      <c r="X902" t="s">
        <v>1299</v>
      </c>
      <c r="Y902" t="s">
        <v>207</v>
      </c>
    </row>
    <row r="903" spans="1:25" x14ac:dyDescent="0.25">
      <c r="A903" t="s">
        <v>888</v>
      </c>
      <c r="B903" t="s">
        <v>123</v>
      </c>
      <c r="C903" t="e">
        <f t="shared" si="71"/>
        <v>#VALUE!</v>
      </c>
      <c r="F903" t="e">
        <f t="shared" si="72"/>
        <v>#VALUE!</v>
      </c>
      <c r="H903" t="str">
        <f t="shared" si="70"/>
        <v/>
      </c>
      <c r="I903" t="s">
        <v>120</v>
      </c>
      <c r="V903" t="s">
        <v>189</v>
      </c>
      <c r="W903" t="s">
        <v>1298</v>
      </c>
      <c r="Y903" t="s">
        <v>189</v>
      </c>
    </row>
    <row r="904" spans="1:25" x14ac:dyDescent="0.25">
      <c r="B904" t="s">
        <v>123</v>
      </c>
      <c r="C904" t="e">
        <f t="shared" si="71"/>
        <v>#VALUE!</v>
      </c>
      <c r="F904" t="e">
        <f t="shared" si="72"/>
        <v>#VALUE!</v>
      </c>
      <c r="H904" t="str">
        <f t="shared" si="70"/>
        <v/>
      </c>
      <c r="I904" t="s">
        <v>120</v>
      </c>
      <c r="J904" t="e">
        <f t="shared" si="73"/>
        <v>#VALUE!</v>
      </c>
      <c r="K904" t="e">
        <f t="shared" si="74"/>
        <v>#VALUE!</v>
      </c>
      <c r="V904" t="s">
        <v>211</v>
      </c>
      <c r="Y904" t="s">
        <v>211</v>
      </c>
    </row>
    <row r="905" spans="1:25" x14ac:dyDescent="0.25">
      <c r="A905" t="s">
        <v>1300</v>
      </c>
      <c r="B905" t="s">
        <v>123</v>
      </c>
      <c r="C905" t="str">
        <f t="shared" si="71"/>
        <v>3 </v>
      </c>
      <c r="F905" t="str">
        <f t="shared" si="72"/>
        <v>Turbo Motor</v>
      </c>
      <c r="H905" t="str">
        <f t="shared" si="70"/>
        <v>64 sec</v>
      </c>
      <c r="I905" t="s">
        <v>120</v>
      </c>
      <c r="J905" t="str">
        <f t="shared" si="73"/>
        <v>Motor</v>
      </c>
      <c r="K905" t="str">
        <f t="shared" si="74"/>
        <v>7 </v>
      </c>
      <c r="M905" t="str">
        <f>MID(W906, FIND("×", W906) + 2, FIND(".", W906) - (FIND("×", W906) + 2))</f>
        <v>Radio Control Unit</v>
      </c>
      <c r="N905" t="str">
        <f>LEFT(W906, FIND("×", W906) - 1)</f>
        <v>9 </v>
      </c>
      <c r="P905" t="str">
        <f>MID(W907, FIND("×", W907) + 2, FIND(".", W907) - (FIND("×", W907) + 2))</f>
        <v>Electromagnetic Control Rod</v>
      </c>
      <c r="Q905" t="str">
        <f>LEFT(W907, FIND("×", W907) - 1)</f>
        <v>5 </v>
      </c>
      <c r="S905" t="str">
        <f>MID(W908, FIND("×", W908) + 2, FIND(".", W908) - (FIND("×", W908) + 2))</f>
        <v>Rotor</v>
      </c>
      <c r="T905" t="str">
        <f>LEFT(W908, FIND("×", W908) - 1)</f>
        <v>7 </v>
      </c>
      <c r="V905" t="s">
        <v>41</v>
      </c>
      <c r="W905" t="s">
        <v>1301</v>
      </c>
      <c r="X905" t="s">
        <v>1305</v>
      </c>
      <c r="Y905" t="s">
        <v>41</v>
      </c>
    </row>
    <row r="906" spans="1:25" x14ac:dyDescent="0.25">
      <c r="A906" t="s">
        <v>888</v>
      </c>
      <c r="B906" t="s">
        <v>123</v>
      </c>
      <c r="C906" t="e">
        <f t="shared" si="71"/>
        <v>#VALUE!</v>
      </c>
      <c r="F906" t="e">
        <f t="shared" si="72"/>
        <v>#VALUE!</v>
      </c>
      <c r="H906" t="str">
        <f t="shared" si="70"/>
        <v/>
      </c>
      <c r="I906" t="s">
        <v>120</v>
      </c>
      <c r="V906" t="s">
        <v>1086</v>
      </c>
      <c r="W906" t="s">
        <v>1302</v>
      </c>
      <c r="Y906" t="s">
        <v>1086</v>
      </c>
    </row>
    <row r="907" spans="1:25" x14ac:dyDescent="0.25">
      <c r="B907" t="s">
        <v>123</v>
      </c>
      <c r="C907" t="e">
        <f t="shared" si="71"/>
        <v>#VALUE!</v>
      </c>
      <c r="F907" t="e">
        <f t="shared" si="72"/>
        <v>#VALUE!</v>
      </c>
      <c r="H907" t="str">
        <f t="shared" si="70"/>
        <v/>
      </c>
      <c r="I907" t="s">
        <v>120</v>
      </c>
      <c r="W907" t="s">
        <v>1303</v>
      </c>
    </row>
    <row r="908" spans="1:25" x14ac:dyDescent="0.25">
      <c r="B908" t="s">
        <v>123</v>
      </c>
      <c r="C908" t="e">
        <f t="shared" si="71"/>
        <v>#VALUE!</v>
      </c>
      <c r="F908" t="e">
        <f t="shared" si="72"/>
        <v>#VALUE!</v>
      </c>
      <c r="H908" t="str">
        <f t="shared" si="70"/>
        <v/>
      </c>
      <c r="I908" t="s">
        <v>120</v>
      </c>
      <c r="W908" t="s">
        <v>1304</v>
      </c>
    </row>
    <row r="909" spans="1:25" x14ac:dyDescent="0.25">
      <c r="A909" t="s">
        <v>1306</v>
      </c>
      <c r="B909" t="s">
        <v>123</v>
      </c>
      <c r="C909" t="str">
        <f t="shared" si="71"/>
        <v>4 </v>
      </c>
      <c r="F909" t="str">
        <f t="shared" si="72"/>
        <v>Turbofuel</v>
      </c>
      <c r="H909" t="str">
        <f t="shared" si="70"/>
        <v>8 sec</v>
      </c>
      <c r="I909" t="s">
        <v>120</v>
      </c>
      <c r="J909" t="str">
        <f t="shared" si="73"/>
        <v>Heavy Oil Residue</v>
      </c>
      <c r="K909" t="str">
        <f t="shared" si="74"/>
        <v>5 </v>
      </c>
      <c r="M909" t="str">
        <f>MID(W910, FIND("×", W910) + 2, FIND(".", W910) - (FIND("×", W910) + 2))</f>
        <v>Compacted Coal</v>
      </c>
      <c r="N909" t="str">
        <f>LEFT(W910, FIND("×", W910) - 1)</f>
        <v>4 </v>
      </c>
      <c r="V909" t="s">
        <v>179</v>
      </c>
      <c r="W909" t="s">
        <v>1307</v>
      </c>
      <c r="X909" t="s">
        <v>1309</v>
      </c>
      <c r="Y909" t="s">
        <v>179</v>
      </c>
    </row>
    <row r="910" spans="1:25" x14ac:dyDescent="0.25">
      <c r="A910" t="s">
        <v>888</v>
      </c>
      <c r="B910" t="s">
        <v>123</v>
      </c>
      <c r="C910" t="e">
        <f t="shared" si="71"/>
        <v>#VALUE!</v>
      </c>
      <c r="F910" t="e">
        <f t="shared" si="72"/>
        <v>#VALUE!</v>
      </c>
      <c r="H910" t="str">
        <f t="shared" si="70"/>
        <v/>
      </c>
      <c r="I910" t="s">
        <v>120</v>
      </c>
      <c r="V910" t="s">
        <v>200</v>
      </c>
      <c r="W910" t="s">
        <v>1308</v>
      </c>
      <c r="Y910" t="s">
        <v>200</v>
      </c>
    </row>
    <row r="911" spans="1:25" x14ac:dyDescent="0.25">
      <c r="A911" t="s">
        <v>1310</v>
      </c>
      <c r="B911" t="s">
        <v>123</v>
      </c>
      <c r="C911" t="str">
        <f t="shared" si="71"/>
        <v>2 </v>
      </c>
      <c r="F911" t="str">
        <f t="shared" si="72"/>
        <v>Turbo Motor</v>
      </c>
      <c r="H911" t="str">
        <f t="shared" si="70"/>
        <v>32 sec</v>
      </c>
      <c r="I911" t="s">
        <v>120</v>
      </c>
      <c r="J911" t="str">
        <f t="shared" si="73"/>
        <v>Motor</v>
      </c>
      <c r="K911" t="str">
        <f t="shared" si="74"/>
        <v>4 </v>
      </c>
      <c r="M911" t="str">
        <f>MID(W912, FIND("×", W912) + 2, FIND(".", W912) - (FIND("×", W912) + 2))</f>
        <v>Pressure Conversion Cube</v>
      </c>
      <c r="N911" t="str">
        <f>LEFT(W912, FIND("×", W912) - 1)</f>
        <v>1 </v>
      </c>
      <c r="P911" t="str">
        <f>MID(W913, FIND("×", W913) + 2, FIND(".", W913) - (FIND("×", W913) + 2))</f>
        <v>Packaged Nitrogen Gas</v>
      </c>
      <c r="Q911" t="str">
        <f>LEFT(W913, FIND("×", W913) - 1)</f>
        <v>24 </v>
      </c>
      <c r="S911" t="str">
        <f>MID(W914, FIND("×", W914) + 2, FIND(".", W914) - (FIND("×", W914) + 2))</f>
        <v>Stator</v>
      </c>
      <c r="T911" t="str">
        <f>LEFT(W914, FIND("×", W914) - 1)</f>
        <v>8 </v>
      </c>
      <c r="V911" t="s">
        <v>41</v>
      </c>
      <c r="W911" t="s">
        <v>836</v>
      </c>
      <c r="X911" t="s">
        <v>1314</v>
      </c>
      <c r="Y911" t="s">
        <v>41</v>
      </c>
    </row>
    <row r="912" spans="1:25" x14ac:dyDescent="0.25">
      <c r="A912" t="s">
        <v>888</v>
      </c>
      <c r="B912" t="s">
        <v>123</v>
      </c>
      <c r="C912" t="e">
        <f t="shared" si="71"/>
        <v>#VALUE!</v>
      </c>
      <c r="F912" t="e">
        <f t="shared" si="72"/>
        <v>#VALUE!</v>
      </c>
      <c r="H912" t="str">
        <f t="shared" ref="H912:H922" si="75">IF(ISNUMBER(SEARCH("sec",Y913)), Y913, "")</f>
        <v/>
      </c>
      <c r="I912" t="s">
        <v>120</v>
      </c>
      <c r="V912" t="s">
        <v>284</v>
      </c>
      <c r="W912" t="s">
        <v>1311</v>
      </c>
      <c r="Y912" t="s">
        <v>284</v>
      </c>
    </row>
    <row r="913" spans="1:25" x14ac:dyDescent="0.25">
      <c r="B913" t="s">
        <v>123</v>
      </c>
      <c r="C913" t="e">
        <f t="shared" si="71"/>
        <v>#VALUE!</v>
      </c>
      <c r="F913" t="e">
        <f t="shared" si="72"/>
        <v>#VALUE!</v>
      </c>
      <c r="H913" t="str">
        <f t="shared" si="75"/>
        <v/>
      </c>
      <c r="I913" t="s">
        <v>120</v>
      </c>
      <c r="W913" t="s">
        <v>1312</v>
      </c>
    </row>
    <row r="914" spans="1:25" x14ac:dyDescent="0.25">
      <c r="B914" t="s">
        <v>123</v>
      </c>
      <c r="C914" t="e">
        <f t="shared" si="71"/>
        <v>#VALUE!</v>
      </c>
      <c r="F914" t="e">
        <f t="shared" si="72"/>
        <v>#VALUE!</v>
      </c>
      <c r="H914" t="str">
        <f t="shared" si="75"/>
        <v/>
      </c>
      <c r="I914" t="s">
        <v>120</v>
      </c>
      <c r="W914" t="s">
        <v>1313</v>
      </c>
    </row>
    <row r="915" spans="1:25" x14ac:dyDescent="0.25">
      <c r="A915" t="s">
        <v>131</v>
      </c>
      <c r="B915" t="s">
        <v>123</v>
      </c>
      <c r="C915" t="str">
        <f t="shared" si="71"/>
        <v>5 </v>
      </c>
      <c r="F915" t="str">
        <f t="shared" si="72"/>
        <v/>
      </c>
      <c r="H915" t="str">
        <f t="shared" si="75"/>
        <v>16 sec</v>
      </c>
      <c r="I915" t="s">
        <v>120</v>
      </c>
      <c r="J915" t="str">
        <f t="shared" si="73"/>
        <v>Fuel</v>
      </c>
      <c r="K915" t="str">
        <f t="shared" si="74"/>
        <v>6 </v>
      </c>
      <c r="M915" t="str">
        <f>MID(W916, FIND("×", W916) + 2, FIND(".", W916) - (FIND("×", W916) + 2))</f>
        <v>Compacted Coal</v>
      </c>
      <c r="N915" t="str">
        <f>LEFT(W916, FIND("×", W916) - 1)</f>
        <v>4 </v>
      </c>
      <c r="V915" t="s">
        <v>179</v>
      </c>
      <c r="W915" t="s">
        <v>1315</v>
      </c>
      <c r="X915" t="s">
        <v>1317</v>
      </c>
      <c r="Y915" t="s">
        <v>179</v>
      </c>
    </row>
    <row r="916" spans="1:25" x14ac:dyDescent="0.25">
      <c r="A916" t="s">
        <v>888</v>
      </c>
      <c r="B916" t="s">
        <v>123</v>
      </c>
      <c r="C916" t="e">
        <f t="shared" si="71"/>
        <v>#VALUE!</v>
      </c>
      <c r="F916" t="e">
        <f t="shared" si="72"/>
        <v>#VALUE!</v>
      </c>
      <c r="H916" t="str">
        <f t="shared" si="75"/>
        <v/>
      </c>
      <c r="I916" t="s">
        <v>120</v>
      </c>
      <c r="V916" t="s">
        <v>229</v>
      </c>
      <c r="W916" t="s">
        <v>1316</v>
      </c>
      <c r="Y916" t="s">
        <v>229</v>
      </c>
    </row>
    <row r="917" spans="1:25" x14ac:dyDescent="0.25">
      <c r="A917" t="s">
        <v>1318</v>
      </c>
      <c r="B917" t="s">
        <v>123</v>
      </c>
      <c r="C917" t="str">
        <f t="shared" si="71"/>
        <v>3 </v>
      </c>
      <c r="F917" t="str">
        <f t="shared" si="72"/>
        <v>Uranium Fuel Rod</v>
      </c>
      <c r="H917" t="str">
        <f t="shared" si="75"/>
        <v>300 sec</v>
      </c>
      <c r="I917" t="s">
        <v>120</v>
      </c>
      <c r="J917" t="str">
        <f t="shared" si="73"/>
        <v>Encased Uranium Cell</v>
      </c>
      <c r="K917" t="str">
        <f t="shared" si="74"/>
        <v>100 </v>
      </c>
      <c r="M917" t="str">
        <f>MID(W918, FIND("×", W918) + 2, FIND(".", W918) - (FIND("×", W918) + 2))</f>
        <v>Electromagnetic Control Rod</v>
      </c>
      <c r="N917" t="str">
        <f>LEFT(W918, FIND("×", W918) - 1)</f>
        <v>10 </v>
      </c>
      <c r="P917" t="str">
        <f>MID(W919, FIND("×", W919) + 2, FIND(".", W919) - (FIND("×", W919) + 2))</f>
        <v>Crystal Oscillator</v>
      </c>
      <c r="Q917" t="str">
        <f>LEFT(W919, FIND("×", W919) - 1)</f>
        <v>3 </v>
      </c>
      <c r="S917" t="str">
        <f>MID(W920, FIND("×", W920) + 2, FIND(".", W920) - (FIND("×", W920) + 2))</f>
        <v>Rotor</v>
      </c>
      <c r="T917" t="str">
        <f>LEFT(W920, FIND("×", W920) - 1)</f>
        <v>10 </v>
      </c>
      <c r="V917" t="s">
        <v>41</v>
      </c>
      <c r="W917" t="s">
        <v>1319</v>
      </c>
      <c r="X917" t="s">
        <v>1323</v>
      </c>
      <c r="Y917" t="s">
        <v>41</v>
      </c>
    </row>
    <row r="918" spans="1:25" x14ac:dyDescent="0.25">
      <c r="A918" t="s">
        <v>888</v>
      </c>
      <c r="B918" t="s">
        <v>123</v>
      </c>
      <c r="C918" t="e">
        <f t="shared" si="71"/>
        <v>#VALUE!</v>
      </c>
      <c r="F918" t="e">
        <f t="shared" si="72"/>
        <v>#VALUE!</v>
      </c>
      <c r="H918" t="str">
        <f t="shared" si="75"/>
        <v/>
      </c>
      <c r="I918" t="s">
        <v>120</v>
      </c>
      <c r="V918" t="s">
        <v>305</v>
      </c>
      <c r="W918" t="s">
        <v>1320</v>
      </c>
      <c r="Y918" t="s">
        <v>305</v>
      </c>
    </row>
    <row r="919" spans="1:25" x14ac:dyDescent="0.25">
      <c r="B919" t="s">
        <v>123</v>
      </c>
      <c r="C919" t="e">
        <f t="shared" si="71"/>
        <v>#VALUE!</v>
      </c>
      <c r="F919" t="e">
        <f t="shared" si="72"/>
        <v>#VALUE!</v>
      </c>
      <c r="H919" t="str">
        <f t="shared" si="75"/>
        <v/>
      </c>
      <c r="I919" t="s">
        <v>120</v>
      </c>
      <c r="W919" t="s">
        <v>1321</v>
      </c>
    </row>
    <row r="920" spans="1:25" x14ac:dyDescent="0.25">
      <c r="B920" t="s">
        <v>123</v>
      </c>
      <c r="C920" t="e">
        <f t="shared" si="71"/>
        <v>#VALUE!</v>
      </c>
      <c r="F920" t="e">
        <f t="shared" si="72"/>
        <v>#VALUE!</v>
      </c>
      <c r="H920" t="str">
        <f t="shared" si="75"/>
        <v/>
      </c>
      <c r="I920" t="s">
        <v>120</v>
      </c>
      <c r="W920" t="s">
        <v>1322</v>
      </c>
    </row>
    <row r="921" spans="1:25" x14ac:dyDescent="0.25">
      <c r="A921" t="s">
        <v>1324</v>
      </c>
      <c r="B921" t="s">
        <v>123</v>
      </c>
      <c r="C921" t="str">
        <f t="shared" si="71"/>
        <v>4 </v>
      </c>
      <c r="F921" t="str">
        <f t="shared" si="72"/>
        <v>Concrete</v>
      </c>
      <c r="H921" t="str">
        <f t="shared" si="75"/>
        <v>3 sec</v>
      </c>
      <c r="I921" t="s">
        <v>120</v>
      </c>
      <c r="J921" t="str">
        <f t="shared" si="73"/>
        <v>Limestone</v>
      </c>
      <c r="K921" t="str">
        <f t="shared" si="74"/>
        <v>6 </v>
      </c>
      <c r="M921" t="str">
        <f>MID(W922, FIND("×", W922) + 2, FIND(".", W922) - (FIND("×", W922) + 2))</f>
        <v>Water</v>
      </c>
      <c r="N921" t="str">
        <f>LEFT(W922, FIND("×", W922) - 1)</f>
        <v>5 </v>
      </c>
      <c r="V921" t="s">
        <v>179</v>
      </c>
      <c r="W921" t="s">
        <v>1325</v>
      </c>
      <c r="X921" t="s">
        <v>1327</v>
      </c>
      <c r="Y921" t="s">
        <v>179</v>
      </c>
    </row>
    <row r="922" spans="1:25" x14ac:dyDescent="0.25">
      <c r="A922" t="s">
        <v>888</v>
      </c>
      <c r="B922" t="s">
        <v>123</v>
      </c>
      <c r="C922" t="e">
        <f t="shared" si="71"/>
        <v>#VALUE!</v>
      </c>
      <c r="F922" t="e">
        <f t="shared" si="72"/>
        <v>#VALUE!</v>
      </c>
      <c r="H922" t="str">
        <f t="shared" si="75"/>
        <v/>
      </c>
      <c r="I922" t="s">
        <v>120</v>
      </c>
      <c r="V922" t="s">
        <v>189</v>
      </c>
      <c r="W922" t="s">
        <v>1326</v>
      </c>
      <c r="Y922" t="s">
        <v>189</v>
      </c>
    </row>
  </sheetData>
  <mergeCells count="7">
    <mergeCell ref="AK143:AK145"/>
    <mergeCell ref="AK149:AK151"/>
    <mergeCell ref="AK175:AK179"/>
    <mergeCell ref="AK161:AK167"/>
    <mergeCell ref="AK168:AK174"/>
    <mergeCell ref="AK153:AK155"/>
    <mergeCell ref="AK158:AK1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</vt:lpstr>
      <vt:lpstr>components</vt:lpstr>
      <vt:lpstr>power</vt:lpstr>
      <vt:lpstr>buildings</vt:lpstr>
      <vt:lpstr>logistics</vt:lpstr>
      <vt:lpstr>raw_components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Eliasson</dc:creator>
  <cp:lastModifiedBy>Bjarki Eliasson</cp:lastModifiedBy>
  <dcterms:created xsi:type="dcterms:W3CDTF">2024-10-24T08:49:03Z</dcterms:created>
  <dcterms:modified xsi:type="dcterms:W3CDTF">2024-11-08T21:42:50Z</dcterms:modified>
</cp:coreProperties>
</file>