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ss3\OneDrive\바탕 화면\"/>
    </mc:Choice>
  </mc:AlternateContent>
  <xr:revisionPtr revIDLastSave="0" documentId="13_ncr:1_{82FA05D3-AA0B-4DE7-83F6-6023E99A1B05}" xr6:coauthVersionLast="47" xr6:coauthVersionMax="47" xr10:uidLastSave="{00000000-0000-0000-0000-000000000000}"/>
  <bookViews>
    <workbookView xWindow="2535" yWindow="1335" windowWidth="24615" windowHeight="11400" xr2:uid="{9C6E0FF1-A1BA-4E2F-82D2-044BD46B3034}"/>
  </bookViews>
  <sheets>
    <sheet name="Sheet1" sheetId="1" r:id="rId1"/>
    <sheet name="예) 생산BOM" sheetId="2" r:id="rId2"/>
    <sheet name="예) 품목BOM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3" l="1"/>
  <c r="E8" i="3"/>
  <c r="E7" i="3"/>
  <c r="E6" i="3"/>
  <c r="E5" i="3"/>
</calcChain>
</file>

<file path=xl/sharedStrings.xml><?xml version="1.0" encoding="utf-8"?>
<sst xmlns="http://schemas.openxmlformats.org/spreadsheetml/2006/main" count="139" uniqueCount="65">
  <si>
    <t>리비전</t>
    <phoneticPr fontId="1" type="noConversion"/>
  </si>
  <si>
    <t>배합비</t>
    <phoneticPr fontId="1" type="noConversion"/>
  </si>
  <si>
    <t>비고</t>
    <phoneticPr fontId="1" type="noConversion"/>
  </si>
  <si>
    <t>원료</t>
    <phoneticPr fontId="1" type="noConversion"/>
  </si>
  <si>
    <t>PROPYLENE GLYCOL (SHELL)</t>
  </si>
  <si>
    <t>구분</t>
    <phoneticPr fontId="1" type="noConversion"/>
  </si>
  <si>
    <t>배합품목명</t>
    <phoneticPr fontId="1" type="noConversion"/>
  </si>
  <si>
    <t>배합품목규격</t>
    <phoneticPr fontId="1" type="noConversion"/>
  </si>
  <si>
    <t>배합품목코드</t>
    <phoneticPr fontId="1" type="noConversion"/>
  </si>
  <si>
    <t>REV가 빈 칸일 경우 마지막 REV.No에 +1로 신규작성한다.</t>
    <phoneticPr fontId="3" type="noConversion"/>
  </si>
  <si>
    <t>REV가 있을 경우 해당 REV에 추가한다.</t>
    <phoneticPr fontId="3" type="noConversion"/>
  </si>
  <si>
    <t>생산의 경우 구분값을 비고에 넣어준다. Ex) 000001-1</t>
    <phoneticPr fontId="3" type="noConversion"/>
  </si>
  <si>
    <t>좌측데이터는 예시</t>
    <phoneticPr fontId="3" type="noConversion"/>
  </si>
  <si>
    <t>주의사항</t>
    <phoneticPr fontId="3" type="noConversion"/>
  </si>
  <si>
    <t>코드만 있을경우 등록된 코드의 내용을 등록한다</t>
    <phoneticPr fontId="1" type="noConversion"/>
  </si>
  <si>
    <t>품명,규격만 있을경우 코드를 생성해서 등록해준다.</t>
    <phoneticPr fontId="1" type="noConversion"/>
  </si>
  <si>
    <t>생산/품목 구분</t>
    <phoneticPr fontId="1" type="noConversion"/>
  </si>
  <si>
    <t>생산/품목 구분 // 1: 생산 2: 품목</t>
  </si>
  <si>
    <t>모든 텍스트 값은 정확히 일치하여야한다.</t>
    <phoneticPr fontId="1" type="noConversion"/>
  </si>
  <si>
    <t xml:space="preserve">4000617005       </t>
  </si>
  <si>
    <t>ETHYL ALCOHOL</t>
  </si>
  <si>
    <t xml:space="preserve">ETHYL ALCOHOL ⓗ*             </t>
  </si>
  <si>
    <t xml:space="preserve">3034722004       </t>
  </si>
  <si>
    <t xml:space="preserve">PROPYLENE GLYCOL (SHELL)ⓗ    </t>
  </si>
  <si>
    <t>상위품목코드</t>
    <phoneticPr fontId="1" type="noConversion"/>
  </si>
  <si>
    <t>상위품목명</t>
    <phoneticPr fontId="1" type="noConversion"/>
  </si>
  <si>
    <t>상위품목규격</t>
    <phoneticPr fontId="1" type="noConversion"/>
  </si>
  <si>
    <t>시트러스향 (22107269)</t>
  </si>
  <si>
    <t>시트러스향 (22107270)</t>
  </si>
  <si>
    <t>시트러스향 (22107271)</t>
  </si>
  <si>
    <t>시트러스향 (22107272)</t>
  </si>
  <si>
    <t>시트러스향 (22107273)</t>
  </si>
  <si>
    <t>시트러스향 (22107274)</t>
  </si>
  <si>
    <t xml:space="preserve">4004621027       </t>
  </si>
  <si>
    <t xml:space="preserve">22103188(자재)   </t>
  </si>
  <si>
    <t xml:space="preserve">1707180(자재)    </t>
  </si>
  <si>
    <t xml:space="preserve">4000121087       </t>
  </si>
  <si>
    <t>LEMON OIL 309750</t>
  </si>
  <si>
    <t xml:space="preserve">309750                        </t>
  </si>
  <si>
    <t>레몬향 (22103188) 원료</t>
  </si>
  <si>
    <t xml:space="preserve">22103188 원료                 </t>
  </si>
  <si>
    <t>로즈향 (1707180)*</t>
  </si>
  <si>
    <t xml:space="preserve">1707180 원료                  </t>
  </si>
  <si>
    <t>LIME ESS(41.073 8%)</t>
  </si>
  <si>
    <t xml:space="preserve">41.073 8%                     </t>
  </si>
  <si>
    <t>1. REV가 빈 칸일 경우 마지막 REV.No에 +1로 신규작성한다.</t>
    <phoneticPr fontId="3" type="noConversion"/>
  </si>
  <si>
    <t xml:space="preserve">   REV가 있을 경우 해당 REV에 추가한다.</t>
    <phoneticPr fontId="3" type="noConversion"/>
  </si>
  <si>
    <t>2. 생산/품목 구분 // 1: 생산 2: 품목</t>
    <phoneticPr fontId="1" type="noConversion"/>
  </si>
  <si>
    <t>3. 생산의 경우 구분값을 비고에 넣어준다. Ex) 000001-1</t>
    <phoneticPr fontId="3" type="noConversion"/>
  </si>
  <si>
    <t>4. 코드만 있을경우 등록된 코드의 내용을 등록한다</t>
    <phoneticPr fontId="1" type="noConversion"/>
  </si>
  <si>
    <t>5. 품명,규격만 있을경우 코드를 생성해서 등록해준다.</t>
    <phoneticPr fontId="1" type="noConversion"/>
  </si>
  <si>
    <t>품목보고서</t>
    <phoneticPr fontId="1" type="noConversion"/>
  </si>
  <si>
    <t>시트러스향 베이스</t>
    <phoneticPr fontId="1" type="noConversion"/>
  </si>
  <si>
    <t>ETHYL ALCOHOL</t>
    <phoneticPr fontId="1" type="noConversion"/>
  </si>
  <si>
    <t>ETHYL ALCOHOL ⓗ*</t>
  </si>
  <si>
    <t>시트러스향 (22107269) 품목</t>
    <phoneticPr fontId="1" type="noConversion"/>
  </si>
  <si>
    <t>22107269 품목</t>
    <phoneticPr fontId="1" type="noConversion"/>
  </si>
  <si>
    <t>계정구분</t>
    <phoneticPr fontId="1" type="noConversion"/>
  </si>
  <si>
    <t xml:space="preserve">22103188(자재)  </t>
  </si>
  <si>
    <t>22103188 원료</t>
  </si>
  <si>
    <t xml:space="preserve">1707180(자재)   </t>
  </si>
  <si>
    <t xml:space="preserve">1707180 원료  </t>
  </si>
  <si>
    <t xml:space="preserve">41.073 8% </t>
  </si>
  <si>
    <t xml:space="preserve">PROPYLENE GLYCOL (SHELL)ⓗ </t>
  </si>
  <si>
    <t>반제품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</si>
</sst>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sz val="12"/>
      <color theme="1" tint="0.499984740745262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2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7" fillId="0" borderId="0"/>
  </cellStyleXfs>
  <cellXfs count="16">
    <xf numFmtId="0" fontId="0" fillId="0" borderId="0" xfId="0">
      <alignment vertical="center"/>
    </xf>
    <xf numFmtId="0" fontId="0" fillId="3" borderId="0" xfId="0" applyFill="1">
      <alignment vertical="center"/>
    </xf>
    <xf numFmtId="49" fontId="4" fillId="0" borderId="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49" fontId="5" fillId="0" borderId="4" xfId="0" applyNumberFormat="1" applyFont="1" applyBorder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/>
    <xf numFmtId="0" fontId="7" fillId="0" borderId="0" xfId="2"/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Fill="1">
      <alignment vertical="center"/>
    </xf>
    <xf numFmtId="49" fontId="4" fillId="0" borderId="2" xfId="0" applyNumberFormat="1" applyFont="1" applyFill="1" applyBorder="1">
      <alignment vertical="center"/>
    </xf>
  </cellXfs>
  <cellStyles count="3">
    <cellStyle name="표준" xfId="0" builtinId="0"/>
    <cellStyle name="표준 2" xfId="2" xr:uid="{009B1E13-A810-45D9-A18C-EC45FB67BB62}"/>
    <cellStyle name="표준 3" xfId="1" xr:uid="{42FEAF6C-F3A2-4EDC-BFA0-EA25733B8761}"/>
  </cellStyles>
  <dxfs count="0"/>
  <tableStyles count="0" defaultTableStyle="TableStyleMedium2" defaultPivotStyle="PivotStyleLight16"/>
  <colors>
    <mruColors>
      <color rgb="FF007635"/>
      <color rgb="FF009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28575</xdr:rowOff>
    </xdr:from>
    <xdr:to>
      <xdr:col>9</xdr:col>
      <xdr:colOff>1257300</xdr:colOff>
      <xdr:row>4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A5CCA8D-D858-46E7-95CB-90A4B50719D8}"/>
            </a:ext>
          </a:extLst>
        </xdr:cNvPr>
        <xdr:cNvSpPr/>
      </xdr:nvSpPr>
      <xdr:spPr>
        <a:xfrm>
          <a:off x="19050" y="476250"/>
          <a:ext cx="12839700" cy="438150"/>
        </a:xfrm>
        <a:prstGeom prst="rect">
          <a:avLst/>
        </a:prstGeom>
        <a:noFill/>
        <a:ln w="19050">
          <a:solidFill>
            <a:srgbClr val="007635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0</xdr:col>
      <xdr:colOff>723900</xdr:colOff>
      <xdr:row>1</xdr:row>
      <xdr:rowOff>142875</xdr:rowOff>
    </xdr:from>
    <xdr:ext cx="364202" cy="40280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CDB473C-3E19-4D99-801B-1149946E91B3}"/>
            </a:ext>
          </a:extLst>
        </xdr:cNvPr>
        <xdr:cNvSpPr txBox="1"/>
      </xdr:nvSpPr>
      <xdr:spPr>
        <a:xfrm>
          <a:off x="723900" y="371475"/>
          <a:ext cx="364202" cy="402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400" b="1">
              <a:solidFill>
                <a:srgbClr val="007635"/>
              </a:solidFill>
            </a:rPr>
            <a:t>②</a:t>
          </a:r>
        </a:p>
      </xdr:txBody>
    </xdr:sp>
    <xdr:clientData/>
  </xdr:oneCellAnchor>
  <xdr:oneCellAnchor>
    <xdr:from>
      <xdr:col>0</xdr:col>
      <xdr:colOff>723900</xdr:colOff>
      <xdr:row>0</xdr:row>
      <xdr:rowOff>123825</xdr:rowOff>
    </xdr:from>
    <xdr:ext cx="364202" cy="40280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3CF80E4-815E-4818-8217-772715D0A85C}"/>
            </a:ext>
          </a:extLst>
        </xdr:cNvPr>
        <xdr:cNvSpPr txBox="1"/>
      </xdr:nvSpPr>
      <xdr:spPr>
        <a:xfrm>
          <a:off x="723900" y="123825"/>
          <a:ext cx="364202" cy="402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400" b="1">
              <a:solidFill>
                <a:srgbClr val="0070C0"/>
              </a:solidFill>
            </a:rPr>
            <a:t>①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2038350</xdr:colOff>
      <xdr:row>10</xdr:row>
      <xdr:rowOff>9525</xdr:rowOff>
    </xdr:from>
    <xdr:to>
      <xdr:col>6</xdr:col>
      <xdr:colOff>1075668</xdr:colOff>
      <xdr:row>17</xdr:row>
      <xdr:rowOff>199818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CF78BEB-D6CD-FB7C-2249-5D4FCA394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7650" y="2181225"/>
          <a:ext cx="5257143" cy="1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10</xdr:row>
      <xdr:rowOff>9525</xdr:rowOff>
    </xdr:from>
    <xdr:to>
      <xdr:col>2</xdr:col>
      <xdr:colOff>1714049</xdr:colOff>
      <xdr:row>12</xdr:row>
      <xdr:rowOff>123758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FFFF42C-4B87-01C8-6931-656191E20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2181225"/>
          <a:ext cx="3609524" cy="533333"/>
        </a:xfrm>
        <a:prstGeom prst="rect">
          <a:avLst/>
        </a:prstGeom>
      </xdr:spPr>
    </xdr:pic>
    <xdr:clientData/>
  </xdr:twoCellAnchor>
  <xdr:oneCellAnchor>
    <xdr:from>
      <xdr:col>0</xdr:col>
      <xdr:colOff>66675</xdr:colOff>
      <xdr:row>8</xdr:row>
      <xdr:rowOff>171450</xdr:rowOff>
    </xdr:from>
    <xdr:ext cx="646331" cy="29187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94C3E52-7EFA-2576-E4DD-8FA0388EF4B4}"/>
            </a:ext>
          </a:extLst>
        </xdr:cNvPr>
        <xdr:cNvSpPr txBox="1"/>
      </xdr:nvSpPr>
      <xdr:spPr>
        <a:xfrm>
          <a:off x="66675" y="1924050"/>
          <a:ext cx="646331" cy="291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900"/>
            <a:t>생산제품</a:t>
          </a:r>
        </a:p>
      </xdr:txBody>
    </xdr:sp>
    <xdr:clientData/>
  </xdr:oneCellAnchor>
  <xdr:oneCellAnchor>
    <xdr:from>
      <xdr:col>2</xdr:col>
      <xdr:colOff>1962150</xdr:colOff>
      <xdr:row>8</xdr:row>
      <xdr:rowOff>152400</xdr:rowOff>
    </xdr:from>
    <xdr:ext cx="992579" cy="29187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0D042A-2FB1-49F1-8062-7D47BF902B35}"/>
            </a:ext>
          </a:extLst>
        </xdr:cNvPr>
        <xdr:cNvSpPr txBox="1"/>
      </xdr:nvSpPr>
      <xdr:spPr>
        <a:xfrm>
          <a:off x="3981450" y="1905000"/>
          <a:ext cx="992579" cy="291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900"/>
            <a:t>생산제품배합비</a:t>
          </a:r>
        </a:p>
      </xdr:txBody>
    </xdr:sp>
    <xdr:clientData/>
  </xdr:oneCellAnchor>
  <xdr:twoCellAnchor>
    <xdr:from>
      <xdr:col>0</xdr:col>
      <xdr:colOff>238125</xdr:colOff>
      <xdr:row>11</xdr:row>
      <xdr:rowOff>85725</xdr:rowOff>
    </xdr:from>
    <xdr:to>
      <xdr:col>2</xdr:col>
      <xdr:colOff>1295400</xdr:colOff>
      <xdr:row>12</xdr:row>
      <xdr:rowOff>57150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80B00D25-7BAB-9744-68DD-9B128D06FE7B}"/>
            </a:ext>
          </a:extLst>
        </xdr:cNvPr>
        <xdr:cNvSpPr/>
      </xdr:nvSpPr>
      <xdr:spPr>
        <a:xfrm>
          <a:off x="238125" y="2466975"/>
          <a:ext cx="3076575" cy="180975"/>
        </a:xfrm>
        <a:prstGeom prst="rect">
          <a:avLst/>
        </a:prstGeom>
        <a:noFill/>
        <a:ln w="19050">
          <a:solidFill>
            <a:srgbClr val="007635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1238250</xdr:colOff>
      <xdr:row>6</xdr:row>
      <xdr:rowOff>76200</xdr:rowOff>
    </xdr:from>
    <xdr:to>
      <xdr:col>5</xdr:col>
      <xdr:colOff>161925</xdr:colOff>
      <xdr:row>11</xdr:row>
      <xdr:rowOff>133350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F36D9C41-8080-04AC-3E65-412E560BBAAE}"/>
            </a:ext>
          </a:extLst>
        </xdr:cNvPr>
        <xdr:cNvCxnSpPr/>
      </xdr:nvCxnSpPr>
      <xdr:spPr>
        <a:xfrm flipV="1">
          <a:off x="3257550" y="1400175"/>
          <a:ext cx="4238625" cy="1114425"/>
        </a:xfrm>
        <a:prstGeom prst="straightConnector1">
          <a:avLst/>
        </a:prstGeom>
        <a:ln>
          <a:solidFill>
            <a:srgbClr val="00763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390525</xdr:colOff>
      <xdr:row>11</xdr:row>
      <xdr:rowOff>95250</xdr:rowOff>
    </xdr:from>
    <xdr:to>
      <xdr:col>6</xdr:col>
      <xdr:colOff>1028700</xdr:colOff>
      <xdr:row>17</xdr:row>
      <xdr:rowOff>152400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6DB0D846-F6B0-4DA1-8BCC-3AC1F939CB9B}"/>
            </a:ext>
          </a:extLst>
        </xdr:cNvPr>
        <xdr:cNvSpPr/>
      </xdr:nvSpPr>
      <xdr:spPr>
        <a:xfrm>
          <a:off x="4591050" y="2476500"/>
          <a:ext cx="4676775" cy="1314450"/>
        </a:xfrm>
        <a:prstGeom prst="rect">
          <a:avLst/>
        </a:prstGeom>
        <a:noFill/>
        <a:ln w="19050">
          <a:solidFill>
            <a:srgbClr val="0070C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1276350</xdr:colOff>
      <xdr:row>7</xdr:row>
      <xdr:rowOff>9525</xdr:rowOff>
    </xdr:from>
    <xdr:to>
      <xdr:col>3</xdr:col>
      <xdr:colOff>381000</xdr:colOff>
      <xdr:row>12</xdr:row>
      <xdr:rowOff>95250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B508422F-BCEB-D943-70E0-DF7700094155}"/>
            </a:ext>
          </a:extLst>
        </xdr:cNvPr>
        <xdr:cNvCxnSpPr/>
      </xdr:nvCxnSpPr>
      <xdr:spPr>
        <a:xfrm flipH="1" flipV="1">
          <a:off x="3295650" y="1552575"/>
          <a:ext cx="1285875" cy="1133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</xdr:row>
      <xdr:rowOff>19050</xdr:rowOff>
    </xdr:from>
    <xdr:to>
      <xdr:col>7</xdr:col>
      <xdr:colOff>923925</xdr:colOff>
      <xdr:row>6</xdr:row>
      <xdr:rowOff>209550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AFF7841C-37AC-4886-A487-B19F6AB38103}"/>
            </a:ext>
          </a:extLst>
        </xdr:cNvPr>
        <xdr:cNvSpPr/>
      </xdr:nvSpPr>
      <xdr:spPr>
        <a:xfrm>
          <a:off x="7353300" y="247650"/>
          <a:ext cx="3390900" cy="1285875"/>
        </a:xfrm>
        <a:prstGeom prst="rect">
          <a:avLst/>
        </a:prstGeom>
        <a:noFill/>
        <a:ln w="19050">
          <a:solidFill>
            <a:srgbClr val="007635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9525</xdr:colOff>
      <xdr:row>1</xdr:row>
      <xdr:rowOff>0</xdr:rowOff>
    </xdr:from>
    <xdr:to>
      <xdr:col>4</xdr:col>
      <xdr:colOff>723900</xdr:colOff>
      <xdr:row>7</xdr:row>
      <xdr:rowOff>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4210E673-EE17-4DC4-82AE-65F4700446EB}"/>
            </a:ext>
          </a:extLst>
        </xdr:cNvPr>
        <xdr:cNvSpPr/>
      </xdr:nvSpPr>
      <xdr:spPr>
        <a:xfrm>
          <a:off x="723900" y="228600"/>
          <a:ext cx="6581775" cy="1314450"/>
        </a:xfrm>
        <a:prstGeom prst="rect">
          <a:avLst/>
        </a:prstGeom>
        <a:noFill/>
        <a:ln w="19050">
          <a:solidFill>
            <a:srgbClr val="0070C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24</xdr:row>
      <xdr:rowOff>57150</xdr:rowOff>
    </xdr:from>
    <xdr:to>
      <xdr:col>4</xdr:col>
      <xdr:colOff>72383</xdr:colOff>
      <xdr:row>31</xdr:row>
      <xdr:rowOff>123825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0E8FEDB-104A-4BD0-BBB9-3AF1F8CA9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5200650"/>
          <a:ext cx="5339707" cy="153352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0</xdr:col>
      <xdr:colOff>19050</xdr:colOff>
      <xdr:row>2</xdr:row>
      <xdr:rowOff>28575</xdr:rowOff>
    </xdr:from>
    <xdr:to>
      <xdr:col>9</xdr:col>
      <xdr:colOff>1257300</xdr:colOff>
      <xdr:row>4</xdr:row>
      <xdr:rowOff>28575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A95223E2-3644-400E-BF88-2AA6FB148E8F}"/>
            </a:ext>
          </a:extLst>
        </xdr:cNvPr>
        <xdr:cNvSpPr/>
      </xdr:nvSpPr>
      <xdr:spPr>
        <a:xfrm>
          <a:off x="19050" y="476250"/>
          <a:ext cx="12839700" cy="438150"/>
        </a:xfrm>
        <a:prstGeom prst="rect">
          <a:avLst/>
        </a:prstGeom>
        <a:noFill/>
        <a:ln w="19050">
          <a:solidFill>
            <a:srgbClr val="007635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19050</xdr:colOff>
      <xdr:row>4</xdr:row>
      <xdr:rowOff>47624</xdr:rowOff>
    </xdr:from>
    <xdr:to>
      <xdr:col>10</xdr:col>
      <xdr:colOff>9525</xdr:colOff>
      <xdr:row>10</xdr:row>
      <xdr:rowOff>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7C657323-EFD4-4B95-9BA9-E559A15F1D69}"/>
            </a:ext>
          </a:extLst>
        </xdr:cNvPr>
        <xdr:cNvSpPr/>
      </xdr:nvSpPr>
      <xdr:spPr>
        <a:xfrm>
          <a:off x="19050" y="933449"/>
          <a:ext cx="12858750" cy="1276351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66675</xdr:colOff>
      <xdr:row>13</xdr:row>
      <xdr:rowOff>19050</xdr:rowOff>
    </xdr:from>
    <xdr:to>
      <xdr:col>2</xdr:col>
      <xdr:colOff>1885499</xdr:colOff>
      <xdr:row>15</xdr:row>
      <xdr:rowOff>133283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0A2679D7-9D1A-497A-847E-29160552A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2857500"/>
          <a:ext cx="3609524" cy="5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323850</xdr:colOff>
      <xdr:row>13</xdr:row>
      <xdr:rowOff>9525</xdr:rowOff>
    </xdr:from>
    <xdr:to>
      <xdr:col>7</xdr:col>
      <xdr:colOff>875536</xdr:colOff>
      <xdr:row>22</xdr:row>
      <xdr:rowOff>199765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64664F2E-C9FC-9F03-9E1D-AC4A97FAF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52900" y="2847975"/>
          <a:ext cx="6114286" cy="2076190"/>
        </a:xfrm>
        <a:prstGeom prst="rect">
          <a:avLst/>
        </a:prstGeom>
      </xdr:spPr>
    </xdr:pic>
    <xdr:clientData/>
  </xdr:twoCellAnchor>
  <xdr:twoCellAnchor>
    <xdr:from>
      <xdr:col>3</xdr:col>
      <xdr:colOff>1101970</xdr:colOff>
      <xdr:row>15</xdr:row>
      <xdr:rowOff>84993</xdr:rowOff>
    </xdr:from>
    <xdr:to>
      <xdr:col>7</xdr:col>
      <xdr:colOff>781050</xdr:colOff>
      <xdr:row>16</xdr:row>
      <xdr:rowOff>76201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75ACB2E5-C3F6-4BF0-AA83-4997391064C7}"/>
            </a:ext>
          </a:extLst>
        </xdr:cNvPr>
        <xdr:cNvSpPr/>
      </xdr:nvSpPr>
      <xdr:spPr>
        <a:xfrm>
          <a:off x="4931020" y="3342543"/>
          <a:ext cx="5241680" cy="200758"/>
        </a:xfrm>
        <a:prstGeom prst="rect">
          <a:avLst/>
        </a:prstGeom>
        <a:noFill/>
        <a:ln w="19050">
          <a:solidFill>
            <a:srgbClr val="007635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1121020</xdr:colOff>
      <xdr:row>21</xdr:row>
      <xdr:rowOff>142143</xdr:rowOff>
    </xdr:from>
    <xdr:to>
      <xdr:col>7</xdr:col>
      <xdr:colOff>800100</xdr:colOff>
      <xdr:row>22</xdr:row>
      <xdr:rowOff>133351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5B85109-4612-4867-B009-FA369F56AE16}"/>
            </a:ext>
          </a:extLst>
        </xdr:cNvPr>
        <xdr:cNvSpPr/>
      </xdr:nvSpPr>
      <xdr:spPr>
        <a:xfrm>
          <a:off x="4950070" y="4656993"/>
          <a:ext cx="5241680" cy="200758"/>
        </a:xfrm>
        <a:prstGeom prst="rect">
          <a:avLst/>
        </a:prstGeom>
        <a:noFill/>
        <a:ln w="19050">
          <a:solidFill>
            <a:srgbClr val="007635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1301995</xdr:colOff>
      <xdr:row>16</xdr:row>
      <xdr:rowOff>104043</xdr:rowOff>
    </xdr:from>
    <xdr:to>
      <xdr:col>7</xdr:col>
      <xdr:colOff>790575</xdr:colOff>
      <xdr:row>21</xdr:row>
      <xdr:rowOff>104775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FD7385D2-FEC6-4FD4-A057-42895BE2CEF1}"/>
            </a:ext>
          </a:extLst>
        </xdr:cNvPr>
        <xdr:cNvSpPr/>
      </xdr:nvSpPr>
      <xdr:spPr>
        <a:xfrm>
          <a:off x="5131045" y="3571143"/>
          <a:ext cx="5051180" cy="1048482"/>
        </a:xfrm>
        <a:prstGeom prst="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0</xdr:col>
      <xdr:colOff>38100</xdr:colOff>
      <xdr:row>11</xdr:row>
      <xdr:rowOff>161925</xdr:rowOff>
    </xdr:from>
    <xdr:ext cx="646331" cy="291875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A520FDE2-9F6B-4036-AE53-EEB8487BBF3B}"/>
            </a:ext>
          </a:extLst>
        </xdr:cNvPr>
        <xdr:cNvSpPr txBox="1"/>
      </xdr:nvSpPr>
      <xdr:spPr>
        <a:xfrm>
          <a:off x="38100" y="2581275"/>
          <a:ext cx="646331" cy="291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900"/>
            <a:t>생산제품</a:t>
          </a:r>
        </a:p>
      </xdr:txBody>
    </xdr:sp>
    <xdr:clientData/>
  </xdr:oneCellAnchor>
  <xdr:oneCellAnchor>
    <xdr:from>
      <xdr:col>3</xdr:col>
      <xdr:colOff>323850</xdr:colOff>
      <xdr:row>11</xdr:row>
      <xdr:rowOff>161925</xdr:rowOff>
    </xdr:from>
    <xdr:ext cx="761747" cy="291875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F1013F7-7982-4E0B-9B41-99343AF4929D}"/>
            </a:ext>
          </a:extLst>
        </xdr:cNvPr>
        <xdr:cNvSpPr txBox="1"/>
      </xdr:nvSpPr>
      <xdr:spPr>
        <a:xfrm>
          <a:off x="4152900" y="2581275"/>
          <a:ext cx="761747" cy="291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900"/>
            <a:t>품목보고서</a:t>
          </a:r>
        </a:p>
      </xdr:txBody>
    </xdr:sp>
    <xdr:clientData/>
  </xdr:oneCellAnchor>
  <xdr:twoCellAnchor>
    <xdr:from>
      <xdr:col>2</xdr:col>
      <xdr:colOff>1409700</xdr:colOff>
      <xdr:row>2</xdr:row>
      <xdr:rowOff>123825</xdr:rowOff>
    </xdr:from>
    <xdr:to>
      <xdr:col>5</xdr:col>
      <xdr:colOff>904875</xdr:colOff>
      <xdr:row>5</xdr:row>
      <xdr:rowOff>123825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794ACBF0-39F6-5F36-73C5-EAC446AA3895}"/>
            </a:ext>
          </a:extLst>
        </xdr:cNvPr>
        <xdr:cNvCxnSpPr/>
      </xdr:nvCxnSpPr>
      <xdr:spPr>
        <a:xfrm>
          <a:off x="3200400" y="571500"/>
          <a:ext cx="4067175" cy="6572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962025</xdr:colOff>
      <xdr:row>4</xdr:row>
      <xdr:rowOff>85725</xdr:rowOff>
    </xdr:from>
    <xdr:ext cx="1703159" cy="49141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785EACD8-2F16-4D41-8F7A-7097BCF1DB5F}"/>
            </a:ext>
          </a:extLst>
        </xdr:cNvPr>
        <xdr:cNvSpPr txBox="1"/>
      </xdr:nvSpPr>
      <xdr:spPr>
        <a:xfrm>
          <a:off x="4791075" y="971550"/>
          <a:ext cx="1703159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900" b="1">
              <a:solidFill>
                <a:srgbClr val="FF0000"/>
              </a:solidFill>
            </a:rPr>
            <a:t>품목보고서</a:t>
          </a:r>
          <a:r>
            <a:rPr lang="en-US" altLang="ko-KR" sz="900" b="1">
              <a:solidFill>
                <a:srgbClr val="FF0000"/>
              </a:solidFill>
            </a:rPr>
            <a:t>,</a:t>
          </a:r>
          <a:r>
            <a:rPr lang="ko-KR" altLang="en-US" sz="900" b="1">
              <a:solidFill>
                <a:srgbClr val="FF0000"/>
              </a:solidFill>
            </a:rPr>
            <a:t> 반제품은</a:t>
          </a:r>
          <a:br>
            <a:rPr lang="en-US" altLang="ko-KR" sz="900" b="1">
              <a:solidFill>
                <a:srgbClr val="FF0000"/>
              </a:solidFill>
            </a:rPr>
          </a:br>
          <a:r>
            <a:rPr lang="ko-KR" altLang="en-US" sz="900" b="1">
              <a:solidFill>
                <a:srgbClr val="FF0000"/>
              </a:solidFill>
            </a:rPr>
            <a:t>품목명과 규격이 일치해야 됨</a:t>
          </a:r>
          <a:r>
            <a:rPr lang="en-US" altLang="ko-KR" sz="900" b="1">
              <a:solidFill>
                <a:srgbClr val="FF0000"/>
              </a:solidFill>
            </a:rPr>
            <a:t>.</a:t>
          </a:r>
          <a:r>
            <a:rPr lang="ko-KR" altLang="en-US" sz="900" b="1">
              <a:solidFill>
                <a:srgbClr val="FF0000"/>
              </a:solidFill>
            </a:rPr>
            <a:t> </a:t>
          </a:r>
        </a:p>
      </xdr:txBody>
    </xdr:sp>
    <xdr:clientData/>
  </xdr:oneCellAnchor>
  <xdr:twoCellAnchor>
    <xdr:from>
      <xdr:col>2</xdr:col>
      <xdr:colOff>1952625</xdr:colOff>
      <xdr:row>10</xdr:row>
      <xdr:rowOff>133350</xdr:rowOff>
    </xdr:from>
    <xdr:to>
      <xdr:col>3</xdr:col>
      <xdr:colOff>142875</xdr:colOff>
      <xdr:row>11</xdr:row>
      <xdr:rowOff>171450</xdr:rowOff>
    </xdr:to>
    <xdr:sp macro="" textlink="">
      <xdr:nvSpPr>
        <xdr:cNvPr id="48" name="화살표: 아래쪽 47">
          <a:extLst>
            <a:ext uri="{FF2B5EF4-FFF2-40B4-BE49-F238E27FC236}">
              <a16:creationId xmlns:a16="http://schemas.microsoft.com/office/drawing/2014/main" id="{89570FAC-F3FB-635A-44E0-AE0B282A0CE7}"/>
            </a:ext>
          </a:extLst>
        </xdr:cNvPr>
        <xdr:cNvSpPr/>
      </xdr:nvSpPr>
      <xdr:spPr>
        <a:xfrm>
          <a:off x="3743325" y="2343150"/>
          <a:ext cx="228600" cy="247650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0</xdr:col>
      <xdr:colOff>57150</xdr:colOff>
      <xdr:row>22</xdr:row>
      <xdr:rowOff>152400</xdr:rowOff>
    </xdr:from>
    <xdr:ext cx="761747" cy="291875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1E18765B-1068-4223-BA32-0E14407AE2B0}"/>
            </a:ext>
          </a:extLst>
        </xdr:cNvPr>
        <xdr:cNvSpPr txBox="1"/>
      </xdr:nvSpPr>
      <xdr:spPr>
        <a:xfrm>
          <a:off x="57150" y="4876800"/>
          <a:ext cx="761747" cy="291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900"/>
            <a:t>제품표준비</a:t>
          </a:r>
        </a:p>
      </xdr:txBody>
    </xdr:sp>
    <xdr:clientData/>
  </xdr:oneCellAnchor>
  <xdr:twoCellAnchor>
    <xdr:from>
      <xdr:col>2</xdr:col>
      <xdr:colOff>1733550</xdr:colOff>
      <xdr:row>14</xdr:row>
      <xdr:rowOff>200025</xdr:rowOff>
    </xdr:from>
    <xdr:to>
      <xdr:col>3</xdr:col>
      <xdr:colOff>771525</xdr:colOff>
      <xdr:row>14</xdr:row>
      <xdr:rowOff>200025</xdr:rowOff>
    </xdr:to>
    <xdr:cxnSp macro="">
      <xdr:nvCxnSpPr>
        <xdr:cNvPr id="50" name="직선 화살표 연결선 49">
          <a:extLst>
            <a:ext uri="{FF2B5EF4-FFF2-40B4-BE49-F238E27FC236}">
              <a16:creationId xmlns:a16="http://schemas.microsoft.com/office/drawing/2014/main" id="{DE959F8B-9DDC-46E6-A7EF-AB33F06FEA05}"/>
            </a:ext>
          </a:extLst>
        </xdr:cNvPr>
        <xdr:cNvCxnSpPr/>
      </xdr:nvCxnSpPr>
      <xdr:spPr>
        <a:xfrm>
          <a:off x="3524250" y="3248025"/>
          <a:ext cx="10763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723900</xdr:colOff>
      <xdr:row>1</xdr:row>
      <xdr:rowOff>142875</xdr:rowOff>
    </xdr:from>
    <xdr:ext cx="364202" cy="402803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C6B82D92-B55C-4837-9D64-7032F541A428}"/>
            </a:ext>
          </a:extLst>
        </xdr:cNvPr>
        <xdr:cNvSpPr txBox="1"/>
      </xdr:nvSpPr>
      <xdr:spPr>
        <a:xfrm>
          <a:off x="723900" y="371475"/>
          <a:ext cx="364202" cy="402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400" b="1">
              <a:solidFill>
                <a:srgbClr val="007635"/>
              </a:solidFill>
            </a:rPr>
            <a:t>②</a:t>
          </a:r>
        </a:p>
      </xdr:txBody>
    </xdr:sp>
    <xdr:clientData/>
  </xdr:oneCellAnchor>
  <xdr:oneCellAnchor>
    <xdr:from>
      <xdr:col>0</xdr:col>
      <xdr:colOff>714375</xdr:colOff>
      <xdr:row>3</xdr:row>
      <xdr:rowOff>152400</xdr:rowOff>
    </xdr:from>
    <xdr:ext cx="364202" cy="402803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86DBF01F-84ED-4B4D-A847-3EAC5DC157A9}"/>
            </a:ext>
          </a:extLst>
        </xdr:cNvPr>
        <xdr:cNvSpPr txBox="1"/>
      </xdr:nvSpPr>
      <xdr:spPr>
        <a:xfrm>
          <a:off x="714375" y="819150"/>
          <a:ext cx="364202" cy="402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400" b="1">
              <a:solidFill>
                <a:srgbClr val="FF0000"/>
              </a:solidFill>
            </a:rPr>
            <a:t>③</a:t>
          </a:r>
        </a:p>
      </xdr:txBody>
    </xdr:sp>
    <xdr:clientData/>
  </xdr:oneCellAnchor>
  <xdr:oneCellAnchor>
    <xdr:from>
      <xdr:col>0</xdr:col>
      <xdr:colOff>723900</xdr:colOff>
      <xdr:row>0</xdr:row>
      <xdr:rowOff>123825</xdr:rowOff>
    </xdr:from>
    <xdr:ext cx="364202" cy="402803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6381AD8-7AA2-4D51-9181-8EB2E10AA374}"/>
            </a:ext>
          </a:extLst>
        </xdr:cNvPr>
        <xdr:cNvSpPr txBox="1"/>
      </xdr:nvSpPr>
      <xdr:spPr>
        <a:xfrm>
          <a:off x="723900" y="123825"/>
          <a:ext cx="364202" cy="402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400" b="1">
              <a:solidFill>
                <a:srgbClr val="0070C0"/>
              </a:solidFill>
            </a:rPr>
            <a:t>①</a:t>
          </a:r>
        </a:p>
      </xdr:txBody>
    </xdr:sp>
    <xdr:clientData/>
  </xdr:oneCellAnchor>
  <xdr:oneCellAnchor>
    <xdr:from>
      <xdr:col>3</xdr:col>
      <xdr:colOff>1485900</xdr:colOff>
      <xdr:row>14</xdr:row>
      <xdr:rowOff>152400</xdr:rowOff>
    </xdr:from>
    <xdr:ext cx="364202" cy="402803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E11B5CE3-B32D-49EE-AC61-48EA9AA82EDA}"/>
            </a:ext>
          </a:extLst>
        </xdr:cNvPr>
        <xdr:cNvSpPr txBox="1"/>
      </xdr:nvSpPr>
      <xdr:spPr>
        <a:xfrm>
          <a:off x="5314950" y="3200400"/>
          <a:ext cx="364202" cy="402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400" b="1">
              <a:solidFill>
                <a:srgbClr val="007635"/>
              </a:solidFill>
            </a:rPr>
            <a:t>②</a:t>
          </a:r>
        </a:p>
      </xdr:txBody>
    </xdr:sp>
    <xdr:clientData/>
  </xdr:oneCellAnchor>
  <xdr:oneCellAnchor>
    <xdr:from>
      <xdr:col>4</xdr:col>
      <xdr:colOff>238125</xdr:colOff>
      <xdr:row>21</xdr:row>
      <xdr:rowOff>28575</xdr:rowOff>
    </xdr:from>
    <xdr:ext cx="364202" cy="402803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99C197BC-7F08-40A6-A3C7-08CBCD98AF2A}"/>
            </a:ext>
          </a:extLst>
        </xdr:cNvPr>
        <xdr:cNvSpPr txBox="1"/>
      </xdr:nvSpPr>
      <xdr:spPr>
        <a:xfrm>
          <a:off x="5610225" y="4543425"/>
          <a:ext cx="364202" cy="402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400" b="1">
              <a:solidFill>
                <a:srgbClr val="007635"/>
              </a:solidFill>
            </a:rPr>
            <a:t>②</a:t>
          </a:r>
        </a:p>
      </xdr:txBody>
    </xdr:sp>
    <xdr:clientData/>
  </xdr:oneCellAnchor>
  <xdr:oneCellAnchor>
    <xdr:from>
      <xdr:col>4</xdr:col>
      <xdr:colOff>438150</xdr:colOff>
      <xdr:row>17</xdr:row>
      <xdr:rowOff>180975</xdr:rowOff>
    </xdr:from>
    <xdr:ext cx="364202" cy="402803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AE6C0B73-A8AA-4D1A-B688-50CBC86BB76C}"/>
            </a:ext>
          </a:extLst>
        </xdr:cNvPr>
        <xdr:cNvSpPr txBox="1"/>
      </xdr:nvSpPr>
      <xdr:spPr>
        <a:xfrm>
          <a:off x="5810250" y="3857625"/>
          <a:ext cx="364202" cy="402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400" b="1">
              <a:solidFill>
                <a:srgbClr val="FF0000"/>
              </a:solidFill>
            </a:rPr>
            <a:t>③</a:t>
          </a:r>
        </a:p>
      </xdr:txBody>
    </xdr:sp>
    <xdr:clientData/>
  </xdr:oneCellAnchor>
  <xdr:oneCellAnchor>
    <xdr:from>
      <xdr:col>2</xdr:col>
      <xdr:colOff>1847850</xdr:colOff>
      <xdr:row>13</xdr:row>
      <xdr:rowOff>76200</xdr:rowOff>
    </xdr:from>
    <xdr:ext cx="364202" cy="402803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88570A16-3395-4D3A-A8F0-2DA0988D20F1}"/>
            </a:ext>
          </a:extLst>
        </xdr:cNvPr>
        <xdr:cNvSpPr txBox="1"/>
      </xdr:nvSpPr>
      <xdr:spPr>
        <a:xfrm>
          <a:off x="3638550" y="2914650"/>
          <a:ext cx="364202" cy="402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400" b="1">
              <a:solidFill>
                <a:srgbClr val="0070C0"/>
              </a:solidFill>
            </a:rPr>
            <a:t>①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524D4-6BE9-4BAC-8FB7-A5FCFDC7201D}">
  <dimension ref="A1:L10"/>
  <sheetViews>
    <sheetView tabSelected="1" workbookViewId="0">
      <selection activeCell="A2" sqref="A2:J4"/>
    </sheetView>
  </sheetViews>
  <sheetFormatPr defaultRowHeight="16.5" x14ac:dyDescent="0.3"/>
  <cols>
    <col min="1" max="1" width="11.75" customWidth="1"/>
    <col min="2" max="2" width="16.375" bestFit="1" customWidth="1"/>
    <col min="3" max="3" width="44.125" customWidth="1"/>
    <col min="4" max="4" width="36.625" bestFit="1" customWidth="1"/>
    <col min="5" max="5" width="13" bestFit="1" customWidth="1"/>
    <col min="6" max="6" width="13" customWidth="1"/>
    <col min="7" max="7" width="30.75" customWidth="1"/>
    <col min="8" max="8" width="16.875" customWidth="1"/>
    <col min="9" max="9" width="12.125" customWidth="1"/>
    <col min="10" max="10" width="16.625" customWidth="1"/>
    <col min="12" max="12" width="59" bestFit="1" customWidth="1"/>
  </cols>
  <sheetData>
    <row r="1" spans="1:12" ht="18" thickBot="1" x14ac:dyDescent="0.35">
      <c r="A1" s="13" t="s">
        <v>57</v>
      </c>
      <c r="B1" s="13" t="s">
        <v>8</v>
      </c>
      <c r="C1" s="13" t="s">
        <v>6</v>
      </c>
      <c r="D1" s="13" t="s">
        <v>7</v>
      </c>
      <c r="E1" s="13" t="s">
        <v>1</v>
      </c>
      <c r="F1" s="13" t="s">
        <v>24</v>
      </c>
      <c r="G1" s="13" t="s">
        <v>25</v>
      </c>
      <c r="H1" s="13" t="s">
        <v>26</v>
      </c>
      <c r="I1" s="13" t="s">
        <v>0</v>
      </c>
      <c r="J1" s="13" t="s">
        <v>16</v>
      </c>
      <c r="K1" s="13" t="s">
        <v>2</v>
      </c>
      <c r="L1" s="5" t="s">
        <v>13</v>
      </c>
    </row>
    <row r="2" spans="1:12" s="14" customFormat="1" ht="17.25" x14ac:dyDescent="0.3">
      <c r="A2" t="s">
        <v>51</v>
      </c>
      <c r="B2" s="7"/>
      <c r="C2" t="s">
        <v>55</v>
      </c>
      <c r="D2" t="s">
        <v>56</v>
      </c>
      <c r="E2" s="7">
        <v>1</v>
      </c>
      <c r="F2">
        <v>22107269</v>
      </c>
      <c r="G2" t="s">
        <v>27</v>
      </c>
      <c r="H2">
        <v>22107269</v>
      </c>
      <c r="I2"/>
      <c r="J2">
        <v>2</v>
      </c>
      <c r="L2" s="15" t="s">
        <v>9</v>
      </c>
    </row>
    <row r="3" spans="1:12" ht="17.25" x14ac:dyDescent="0.3">
      <c r="A3" t="s">
        <v>64</v>
      </c>
      <c r="B3" s="7"/>
      <c r="C3" s="7" t="s">
        <v>52</v>
      </c>
      <c r="D3" s="7"/>
      <c r="E3" s="7">
        <v>50</v>
      </c>
      <c r="G3" t="s">
        <v>55</v>
      </c>
      <c r="H3" t="s">
        <v>56</v>
      </c>
      <c r="J3">
        <v>2</v>
      </c>
      <c r="L3" s="3" t="s">
        <v>10</v>
      </c>
    </row>
    <row r="4" spans="1:12" ht="17.25" x14ac:dyDescent="0.3">
      <c r="A4" t="s">
        <v>3</v>
      </c>
      <c r="B4" s="7">
        <v>4000617005</v>
      </c>
      <c r="C4" s="7" t="s">
        <v>53</v>
      </c>
      <c r="D4" s="7" t="s">
        <v>54</v>
      </c>
      <c r="E4" s="7">
        <v>50</v>
      </c>
      <c r="G4" t="s">
        <v>55</v>
      </c>
      <c r="H4" t="s">
        <v>56</v>
      </c>
      <c r="J4">
        <v>2</v>
      </c>
      <c r="L4" s="3" t="s">
        <v>17</v>
      </c>
    </row>
    <row r="5" spans="1:12" ht="17.25" x14ac:dyDescent="0.3">
      <c r="B5" s="7"/>
      <c r="C5" s="7"/>
      <c r="D5" s="9"/>
      <c r="E5" s="10"/>
      <c r="G5" s="7"/>
      <c r="H5" s="7"/>
      <c r="L5" s="3" t="s">
        <v>11</v>
      </c>
    </row>
    <row r="6" spans="1:12" ht="17.25" x14ac:dyDescent="0.3">
      <c r="B6" s="7"/>
      <c r="C6" s="7"/>
      <c r="D6" s="7"/>
      <c r="E6" s="10"/>
      <c r="G6" s="7"/>
      <c r="L6" s="6" t="s">
        <v>14</v>
      </c>
    </row>
    <row r="7" spans="1:12" ht="17.25" x14ac:dyDescent="0.3">
      <c r="B7" s="7"/>
      <c r="C7" s="7"/>
      <c r="D7" s="7"/>
      <c r="E7" s="10"/>
      <c r="G7" s="7"/>
      <c r="L7" s="6" t="s">
        <v>15</v>
      </c>
    </row>
    <row r="8" spans="1:12" ht="17.25" x14ac:dyDescent="0.3">
      <c r="B8" s="7"/>
      <c r="C8" s="7"/>
      <c r="D8" s="7"/>
      <c r="E8" s="11"/>
      <c r="G8" s="7"/>
      <c r="L8" s="3" t="s">
        <v>18</v>
      </c>
    </row>
    <row r="9" spans="1:12" ht="18" thickBot="1" x14ac:dyDescent="0.35">
      <c r="B9" s="7"/>
      <c r="C9" s="7"/>
      <c r="D9" s="7"/>
      <c r="E9" s="12"/>
      <c r="G9" s="7"/>
      <c r="L9" s="4" t="s">
        <v>12</v>
      </c>
    </row>
    <row r="10" spans="1:12" ht="17.25" x14ac:dyDescent="0.3">
      <c r="B10" s="7"/>
      <c r="C10" s="7"/>
      <c r="D10" s="7"/>
      <c r="E10" s="12"/>
      <c r="G10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CFF6-3398-473B-8811-9A11C4EC25B4}">
  <dimension ref="A1:L7"/>
  <sheetViews>
    <sheetView workbookViewId="0">
      <selection activeCell="C23" sqref="C23"/>
    </sheetView>
  </sheetViews>
  <sheetFormatPr defaultRowHeight="16.5" x14ac:dyDescent="0.3"/>
  <cols>
    <col min="1" max="1" width="9.375" customWidth="1"/>
    <col min="2" max="2" width="17.125" customWidth="1"/>
    <col min="3" max="3" width="28.625" customWidth="1"/>
    <col min="4" max="4" width="31.25" customWidth="1"/>
    <col min="5" max="5" width="9.875" customWidth="1"/>
    <col min="6" max="6" width="11.875" customWidth="1"/>
    <col min="7" max="7" width="20.75" customWidth="1"/>
    <col min="8" max="8" width="12.25" customWidth="1"/>
    <col min="9" max="9" width="9.25" customWidth="1"/>
    <col min="10" max="10" width="13.375" customWidth="1"/>
    <col min="11" max="11" width="8" customWidth="1"/>
    <col min="12" max="12" width="59" bestFit="1" customWidth="1"/>
  </cols>
  <sheetData>
    <row r="1" spans="1:12" ht="18" thickBot="1" x14ac:dyDescent="0.35">
      <c r="A1" s="1" t="s">
        <v>5</v>
      </c>
      <c r="B1" s="1" t="s">
        <v>8</v>
      </c>
      <c r="C1" s="1" t="s">
        <v>6</v>
      </c>
      <c r="D1" s="1" t="s">
        <v>7</v>
      </c>
      <c r="E1" s="1" t="s">
        <v>1</v>
      </c>
      <c r="F1" s="1" t="s">
        <v>24</v>
      </c>
      <c r="G1" s="1" t="s">
        <v>25</v>
      </c>
      <c r="H1" s="1" t="s">
        <v>26</v>
      </c>
      <c r="I1" s="1" t="s">
        <v>0</v>
      </c>
      <c r="J1" s="1" t="s">
        <v>16</v>
      </c>
      <c r="K1" s="1" t="s">
        <v>2</v>
      </c>
      <c r="L1" s="5" t="s">
        <v>13</v>
      </c>
    </row>
    <row r="2" spans="1:12" ht="17.25" x14ac:dyDescent="0.3">
      <c r="A2" t="s">
        <v>3</v>
      </c>
      <c r="B2" s="8" t="s">
        <v>33</v>
      </c>
      <c r="C2" s="8" t="s">
        <v>37</v>
      </c>
      <c r="D2" s="8" t="s">
        <v>38</v>
      </c>
      <c r="E2" s="8">
        <v>1.2</v>
      </c>
      <c r="F2">
        <v>22107269</v>
      </c>
      <c r="G2" t="s">
        <v>27</v>
      </c>
      <c r="H2">
        <v>22107269</v>
      </c>
      <c r="J2">
        <v>1</v>
      </c>
      <c r="L2" s="2" t="s">
        <v>45</v>
      </c>
    </row>
    <row r="3" spans="1:12" ht="17.25" x14ac:dyDescent="0.3">
      <c r="A3" t="s">
        <v>3</v>
      </c>
      <c r="B3" s="8" t="s">
        <v>34</v>
      </c>
      <c r="C3" s="8" t="s">
        <v>39</v>
      </c>
      <c r="D3" s="8" t="s">
        <v>40</v>
      </c>
      <c r="E3" s="8">
        <v>1.2</v>
      </c>
      <c r="F3">
        <v>22107269</v>
      </c>
      <c r="G3" t="s">
        <v>28</v>
      </c>
      <c r="H3">
        <v>22107270</v>
      </c>
      <c r="J3">
        <v>1</v>
      </c>
      <c r="L3" s="3" t="s">
        <v>46</v>
      </c>
    </row>
    <row r="4" spans="1:12" ht="17.25" x14ac:dyDescent="0.3">
      <c r="A4" t="s">
        <v>3</v>
      </c>
      <c r="B4" s="8" t="s">
        <v>35</v>
      </c>
      <c r="C4" s="8" t="s">
        <v>41</v>
      </c>
      <c r="D4" s="8" t="s">
        <v>42</v>
      </c>
      <c r="E4" s="8">
        <v>0.25</v>
      </c>
      <c r="F4">
        <v>22107269</v>
      </c>
      <c r="G4" t="s">
        <v>29</v>
      </c>
      <c r="H4">
        <v>22107271</v>
      </c>
      <c r="J4">
        <v>1</v>
      </c>
      <c r="L4" s="3" t="s">
        <v>47</v>
      </c>
    </row>
    <row r="5" spans="1:12" ht="17.25" x14ac:dyDescent="0.3">
      <c r="A5" t="s">
        <v>3</v>
      </c>
      <c r="B5" s="8" t="s">
        <v>36</v>
      </c>
      <c r="C5" s="8" t="s">
        <v>43</v>
      </c>
      <c r="D5" s="8" t="s">
        <v>44</v>
      </c>
      <c r="E5" s="8">
        <v>15</v>
      </c>
      <c r="F5">
        <v>22107269</v>
      </c>
      <c r="G5" t="s">
        <v>30</v>
      </c>
      <c r="H5">
        <v>22107272</v>
      </c>
      <c r="J5">
        <v>1</v>
      </c>
      <c r="L5" s="3" t="s">
        <v>48</v>
      </c>
    </row>
    <row r="6" spans="1:12" ht="17.25" x14ac:dyDescent="0.3">
      <c r="A6" t="s">
        <v>3</v>
      </c>
      <c r="B6" s="8" t="s">
        <v>19</v>
      </c>
      <c r="C6" s="8" t="s">
        <v>20</v>
      </c>
      <c r="D6" s="8" t="s">
        <v>21</v>
      </c>
      <c r="E6" s="8">
        <v>58.8</v>
      </c>
      <c r="F6">
        <v>22107269</v>
      </c>
      <c r="G6" t="s">
        <v>31</v>
      </c>
      <c r="H6">
        <v>22107273</v>
      </c>
      <c r="J6">
        <v>1</v>
      </c>
      <c r="L6" s="6" t="s">
        <v>49</v>
      </c>
    </row>
    <row r="7" spans="1:12" ht="17.25" x14ac:dyDescent="0.3">
      <c r="A7" t="s">
        <v>3</v>
      </c>
      <c r="B7" s="8" t="s">
        <v>22</v>
      </c>
      <c r="C7" s="8" t="s">
        <v>4</v>
      </c>
      <c r="D7" s="8" t="s">
        <v>23</v>
      </c>
      <c r="E7" s="8">
        <v>23.55</v>
      </c>
      <c r="F7">
        <v>22107269</v>
      </c>
      <c r="G7" t="s">
        <v>32</v>
      </c>
      <c r="H7">
        <v>22107274</v>
      </c>
      <c r="J7">
        <v>1</v>
      </c>
      <c r="L7" s="6" t="s">
        <v>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66A9-F400-4C54-A135-FD49CE485EAF}">
  <dimension ref="A1:L15"/>
  <sheetViews>
    <sheetView zoomScaleNormal="100" workbookViewId="0">
      <selection activeCell="A2" sqref="A2:J4"/>
    </sheetView>
  </sheetViews>
  <sheetFormatPr defaultRowHeight="16.5" x14ac:dyDescent="0.3"/>
  <cols>
    <col min="1" max="2" width="11.75" customWidth="1"/>
    <col min="3" max="3" width="26.75" bestFit="1" customWidth="1"/>
    <col min="4" max="4" width="20.25" bestFit="1" customWidth="1"/>
    <col min="5" max="5" width="13" bestFit="1" customWidth="1"/>
    <col min="6" max="6" width="13" customWidth="1"/>
    <col min="7" max="7" width="26.75" bestFit="1" customWidth="1"/>
    <col min="8" max="8" width="16.875" customWidth="1"/>
    <col min="9" max="9" width="12.125" customWidth="1"/>
    <col min="10" max="10" width="16.625" customWidth="1"/>
    <col min="12" max="12" width="59" bestFit="1" customWidth="1"/>
  </cols>
  <sheetData>
    <row r="1" spans="1:12" ht="18" thickBot="1" x14ac:dyDescent="0.35">
      <c r="A1" s="13" t="s">
        <v>57</v>
      </c>
      <c r="B1" s="13" t="s">
        <v>8</v>
      </c>
      <c r="C1" s="13" t="s">
        <v>6</v>
      </c>
      <c r="D1" s="13" t="s">
        <v>7</v>
      </c>
      <c r="E1" s="13" t="s">
        <v>1</v>
      </c>
      <c r="F1" s="13" t="s">
        <v>24</v>
      </c>
      <c r="G1" s="13" t="s">
        <v>25</v>
      </c>
      <c r="H1" s="13" t="s">
        <v>26</v>
      </c>
      <c r="I1" s="13" t="s">
        <v>0</v>
      </c>
      <c r="J1" s="13" t="s">
        <v>16</v>
      </c>
      <c r="K1" s="13" t="s">
        <v>2</v>
      </c>
      <c r="L1" s="5" t="s">
        <v>13</v>
      </c>
    </row>
    <row r="2" spans="1:12" ht="17.25" x14ac:dyDescent="0.3">
      <c r="A2" t="s">
        <v>51</v>
      </c>
      <c r="B2" s="7"/>
      <c r="C2" t="s">
        <v>55</v>
      </c>
      <c r="D2" t="s">
        <v>56</v>
      </c>
      <c r="E2" s="7">
        <v>1</v>
      </c>
      <c r="F2">
        <v>22107269</v>
      </c>
      <c r="G2" t="s">
        <v>27</v>
      </c>
      <c r="H2">
        <v>22107269</v>
      </c>
      <c r="J2">
        <v>2</v>
      </c>
      <c r="L2" s="2" t="s">
        <v>9</v>
      </c>
    </row>
    <row r="3" spans="1:12" ht="17.25" x14ac:dyDescent="0.3">
      <c r="A3" t="s">
        <v>64</v>
      </c>
      <c r="B3" s="7"/>
      <c r="C3" s="7" t="s">
        <v>52</v>
      </c>
      <c r="D3" s="7"/>
      <c r="E3" s="7">
        <v>50</v>
      </c>
      <c r="G3" t="s">
        <v>55</v>
      </c>
      <c r="H3" t="s">
        <v>56</v>
      </c>
      <c r="J3">
        <v>2</v>
      </c>
      <c r="L3" s="3" t="s">
        <v>10</v>
      </c>
    </row>
    <row r="4" spans="1:12" ht="17.25" x14ac:dyDescent="0.3">
      <c r="A4" t="s">
        <v>3</v>
      </c>
      <c r="B4" s="7">
        <v>4000617005</v>
      </c>
      <c r="C4" s="7" t="s">
        <v>53</v>
      </c>
      <c r="D4" s="7" t="s">
        <v>54</v>
      </c>
      <c r="E4" s="7">
        <v>50</v>
      </c>
      <c r="G4" t="s">
        <v>55</v>
      </c>
      <c r="H4" t="s">
        <v>56</v>
      </c>
      <c r="J4">
        <v>2</v>
      </c>
      <c r="L4" s="3" t="s">
        <v>17</v>
      </c>
    </row>
    <row r="5" spans="1:12" ht="17.25" x14ac:dyDescent="0.3">
      <c r="A5" t="s">
        <v>3</v>
      </c>
      <c r="B5" s="7">
        <v>4004621027</v>
      </c>
      <c r="C5" s="7" t="s">
        <v>37</v>
      </c>
      <c r="D5" s="9">
        <v>309750</v>
      </c>
      <c r="E5" s="10">
        <f>1.2/50*100</f>
        <v>2.4</v>
      </c>
      <c r="G5" s="7" t="s">
        <v>52</v>
      </c>
      <c r="H5" s="7"/>
      <c r="J5">
        <v>2</v>
      </c>
      <c r="L5" s="3" t="s">
        <v>11</v>
      </c>
    </row>
    <row r="6" spans="1:12" ht="17.25" x14ac:dyDescent="0.3">
      <c r="A6" t="s">
        <v>3</v>
      </c>
      <c r="B6" s="7" t="s">
        <v>58</v>
      </c>
      <c r="C6" s="7" t="s">
        <v>39</v>
      </c>
      <c r="D6" s="7" t="s">
        <v>59</v>
      </c>
      <c r="E6" s="10">
        <f>1.2/50*100</f>
        <v>2.4</v>
      </c>
      <c r="G6" s="7" t="s">
        <v>52</v>
      </c>
      <c r="J6">
        <v>2</v>
      </c>
      <c r="L6" s="6" t="s">
        <v>14</v>
      </c>
    </row>
    <row r="7" spans="1:12" ht="17.25" x14ac:dyDescent="0.3">
      <c r="A7" t="s">
        <v>3</v>
      </c>
      <c r="B7" s="7" t="s">
        <v>60</v>
      </c>
      <c r="C7" s="7" t="s">
        <v>41</v>
      </c>
      <c r="D7" s="7" t="s">
        <v>61</v>
      </c>
      <c r="E7" s="10">
        <f>0.25/50*100</f>
        <v>0.5</v>
      </c>
      <c r="G7" s="7" t="s">
        <v>52</v>
      </c>
      <c r="J7">
        <v>2</v>
      </c>
      <c r="L7" s="6" t="s">
        <v>15</v>
      </c>
    </row>
    <row r="8" spans="1:12" ht="17.25" x14ac:dyDescent="0.3">
      <c r="A8" t="s">
        <v>3</v>
      </c>
      <c r="B8" s="7">
        <v>4000121087</v>
      </c>
      <c r="C8" s="7" t="s">
        <v>43</v>
      </c>
      <c r="D8" s="7" t="s">
        <v>62</v>
      </c>
      <c r="E8" s="11">
        <f>15/50*100</f>
        <v>30</v>
      </c>
      <c r="G8" s="7" t="s">
        <v>52</v>
      </c>
      <c r="J8">
        <v>2</v>
      </c>
      <c r="L8" s="3" t="s">
        <v>18</v>
      </c>
    </row>
    <row r="9" spans="1:12" ht="18" thickBot="1" x14ac:dyDescent="0.35">
      <c r="A9" t="s">
        <v>3</v>
      </c>
      <c r="B9" s="7">
        <v>4000617005</v>
      </c>
      <c r="C9" s="7" t="s">
        <v>20</v>
      </c>
      <c r="D9" s="7" t="s">
        <v>54</v>
      </c>
      <c r="E9" s="12">
        <v>17.600000000000001</v>
      </c>
      <c r="G9" s="7" t="s">
        <v>52</v>
      </c>
      <c r="J9">
        <v>2</v>
      </c>
      <c r="L9" s="4" t="s">
        <v>12</v>
      </c>
    </row>
    <row r="10" spans="1:12" ht="17.25" x14ac:dyDescent="0.3">
      <c r="A10" t="s">
        <v>3</v>
      </c>
      <c r="B10" s="7">
        <v>3034722004</v>
      </c>
      <c r="C10" s="7" t="s">
        <v>4</v>
      </c>
      <c r="D10" s="7" t="s">
        <v>63</v>
      </c>
      <c r="E10" s="12">
        <f>23.55/50*100</f>
        <v>47.1</v>
      </c>
      <c r="G10" s="7" t="s">
        <v>52</v>
      </c>
      <c r="J10">
        <v>2</v>
      </c>
    </row>
    <row r="11" spans="1:12" x14ac:dyDescent="0.3">
      <c r="B11" s="7"/>
      <c r="C11" s="7"/>
      <c r="D11" s="7"/>
      <c r="E11" s="7"/>
    </row>
    <row r="12" spans="1:12" x14ac:dyDescent="0.3">
      <c r="B12" s="7"/>
      <c r="C12" s="7"/>
      <c r="D12" s="7"/>
      <c r="E12" s="7"/>
    </row>
    <row r="13" spans="1:12" x14ac:dyDescent="0.3">
      <c r="B13" s="7"/>
      <c r="C13" s="7"/>
      <c r="D13" s="7"/>
      <c r="E13" s="7"/>
    </row>
    <row r="14" spans="1:12" x14ac:dyDescent="0.3">
      <c r="B14" s="7"/>
      <c r="C14" s="7"/>
      <c r="D14" s="7"/>
      <c r="E14" s="7"/>
    </row>
    <row r="15" spans="1:12" x14ac:dyDescent="0.3">
      <c r="B15" s="7"/>
      <c r="C15" s="7"/>
      <c r="D15" s="7"/>
      <c r="E15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예) 생산BOM</vt:lpstr>
      <vt:lpstr>예) 품목BOM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khlee</dc:creator>
  <cp:lastModifiedBy>jjss3</cp:lastModifiedBy>
  <dcterms:created xsi:type="dcterms:W3CDTF">2022-09-30T02:30:12Z</dcterms:created>
  <dcterms:modified xsi:type="dcterms:W3CDTF">2022-10-20T05:56:38Z</dcterms:modified>
</cp:coreProperties>
</file>