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chen.liang/Desktop/SPLC/data/"/>
    </mc:Choice>
  </mc:AlternateContent>
  <xr:revisionPtr revIDLastSave="0" documentId="13_ncr:1_{8AE0F826-1E73-7646-833A-D8B545241711}" xr6:coauthVersionLast="36" xr6:coauthVersionMax="36" xr10:uidLastSave="{00000000-0000-0000-0000-000000000000}"/>
  <bookViews>
    <workbookView xWindow="0" yWindow="460" windowWidth="24800" windowHeight="9080" activeTab="1" xr2:uid="{00000000-000D-0000-FFFF-FFFF00000000}"/>
  </bookViews>
  <sheets>
    <sheet name="Sup" sheetId="1" r:id="rId1"/>
    <sheet name="Cus" sheetId="2" r:id="rId2"/>
    <sheet name="Sup_Value" sheetId="3" r:id="rId3"/>
    <sheet name="Cus_Value" sheetId="4" r:id="rId4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2" l="1"/>
  <c r="A1111" i="2" l="1"/>
  <c r="A1110" i="2"/>
  <c r="A1109" i="2"/>
  <c r="A1108" i="2"/>
  <c r="A1107" i="2"/>
  <c r="A1106" i="2"/>
  <c r="A1105" i="2"/>
  <c r="A1104" i="2"/>
  <c r="A1103" i="2"/>
  <c r="A1102" i="2"/>
  <c r="H1101" i="2"/>
  <c r="G1101" i="2"/>
  <c r="F1101" i="2"/>
  <c r="E1101" i="2"/>
  <c r="D1101" i="2"/>
  <c r="A1101" i="2"/>
  <c r="H1100" i="2"/>
  <c r="G1100" i="2"/>
  <c r="F1100" i="2"/>
  <c r="E1100" i="2"/>
  <c r="D1100" i="2"/>
  <c r="A1100" i="2"/>
  <c r="H1099" i="2"/>
  <c r="G1099" i="2"/>
  <c r="F1099" i="2"/>
  <c r="E1099" i="2"/>
  <c r="D1099" i="2"/>
  <c r="A1099" i="2"/>
  <c r="A1098" i="2"/>
  <c r="A1097" i="2"/>
  <c r="A1096" i="2"/>
  <c r="A1095" i="2"/>
  <c r="A1094" i="2"/>
  <c r="A1093" i="2"/>
  <c r="A1092" i="2"/>
  <c r="H1091" i="2"/>
  <c r="G1091" i="2"/>
  <c r="F1091" i="2"/>
  <c r="E1091" i="2"/>
  <c r="D1091" i="2"/>
  <c r="A1091" i="2"/>
  <c r="H1090" i="2"/>
  <c r="G1090" i="2"/>
  <c r="F1090" i="2"/>
  <c r="E1090" i="2"/>
  <c r="D1090" i="2"/>
  <c r="A1090" i="2"/>
  <c r="A1089" i="2"/>
  <c r="A1088" i="2"/>
  <c r="A1087" i="2"/>
  <c r="A1086" i="2"/>
  <c r="A1085" i="2"/>
  <c r="A1084" i="2"/>
  <c r="A1083" i="2"/>
  <c r="A1082" i="2"/>
  <c r="H1081" i="2"/>
  <c r="G1081" i="2"/>
  <c r="F1081" i="2"/>
  <c r="E1081" i="2"/>
  <c r="D1081" i="2"/>
  <c r="A1081" i="2"/>
  <c r="H1080" i="2"/>
  <c r="G1080" i="2"/>
  <c r="F1080" i="2"/>
  <c r="E1080" i="2"/>
  <c r="D1080" i="2"/>
  <c r="A1080" i="2"/>
  <c r="H1079" i="2"/>
  <c r="G1079" i="2"/>
  <c r="F1079" i="2"/>
  <c r="E1079" i="2"/>
  <c r="D1079" i="2"/>
  <c r="A1079" i="2"/>
  <c r="H1078" i="2"/>
  <c r="G1078" i="2"/>
  <c r="F1078" i="2"/>
  <c r="E1078" i="2"/>
  <c r="D1078" i="2"/>
  <c r="A1078" i="2"/>
  <c r="H1077" i="2"/>
  <c r="G1077" i="2"/>
  <c r="F1077" i="2"/>
  <c r="E1077" i="2"/>
  <c r="D1077" i="2"/>
  <c r="A1077" i="2"/>
  <c r="H1076" i="2"/>
  <c r="G1076" i="2"/>
  <c r="F1076" i="2"/>
  <c r="E1076" i="2"/>
  <c r="D1076" i="2"/>
  <c r="A1076" i="2"/>
  <c r="H1075" i="2"/>
  <c r="G1075" i="2"/>
  <c r="F1075" i="2"/>
  <c r="E1075" i="2"/>
  <c r="D1075" i="2"/>
  <c r="A1075" i="2"/>
  <c r="H1074" i="2"/>
  <c r="G1074" i="2"/>
  <c r="F1074" i="2"/>
  <c r="E1074" i="2"/>
  <c r="D1074" i="2"/>
  <c r="A1074" i="2"/>
  <c r="H1073" i="2"/>
  <c r="G1073" i="2"/>
  <c r="F1073" i="2"/>
  <c r="E1073" i="2"/>
  <c r="D1073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H1061" i="2"/>
  <c r="G1061" i="2"/>
  <c r="F1061" i="2"/>
  <c r="E1061" i="2"/>
  <c r="D1061" i="2"/>
  <c r="A1061" i="2"/>
  <c r="H1060" i="2"/>
  <c r="G1060" i="2"/>
  <c r="F1060" i="2"/>
  <c r="E1060" i="2"/>
  <c r="D1060" i="2"/>
  <c r="A1060" i="2"/>
  <c r="H1059" i="2"/>
  <c r="G1059" i="2"/>
  <c r="F1059" i="2"/>
  <c r="E1059" i="2"/>
  <c r="D1059" i="2"/>
  <c r="A1059" i="2"/>
  <c r="H1058" i="2"/>
  <c r="G1058" i="2"/>
  <c r="F1058" i="2"/>
  <c r="E1058" i="2"/>
  <c r="D1058" i="2"/>
  <c r="A1058" i="2"/>
  <c r="H1057" i="2"/>
  <c r="G1057" i="2"/>
  <c r="F1057" i="2"/>
  <c r="E1057" i="2"/>
  <c r="D1057" i="2"/>
  <c r="A1057" i="2"/>
  <c r="H1056" i="2"/>
  <c r="G1056" i="2"/>
  <c r="F1056" i="2"/>
  <c r="E1056" i="2"/>
  <c r="D1056" i="2"/>
  <c r="A1056" i="2"/>
  <c r="H1055" i="2"/>
  <c r="G1055" i="2"/>
  <c r="F1055" i="2"/>
  <c r="E1055" i="2"/>
  <c r="D1055" i="2"/>
  <c r="A1055" i="2"/>
  <c r="H1054" i="2"/>
  <c r="G1054" i="2"/>
  <c r="F1054" i="2"/>
  <c r="E1054" i="2"/>
  <c r="D1054" i="2"/>
  <c r="A1054" i="2"/>
  <c r="H1053" i="2"/>
  <c r="G1053" i="2"/>
  <c r="F1053" i="2"/>
  <c r="E1053" i="2"/>
  <c r="D1053" i="2"/>
  <c r="A1053" i="2"/>
  <c r="A1052" i="2"/>
  <c r="H1051" i="2"/>
  <c r="G1051" i="2"/>
  <c r="F1051" i="2"/>
  <c r="E1051" i="2"/>
  <c r="D1051" i="2"/>
  <c r="A1051" i="2"/>
  <c r="H1050" i="2"/>
  <c r="G1050" i="2"/>
  <c r="F1050" i="2"/>
  <c r="E1050" i="2"/>
  <c r="D1050" i="2"/>
  <c r="A1050" i="2"/>
  <c r="H1049" i="2"/>
  <c r="G1049" i="2"/>
  <c r="F1049" i="2"/>
  <c r="E1049" i="2"/>
  <c r="D1049" i="2"/>
  <c r="A1049" i="2"/>
  <c r="H1048" i="2"/>
  <c r="G1048" i="2"/>
  <c r="F1048" i="2"/>
  <c r="E1048" i="2"/>
  <c r="D1048" i="2"/>
  <c r="A1048" i="2"/>
  <c r="H1047" i="2"/>
  <c r="G1047" i="2"/>
  <c r="F1047" i="2"/>
  <c r="E1047" i="2"/>
  <c r="D1047" i="2"/>
  <c r="A1047" i="2"/>
  <c r="H1046" i="2"/>
  <c r="G1046" i="2"/>
  <c r="F1046" i="2"/>
  <c r="E1046" i="2"/>
  <c r="D1046" i="2"/>
  <c r="A1046" i="2"/>
  <c r="H1045" i="2"/>
  <c r="G1045" i="2"/>
  <c r="F1045" i="2"/>
  <c r="E1045" i="2"/>
  <c r="D1045" i="2"/>
  <c r="A1045" i="2"/>
  <c r="A1044" i="2"/>
  <c r="A1043" i="2"/>
  <c r="A1042" i="2"/>
  <c r="H1041" i="2"/>
  <c r="G1041" i="2"/>
  <c r="F1041" i="2"/>
  <c r="E1041" i="2"/>
  <c r="D1041" i="2"/>
  <c r="A1041" i="2"/>
  <c r="H1040" i="2"/>
  <c r="G1040" i="2"/>
  <c r="F1040" i="2"/>
  <c r="E1040" i="2"/>
  <c r="D1040" i="2"/>
  <c r="A1040" i="2"/>
  <c r="H1039" i="2"/>
  <c r="G1039" i="2"/>
  <c r="F1039" i="2"/>
  <c r="E1039" i="2"/>
  <c r="D1039" i="2"/>
  <c r="A1039" i="2"/>
  <c r="H1038" i="2"/>
  <c r="G1038" i="2"/>
  <c r="F1038" i="2"/>
  <c r="E1038" i="2"/>
  <c r="D1038" i="2"/>
  <c r="A1038" i="2"/>
  <c r="H1037" i="2"/>
  <c r="G1037" i="2"/>
  <c r="F1037" i="2"/>
  <c r="E1037" i="2"/>
  <c r="D1037" i="2"/>
  <c r="A1037" i="2"/>
  <c r="H1036" i="2"/>
  <c r="G1036" i="2"/>
  <c r="F1036" i="2"/>
  <c r="E1036" i="2"/>
  <c r="D1036" i="2"/>
  <c r="A1036" i="2"/>
  <c r="H1035" i="2"/>
  <c r="G1035" i="2"/>
  <c r="F1035" i="2"/>
  <c r="E1035" i="2"/>
  <c r="D1035" i="2"/>
  <c r="A1035" i="2"/>
  <c r="H1034" i="2"/>
  <c r="G1034" i="2"/>
  <c r="F1034" i="2"/>
  <c r="E1034" i="2"/>
  <c r="D1034" i="2"/>
  <c r="A1034" i="2"/>
  <c r="A1033" i="2"/>
  <c r="A1032" i="2"/>
  <c r="H1031" i="2"/>
  <c r="G1031" i="2"/>
  <c r="F1031" i="2"/>
  <c r="E1031" i="2"/>
  <c r="D1031" i="2"/>
  <c r="A1031" i="2"/>
  <c r="H1030" i="2"/>
  <c r="G1030" i="2"/>
  <c r="F1030" i="2"/>
  <c r="E1030" i="2"/>
  <c r="D1030" i="2"/>
  <c r="A1030" i="2"/>
  <c r="H1029" i="2"/>
  <c r="G1029" i="2"/>
  <c r="F1029" i="2"/>
  <c r="E1029" i="2"/>
  <c r="D1029" i="2"/>
  <c r="A1029" i="2"/>
  <c r="H1028" i="2"/>
  <c r="G1028" i="2"/>
  <c r="F1028" i="2"/>
  <c r="E1028" i="2"/>
  <c r="D1028" i="2"/>
  <c r="A1028" i="2"/>
  <c r="H1027" i="2"/>
  <c r="G1027" i="2"/>
  <c r="F1027" i="2"/>
  <c r="E1027" i="2"/>
  <c r="D1027" i="2"/>
  <c r="A1027" i="2"/>
  <c r="H1026" i="2"/>
  <c r="G1026" i="2"/>
  <c r="F1026" i="2"/>
  <c r="E1026" i="2"/>
  <c r="D1026" i="2"/>
  <c r="A1026" i="2"/>
  <c r="H1025" i="2"/>
  <c r="G1025" i="2"/>
  <c r="F1025" i="2"/>
  <c r="E1025" i="2"/>
  <c r="D1025" i="2"/>
  <c r="A1025" i="2"/>
  <c r="H1024" i="2"/>
  <c r="G1024" i="2"/>
  <c r="F1024" i="2"/>
  <c r="E1024" i="2"/>
  <c r="D1024" i="2"/>
  <c r="A1024" i="2"/>
  <c r="H1023" i="2"/>
  <c r="G1023" i="2"/>
  <c r="F1023" i="2"/>
  <c r="E1023" i="2"/>
  <c r="D1023" i="2"/>
  <c r="A1023" i="2"/>
  <c r="A1022" i="2"/>
  <c r="H1011" i="2"/>
  <c r="G1011" i="2"/>
  <c r="F1011" i="2"/>
  <c r="E1011" i="2"/>
  <c r="D1011" i="2"/>
  <c r="A1011" i="2"/>
  <c r="H1010" i="2"/>
  <c r="G1010" i="2"/>
  <c r="F1010" i="2"/>
  <c r="E1010" i="2"/>
  <c r="D1010" i="2"/>
  <c r="A1010" i="2"/>
  <c r="H1009" i="2"/>
  <c r="G1009" i="2"/>
  <c r="F1009" i="2"/>
  <c r="E1009" i="2"/>
  <c r="D1009" i="2"/>
  <c r="A1009" i="2"/>
  <c r="H1008" i="2"/>
  <c r="G1008" i="2"/>
  <c r="F1008" i="2"/>
  <c r="E1008" i="2"/>
  <c r="D1008" i="2"/>
  <c r="A1008" i="2"/>
  <c r="H1007" i="2"/>
  <c r="G1007" i="2"/>
  <c r="F1007" i="2"/>
  <c r="E1007" i="2"/>
  <c r="D1007" i="2"/>
  <c r="A1007" i="2"/>
  <c r="H1006" i="2"/>
  <c r="G1006" i="2"/>
  <c r="F1006" i="2"/>
  <c r="E1006" i="2"/>
  <c r="D1006" i="2"/>
  <c r="A1006" i="2"/>
  <c r="H1005" i="2"/>
  <c r="G1005" i="2"/>
  <c r="F1005" i="2"/>
  <c r="E1005" i="2"/>
  <c r="D1005" i="2"/>
  <c r="A1005" i="2"/>
  <c r="H1004" i="2"/>
  <c r="G1004" i="2"/>
  <c r="F1004" i="2"/>
  <c r="E1004" i="2"/>
  <c r="D1004" i="2"/>
  <c r="A1004" i="2"/>
  <c r="A1003" i="2"/>
  <c r="A1002" i="2"/>
  <c r="H1001" i="2"/>
  <c r="G1001" i="2"/>
  <c r="F1001" i="2"/>
  <c r="E1001" i="2"/>
  <c r="D1001" i="2"/>
  <c r="A1001" i="2"/>
  <c r="H1000" i="2"/>
  <c r="G1000" i="2"/>
  <c r="F1000" i="2"/>
  <c r="E1000" i="2"/>
  <c r="D1000" i="2"/>
  <c r="A1000" i="2"/>
  <c r="H999" i="2"/>
  <c r="G999" i="2"/>
  <c r="F999" i="2"/>
  <c r="E999" i="2"/>
  <c r="D999" i="2"/>
  <c r="A999" i="2"/>
  <c r="H998" i="2"/>
  <c r="G998" i="2"/>
  <c r="F998" i="2"/>
  <c r="E998" i="2"/>
  <c r="D998" i="2"/>
  <c r="A998" i="2"/>
  <c r="H997" i="2"/>
  <c r="G997" i="2"/>
  <c r="F997" i="2"/>
  <c r="E997" i="2"/>
  <c r="D997" i="2"/>
  <c r="A997" i="2"/>
  <c r="H996" i="2"/>
  <c r="G996" i="2"/>
  <c r="F996" i="2"/>
  <c r="E996" i="2"/>
  <c r="D996" i="2"/>
  <c r="A996" i="2"/>
  <c r="H995" i="2"/>
  <c r="G995" i="2"/>
  <c r="F995" i="2"/>
  <c r="E995" i="2"/>
  <c r="D995" i="2"/>
  <c r="A995" i="2"/>
  <c r="H994" i="2"/>
  <c r="G994" i="2"/>
  <c r="F994" i="2"/>
  <c r="E994" i="2"/>
  <c r="D994" i="2"/>
  <c r="A994" i="2"/>
  <c r="A993" i="2"/>
  <c r="A992" i="2"/>
  <c r="H991" i="2"/>
  <c r="G991" i="2"/>
  <c r="F991" i="2"/>
  <c r="E991" i="2"/>
  <c r="D991" i="2"/>
  <c r="A991" i="2"/>
  <c r="H990" i="2"/>
  <c r="G990" i="2"/>
  <c r="F990" i="2"/>
  <c r="E990" i="2"/>
  <c r="D990" i="2"/>
  <c r="A990" i="2"/>
  <c r="H989" i="2"/>
  <c r="G989" i="2"/>
  <c r="F989" i="2"/>
  <c r="E989" i="2"/>
  <c r="D989" i="2"/>
  <c r="A989" i="2"/>
  <c r="H988" i="2"/>
  <c r="G988" i="2"/>
  <c r="F988" i="2"/>
  <c r="E988" i="2"/>
  <c r="D988" i="2"/>
  <c r="A988" i="2"/>
  <c r="H987" i="2"/>
  <c r="G987" i="2"/>
  <c r="F987" i="2"/>
  <c r="E987" i="2"/>
  <c r="D987" i="2"/>
  <c r="A987" i="2"/>
  <c r="H986" i="2"/>
  <c r="G986" i="2"/>
  <c r="F986" i="2"/>
  <c r="E986" i="2"/>
  <c r="D986" i="2"/>
  <c r="A986" i="2"/>
  <c r="H985" i="2"/>
  <c r="G985" i="2"/>
  <c r="F985" i="2"/>
  <c r="E985" i="2"/>
  <c r="D985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H971" i="2"/>
  <c r="G971" i="2"/>
  <c r="F971" i="2"/>
  <c r="E971" i="2"/>
  <c r="D971" i="2"/>
  <c r="A971" i="2"/>
  <c r="H970" i="2"/>
  <c r="G970" i="2"/>
  <c r="F970" i="2"/>
  <c r="E970" i="2"/>
  <c r="D970" i="2"/>
  <c r="A970" i="2"/>
  <c r="H969" i="2"/>
  <c r="G969" i="2"/>
  <c r="F969" i="2"/>
  <c r="E969" i="2"/>
  <c r="D969" i="2"/>
  <c r="A969" i="2"/>
  <c r="H968" i="2"/>
  <c r="G968" i="2"/>
  <c r="F968" i="2"/>
  <c r="E968" i="2"/>
  <c r="D968" i="2"/>
  <c r="A968" i="2"/>
  <c r="H967" i="2"/>
  <c r="G967" i="2"/>
  <c r="F967" i="2"/>
  <c r="E967" i="2"/>
  <c r="D967" i="2"/>
  <c r="A967" i="2"/>
  <c r="H966" i="2"/>
  <c r="G966" i="2"/>
  <c r="F966" i="2"/>
  <c r="E966" i="2"/>
  <c r="D966" i="2"/>
  <c r="A966" i="2"/>
  <c r="H965" i="2"/>
  <c r="G965" i="2"/>
  <c r="F965" i="2"/>
  <c r="E965" i="2"/>
  <c r="D965" i="2"/>
  <c r="A965" i="2"/>
  <c r="H964" i="2"/>
  <c r="G964" i="2"/>
  <c r="F964" i="2"/>
  <c r="E964" i="2"/>
  <c r="D964" i="2"/>
  <c r="A964" i="2"/>
  <c r="H963" i="2"/>
  <c r="G963" i="2"/>
  <c r="F963" i="2"/>
  <c r="E963" i="2"/>
  <c r="D963" i="2"/>
  <c r="A963" i="2"/>
  <c r="A962" i="2"/>
  <c r="H961" i="2"/>
  <c r="G961" i="2"/>
  <c r="F961" i="2"/>
  <c r="E961" i="2"/>
  <c r="D961" i="2"/>
  <c r="A961" i="2"/>
  <c r="H960" i="2"/>
  <c r="G960" i="2"/>
  <c r="F960" i="2"/>
  <c r="E960" i="2"/>
  <c r="D960" i="2"/>
  <c r="A960" i="2"/>
  <c r="H959" i="2"/>
  <c r="G959" i="2"/>
  <c r="F959" i="2"/>
  <c r="E959" i="2"/>
  <c r="D959" i="2"/>
  <c r="A959" i="2"/>
  <c r="H958" i="2"/>
  <c r="G958" i="2"/>
  <c r="F958" i="2"/>
  <c r="E958" i="2"/>
  <c r="D958" i="2"/>
  <c r="A958" i="2"/>
  <c r="H957" i="2"/>
  <c r="G957" i="2"/>
  <c r="F957" i="2"/>
  <c r="E957" i="2"/>
  <c r="D957" i="2"/>
  <c r="A957" i="2"/>
  <c r="H956" i="2"/>
  <c r="G956" i="2"/>
  <c r="F956" i="2"/>
  <c r="E956" i="2"/>
  <c r="D956" i="2"/>
  <c r="A956" i="2"/>
  <c r="H955" i="2"/>
  <c r="G955" i="2"/>
  <c r="F955" i="2"/>
  <c r="E955" i="2"/>
  <c r="D955" i="2"/>
  <c r="A955" i="2"/>
  <c r="H954" i="2"/>
  <c r="G954" i="2"/>
  <c r="F954" i="2"/>
  <c r="E954" i="2"/>
  <c r="D954" i="2"/>
  <c r="A954" i="2"/>
  <c r="H953" i="2"/>
  <c r="G953" i="2"/>
  <c r="F953" i="2"/>
  <c r="E953" i="2"/>
  <c r="D953" i="2"/>
  <c r="A953" i="2"/>
  <c r="A952" i="2"/>
  <c r="H951" i="2"/>
  <c r="G951" i="2"/>
  <c r="F951" i="2"/>
  <c r="E951" i="2"/>
  <c r="D951" i="2"/>
  <c r="A951" i="2"/>
  <c r="H950" i="2"/>
  <c r="G950" i="2"/>
  <c r="F950" i="2"/>
  <c r="E950" i="2"/>
  <c r="D950" i="2"/>
  <c r="A950" i="2"/>
  <c r="H949" i="2"/>
  <c r="G949" i="2"/>
  <c r="F949" i="2"/>
  <c r="E949" i="2"/>
  <c r="D949" i="2"/>
  <c r="A949" i="2"/>
  <c r="H948" i="2"/>
  <c r="G948" i="2"/>
  <c r="F948" i="2"/>
  <c r="E948" i="2"/>
  <c r="D948" i="2"/>
  <c r="A948" i="2"/>
  <c r="H947" i="2"/>
  <c r="G947" i="2"/>
  <c r="F947" i="2"/>
  <c r="E947" i="2"/>
  <c r="D947" i="2"/>
  <c r="A947" i="2"/>
  <c r="H946" i="2"/>
  <c r="G946" i="2"/>
  <c r="F946" i="2"/>
  <c r="E946" i="2"/>
  <c r="D946" i="2"/>
  <c r="A946" i="2"/>
  <c r="H945" i="2"/>
  <c r="G945" i="2"/>
  <c r="F945" i="2"/>
  <c r="E945" i="2"/>
  <c r="D945" i="2"/>
  <c r="A945" i="2"/>
  <c r="H944" i="2"/>
  <c r="G944" i="2"/>
  <c r="F944" i="2"/>
  <c r="E944" i="2"/>
  <c r="D944" i="2"/>
  <c r="A944" i="2"/>
  <c r="H943" i="2"/>
  <c r="G943" i="2"/>
  <c r="F943" i="2"/>
  <c r="E943" i="2"/>
  <c r="D943" i="2"/>
  <c r="A943" i="2"/>
  <c r="A942" i="2"/>
  <c r="H941" i="2"/>
  <c r="G941" i="2"/>
  <c r="F941" i="2"/>
  <c r="E941" i="2"/>
  <c r="D941" i="2"/>
  <c r="A941" i="2"/>
  <c r="H940" i="2"/>
  <c r="G940" i="2"/>
  <c r="F940" i="2"/>
  <c r="E940" i="2"/>
  <c r="D940" i="2"/>
  <c r="A940" i="2"/>
  <c r="H939" i="2"/>
  <c r="G939" i="2"/>
  <c r="F939" i="2"/>
  <c r="E939" i="2"/>
  <c r="D939" i="2"/>
  <c r="A939" i="2"/>
  <c r="H938" i="2"/>
  <c r="G938" i="2"/>
  <c r="F938" i="2"/>
  <c r="E938" i="2"/>
  <c r="D938" i="2"/>
  <c r="A938" i="2"/>
  <c r="H937" i="2"/>
  <c r="G937" i="2"/>
  <c r="F937" i="2"/>
  <c r="E937" i="2"/>
  <c r="D937" i="2"/>
  <c r="A937" i="2"/>
  <c r="H936" i="2"/>
  <c r="G936" i="2"/>
  <c r="F936" i="2"/>
  <c r="E936" i="2"/>
  <c r="D936" i="2"/>
  <c r="A936" i="2"/>
  <c r="H935" i="2"/>
  <c r="G935" i="2"/>
  <c r="F935" i="2"/>
  <c r="E935" i="2"/>
  <c r="D935" i="2"/>
  <c r="A935" i="2"/>
  <c r="H934" i="2"/>
  <c r="G934" i="2"/>
  <c r="F934" i="2"/>
  <c r="E934" i="2"/>
  <c r="D934" i="2"/>
  <c r="A934" i="2"/>
  <c r="H933" i="2"/>
  <c r="G933" i="2"/>
  <c r="F933" i="2"/>
  <c r="E933" i="2"/>
  <c r="D933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H911" i="2"/>
  <c r="G911" i="2"/>
  <c r="F911" i="2"/>
  <c r="E911" i="2"/>
  <c r="D911" i="2"/>
  <c r="A911" i="2"/>
  <c r="H910" i="2"/>
  <c r="G910" i="2"/>
  <c r="F910" i="2"/>
  <c r="E910" i="2"/>
  <c r="D910" i="2"/>
  <c r="A910" i="2"/>
  <c r="H909" i="2"/>
  <c r="G909" i="2"/>
  <c r="F909" i="2"/>
  <c r="E909" i="2"/>
  <c r="D909" i="2"/>
  <c r="A909" i="2"/>
  <c r="H908" i="2"/>
  <c r="G908" i="2"/>
  <c r="F908" i="2"/>
  <c r="E908" i="2"/>
  <c r="D908" i="2"/>
  <c r="A908" i="2"/>
  <c r="H907" i="2"/>
  <c r="G907" i="2"/>
  <c r="F907" i="2"/>
  <c r="E907" i="2"/>
  <c r="D907" i="2"/>
  <c r="A907" i="2"/>
  <c r="H906" i="2"/>
  <c r="G906" i="2"/>
  <c r="F906" i="2"/>
  <c r="E906" i="2"/>
  <c r="D906" i="2"/>
  <c r="A906" i="2"/>
  <c r="H905" i="2"/>
  <c r="G905" i="2"/>
  <c r="F905" i="2"/>
  <c r="E905" i="2"/>
  <c r="D905" i="2"/>
  <c r="A905" i="2"/>
  <c r="H904" i="2"/>
  <c r="G904" i="2"/>
  <c r="F904" i="2"/>
  <c r="E904" i="2"/>
  <c r="D904" i="2"/>
  <c r="A904" i="2"/>
  <c r="H903" i="2"/>
  <c r="G903" i="2"/>
  <c r="F903" i="2"/>
  <c r="E903" i="2"/>
  <c r="D903" i="2"/>
  <c r="A903" i="2"/>
  <c r="A902" i="2"/>
  <c r="H901" i="2"/>
  <c r="G901" i="2"/>
  <c r="F901" i="2"/>
  <c r="E901" i="2"/>
  <c r="D901" i="2"/>
  <c r="A901" i="2"/>
  <c r="H900" i="2"/>
  <c r="G900" i="2"/>
  <c r="F900" i="2"/>
  <c r="E900" i="2"/>
  <c r="D900" i="2"/>
  <c r="A900" i="2"/>
  <c r="H899" i="2"/>
  <c r="G899" i="2"/>
  <c r="F899" i="2"/>
  <c r="E899" i="2"/>
  <c r="D899" i="2"/>
  <c r="A899" i="2"/>
  <c r="H898" i="2"/>
  <c r="G898" i="2"/>
  <c r="F898" i="2"/>
  <c r="E898" i="2"/>
  <c r="D898" i="2"/>
  <c r="A898" i="2"/>
  <c r="H897" i="2"/>
  <c r="G897" i="2"/>
  <c r="F897" i="2"/>
  <c r="E897" i="2"/>
  <c r="D897" i="2"/>
  <c r="A897" i="2"/>
  <c r="H896" i="2"/>
  <c r="G896" i="2"/>
  <c r="F896" i="2"/>
  <c r="E896" i="2"/>
  <c r="D896" i="2"/>
  <c r="A896" i="2"/>
  <c r="H895" i="2"/>
  <c r="G895" i="2"/>
  <c r="F895" i="2"/>
  <c r="E895" i="2"/>
  <c r="D895" i="2"/>
  <c r="A895" i="2"/>
  <c r="H894" i="2"/>
  <c r="G894" i="2"/>
  <c r="F894" i="2"/>
  <c r="E894" i="2"/>
  <c r="D894" i="2"/>
  <c r="A894" i="2"/>
  <c r="H893" i="2"/>
  <c r="G893" i="2"/>
  <c r="F893" i="2"/>
  <c r="E893" i="2"/>
  <c r="D893" i="2"/>
  <c r="A893" i="2"/>
  <c r="A892" i="2"/>
  <c r="H891" i="2"/>
  <c r="G891" i="2"/>
  <c r="F891" i="2"/>
  <c r="E891" i="2"/>
  <c r="D891" i="2"/>
  <c r="A891" i="2"/>
  <c r="H890" i="2"/>
  <c r="G890" i="2"/>
  <c r="F890" i="2"/>
  <c r="E890" i="2"/>
  <c r="D890" i="2"/>
  <c r="A890" i="2"/>
  <c r="H889" i="2"/>
  <c r="G889" i="2"/>
  <c r="F889" i="2"/>
  <c r="E889" i="2"/>
  <c r="D889" i="2"/>
  <c r="A889" i="2"/>
  <c r="H888" i="2"/>
  <c r="G888" i="2"/>
  <c r="F888" i="2"/>
  <c r="E888" i="2"/>
  <c r="D888" i="2"/>
  <c r="A888" i="2"/>
  <c r="H887" i="2"/>
  <c r="G887" i="2"/>
  <c r="F887" i="2"/>
  <c r="E887" i="2"/>
  <c r="D887" i="2"/>
  <c r="A887" i="2"/>
  <c r="H886" i="2"/>
  <c r="G886" i="2"/>
  <c r="F886" i="2"/>
  <c r="E886" i="2"/>
  <c r="D886" i="2"/>
  <c r="A886" i="2"/>
  <c r="H885" i="2"/>
  <c r="G885" i="2"/>
  <c r="F885" i="2"/>
  <c r="E885" i="2"/>
  <c r="D885" i="2"/>
  <c r="A885" i="2"/>
  <c r="H884" i="2"/>
  <c r="G884" i="2"/>
  <c r="F884" i="2"/>
  <c r="E884" i="2"/>
  <c r="D884" i="2"/>
  <c r="A884" i="2"/>
  <c r="H883" i="2"/>
  <c r="G883" i="2"/>
  <c r="F883" i="2"/>
  <c r="E883" i="2"/>
  <c r="D883" i="2"/>
  <c r="A883" i="2"/>
  <c r="A882" i="2"/>
  <c r="H881" i="2"/>
  <c r="G881" i="2"/>
  <c r="F881" i="2"/>
  <c r="E881" i="2"/>
  <c r="D881" i="2"/>
  <c r="A881" i="2"/>
  <c r="H880" i="2"/>
  <c r="G880" i="2"/>
  <c r="F880" i="2"/>
  <c r="E880" i="2"/>
  <c r="D880" i="2"/>
  <c r="A880" i="2"/>
  <c r="H879" i="2"/>
  <c r="G879" i="2"/>
  <c r="F879" i="2"/>
  <c r="E879" i="2"/>
  <c r="D879" i="2"/>
  <c r="A879" i="2"/>
  <c r="H878" i="2"/>
  <c r="G878" i="2"/>
  <c r="F878" i="2"/>
  <c r="E878" i="2"/>
  <c r="D878" i="2"/>
  <c r="A878" i="2"/>
  <c r="H877" i="2"/>
  <c r="G877" i="2"/>
  <c r="F877" i="2"/>
  <c r="E877" i="2"/>
  <c r="D877" i="2"/>
  <c r="A877" i="2"/>
  <c r="H876" i="2"/>
  <c r="G876" i="2"/>
  <c r="F876" i="2"/>
  <c r="E876" i="2"/>
  <c r="D876" i="2"/>
  <c r="A876" i="2"/>
  <c r="H875" i="2"/>
  <c r="G875" i="2"/>
  <c r="F875" i="2"/>
  <c r="E875" i="2"/>
  <c r="D875" i="2"/>
  <c r="A875" i="2"/>
  <c r="H874" i="2"/>
  <c r="G874" i="2"/>
  <c r="F874" i="2"/>
  <c r="E874" i="2"/>
  <c r="D874" i="2"/>
  <c r="A874" i="2"/>
  <c r="H873" i="2"/>
  <c r="G873" i="2"/>
  <c r="F873" i="2"/>
  <c r="E873" i="2"/>
  <c r="D873" i="2"/>
  <c r="A873" i="2"/>
  <c r="A872" i="2"/>
  <c r="H871" i="2"/>
  <c r="G871" i="2"/>
  <c r="F871" i="2"/>
  <c r="E871" i="2"/>
  <c r="D871" i="2"/>
  <c r="A871" i="2"/>
  <c r="H870" i="2"/>
  <c r="G870" i="2"/>
  <c r="F870" i="2"/>
  <c r="E870" i="2"/>
  <c r="D870" i="2"/>
  <c r="A870" i="2"/>
  <c r="H869" i="2"/>
  <c r="G869" i="2"/>
  <c r="F869" i="2"/>
  <c r="E869" i="2"/>
  <c r="D869" i="2"/>
  <c r="A869" i="2"/>
  <c r="H868" i="2"/>
  <c r="G868" i="2"/>
  <c r="F868" i="2"/>
  <c r="E868" i="2"/>
  <c r="D868" i="2"/>
  <c r="A868" i="2"/>
  <c r="H867" i="2"/>
  <c r="G867" i="2"/>
  <c r="F867" i="2"/>
  <c r="E867" i="2"/>
  <c r="D867" i="2"/>
  <c r="A867" i="2"/>
  <c r="H866" i="2"/>
  <c r="G866" i="2"/>
  <c r="F866" i="2"/>
  <c r="E866" i="2"/>
  <c r="D866" i="2"/>
  <c r="A866" i="2"/>
  <c r="H865" i="2"/>
  <c r="G865" i="2"/>
  <c r="F865" i="2"/>
  <c r="E865" i="2"/>
  <c r="D865" i="2"/>
  <c r="A865" i="2"/>
  <c r="H864" i="2"/>
  <c r="G864" i="2"/>
  <c r="F864" i="2"/>
  <c r="E864" i="2"/>
  <c r="D864" i="2"/>
  <c r="A864" i="2"/>
  <c r="H863" i="2"/>
  <c r="G863" i="2"/>
  <c r="F863" i="2"/>
  <c r="E863" i="2"/>
  <c r="D863" i="2"/>
  <c r="A863" i="2"/>
  <c r="A862" i="2"/>
  <c r="H861" i="2"/>
  <c r="G861" i="2"/>
  <c r="F861" i="2"/>
  <c r="E861" i="2"/>
  <c r="D861" i="2"/>
  <c r="A861" i="2"/>
  <c r="H860" i="2"/>
  <c r="G860" i="2"/>
  <c r="F860" i="2"/>
  <c r="E860" i="2"/>
  <c r="D860" i="2"/>
  <c r="A860" i="2"/>
  <c r="H859" i="2"/>
  <c r="G859" i="2"/>
  <c r="F859" i="2"/>
  <c r="E859" i="2"/>
  <c r="D859" i="2"/>
  <c r="A859" i="2"/>
  <c r="H858" i="2"/>
  <c r="G858" i="2"/>
  <c r="F858" i="2"/>
  <c r="E858" i="2"/>
  <c r="D858" i="2"/>
  <c r="A858" i="2"/>
  <c r="H857" i="2"/>
  <c r="G857" i="2"/>
  <c r="F857" i="2"/>
  <c r="E857" i="2"/>
  <c r="D857" i="2"/>
  <c r="A857" i="2"/>
  <c r="H856" i="2"/>
  <c r="G856" i="2"/>
  <c r="F856" i="2"/>
  <c r="E856" i="2"/>
  <c r="D856" i="2"/>
  <c r="A856" i="2"/>
  <c r="H855" i="2"/>
  <c r="G855" i="2"/>
  <c r="F855" i="2"/>
  <c r="E855" i="2"/>
  <c r="D855" i="2"/>
  <c r="A855" i="2"/>
  <c r="H854" i="2"/>
  <c r="G854" i="2"/>
  <c r="F854" i="2"/>
  <c r="E854" i="2"/>
  <c r="D854" i="2"/>
  <c r="A854" i="2"/>
  <c r="H853" i="2"/>
  <c r="G853" i="2"/>
  <c r="F853" i="2"/>
  <c r="E853" i="2"/>
  <c r="D853" i="2"/>
  <c r="A853" i="2"/>
  <c r="A852" i="2"/>
  <c r="H851" i="2"/>
  <c r="G851" i="2"/>
  <c r="F851" i="2"/>
  <c r="E851" i="2"/>
  <c r="D851" i="2"/>
  <c r="A851" i="2"/>
  <c r="H850" i="2"/>
  <c r="G850" i="2"/>
  <c r="F850" i="2"/>
  <c r="E850" i="2"/>
  <c r="D850" i="2"/>
  <c r="A850" i="2"/>
  <c r="H849" i="2"/>
  <c r="G849" i="2"/>
  <c r="F849" i="2"/>
  <c r="E849" i="2"/>
  <c r="D849" i="2"/>
  <c r="A849" i="2"/>
  <c r="H848" i="2"/>
  <c r="G848" i="2"/>
  <c r="F848" i="2"/>
  <c r="E848" i="2"/>
  <c r="D848" i="2"/>
  <c r="A848" i="2"/>
  <c r="H847" i="2"/>
  <c r="G847" i="2"/>
  <c r="F847" i="2"/>
  <c r="E847" i="2"/>
  <c r="D847" i="2"/>
  <c r="A847" i="2"/>
  <c r="H846" i="2"/>
  <c r="G846" i="2"/>
  <c r="F846" i="2"/>
  <c r="E846" i="2"/>
  <c r="D846" i="2"/>
  <c r="A846" i="2"/>
  <c r="H845" i="2"/>
  <c r="G845" i="2"/>
  <c r="F845" i="2"/>
  <c r="E845" i="2"/>
  <c r="D845" i="2"/>
  <c r="A845" i="2"/>
  <c r="H844" i="2"/>
  <c r="G844" i="2"/>
  <c r="F844" i="2"/>
  <c r="E844" i="2"/>
  <c r="D844" i="2"/>
  <c r="A844" i="2"/>
  <c r="H843" i="2"/>
  <c r="G843" i="2"/>
  <c r="F843" i="2"/>
  <c r="E843" i="2"/>
  <c r="D843" i="2"/>
  <c r="A843" i="2"/>
  <c r="A842" i="2"/>
  <c r="H841" i="2"/>
  <c r="G841" i="2"/>
  <c r="F841" i="2"/>
  <c r="E841" i="2"/>
  <c r="D841" i="2"/>
  <c r="A841" i="2"/>
  <c r="H840" i="2"/>
  <c r="G840" i="2"/>
  <c r="F840" i="2"/>
  <c r="E840" i="2"/>
  <c r="D840" i="2"/>
  <c r="A840" i="2"/>
  <c r="H839" i="2"/>
  <c r="G839" i="2"/>
  <c r="F839" i="2"/>
  <c r="E839" i="2"/>
  <c r="D839" i="2"/>
  <c r="A839" i="2"/>
  <c r="H838" i="2"/>
  <c r="G838" i="2"/>
  <c r="F838" i="2"/>
  <c r="E838" i="2"/>
  <c r="D838" i="2"/>
  <c r="A838" i="2"/>
  <c r="H837" i="2"/>
  <c r="G837" i="2"/>
  <c r="F837" i="2"/>
  <c r="E837" i="2"/>
  <c r="D837" i="2"/>
  <c r="A837" i="2"/>
  <c r="H836" i="2"/>
  <c r="G836" i="2"/>
  <c r="F836" i="2"/>
  <c r="E836" i="2"/>
  <c r="D836" i="2"/>
  <c r="A836" i="2"/>
  <c r="H835" i="2"/>
  <c r="G835" i="2"/>
  <c r="F835" i="2"/>
  <c r="E835" i="2"/>
  <c r="D835" i="2"/>
  <c r="A835" i="2"/>
  <c r="H834" i="2"/>
  <c r="G834" i="2"/>
  <c r="F834" i="2"/>
  <c r="E834" i="2"/>
  <c r="D834" i="2"/>
  <c r="A834" i="2"/>
  <c r="H833" i="2"/>
  <c r="G833" i="2"/>
  <c r="F833" i="2"/>
  <c r="E833" i="2"/>
  <c r="D833" i="2"/>
  <c r="A833" i="2"/>
  <c r="A832" i="2"/>
  <c r="H831" i="2"/>
  <c r="G831" i="2"/>
  <c r="F831" i="2"/>
  <c r="E831" i="2"/>
  <c r="D831" i="2"/>
  <c r="A831" i="2"/>
  <c r="H830" i="2"/>
  <c r="G830" i="2"/>
  <c r="F830" i="2"/>
  <c r="E830" i="2"/>
  <c r="D830" i="2"/>
  <c r="A830" i="2"/>
  <c r="H829" i="2"/>
  <c r="G829" i="2"/>
  <c r="F829" i="2"/>
  <c r="E829" i="2"/>
  <c r="D829" i="2"/>
  <c r="A829" i="2"/>
  <c r="H828" i="2"/>
  <c r="G828" i="2"/>
  <c r="F828" i="2"/>
  <c r="E828" i="2"/>
  <c r="D828" i="2"/>
  <c r="A828" i="2"/>
  <c r="H827" i="2"/>
  <c r="G827" i="2"/>
  <c r="F827" i="2"/>
  <c r="E827" i="2"/>
  <c r="D827" i="2"/>
  <c r="A827" i="2"/>
  <c r="H826" i="2"/>
  <c r="G826" i="2"/>
  <c r="F826" i="2"/>
  <c r="E826" i="2"/>
  <c r="D826" i="2"/>
  <c r="A826" i="2"/>
  <c r="H825" i="2"/>
  <c r="G825" i="2"/>
  <c r="F825" i="2"/>
  <c r="E825" i="2"/>
  <c r="D825" i="2"/>
  <c r="A825" i="2"/>
  <c r="H824" i="2"/>
  <c r="G824" i="2"/>
  <c r="F824" i="2"/>
  <c r="E824" i="2"/>
  <c r="D824" i="2"/>
  <c r="A824" i="2"/>
  <c r="H823" i="2"/>
  <c r="G823" i="2"/>
  <c r="F823" i="2"/>
  <c r="E823" i="2"/>
  <c r="D823" i="2"/>
  <c r="A823" i="2"/>
  <c r="A822" i="2"/>
  <c r="H821" i="2"/>
  <c r="G821" i="2"/>
  <c r="F821" i="2"/>
  <c r="E821" i="2"/>
  <c r="D821" i="2"/>
  <c r="H820" i="2"/>
  <c r="G820" i="2"/>
  <c r="F820" i="2"/>
  <c r="E820" i="2"/>
  <c r="D820" i="2"/>
  <c r="H819" i="2"/>
  <c r="G819" i="2"/>
  <c r="F819" i="2"/>
  <c r="E819" i="2"/>
  <c r="D819" i="2"/>
  <c r="H818" i="2"/>
  <c r="G818" i="2"/>
  <c r="F818" i="2"/>
  <c r="E818" i="2"/>
  <c r="D818" i="2"/>
  <c r="H817" i="2"/>
  <c r="G817" i="2"/>
  <c r="F817" i="2"/>
  <c r="E817" i="2"/>
  <c r="D817" i="2"/>
  <c r="H816" i="2"/>
  <c r="G816" i="2"/>
  <c r="F816" i="2"/>
  <c r="E816" i="2"/>
  <c r="D816" i="2"/>
  <c r="H815" i="2"/>
  <c r="G815" i="2"/>
  <c r="F815" i="2"/>
  <c r="E815" i="2"/>
  <c r="D815" i="2"/>
  <c r="H814" i="2"/>
  <c r="G814" i="2"/>
  <c r="F814" i="2"/>
  <c r="E814" i="2"/>
  <c r="D814" i="2"/>
  <c r="H813" i="2"/>
  <c r="G813" i="2"/>
  <c r="F813" i="2"/>
  <c r="E813" i="2"/>
  <c r="D813" i="2"/>
  <c r="H811" i="2"/>
  <c r="G811" i="2"/>
  <c r="F811" i="2"/>
  <c r="E811" i="2"/>
  <c r="D811" i="2"/>
  <c r="A811" i="2"/>
  <c r="H810" i="2"/>
  <c r="G810" i="2"/>
  <c r="F810" i="2"/>
  <c r="E810" i="2"/>
  <c r="D810" i="2"/>
  <c r="A810" i="2"/>
  <c r="H809" i="2"/>
  <c r="G809" i="2"/>
  <c r="F809" i="2"/>
  <c r="E809" i="2"/>
  <c r="D809" i="2"/>
  <c r="A809" i="2"/>
  <c r="H808" i="2"/>
  <c r="G808" i="2"/>
  <c r="F808" i="2"/>
  <c r="E808" i="2"/>
  <c r="D808" i="2"/>
  <c r="A808" i="2"/>
  <c r="H807" i="2"/>
  <c r="G807" i="2"/>
  <c r="F807" i="2"/>
  <c r="E807" i="2"/>
  <c r="D807" i="2"/>
  <c r="A807" i="2"/>
  <c r="H806" i="2"/>
  <c r="G806" i="2"/>
  <c r="F806" i="2"/>
  <c r="E806" i="2"/>
  <c r="D806" i="2"/>
  <c r="A806" i="2"/>
  <c r="H805" i="2"/>
  <c r="G805" i="2"/>
  <c r="F805" i="2"/>
  <c r="E805" i="2"/>
  <c r="D805" i="2"/>
  <c r="A805" i="2"/>
  <c r="H804" i="2"/>
  <c r="G804" i="2"/>
  <c r="F804" i="2"/>
  <c r="E804" i="2"/>
  <c r="D804" i="2"/>
  <c r="A804" i="2"/>
  <c r="A803" i="2"/>
  <c r="A802" i="2"/>
  <c r="H801" i="2"/>
  <c r="G801" i="2"/>
  <c r="F801" i="2"/>
  <c r="E801" i="2"/>
  <c r="D801" i="2"/>
  <c r="A801" i="2"/>
  <c r="H800" i="2"/>
  <c r="G800" i="2"/>
  <c r="F800" i="2"/>
  <c r="E800" i="2"/>
  <c r="D800" i="2"/>
  <c r="A800" i="2"/>
  <c r="H799" i="2"/>
  <c r="G799" i="2"/>
  <c r="F799" i="2"/>
  <c r="E799" i="2"/>
  <c r="D799" i="2"/>
  <c r="A799" i="2"/>
  <c r="H798" i="2"/>
  <c r="G798" i="2"/>
  <c r="F798" i="2"/>
  <c r="E798" i="2"/>
  <c r="D798" i="2"/>
  <c r="A798" i="2"/>
  <c r="H797" i="2"/>
  <c r="G797" i="2"/>
  <c r="F797" i="2"/>
  <c r="E797" i="2"/>
  <c r="D797" i="2"/>
  <c r="A797" i="2"/>
  <c r="H796" i="2"/>
  <c r="G796" i="2"/>
  <c r="F796" i="2"/>
  <c r="E796" i="2"/>
  <c r="D796" i="2"/>
  <c r="A796" i="2"/>
  <c r="H795" i="2"/>
  <c r="G795" i="2"/>
  <c r="F795" i="2"/>
  <c r="E795" i="2"/>
  <c r="D795" i="2"/>
  <c r="A795" i="2"/>
  <c r="A794" i="2"/>
  <c r="A793" i="2"/>
  <c r="A792" i="2"/>
  <c r="H791" i="2"/>
  <c r="G791" i="2"/>
  <c r="F791" i="2"/>
  <c r="E791" i="2"/>
  <c r="D791" i="2"/>
  <c r="A791" i="2"/>
  <c r="H790" i="2"/>
  <c r="G790" i="2"/>
  <c r="F790" i="2"/>
  <c r="E790" i="2"/>
  <c r="D790" i="2"/>
  <c r="A790" i="2"/>
  <c r="H789" i="2"/>
  <c r="G789" i="2"/>
  <c r="F789" i="2"/>
  <c r="E789" i="2"/>
  <c r="D789" i="2"/>
  <c r="A789" i="2"/>
  <c r="H788" i="2"/>
  <c r="G788" i="2"/>
  <c r="F788" i="2"/>
  <c r="E788" i="2"/>
  <c r="D788" i="2"/>
  <c r="A788" i="2"/>
  <c r="H787" i="2"/>
  <c r="G787" i="2"/>
  <c r="F787" i="2"/>
  <c r="E787" i="2"/>
  <c r="D787" i="2"/>
  <c r="A787" i="2"/>
  <c r="H786" i="2"/>
  <c r="G786" i="2"/>
  <c r="F786" i="2"/>
  <c r="E786" i="2"/>
  <c r="D786" i="2"/>
  <c r="A786" i="2"/>
  <c r="H785" i="2"/>
  <c r="G785" i="2"/>
  <c r="F785" i="2"/>
  <c r="E785" i="2"/>
  <c r="D785" i="2"/>
  <c r="A785" i="2"/>
  <c r="H784" i="2"/>
  <c r="G784" i="2"/>
  <c r="F784" i="2"/>
  <c r="E784" i="2"/>
  <c r="D784" i="2"/>
  <c r="A784" i="2"/>
  <c r="H783" i="2"/>
  <c r="G783" i="2"/>
  <c r="F783" i="2"/>
  <c r="E783" i="2"/>
  <c r="D783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H771" i="2"/>
  <c r="G771" i="2"/>
  <c r="F771" i="2"/>
  <c r="E771" i="2"/>
  <c r="D771" i="2"/>
  <c r="A771" i="2"/>
  <c r="H770" i="2"/>
  <c r="G770" i="2"/>
  <c r="F770" i="2"/>
  <c r="E770" i="2"/>
  <c r="D770" i="2"/>
  <c r="A770" i="2"/>
  <c r="H769" i="2"/>
  <c r="G769" i="2"/>
  <c r="F769" i="2"/>
  <c r="E769" i="2"/>
  <c r="D769" i="2"/>
  <c r="A769" i="2"/>
  <c r="H768" i="2"/>
  <c r="G768" i="2"/>
  <c r="F768" i="2"/>
  <c r="E768" i="2"/>
  <c r="D768" i="2"/>
  <c r="A768" i="2"/>
  <c r="H767" i="2"/>
  <c r="G767" i="2"/>
  <c r="F767" i="2"/>
  <c r="E767" i="2"/>
  <c r="D767" i="2"/>
  <c r="A767" i="2"/>
  <c r="H766" i="2"/>
  <c r="G766" i="2"/>
  <c r="F766" i="2"/>
  <c r="E766" i="2"/>
  <c r="D766" i="2"/>
  <c r="A766" i="2"/>
  <c r="H765" i="2"/>
  <c r="G765" i="2"/>
  <c r="F765" i="2"/>
  <c r="E765" i="2"/>
  <c r="D765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H751" i="2"/>
  <c r="G751" i="2"/>
  <c r="F751" i="2"/>
  <c r="E751" i="2"/>
  <c r="D751" i="2"/>
  <c r="A751" i="2"/>
  <c r="H750" i="2"/>
  <c r="G750" i="2"/>
  <c r="F750" i="2"/>
  <c r="E750" i="2"/>
  <c r="D750" i="2"/>
  <c r="A750" i="2"/>
  <c r="H749" i="2"/>
  <c r="G749" i="2"/>
  <c r="F749" i="2"/>
  <c r="E749" i="2"/>
  <c r="D749" i="2"/>
  <c r="A749" i="2"/>
  <c r="H748" i="2"/>
  <c r="G748" i="2"/>
  <c r="F748" i="2"/>
  <c r="E748" i="2"/>
  <c r="D748" i="2"/>
  <c r="A748" i="2"/>
  <c r="H747" i="2"/>
  <c r="G747" i="2"/>
  <c r="F747" i="2"/>
  <c r="E747" i="2"/>
  <c r="D747" i="2"/>
  <c r="A747" i="2"/>
  <c r="H746" i="2"/>
  <c r="G746" i="2"/>
  <c r="F746" i="2"/>
  <c r="E746" i="2"/>
  <c r="D746" i="2"/>
  <c r="A746" i="2"/>
  <c r="H745" i="2"/>
  <c r="G745" i="2"/>
  <c r="F745" i="2"/>
  <c r="E745" i="2"/>
  <c r="D745" i="2"/>
  <c r="A745" i="2"/>
  <c r="H744" i="2"/>
  <c r="G744" i="2"/>
  <c r="F744" i="2"/>
  <c r="E744" i="2"/>
  <c r="D744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H731" i="2"/>
  <c r="G731" i="2"/>
  <c r="F731" i="2"/>
  <c r="E731" i="2"/>
  <c r="D731" i="2"/>
  <c r="A731" i="2"/>
  <c r="H730" i="2"/>
  <c r="G730" i="2"/>
  <c r="F730" i="2"/>
  <c r="E730" i="2"/>
  <c r="D730" i="2"/>
  <c r="A730" i="2"/>
  <c r="H729" i="2"/>
  <c r="G729" i="2"/>
  <c r="F729" i="2"/>
  <c r="E729" i="2"/>
  <c r="D729" i="2"/>
  <c r="A729" i="2"/>
  <c r="H728" i="2"/>
  <c r="G728" i="2"/>
  <c r="F728" i="2"/>
  <c r="E728" i="2"/>
  <c r="D728" i="2"/>
  <c r="A728" i="2"/>
  <c r="A727" i="2"/>
  <c r="A726" i="2"/>
  <c r="A725" i="2"/>
  <c r="A724" i="2"/>
  <c r="A723" i="2"/>
  <c r="A722" i="2"/>
  <c r="H721" i="2"/>
  <c r="G721" i="2"/>
  <c r="F721" i="2"/>
  <c r="E721" i="2"/>
  <c r="D721" i="2"/>
  <c r="H720" i="2"/>
  <c r="G720" i="2"/>
  <c r="F720" i="2"/>
  <c r="E720" i="2"/>
  <c r="D720" i="2"/>
  <c r="H719" i="2"/>
  <c r="G719" i="2"/>
  <c r="F719" i="2"/>
  <c r="E719" i="2"/>
  <c r="D719" i="2"/>
  <c r="H718" i="2"/>
  <c r="G718" i="2"/>
  <c r="F718" i="2"/>
  <c r="E718" i="2"/>
  <c r="D718" i="2"/>
  <c r="H717" i="2"/>
  <c r="G717" i="2"/>
  <c r="F717" i="2"/>
  <c r="E717" i="2"/>
  <c r="D717" i="2"/>
  <c r="H716" i="2"/>
  <c r="G716" i="2"/>
  <c r="F716" i="2"/>
  <c r="E716" i="2"/>
  <c r="D716" i="2"/>
  <c r="H715" i="2"/>
  <c r="G715" i="2"/>
  <c r="F715" i="2"/>
  <c r="E715" i="2"/>
  <c r="D715" i="2"/>
  <c r="H714" i="2"/>
  <c r="G714" i="2"/>
  <c r="F714" i="2"/>
  <c r="E714" i="2"/>
  <c r="D714" i="2"/>
  <c r="H713" i="2"/>
  <c r="G713" i="2"/>
  <c r="F713" i="2"/>
  <c r="E713" i="2"/>
  <c r="D713" i="2"/>
  <c r="H711" i="2"/>
  <c r="G711" i="2"/>
  <c r="F711" i="2"/>
  <c r="E711" i="2"/>
  <c r="D711" i="2"/>
  <c r="A711" i="2"/>
  <c r="H710" i="2"/>
  <c r="G710" i="2"/>
  <c r="F710" i="2"/>
  <c r="E710" i="2"/>
  <c r="D710" i="2"/>
  <c r="A710" i="2"/>
  <c r="H709" i="2"/>
  <c r="G709" i="2"/>
  <c r="F709" i="2"/>
  <c r="E709" i="2"/>
  <c r="D709" i="2"/>
  <c r="A709" i="2"/>
  <c r="H708" i="2"/>
  <c r="G708" i="2"/>
  <c r="F708" i="2"/>
  <c r="E708" i="2"/>
  <c r="D708" i="2"/>
  <c r="A708" i="2"/>
  <c r="H707" i="2"/>
  <c r="G707" i="2"/>
  <c r="F707" i="2"/>
  <c r="E707" i="2"/>
  <c r="D707" i="2"/>
  <c r="A707" i="2"/>
  <c r="H706" i="2"/>
  <c r="G706" i="2"/>
  <c r="F706" i="2"/>
  <c r="E706" i="2"/>
  <c r="D706" i="2"/>
  <c r="A706" i="2"/>
  <c r="H705" i="2"/>
  <c r="G705" i="2"/>
  <c r="F705" i="2"/>
  <c r="E705" i="2"/>
  <c r="D705" i="2"/>
  <c r="A705" i="2"/>
  <c r="H704" i="2"/>
  <c r="G704" i="2"/>
  <c r="F704" i="2"/>
  <c r="E704" i="2"/>
  <c r="D704" i="2"/>
  <c r="A704" i="2"/>
  <c r="H703" i="2"/>
  <c r="G703" i="2"/>
  <c r="F703" i="2"/>
  <c r="E703" i="2"/>
  <c r="D703" i="2"/>
  <c r="A703" i="2"/>
  <c r="A702" i="2"/>
  <c r="H701" i="2"/>
  <c r="G701" i="2"/>
  <c r="F701" i="2"/>
  <c r="E701" i="2"/>
  <c r="D701" i="2"/>
  <c r="A701" i="2"/>
  <c r="H700" i="2"/>
  <c r="G700" i="2"/>
  <c r="F700" i="2"/>
  <c r="E700" i="2"/>
  <c r="D700" i="2"/>
  <c r="A700" i="2"/>
  <c r="H699" i="2"/>
  <c r="G699" i="2"/>
  <c r="F699" i="2"/>
  <c r="E699" i="2"/>
  <c r="D699" i="2"/>
  <c r="A699" i="2"/>
  <c r="H698" i="2"/>
  <c r="G698" i="2"/>
  <c r="F698" i="2"/>
  <c r="E698" i="2"/>
  <c r="D698" i="2"/>
  <c r="A698" i="2"/>
  <c r="H697" i="2"/>
  <c r="G697" i="2"/>
  <c r="F697" i="2"/>
  <c r="E697" i="2"/>
  <c r="D697" i="2"/>
  <c r="A697" i="2"/>
  <c r="H696" i="2"/>
  <c r="G696" i="2"/>
  <c r="F696" i="2"/>
  <c r="E696" i="2"/>
  <c r="D696" i="2"/>
  <c r="A696" i="2"/>
  <c r="H695" i="2"/>
  <c r="G695" i="2"/>
  <c r="F695" i="2"/>
  <c r="E695" i="2"/>
  <c r="D695" i="2"/>
  <c r="A695" i="2"/>
  <c r="H694" i="2"/>
  <c r="G694" i="2"/>
  <c r="F694" i="2"/>
  <c r="E694" i="2"/>
  <c r="D694" i="2"/>
  <c r="A694" i="2"/>
  <c r="H693" i="2"/>
  <c r="G693" i="2"/>
  <c r="F693" i="2"/>
  <c r="E693" i="2"/>
  <c r="D693" i="2"/>
  <c r="A693" i="2"/>
  <c r="A692" i="2"/>
  <c r="H691" i="2"/>
  <c r="G691" i="2"/>
  <c r="F691" i="2"/>
  <c r="E691" i="2"/>
  <c r="D691" i="2"/>
  <c r="A691" i="2"/>
  <c r="H690" i="2"/>
  <c r="G690" i="2"/>
  <c r="F690" i="2"/>
  <c r="E690" i="2"/>
  <c r="D690" i="2"/>
  <c r="A690" i="2"/>
  <c r="H689" i="2"/>
  <c r="G689" i="2"/>
  <c r="F689" i="2"/>
  <c r="E689" i="2"/>
  <c r="D689" i="2"/>
  <c r="A689" i="2"/>
  <c r="H688" i="2"/>
  <c r="G688" i="2"/>
  <c r="F688" i="2"/>
  <c r="E688" i="2"/>
  <c r="D688" i="2"/>
  <c r="A688" i="2"/>
  <c r="H687" i="2"/>
  <c r="G687" i="2"/>
  <c r="F687" i="2"/>
  <c r="E687" i="2"/>
  <c r="D687" i="2"/>
  <c r="A687" i="2"/>
  <c r="H686" i="2"/>
  <c r="G686" i="2"/>
  <c r="F686" i="2"/>
  <c r="E686" i="2"/>
  <c r="D686" i="2"/>
  <c r="A686" i="2"/>
  <c r="H685" i="2"/>
  <c r="G685" i="2"/>
  <c r="F685" i="2"/>
  <c r="E685" i="2"/>
  <c r="D685" i="2"/>
  <c r="A685" i="2"/>
  <c r="H684" i="2"/>
  <c r="G684" i="2"/>
  <c r="F684" i="2"/>
  <c r="E684" i="2"/>
  <c r="D684" i="2"/>
  <c r="A684" i="2"/>
  <c r="H683" i="2"/>
  <c r="G683" i="2"/>
  <c r="F683" i="2"/>
  <c r="E683" i="2"/>
  <c r="D683" i="2"/>
  <c r="A683" i="2"/>
  <c r="A682" i="2"/>
  <c r="H681" i="2"/>
  <c r="G681" i="2"/>
  <c r="F681" i="2"/>
  <c r="E681" i="2"/>
  <c r="D681" i="2"/>
  <c r="A681" i="2"/>
  <c r="H680" i="2"/>
  <c r="G680" i="2"/>
  <c r="F680" i="2"/>
  <c r="E680" i="2"/>
  <c r="D680" i="2"/>
  <c r="A680" i="2"/>
  <c r="H679" i="2"/>
  <c r="G679" i="2"/>
  <c r="F679" i="2"/>
  <c r="E679" i="2"/>
  <c r="D679" i="2"/>
  <c r="A679" i="2"/>
  <c r="H678" i="2"/>
  <c r="G678" i="2"/>
  <c r="F678" i="2"/>
  <c r="E678" i="2"/>
  <c r="D678" i="2"/>
  <c r="A678" i="2"/>
  <c r="H677" i="2"/>
  <c r="G677" i="2"/>
  <c r="F677" i="2"/>
  <c r="E677" i="2"/>
  <c r="D677" i="2"/>
  <c r="A677" i="2"/>
  <c r="H676" i="2"/>
  <c r="G676" i="2"/>
  <c r="F676" i="2"/>
  <c r="E676" i="2"/>
  <c r="D676" i="2"/>
  <c r="A676" i="2"/>
  <c r="H675" i="2"/>
  <c r="G675" i="2"/>
  <c r="F675" i="2"/>
  <c r="E675" i="2"/>
  <c r="D675" i="2"/>
  <c r="A675" i="2"/>
  <c r="H674" i="2"/>
  <c r="G674" i="2"/>
  <c r="F674" i="2"/>
  <c r="E674" i="2"/>
  <c r="D674" i="2"/>
  <c r="A674" i="2"/>
  <c r="H673" i="2"/>
  <c r="G673" i="2"/>
  <c r="F673" i="2"/>
  <c r="E673" i="2"/>
  <c r="D673" i="2"/>
  <c r="A673" i="2"/>
  <c r="A672" i="2"/>
  <c r="H671" i="2"/>
  <c r="G671" i="2"/>
  <c r="F671" i="2"/>
  <c r="E671" i="2"/>
  <c r="D671" i="2"/>
  <c r="A671" i="2"/>
  <c r="H670" i="2"/>
  <c r="G670" i="2"/>
  <c r="F670" i="2"/>
  <c r="E670" i="2"/>
  <c r="D670" i="2"/>
  <c r="A670" i="2"/>
  <c r="H669" i="2"/>
  <c r="G669" i="2"/>
  <c r="F669" i="2"/>
  <c r="E669" i="2"/>
  <c r="D669" i="2"/>
  <c r="A669" i="2"/>
  <c r="H668" i="2"/>
  <c r="G668" i="2"/>
  <c r="F668" i="2"/>
  <c r="E668" i="2"/>
  <c r="D668" i="2"/>
  <c r="A668" i="2"/>
  <c r="H667" i="2"/>
  <c r="G667" i="2"/>
  <c r="F667" i="2"/>
  <c r="E667" i="2"/>
  <c r="D667" i="2"/>
  <c r="A667" i="2"/>
  <c r="H666" i="2"/>
  <c r="G666" i="2"/>
  <c r="F666" i="2"/>
  <c r="E666" i="2"/>
  <c r="D666" i="2"/>
  <c r="A666" i="2"/>
  <c r="H665" i="2"/>
  <c r="G665" i="2"/>
  <c r="F665" i="2"/>
  <c r="E665" i="2"/>
  <c r="D665" i="2"/>
  <c r="A665" i="2"/>
  <c r="H664" i="2"/>
  <c r="G664" i="2"/>
  <c r="F664" i="2"/>
  <c r="E664" i="2"/>
  <c r="D664" i="2"/>
  <c r="A664" i="2"/>
  <c r="H663" i="2"/>
  <c r="G663" i="2"/>
  <c r="F663" i="2"/>
  <c r="E663" i="2"/>
  <c r="D663" i="2"/>
  <c r="A663" i="2"/>
  <c r="A662" i="2"/>
  <c r="H661" i="2"/>
  <c r="G661" i="2"/>
  <c r="F661" i="2"/>
  <c r="E661" i="2"/>
  <c r="D661" i="2"/>
  <c r="A661" i="2"/>
  <c r="H660" i="2"/>
  <c r="G660" i="2"/>
  <c r="F660" i="2"/>
  <c r="E660" i="2"/>
  <c r="D660" i="2"/>
  <c r="A660" i="2"/>
  <c r="H659" i="2"/>
  <c r="G659" i="2"/>
  <c r="F659" i="2"/>
  <c r="E659" i="2"/>
  <c r="D659" i="2"/>
  <c r="A659" i="2"/>
  <c r="H658" i="2"/>
  <c r="G658" i="2"/>
  <c r="F658" i="2"/>
  <c r="E658" i="2"/>
  <c r="D658" i="2"/>
  <c r="A658" i="2"/>
  <c r="H657" i="2"/>
  <c r="G657" i="2"/>
  <c r="F657" i="2"/>
  <c r="E657" i="2"/>
  <c r="D657" i="2"/>
  <c r="A657" i="2"/>
  <c r="H656" i="2"/>
  <c r="G656" i="2"/>
  <c r="F656" i="2"/>
  <c r="E656" i="2"/>
  <c r="D656" i="2"/>
  <c r="A656" i="2"/>
  <c r="H655" i="2"/>
  <c r="G655" i="2"/>
  <c r="F655" i="2"/>
  <c r="E655" i="2"/>
  <c r="D655" i="2"/>
  <c r="A655" i="2"/>
  <c r="H654" i="2"/>
  <c r="G654" i="2"/>
  <c r="F654" i="2"/>
  <c r="E654" i="2"/>
  <c r="D654" i="2"/>
  <c r="A654" i="2"/>
  <c r="H653" i="2"/>
  <c r="G653" i="2"/>
  <c r="F653" i="2"/>
  <c r="E653" i="2"/>
  <c r="D653" i="2"/>
  <c r="A653" i="2"/>
  <c r="A652" i="2"/>
  <c r="H651" i="2"/>
  <c r="G651" i="2"/>
  <c r="F651" i="2"/>
  <c r="E651" i="2"/>
  <c r="D651" i="2"/>
  <c r="A651" i="2"/>
  <c r="H650" i="2"/>
  <c r="G650" i="2"/>
  <c r="F650" i="2"/>
  <c r="E650" i="2"/>
  <c r="D650" i="2"/>
  <c r="A650" i="2"/>
  <c r="H649" i="2"/>
  <c r="G649" i="2"/>
  <c r="F649" i="2"/>
  <c r="E649" i="2"/>
  <c r="D649" i="2"/>
  <c r="A649" i="2"/>
  <c r="H648" i="2"/>
  <c r="G648" i="2"/>
  <c r="F648" i="2"/>
  <c r="E648" i="2"/>
  <c r="D648" i="2"/>
  <c r="A648" i="2"/>
  <c r="H647" i="2"/>
  <c r="G647" i="2"/>
  <c r="F647" i="2"/>
  <c r="E647" i="2"/>
  <c r="D647" i="2"/>
  <c r="A647" i="2"/>
  <c r="H646" i="2"/>
  <c r="G646" i="2"/>
  <c r="F646" i="2"/>
  <c r="E646" i="2"/>
  <c r="D646" i="2"/>
  <c r="A646" i="2"/>
  <c r="H645" i="2"/>
  <c r="G645" i="2"/>
  <c r="F645" i="2"/>
  <c r="E645" i="2"/>
  <c r="D645" i="2"/>
  <c r="A645" i="2"/>
  <c r="H644" i="2"/>
  <c r="G644" i="2"/>
  <c r="F644" i="2"/>
  <c r="E644" i="2"/>
  <c r="D644" i="2"/>
  <c r="A644" i="2"/>
  <c r="H643" i="2"/>
  <c r="G643" i="2"/>
  <c r="F643" i="2"/>
  <c r="E643" i="2"/>
  <c r="D643" i="2"/>
  <c r="A643" i="2"/>
  <c r="A642" i="2"/>
  <c r="H641" i="2"/>
  <c r="G641" i="2"/>
  <c r="F641" i="2"/>
  <c r="E641" i="2"/>
  <c r="D641" i="2"/>
  <c r="A641" i="2"/>
  <c r="H640" i="2"/>
  <c r="G640" i="2"/>
  <c r="F640" i="2"/>
  <c r="E640" i="2"/>
  <c r="D640" i="2"/>
  <c r="A640" i="2"/>
  <c r="H639" i="2"/>
  <c r="G639" i="2"/>
  <c r="F639" i="2"/>
  <c r="E639" i="2"/>
  <c r="D639" i="2"/>
  <c r="A639" i="2"/>
  <c r="H638" i="2"/>
  <c r="G638" i="2"/>
  <c r="F638" i="2"/>
  <c r="E638" i="2"/>
  <c r="D638" i="2"/>
  <c r="A638" i="2"/>
  <c r="H637" i="2"/>
  <c r="G637" i="2"/>
  <c r="F637" i="2"/>
  <c r="E637" i="2"/>
  <c r="D637" i="2"/>
  <c r="A637" i="2"/>
  <c r="H636" i="2"/>
  <c r="G636" i="2"/>
  <c r="F636" i="2"/>
  <c r="E636" i="2"/>
  <c r="D636" i="2"/>
  <c r="A636" i="2"/>
  <c r="H635" i="2"/>
  <c r="G635" i="2"/>
  <c r="F635" i="2"/>
  <c r="E635" i="2"/>
  <c r="D635" i="2"/>
  <c r="A635" i="2"/>
  <c r="H634" i="2"/>
  <c r="G634" i="2"/>
  <c r="F634" i="2"/>
  <c r="E634" i="2"/>
  <c r="D634" i="2"/>
  <c r="A634" i="2"/>
  <c r="H633" i="2"/>
  <c r="G633" i="2"/>
  <c r="F633" i="2"/>
  <c r="E633" i="2"/>
  <c r="D633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H621" i="2"/>
  <c r="G621" i="2"/>
  <c r="F621" i="2"/>
  <c r="E621" i="2"/>
  <c r="D621" i="2"/>
  <c r="H620" i="2"/>
  <c r="G620" i="2"/>
  <c r="F620" i="2"/>
  <c r="E620" i="2"/>
  <c r="D620" i="2"/>
  <c r="H619" i="2"/>
  <c r="G619" i="2"/>
  <c r="F619" i="2"/>
  <c r="E619" i="2"/>
  <c r="D619" i="2"/>
  <c r="H618" i="2"/>
  <c r="G618" i="2"/>
  <c r="F618" i="2"/>
  <c r="E618" i="2"/>
  <c r="D618" i="2"/>
  <c r="H617" i="2"/>
  <c r="G617" i="2"/>
  <c r="F617" i="2"/>
  <c r="E617" i="2"/>
  <c r="D617" i="2"/>
  <c r="H616" i="2"/>
  <c r="G616" i="2"/>
  <c r="F616" i="2"/>
  <c r="E616" i="2"/>
  <c r="D616" i="2"/>
  <c r="H615" i="2"/>
  <c r="G615" i="2"/>
  <c r="F615" i="2"/>
  <c r="E615" i="2"/>
  <c r="D615" i="2"/>
  <c r="H614" i="2"/>
  <c r="G614" i="2"/>
  <c r="F614" i="2"/>
  <c r="E614" i="2"/>
  <c r="D614" i="2"/>
  <c r="H613" i="2"/>
  <c r="G613" i="2"/>
  <c r="F613" i="2"/>
  <c r="E613" i="2"/>
  <c r="D613" i="2"/>
  <c r="H611" i="2"/>
  <c r="G611" i="2"/>
  <c r="F611" i="2"/>
  <c r="E611" i="2"/>
  <c r="D611" i="2"/>
  <c r="A611" i="2"/>
  <c r="H610" i="2"/>
  <c r="G610" i="2"/>
  <c r="F610" i="2"/>
  <c r="E610" i="2"/>
  <c r="D610" i="2"/>
  <c r="A610" i="2"/>
  <c r="H609" i="2"/>
  <c r="G609" i="2"/>
  <c r="F609" i="2"/>
  <c r="E609" i="2"/>
  <c r="D609" i="2"/>
  <c r="A609" i="2"/>
  <c r="H608" i="2"/>
  <c r="G608" i="2"/>
  <c r="F608" i="2"/>
  <c r="E608" i="2"/>
  <c r="D608" i="2"/>
  <c r="A608" i="2"/>
  <c r="H607" i="2"/>
  <c r="G607" i="2"/>
  <c r="F607" i="2"/>
  <c r="E607" i="2"/>
  <c r="D607" i="2"/>
  <c r="A607" i="2"/>
  <c r="H606" i="2"/>
  <c r="G606" i="2"/>
  <c r="F606" i="2"/>
  <c r="E606" i="2"/>
  <c r="D606" i="2"/>
  <c r="A606" i="2"/>
  <c r="H605" i="2"/>
  <c r="G605" i="2"/>
  <c r="F605" i="2"/>
  <c r="E605" i="2"/>
  <c r="D605" i="2"/>
  <c r="A605" i="2"/>
  <c r="H604" i="2"/>
  <c r="G604" i="2"/>
  <c r="F604" i="2"/>
  <c r="E604" i="2"/>
  <c r="D604" i="2"/>
  <c r="A604" i="2"/>
  <c r="H603" i="2"/>
  <c r="G603" i="2"/>
  <c r="F603" i="2"/>
  <c r="E603" i="2"/>
  <c r="D603" i="2"/>
  <c r="A603" i="2"/>
  <c r="A602" i="2"/>
  <c r="H601" i="2"/>
  <c r="G601" i="2"/>
  <c r="F601" i="2"/>
  <c r="E601" i="2"/>
  <c r="D601" i="2"/>
  <c r="A601" i="2"/>
  <c r="H600" i="2"/>
  <c r="G600" i="2"/>
  <c r="F600" i="2"/>
  <c r="E600" i="2"/>
  <c r="D600" i="2"/>
  <c r="A600" i="2"/>
  <c r="H599" i="2"/>
  <c r="G599" i="2"/>
  <c r="F599" i="2"/>
  <c r="E599" i="2"/>
  <c r="D599" i="2"/>
  <c r="A599" i="2"/>
  <c r="H598" i="2"/>
  <c r="G598" i="2"/>
  <c r="F598" i="2"/>
  <c r="E598" i="2"/>
  <c r="D598" i="2"/>
  <c r="A598" i="2"/>
  <c r="H597" i="2"/>
  <c r="G597" i="2"/>
  <c r="F597" i="2"/>
  <c r="E597" i="2"/>
  <c r="D597" i="2"/>
  <c r="A597" i="2"/>
  <c r="H596" i="2"/>
  <c r="G596" i="2"/>
  <c r="F596" i="2"/>
  <c r="E596" i="2"/>
  <c r="D596" i="2"/>
  <c r="A596" i="2"/>
  <c r="H595" i="2"/>
  <c r="G595" i="2"/>
  <c r="F595" i="2"/>
  <c r="E595" i="2"/>
  <c r="D595" i="2"/>
  <c r="A595" i="2"/>
  <c r="H594" i="2"/>
  <c r="G594" i="2"/>
  <c r="F594" i="2"/>
  <c r="E594" i="2"/>
  <c r="D594" i="2"/>
  <c r="A594" i="2"/>
  <c r="H593" i="2"/>
  <c r="G593" i="2"/>
  <c r="F593" i="2"/>
  <c r="E593" i="2"/>
  <c r="D593" i="2"/>
  <c r="A593" i="2"/>
  <c r="A592" i="2"/>
  <c r="H591" i="2"/>
  <c r="G591" i="2"/>
  <c r="F591" i="2"/>
  <c r="E591" i="2"/>
  <c r="D591" i="2"/>
  <c r="A591" i="2"/>
  <c r="H590" i="2"/>
  <c r="G590" i="2"/>
  <c r="F590" i="2"/>
  <c r="E590" i="2"/>
  <c r="D590" i="2"/>
  <c r="A590" i="2"/>
  <c r="H589" i="2"/>
  <c r="G589" i="2"/>
  <c r="F589" i="2"/>
  <c r="E589" i="2"/>
  <c r="D589" i="2"/>
  <c r="A589" i="2"/>
  <c r="H588" i="2"/>
  <c r="G588" i="2"/>
  <c r="F588" i="2"/>
  <c r="E588" i="2"/>
  <c r="D588" i="2"/>
  <c r="A588" i="2"/>
  <c r="H587" i="2"/>
  <c r="G587" i="2"/>
  <c r="F587" i="2"/>
  <c r="E587" i="2"/>
  <c r="D587" i="2"/>
  <c r="A587" i="2"/>
  <c r="H586" i="2"/>
  <c r="G586" i="2"/>
  <c r="F586" i="2"/>
  <c r="E586" i="2"/>
  <c r="D586" i="2"/>
  <c r="A586" i="2"/>
  <c r="H585" i="2"/>
  <c r="G585" i="2"/>
  <c r="F585" i="2"/>
  <c r="E585" i="2"/>
  <c r="D585" i="2"/>
  <c r="A585" i="2"/>
  <c r="H584" i="2"/>
  <c r="G584" i="2"/>
  <c r="F584" i="2"/>
  <c r="E584" i="2"/>
  <c r="D584" i="2"/>
  <c r="A584" i="2"/>
  <c r="H583" i="2"/>
  <c r="G583" i="2"/>
  <c r="F583" i="2"/>
  <c r="E583" i="2"/>
  <c r="D583" i="2"/>
  <c r="A583" i="2"/>
  <c r="A582" i="2"/>
  <c r="H581" i="2"/>
  <c r="G581" i="2"/>
  <c r="F581" i="2"/>
  <c r="E581" i="2"/>
  <c r="D581" i="2"/>
  <c r="A581" i="2"/>
  <c r="H580" i="2"/>
  <c r="G580" i="2"/>
  <c r="F580" i="2"/>
  <c r="E580" i="2"/>
  <c r="D580" i="2"/>
  <c r="A580" i="2"/>
  <c r="H579" i="2"/>
  <c r="G579" i="2"/>
  <c r="F579" i="2"/>
  <c r="E579" i="2"/>
  <c r="D579" i="2"/>
  <c r="A579" i="2"/>
  <c r="H578" i="2"/>
  <c r="G578" i="2"/>
  <c r="F578" i="2"/>
  <c r="E578" i="2"/>
  <c r="D578" i="2"/>
  <c r="A578" i="2"/>
  <c r="H577" i="2"/>
  <c r="G577" i="2"/>
  <c r="F577" i="2"/>
  <c r="E577" i="2"/>
  <c r="D577" i="2"/>
  <c r="A577" i="2"/>
  <c r="H576" i="2"/>
  <c r="G576" i="2"/>
  <c r="F576" i="2"/>
  <c r="E576" i="2"/>
  <c r="D576" i="2"/>
  <c r="A576" i="2"/>
  <c r="H575" i="2"/>
  <c r="G575" i="2"/>
  <c r="F575" i="2"/>
  <c r="E575" i="2"/>
  <c r="D575" i="2"/>
  <c r="A575" i="2"/>
  <c r="H574" i="2"/>
  <c r="G574" i="2"/>
  <c r="F574" i="2"/>
  <c r="E574" i="2"/>
  <c r="D574" i="2"/>
  <c r="A574" i="2"/>
  <c r="H573" i="2"/>
  <c r="G573" i="2"/>
  <c r="F573" i="2"/>
  <c r="E573" i="2"/>
  <c r="D573" i="2"/>
  <c r="A573" i="2"/>
  <c r="A572" i="2"/>
  <c r="H571" i="2"/>
  <c r="G571" i="2"/>
  <c r="F571" i="2"/>
  <c r="E571" i="2"/>
  <c r="D571" i="2"/>
  <c r="A571" i="2"/>
  <c r="H570" i="2"/>
  <c r="G570" i="2"/>
  <c r="F570" i="2"/>
  <c r="E570" i="2"/>
  <c r="D570" i="2"/>
  <c r="A570" i="2"/>
  <c r="H569" i="2"/>
  <c r="G569" i="2"/>
  <c r="F569" i="2"/>
  <c r="E569" i="2"/>
  <c r="D569" i="2"/>
  <c r="A569" i="2"/>
  <c r="H568" i="2"/>
  <c r="G568" i="2"/>
  <c r="F568" i="2"/>
  <c r="E568" i="2"/>
  <c r="D568" i="2"/>
  <c r="A568" i="2"/>
  <c r="H567" i="2"/>
  <c r="G567" i="2"/>
  <c r="F567" i="2"/>
  <c r="E567" i="2"/>
  <c r="D567" i="2"/>
  <c r="A567" i="2"/>
  <c r="H566" i="2"/>
  <c r="G566" i="2"/>
  <c r="F566" i="2"/>
  <c r="E566" i="2"/>
  <c r="D566" i="2"/>
  <c r="A566" i="2"/>
  <c r="H565" i="2"/>
  <c r="G565" i="2"/>
  <c r="F565" i="2"/>
  <c r="E565" i="2"/>
  <c r="D565" i="2"/>
  <c r="A565" i="2"/>
  <c r="H564" i="2"/>
  <c r="G564" i="2"/>
  <c r="F564" i="2"/>
  <c r="E564" i="2"/>
  <c r="D564" i="2"/>
  <c r="A564" i="2"/>
  <c r="H563" i="2"/>
  <c r="G563" i="2"/>
  <c r="F563" i="2"/>
  <c r="E563" i="2"/>
  <c r="D563" i="2"/>
  <c r="A563" i="2"/>
  <c r="A562" i="2"/>
  <c r="H561" i="2"/>
  <c r="G561" i="2"/>
  <c r="F561" i="2"/>
  <c r="E561" i="2"/>
  <c r="D561" i="2"/>
  <c r="A561" i="2"/>
  <c r="H560" i="2"/>
  <c r="G560" i="2"/>
  <c r="F560" i="2"/>
  <c r="E560" i="2"/>
  <c r="D560" i="2"/>
  <c r="A560" i="2"/>
  <c r="H559" i="2"/>
  <c r="G559" i="2"/>
  <c r="F559" i="2"/>
  <c r="E559" i="2"/>
  <c r="D559" i="2"/>
  <c r="A559" i="2"/>
  <c r="H558" i="2"/>
  <c r="G558" i="2"/>
  <c r="F558" i="2"/>
  <c r="E558" i="2"/>
  <c r="D558" i="2"/>
  <c r="A558" i="2"/>
  <c r="H557" i="2"/>
  <c r="G557" i="2"/>
  <c r="F557" i="2"/>
  <c r="E557" i="2"/>
  <c r="D557" i="2"/>
  <c r="A557" i="2"/>
  <c r="H556" i="2"/>
  <c r="G556" i="2"/>
  <c r="F556" i="2"/>
  <c r="E556" i="2"/>
  <c r="D556" i="2"/>
  <c r="A556" i="2"/>
  <c r="H555" i="2"/>
  <c r="G555" i="2"/>
  <c r="F555" i="2"/>
  <c r="E555" i="2"/>
  <c r="D555" i="2"/>
  <c r="A555" i="2"/>
  <c r="H554" i="2"/>
  <c r="G554" i="2"/>
  <c r="F554" i="2"/>
  <c r="E554" i="2"/>
  <c r="D554" i="2"/>
  <c r="A554" i="2"/>
  <c r="H553" i="2"/>
  <c r="G553" i="2"/>
  <c r="F553" i="2"/>
  <c r="E553" i="2"/>
  <c r="D553" i="2"/>
  <c r="A553" i="2"/>
  <c r="A552" i="2"/>
  <c r="H551" i="2"/>
  <c r="G551" i="2"/>
  <c r="F551" i="2"/>
  <c r="E551" i="2"/>
  <c r="D551" i="2"/>
  <c r="A551" i="2"/>
  <c r="H550" i="2"/>
  <c r="G550" i="2"/>
  <c r="F550" i="2"/>
  <c r="E550" i="2"/>
  <c r="D550" i="2"/>
  <c r="A550" i="2"/>
  <c r="H549" i="2"/>
  <c r="G549" i="2"/>
  <c r="F549" i="2"/>
  <c r="E549" i="2"/>
  <c r="D549" i="2"/>
  <c r="A549" i="2"/>
  <c r="H548" i="2"/>
  <c r="G548" i="2"/>
  <c r="F548" i="2"/>
  <c r="E548" i="2"/>
  <c r="D548" i="2"/>
  <c r="A548" i="2"/>
  <c r="H547" i="2"/>
  <c r="G547" i="2"/>
  <c r="F547" i="2"/>
  <c r="E547" i="2"/>
  <c r="D547" i="2"/>
  <c r="A547" i="2"/>
  <c r="H546" i="2"/>
  <c r="G546" i="2"/>
  <c r="F546" i="2"/>
  <c r="E546" i="2"/>
  <c r="D546" i="2"/>
  <c r="A546" i="2"/>
  <c r="H545" i="2"/>
  <c r="G545" i="2"/>
  <c r="F545" i="2"/>
  <c r="E545" i="2"/>
  <c r="D545" i="2"/>
  <c r="A545" i="2"/>
  <c r="H544" i="2"/>
  <c r="G544" i="2"/>
  <c r="F544" i="2"/>
  <c r="E544" i="2"/>
  <c r="D544" i="2"/>
  <c r="A544" i="2"/>
  <c r="H543" i="2"/>
  <c r="G543" i="2"/>
  <c r="F543" i="2"/>
  <c r="E543" i="2"/>
  <c r="D543" i="2"/>
  <c r="A543" i="2"/>
  <c r="A542" i="2"/>
  <c r="H541" i="2"/>
  <c r="G541" i="2"/>
  <c r="F541" i="2"/>
  <c r="E541" i="2"/>
  <c r="D541" i="2"/>
  <c r="A541" i="2"/>
  <c r="H540" i="2"/>
  <c r="G540" i="2"/>
  <c r="F540" i="2"/>
  <c r="E540" i="2"/>
  <c r="D540" i="2"/>
  <c r="A540" i="2"/>
  <c r="H539" i="2"/>
  <c r="G539" i="2"/>
  <c r="F539" i="2"/>
  <c r="E539" i="2"/>
  <c r="D539" i="2"/>
  <c r="A539" i="2"/>
  <c r="H538" i="2"/>
  <c r="G538" i="2"/>
  <c r="F538" i="2"/>
  <c r="E538" i="2"/>
  <c r="D538" i="2"/>
  <c r="A538" i="2"/>
  <c r="H537" i="2"/>
  <c r="G537" i="2"/>
  <c r="F537" i="2"/>
  <c r="E537" i="2"/>
  <c r="D537" i="2"/>
  <c r="A537" i="2"/>
  <c r="H536" i="2"/>
  <c r="G536" i="2"/>
  <c r="F536" i="2"/>
  <c r="E536" i="2"/>
  <c r="D536" i="2"/>
  <c r="A536" i="2"/>
  <c r="H535" i="2"/>
  <c r="G535" i="2"/>
  <c r="F535" i="2"/>
  <c r="E535" i="2"/>
  <c r="D535" i="2"/>
  <c r="A535" i="2"/>
  <c r="H534" i="2"/>
  <c r="G534" i="2"/>
  <c r="F534" i="2"/>
  <c r="E534" i="2"/>
  <c r="D534" i="2"/>
  <c r="A534" i="2"/>
  <c r="H533" i="2"/>
  <c r="G533" i="2"/>
  <c r="F533" i="2"/>
  <c r="E533" i="2"/>
  <c r="D533" i="2"/>
  <c r="A533" i="2"/>
  <c r="A532" i="2"/>
  <c r="H531" i="2"/>
  <c r="G531" i="2"/>
  <c r="F531" i="2"/>
  <c r="E531" i="2"/>
  <c r="D531" i="2"/>
  <c r="A531" i="2"/>
  <c r="H530" i="2"/>
  <c r="G530" i="2"/>
  <c r="F530" i="2"/>
  <c r="E530" i="2"/>
  <c r="D530" i="2"/>
  <c r="A530" i="2"/>
  <c r="H529" i="2"/>
  <c r="G529" i="2"/>
  <c r="F529" i="2"/>
  <c r="E529" i="2"/>
  <c r="D529" i="2"/>
  <c r="A529" i="2"/>
  <c r="H528" i="2"/>
  <c r="G528" i="2"/>
  <c r="F528" i="2"/>
  <c r="E528" i="2"/>
  <c r="D528" i="2"/>
  <c r="A528" i="2"/>
  <c r="H527" i="2"/>
  <c r="G527" i="2"/>
  <c r="F527" i="2"/>
  <c r="E527" i="2"/>
  <c r="D527" i="2"/>
  <c r="A527" i="2"/>
  <c r="H526" i="2"/>
  <c r="G526" i="2"/>
  <c r="F526" i="2"/>
  <c r="E526" i="2"/>
  <c r="D526" i="2"/>
  <c r="A526" i="2"/>
  <c r="H525" i="2"/>
  <c r="G525" i="2"/>
  <c r="F525" i="2"/>
  <c r="E525" i="2"/>
  <c r="D525" i="2"/>
  <c r="A525" i="2"/>
  <c r="H524" i="2"/>
  <c r="G524" i="2"/>
  <c r="F524" i="2"/>
  <c r="E524" i="2"/>
  <c r="D524" i="2"/>
  <c r="A524" i="2"/>
  <c r="H523" i="2"/>
  <c r="G523" i="2"/>
  <c r="F523" i="2"/>
  <c r="E523" i="2"/>
  <c r="D523" i="2"/>
  <c r="A523" i="2"/>
  <c r="A522" i="2"/>
  <c r="H521" i="2"/>
  <c r="G521" i="2"/>
  <c r="F521" i="2"/>
  <c r="E521" i="2"/>
  <c r="D521" i="2"/>
  <c r="H520" i="2"/>
  <c r="G520" i="2"/>
  <c r="F520" i="2"/>
  <c r="E520" i="2"/>
  <c r="D520" i="2"/>
  <c r="H519" i="2"/>
  <c r="G519" i="2"/>
  <c r="F519" i="2"/>
  <c r="E519" i="2"/>
  <c r="D519" i="2"/>
  <c r="H518" i="2"/>
  <c r="G518" i="2"/>
  <c r="F518" i="2"/>
  <c r="E518" i="2"/>
  <c r="D518" i="2"/>
  <c r="H517" i="2"/>
  <c r="G517" i="2"/>
  <c r="F517" i="2"/>
  <c r="E517" i="2"/>
  <c r="D517" i="2"/>
  <c r="H516" i="2"/>
  <c r="G516" i="2"/>
  <c r="F516" i="2"/>
  <c r="E516" i="2"/>
  <c r="D516" i="2"/>
  <c r="H511" i="2"/>
  <c r="G511" i="2"/>
  <c r="F511" i="2"/>
  <c r="E511" i="2"/>
  <c r="D511" i="2"/>
  <c r="A511" i="2"/>
  <c r="H510" i="2"/>
  <c r="G510" i="2"/>
  <c r="F510" i="2"/>
  <c r="E510" i="2"/>
  <c r="D510" i="2"/>
  <c r="A510" i="2"/>
  <c r="H509" i="2"/>
  <c r="G509" i="2"/>
  <c r="F509" i="2"/>
  <c r="E509" i="2"/>
  <c r="D509" i="2"/>
  <c r="A509" i="2"/>
  <c r="H508" i="2"/>
  <c r="G508" i="2"/>
  <c r="F508" i="2"/>
  <c r="E508" i="2"/>
  <c r="D508" i="2"/>
  <c r="A508" i="2"/>
  <c r="H507" i="2"/>
  <c r="G507" i="2"/>
  <c r="F507" i="2"/>
  <c r="E507" i="2"/>
  <c r="D507" i="2"/>
  <c r="A507" i="2"/>
  <c r="H506" i="2"/>
  <c r="G506" i="2"/>
  <c r="F506" i="2"/>
  <c r="E506" i="2"/>
  <c r="D506" i="2"/>
  <c r="A506" i="2"/>
  <c r="H505" i="2"/>
  <c r="G505" i="2"/>
  <c r="F505" i="2"/>
  <c r="E505" i="2"/>
  <c r="D505" i="2"/>
  <c r="A505" i="2"/>
  <c r="H504" i="2"/>
  <c r="G504" i="2"/>
  <c r="F504" i="2"/>
  <c r="E504" i="2"/>
  <c r="D504" i="2"/>
  <c r="A504" i="2"/>
  <c r="H503" i="2"/>
  <c r="G503" i="2"/>
  <c r="F503" i="2"/>
  <c r="E503" i="2"/>
  <c r="D503" i="2"/>
  <c r="A503" i="2"/>
  <c r="A502" i="2"/>
  <c r="H501" i="2"/>
  <c r="G501" i="2"/>
  <c r="F501" i="2"/>
  <c r="E501" i="2"/>
  <c r="D501" i="2"/>
  <c r="A501" i="2"/>
  <c r="H500" i="2"/>
  <c r="G500" i="2"/>
  <c r="F500" i="2"/>
  <c r="E500" i="2"/>
  <c r="D500" i="2"/>
  <c r="A500" i="2"/>
  <c r="H499" i="2"/>
  <c r="G499" i="2"/>
  <c r="F499" i="2"/>
  <c r="E499" i="2"/>
  <c r="D499" i="2"/>
  <c r="A499" i="2"/>
  <c r="H498" i="2"/>
  <c r="G498" i="2"/>
  <c r="F498" i="2"/>
  <c r="E498" i="2"/>
  <c r="D498" i="2"/>
  <c r="A498" i="2"/>
  <c r="H497" i="2"/>
  <c r="G497" i="2"/>
  <c r="F497" i="2"/>
  <c r="E497" i="2"/>
  <c r="D497" i="2"/>
  <c r="A497" i="2"/>
  <c r="H496" i="2"/>
  <c r="G496" i="2"/>
  <c r="F496" i="2"/>
  <c r="E496" i="2"/>
  <c r="D496" i="2"/>
  <c r="A496" i="2"/>
  <c r="H495" i="2"/>
  <c r="G495" i="2"/>
  <c r="F495" i="2"/>
  <c r="E495" i="2"/>
  <c r="D495" i="2"/>
  <c r="A495" i="2"/>
  <c r="H494" i="2"/>
  <c r="G494" i="2"/>
  <c r="F494" i="2"/>
  <c r="E494" i="2"/>
  <c r="D494" i="2"/>
  <c r="A494" i="2"/>
  <c r="H493" i="2"/>
  <c r="G493" i="2"/>
  <c r="F493" i="2"/>
  <c r="E493" i="2"/>
  <c r="D493" i="2"/>
  <c r="A493" i="2"/>
  <c r="A492" i="2"/>
  <c r="H491" i="2"/>
  <c r="G491" i="2"/>
  <c r="F491" i="2"/>
  <c r="E491" i="2"/>
  <c r="D491" i="2"/>
  <c r="A491" i="2"/>
  <c r="H490" i="2"/>
  <c r="G490" i="2"/>
  <c r="F490" i="2"/>
  <c r="E490" i="2"/>
  <c r="D490" i="2"/>
  <c r="A490" i="2"/>
  <c r="H489" i="2"/>
  <c r="G489" i="2"/>
  <c r="F489" i="2"/>
  <c r="E489" i="2"/>
  <c r="D489" i="2"/>
  <c r="A489" i="2"/>
  <c r="H488" i="2"/>
  <c r="G488" i="2"/>
  <c r="F488" i="2"/>
  <c r="E488" i="2"/>
  <c r="D488" i="2"/>
  <c r="A488" i="2"/>
  <c r="H487" i="2"/>
  <c r="G487" i="2"/>
  <c r="F487" i="2"/>
  <c r="E487" i="2"/>
  <c r="D487" i="2"/>
  <c r="A487" i="2"/>
  <c r="H486" i="2"/>
  <c r="G486" i="2"/>
  <c r="F486" i="2"/>
  <c r="E486" i="2"/>
  <c r="D486" i="2"/>
  <c r="A486" i="2"/>
  <c r="H485" i="2"/>
  <c r="G485" i="2"/>
  <c r="F485" i="2"/>
  <c r="E485" i="2"/>
  <c r="D485" i="2"/>
  <c r="A485" i="2"/>
  <c r="H484" i="2"/>
  <c r="G484" i="2"/>
  <c r="F484" i="2"/>
  <c r="E484" i="2"/>
  <c r="D484" i="2"/>
  <c r="A484" i="2"/>
  <c r="H483" i="2"/>
  <c r="G483" i="2"/>
  <c r="F483" i="2"/>
  <c r="E483" i="2"/>
  <c r="D483" i="2"/>
  <c r="A483" i="2"/>
  <c r="A482" i="2"/>
  <c r="H481" i="2"/>
  <c r="G481" i="2"/>
  <c r="F481" i="2"/>
  <c r="E481" i="2"/>
  <c r="D481" i="2"/>
  <c r="A481" i="2"/>
  <c r="H480" i="2"/>
  <c r="G480" i="2"/>
  <c r="F480" i="2"/>
  <c r="E480" i="2"/>
  <c r="D480" i="2"/>
  <c r="A480" i="2"/>
  <c r="H479" i="2"/>
  <c r="G479" i="2"/>
  <c r="F479" i="2"/>
  <c r="E479" i="2"/>
  <c r="D479" i="2"/>
  <c r="A479" i="2"/>
  <c r="H478" i="2"/>
  <c r="G478" i="2"/>
  <c r="F478" i="2"/>
  <c r="E478" i="2"/>
  <c r="D478" i="2"/>
  <c r="A478" i="2"/>
  <c r="H477" i="2"/>
  <c r="G477" i="2"/>
  <c r="F477" i="2"/>
  <c r="E477" i="2"/>
  <c r="D477" i="2"/>
  <c r="A477" i="2"/>
  <c r="H476" i="2"/>
  <c r="G476" i="2"/>
  <c r="F476" i="2"/>
  <c r="E476" i="2"/>
  <c r="D476" i="2"/>
  <c r="A476" i="2"/>
  <c r="H475" i="2"/>
  <c r="G475" i="2"/>
  <c r="F475" i="2"/>
  <c r="E475" i="2"/>
  <c r="D475" i="2"/>
  <c r="A475" i="2"/>
  <c r="H474" i="2"/>
  <c r="G474" i="2"/>
  <c r="F474" i="2"/>
  <c r="E474" i="2"/>
  <c r="D474" i="2"/>
  <c r="A474" i="2"/>
  <c r="H473" i="2"/>
  <c r="G473" i="2"/>
  <c r="F473" i="2"/>
  <c r="E473" i="2"/>
  <c r="D473" i="2"/>
  <c r="A473" i="2"/>
  <c r="A472" i="2"/>
  <c r="H471" i="2"/>
  <c r="G471" i="2"/>
  <c r="F471" i="2"/>
  <c r="E471" i="2"/>
  <c r="D471" i="2"/>
  <c r="A471" i="2"/>
  <c r="H470" i="2"/>
  <c r="G470" i="2"/>
  <c r="F470" i="2"/>
  <c r="E470" i="2"/>
  <c r="D470" i="2"/>
  <c r="A470" i="2"/>
  <c r="H469" i="2"/>
  <c r="G469" i="2"/>
  <c r="F469" i="2"/>
  <c r="E469" i="2"/>
  <c r="D469" i="2"/>
  <c r="A469" i="2"/>
  <c r="H468" i="2"/>
  <c r="G468" i="2"/>
  <c r="F468" i="2"/>
  <c r="E468" i="2"/>
  <c r="D468" i="2"/>
  <c r="A468" i="2"/>
  <c r="H467" i="2"/>
  <c r="G467" i="2"/>
  <c r="F467" i="2"/>
  <c r="E467" i="2"/>
  <c r="D467" i="2"/>
  <c r="A467" i="2"/>
  <c r="H466" i="2"/>
  <c r="G466" i="2"/>
  <c r="F466" i="2"/>
  <c r="E466" i="2"/>
  <c r="D466" i="2"/>
  <c r="A466" i="2"/>
  <c r="H465" i="2"/>
  <c r="G465" i="2"/>
  <c r="F465" i="2"/>
  <c r="E465" i="2"/>
  <c r="D465" i="2"/>
  <c r="A465" i="2"/>
  <c r="H464" i="2"/>
  <c r="G464" i="2"/>
  <c r="F464" i="2"/>
  <c r="E464" i="2"/>
  <c r="D464" i="2"/>
  <c r="A464" i="2"/>
  <c r="H463" i="2"/>
  <c r="G463" i="2"/>
  <c r="F463" i="2"/>
  <c r="E463" i="2"/>
  <c r="D463" i="2"/>
  <c r="A463" i="2"/>
  <c r="A462" i="2"/>
  <c r="H461" i="2"/>
  <c r="G461" i="2"/>
  <c r="F461" i="2"/>
  <c r="E461" i="2"/>
  <c r="D461" i="2"/>
  <c r="A461" i="2"/>
  <c r="H460" i="2"/>
  <c r="G460" i="2"/>
  <c r="F460" i="2"/>
  <c r="E460" i="2"/>
  <c r="D460" i="2"/>
  <c r="A460" i="2"/>
  <c r="H459" i="2"/>
  <c r="G459" i="2"/>
  <c r="F459" i="2"/>
  <c r="E459" i="2"/>
  <c r="D459" i="2"/>
  <c r="A459" i="2"/>
  <c r="H458" i="2"/>
  <c r="G458" i="2"/>
  <c r="F458" i="2"/>
  <c r="E458" i="2"/>
  <c r="D458" i="2"/>
  <c r="A458" i="2"/>
  <c r="H457" i="2"/>
  <c r="G457" i="2"/>
  <c r="F457" i="2"/>
  <c r="E457" i="2"/>
  <c r="D457" i="2"/>
  <c r="A457" i="2"/>
  <c r="H456" i="2"/>
  <c r="G456" i="2"/>
  <c r="F456" i="2"/>
  <c r="E456" i="2"/>
  <c r="D456" i="2"/>
  <c r="A456" i="2"/>
  <c r="H455" i="2"/>
  <c r="G455" i="2"/>
  <c r="F455" i="2"/>
  <c r="E455" i="2"/>
  <c r="D455" i="2"/>
  <c r="A455" i="2"/>
  <c r="H454" i="2"/>
  <c r="G454" i="2"/>
  <c r="F454" i="2"/>
  <c r="E454" i="2"/>
  <c r="D454" i="2"/>
  <c r="A454" i="2"/>
  <c r="H453" i="2"/>
  <c r="G453" i="2"/>
  <c r="F453" i="2"/>
  <c r="E453" i="2"/>
  <c r="D453" i="2"/>
  <c r="A453" i="2"/>
  <c r="A452" i="2"/>
  <c r="H451" i="2"/>
  <c r="G451" i="2"/>
  <c r="F451" i="2"/>
  <c r="E451" i="2"/>
  <c r="D451" i="2"/>
  <c r="A451" i="2"/>
  <c r="H450" i="2"/>
  <c r="G450" i="2"/>
  <c r="F450" i="2"/>
  <c r="E450" i="2"/>
  <c r="D450" i="2"/>
  <c r="A450" i="2"/>
  <c r="H449" i="2"/>
  <c r="G449" i="2"/>
  <c r="F449" i="2"/>
  <c r="E449" i="2"/>
  <c r="D449" i="2"/>
  <c r="A449" i="2"/>
  <c r="H448" i="2"/>
  <c r="G448" i="2"/>
  <c r="F448" i="2"/>
  <c r="E448" i="2"/>
  <c r="D448" i="2"/>
  <c r="A448" i="2"/>
  <c r="H447" i="2"/>
  <c r="G447" i="2"/>
  <c r="F447" i="2"/>
  <c r="E447" i="2"/>
  <c r="D447" i="2"/>
  <c r="A447" i="2"/>
  <c r="H446" i="2"/>
  <c r="G446" i="2"/>
  <c r="F446" i="2"/>
  <c r="E446" i="2"/>
  <c r="D446" i="2"/>
  <c r="A446" i="2"/>
  <c r="H445" i="2"/>
  <c r="G445" i="2"/>
  <c r="F445" i="2"/>
  <c r="E445" i="2"/>
  <c r="D445" i="2"/>
  <c r="A445" i="2"/>
  <c r="H444" i="2"/>
  <c r="G444" i="2"/>
  <c r="F444" i="2"/>
  <c r="E444" i="2"/>
  <c r="D444" i="2"/>
  <c r="A444" i="2"/>
  <c r="H443" i="2"/>
  <c r="G443" i="2"/>
  <c r="F443" i="2"/>
  <c r="E443" i="2"/>
  <c r="D443" i="2"/>
  <c r="A443" i="2"/>
  <c r="A442" i="2"/>
  <c r="H441" i="2"/>
  <c r="G441" i="2"/>
  <c r="F441" i="2"/>
  <c r="E441" i="2"/>
  <c r="D441" i="2"/>
  <c r="A441" i="2"/>
  <c r="H440" i="2"/>
  <c r="G440" i="2"/>
  <c r="F440" i="2"/>
  <c r="E440" i="2"/>
  <c r="D440" i="2"/>
  <c r="A440" i="2"/>
  <c r="H439" i="2"/>
  <c r="G439" i="2"/>
  <c r="F439" i="2"/>
  <c r="E439" i="2"/>
  <c r="D439" i="2"/>
  <c r="A439" i="2"/>
  <c r="H438" i="2"/>
  <c r="G438" i="2"/>
  <c r="F438" i="2"/>
  <c r="E438" i="2"/>
  <c r="D438" i="2"/>
  <c r="A438" i="2"/>
  <c r="H437" i="2"/>
  <c r="G437" i="2"/>
  <c r="F437" i="2"/>
  <c r="E437" i="2"/>
  <c r="D437" i="2"/>
  <c r="A437" i="2"/>
  <c r="H436" i="2"/>
  <c r="G436" i="2"/>
  <c r="F436" i="2"/>
  <c r="E436" i="2"/>
  <c r="D436" i="2"/>
  <c r="A436" i="2"/>
  <c r="H435" i="2"/>
  <c r="G435" i="2"/>
  <c r="F435" i="2"/>
  <c r="E435" i="2"/>
  <c r="D435" i="2"/>
  <c r="A435" i="2"/>
  <c r="H434" i="2"/>
  <c r="G434" i="2"/>
  <c r="F434" i="2"/>
  <c r="E434" i="2"/>
  <c r="D434" i="2"/>
  <c r="A434" i="2"/>
  <c r="H433" i="2"/>
  <c r="G433" i="2"/>
  <c r="F433" i="2"/>
  <c r="E433" i="2"/>
  <c r="D433" i="2"/>
  <c r="A433" i="2"/>
  <c r="A432" i="2"/>
  <c r="H431" i="2"/>
  <c r="G431" i="2"/>
  <c r="F431" i="2"/>
  <c r="E431" i="2"/>
  <c r="D431" i="2"/>
  <c r="A431" i="2"/>
  <c r="H430" i="2"/>
  <c r="G430" i="2"/>
  <c r="F430" i="2"/>
  <c r="E430" i="2"/>
  <c r="D430" i="2"/>
  <c r="A430" i="2"/>
  <c r="H429" i="2"/>
  <c r="G429" i="2"/>
  <c r="F429" i="2"/>
  <c r="E429" i="2"/>
  <c r="D429" i="2"/>
  <c r="A429" i="2"/>
  <c r="H428" i="2"/>
  <c r="G428" i="2"/>
  <c r="F428" i="2"/>
  <c r="E428" i="2"/>
  <c r="D428" i="2"/>
  <c r="A428" i="2"/>
  <c r="H427" i="2"/>
  <c r="G427" i="2"/>
  <c r="F427" i="2"/>
  <c r="E427" i="2"/>
  <c r="D427" i="2"/>
  <c r="A427" i="2"/>
  <c r="H426" i="2"/>
  <c r="G426" i="2"/>
  <c r="F426" i="2"/>
  <c r="E426" i="2"/>
  <c r="D426" i="2"/>
  <c r="A426" i="2"/>
  <c r="H425" i="2"/>
  <c r="G425" i="2"/>
  <c r="F425" i="2"/>
  <c r="E425" i="2"/>
  <c r="D425" i="2"/>
  <c r="A425" i="2"/>
  <c r="H424" i="2"/>
  <c r="G424" i="2"/>
  <c r="F424" i="2"/>
  <c r="E424" i="2"/>
  <c r="D424" i="2"/>
  <c r="A424" i="2"/>
  <c r="H423" i="2"/>
  <c r="G423" i="2"/>
  <c r="F423" i="2"/>
  <c r="E423" i="2"/>
  <c r="D423" i="2"/>
  <c r="A423" i="2"/>
  <c r="A422" i="2"/>
  <c r="H421" i="2"/>
  <c r="G421" i="2"/>
  <c r="F421" i="2"/>
  <c r="E421" i="2"/>
  <c r="D421" i="2"/>
  <c r="H420" i="2"/>
  <c r="G420" i="2"/>
  <c r="F420" i="2"/>
  <c r="E420" i="2"/>
  <c r="D420" i="2"/>
  <c r="H419" i="2"/>
  <c r="G419" i="2"/>
  <c r="F419" i="2"/>
  <c r="E419" i="2"/>
  <c r="D419" i="2"/>
  <c r="H418" i="2"/>
  <c r="G418" i="2"/>
  <c r="F418" i="2"/>
  <c r="E418" i="2"/>
  <c r="D418" i="2"/>
  <c r="H417" i="2"/>
  <c r="G417" i="2"/>
  <c r="F417" i="2"/>
  <c r="E417" i="2"/>
  <c r="D417" i="2"/>
  <c r="H416" i="2"/>
  <c r="G416" i="2"/>
  <c r="F416" i="2"/>
  <c r="E416" i="2"/>
  <c r="D416" i="2"/>
  <c r="H415" i="2"/>
  <c r="G415" i="2"/>
  <c r="F415" i="2"/>
  <c r="E415" i="2"/>
  <c r="D415" i="2"/>
  <c r="H414" i="2"/>
  <c r="G414" i="2"/>
  <c r="F414" i="2"/>
  <c r="E414" i="2"/>
  <c r="D414" i="2"/>
  <c r="H413" i="2"/>
  <c r="G413" i="2"/>
  <c r="F413" i="2"/>
  <c r="E413" i="2"/>
  <c r="D413" i="2"/>
  <c r="H411" i="2"/>
  <c r="G411" i="2"/>
  <c r="F411" i="2"/>
  <c r="E411" i="2"/>
  <c r="D411" i="2"/>
  <c r="A411" i="2"/>
  <c r="H410" i="2"/>
  <c r="G410" i="2"/>
  <c r="F410" i="2"/>
  <c r="E410" i="2"/>
  <c r="D410" i="2"/>
  <c r="A410" i="2"/>
  <c r="H409" i="2"/>
  <c r="G409" i="2"/>
  <c r="F409" i="2"/>
  <c r="E409" i="2"/>
  <c r="D409" i="2"/>
  <c r="A409" i="2"/>
  <c r="H408" i="2"/>
  <c r="G408" i="2"/>
  <c r="F408" i="2"/>
  <c r="E408" i="2"/>
  <c r="D408" i="2"/>
  <c r="A408" i="2"/>
  <c r="H407" i="2"/>
  <c r="G407" i="2"/>
  <c r="F407" i="2"/>
  <c r="E407" i="2"/>
  <c r="D407" i="2"/>
  <c r="A407" i="2"/>
  <c r="H406" i="2"/>
  <c r="G406" i="2"/>
  <c r="F406" i="2"/>
  <c r="E406" i="2"/>
  <c r="D406" i="2"/>
  <c r="A406" i="2"/>
  <c r="H405" i="2"/>
  <c r="G405" i="2"/>
  <c r="F405" i="2"/>
  <c r="E405" i="2"/>
  <c r="D405" i="2"/>
  <c r="A405" i="2"/>
  <c r="H404" i="2"/>
  <c r="G404" i="2"/>
  <c r="F404" i="2"/>
  <c r="E404" i="2"/>
  <c r="D404" i="2"/>
  <c r="A404" i="2"/>
  <c r="H403" i="2"/>
  <c r="G403" i="2"/>
  <c r="F403" i="2"/>
  <c r="E403" i="2"/>
  <c r="D403" i="2"/>
  <c r="A403" i="2"/>
  <c r="A402" i="2"/>
  <c r="H401" i="2"/>
  <c r="G401" i="2"/>
  <c r="F401" i="2"/>
  <c r="E401" i="2"/>
  <c r="D401" i="2"/>
  <c r="A401" i="2"/>
  <c r="H400" i="2"/>
  <c r="G400" i="2"/>
  <c r="F400" i="2"/>
  <c r="E400" i="2"/>
  <c r="D400" i="2"/>
  <c r="A400" i="2"/>
  <c r="H399" i="2"/>
  <c r="G399" i="2"/>
  <c r="F399" i="2"/>
  <c r="E399" i="2"/>
  <c r="D399" i="2"/>
  <c r="A399" i="2"/>
  <c r="H398" i="2"/>
  <c r="G398" i="2"/>
  <c r="F398" i="2"/>
  <c r="E398" i="2"/>
  <c r="D398" i="2"/>
  <c r="A398" i="2"/>
  <c r="H397" i="2"/>
  <c r="G397" i="2"/>
  <c r="F397" i="2"/>
  <c r="E397" i="2"/>
  <c r="D397" i="2"/>
  <c r="A397" i="2"/>
  <c r="H396" i="2"/>
  <c r="G396" i="2"/>
  <c r="F396" i="2"/>
  <c r="E396" i="2"/>
  <c r="D396" i="2"/>
  <c r="A396" i="2"/>
  <c r="H395" i="2"/>
  <c r="G395" i="2"/>
  <c r="F395" i="2"/>
  <c r="E395" i="2"/>
  <c r="D395" i="2"/>
  <c r="A395" i="2"/>
  <c r="H394" i="2"/>
  <c r="G394" i="2"/>
  <c r="F394" i="2"/>
  <c r="E394" i="2"/>
  <c r="D394" i="2"/>
  <c r="A394" i="2"/>
  <c r="H393" i="2"/>
  <c r="G393" i="2"/>
  <c r="F393" i="2"/>
  <c r="E393" i="2"/>
  <c r="D393" i="2"/>
  <c r="A393" i="2"/>
  <c r="A392" i="2"/>
  <c r="H391" i="2"/>
  <c r="G391" i="2"/>
  <c r="F391" i="2"/>
  <c r="E391" i="2"/>
  <c r="D391" i="2"/>
  <c r="A391" i="2"/>
  <c r="H390" i="2"/>
  <c r="G390" i="2"/>
  <c r="F390" i="2"/>
  <c r="E390" i="2"/>
  <c r="D390" i="2"/>
  <c r="A390" i="2"/>
  <c r="H389" i="2"/>
  <c r="G389" i="2"/>
  <c r="F389" i="2"/>
  <c r="E389" i="2"/>
  <c r="D389" i="2"/>
  <c r="A389" i="2"/>
  <c r="H388" i="2"/>
  <c r="G388" i="2"/>
  <c r="F388" i="2"/>
  <c r="E388" i="2"/>
  <c r="D388" i="2"/>
  <c r="A388" i="2"/>
  <c r="H387" i="2"/>
  <c r="G387" i="2"/>
  <c r="F387" i="2"/>
  <c r="E387" i="2"/>
  <c r="D387" i="2"/>
  <c r="A387" i="2"/>
  <c r="H386" i="2"/>
  <c r="G386" i="2"/>
  <c r="F386" i="2"/>
  <c r="E386" i="2"/>
  <c r="D386" i="2"/>
  <c r="A386" i="2"/>
  <c r="H385" i="2"/>
  <c r="G385" i="2"/>
  <c r="F385" i="2"/>
  <c r="E385" i="2"/>
  <c r="D385" i="2"/>
  <c r="A385" i="2"/>
  <c r="H384" i="2"/>
  <c r="G384" i="2"/>
  <c r="F384" i="2"/>
  <c r="E384" i="2"/>
  <c r="D384" i="2"/>
  <c r="A384" i="2"/>
  <c r="H383" i="2"/>
  <c r="G383" i="2"/>
  <c r="F383" i="2"/>
  <c r="E383" i="2"/>
  <c r="D383" i="2"/>
  <c r="A383" i="2"/>
  <c r="A382" i="2"/>
  <c r="H381" i="2"/>
  <c r="G381" i="2"/>
  <c r="F381" i="2"/>
  <c r="E381" i="2"/>
  <c r="D381" i="2"/>
  <c r="A381" i="2"/>
  <c r="H380" i="2"/>
  <c r="G380" i="2"/>
  <c r="F380" i="2"/>
  <c r="E380" i="2"/>
  <c r="D380" i="2"/>
  <c r="A380" i="2"/>
  <c r="H379" i="2"/>
  <c r="G379" i="2"/>
  <c r="F379" i="2"/>
  <c r="E379" i="2"/>
  <c r="D379" i="2"/>
  <c r="A379" i="2"/>
  <c r="H378" i="2"/>
  <c r="G378" i="2"/>
  <c r="F378" i="2"/>
  <c r="E378" i="2"/>
  <c r="D378" i="2"/>
  <c r="A378" i="2"/>
  <c r="H377" i="2"/>
  <c r="G377" i="2"/>
  <c r="F377" i="2"/>
  <c r="E377" i="2"/>
  <c r="D377" i="2"/>
  <c r="A377" i="2"/>
  <c r="H376" i="2"/>
  <c r="G376" i="2"/>
  <c r="F376" i="2"/>
  <c r="E376" i="2"/>
  <c r="D376" i="2"/>
  <c r="A376" i="2"/>
  <c r="H375" i="2"/>
  <c r="G375" i="2"/>
  <c r="F375" i="2"/>
  <c r="E375" i="2"/>
  <c r="D375" i="2"/>
  <c r="A375" i="2"/>
  <c r="H374" i="2"/>
  <c r="G374" i="2"/>
  <c r="F374" i="2"/>
  <c r="E374" i="2"/>
  <c r="D374" i="2"/>
  <c r="A374" i="2"/>
  <c r="H373" i="2"/>
  <c r="G373" i="2"/>
  <c r="F373" i="2"/>
  <c r="E373" i="2"/>
  <c r="D373" i="2"/>
  <c r="A373" i="2"/>
  <c r="A372" i="2"/>
  <c r="H371" i="2"/>
  <c r="G371" i="2"/>
  <c r="F371" i="2"/>
  <c r="E371" i="2"/>
  <c r="D371" i="2"/>
  <c r="A371" i="2"/>
  <c r="H370" i="2"/>
  <c r="G370" i="2"/>
  <c r="F370" i="2"/>
  <c r="E370" i="2"/>
  <c r="D370" i="2"/>
  <c r="A370" i="2"/>
  <c r="H369" i="2"/>
  <c r="G369" i="2"/>
  <c r="F369" i="2"/>
  <c r="E369" i="2"/>
  <c r="D369" i="2"/>
  <c r="A369" i="2"/>
  <c r="H368" i="2"/>
  <c r="G368" i="2"/>
  <c r="F368" i="2"/>
  <c r="E368" i="2"/>
  <c r="D368" i="2"/>
  <c r="A368" i="2"/>
  <c r="H367" i="2"/>
  <c r="G367" i="2"/>
  <c r="F367" i="2"/>
  <c r="E367" i="2"/>
  <c r="D367" i="2"/>
  <c r="A367" i="2"/>
  <c r="H366" i="2"/>
  <c r="G366" i="2"/>
  <c r="F366" i="2"/>
  <c r="E366" i="2"/>
  <c r="D366" i="2"/>
  <c r="A366" i="2"/>
  <c r="H365" i="2"/>
  <c r="G365" i="2"/>
  <c r="F365" i="2"/>
  <c r="E365" i="2"/>
  <c r="D365" i="2"/>
  <c r="A365" i="2"/>
  <c r="H364" i="2"/>
  <c r="G364" i="2"/>
  <c r="F364" i="2"/>
  <c r="E364" i="2"/>
  <c r="D364" i="2"/>
  <c r="A364" i="2"/>
  <c r="A363" i="2"/>
  <c r="A362" i="2"/>
  <c r="H361" i="2"/>
  <c r="G361" i="2"/>
  <c r="F361" i="2"/>
  <c r="E361" i="2"/>
  <c r="D361" i="2"/>
  <c r="A361" i="2"/>
  <c r="H360" i="2"/>
  <c r="G360" i="2"/>
  <c r="F360" i="2"/>
  <c r="E360" i="2"/>
  <c r="D360" i="2"/>
  <c r="A360" i="2"/>
  <c r="H359" i="2"/>
  <c r="G359" i="2"/>
  <c r="F359" i="2"/>
  <c r="E359" i="2"/>
  <c r="D359" i="2"/>
  <c r="A359" i="2"/>
  <c r="H358" i="2"/>
  <c r="G358" i="2"/>
  <c r="F358" i="2"/>
  <c r="E358" i="2"/>
  <c r="D358" i="2"/>
  <c r="A358" i="2"/>
  <c r="H357" i="2"/>
  <c r="G357" i="2"/>
  <c r="F357" i="2"/>
  <c r="E357" i="2"/>
  <c r="D357" i="2"/>
  <c r="A357" i="2"/>
  <c r="H356" i="2"/>
  <c r="G356" i="2"/>
  <c r="F356" i="2"/>
  <c r="E356" i="2"/>
  <c r="D356" i="2"/>
  <c r="A356" i="2"/>
  <c r="H355" i="2"/>
  <c r="G355" i="2"/>
  <c r="F355" i="2"/>
  <c r="E355" i="2"/>
  <c r="D355" i="2"/>
  <c r="A355" i="2"/>
  <c r="H354" i="2"/>
  <c r="G354" i="2"/>
  <c r="F354" i="2"/>
  <c r="E354" i="2"/>
  <c r="D354" i="2"/>
  <c r="A354" i="2"/>
  <c r="A353" i="2"/>
  <c r="A352" i="2"/>
  <c r="H351" i="2"/>
  <c r="G351" i="2"/>
  <c r="F351" i="2"/>
  <c r="E351" i="2"/>
  <c r="D351" i="2"/>
  <c r="A351" i="2"/>
  <c r="H350" i="2"/>
  <c r="G350" i="2"/>
  <c r="F350" i="2"/>
  <c r="E350" i="2"/>
  <c r="D350" i="2"/>
  <c r="A350" i="2"/>
  <c r="H349" i="2"/>
  <c r="G349" i="2"/>
  <c r="F349" i="2"/>
  <c r="E349" i="2"/>
  <c r="D349" i="2"/>
  <c r="A349" i="2"/>
  <c r="H348" i="2"/>
  <c r="G348" i="2"/>
  <c r="F348" i="2"/>
  <c r="E348" i="2"/>
  <c r="D348" i="2"/>
  <c r="A348" i="2"/>
  <c r="H347" i="2"/>
  <c r="G347" i="2"/>
  <c r="F347" i="2"/>
  <c r="E347" i="2"/>
  <c r="D347" i="2"/>
  <c r="A347" i="2"/>
  <c r="H346" i="2"/>
  <c r="G346" i="2"/>
  <c r="F346" i="2"/>
  <c r="E346" i="2"/>
  <c r="D346" i="2"/>
  <c r="A346" i="2"/>
  <c r="H345" i="2"/>
  <c r="G345" i="2"/>
  <c r="F345" i="2"/>
  <c r="E345" i="2"/>
  <c r="D345" i="2"/>
  <c r="A345" i="2"/>
  <c r="A344" i="2"/>
  <c r="A343" i="2"/>
  <c r="A342" i="2"/>
  <c r="H341" i="2"/>
  <c r="G341" i="2"/>
  <c r="F341" i="2"/>
  <c r="E341" i="2"/>
  <c r="D341" i="2"/>
  <c r="A341" i="2"/>
  <c r="H340" i="2"/>
  <c r="G340" i="2"/>
  <c r="F340" i="2"/>
  <c r="E340" i="2"/>
  <c r="D340" i="2"/>
  <c r="A340" i="2"/>
  <c r="H339" i="2"/>
  <c r="G339" i="2"/>
  <c r="F339" i="2"/>
  <c r="E339" i="2"/>
  <c r="D339" i="2"/>
  <c r="A339" i="2"/>
  <c r="H338" i="2"/>
  <c r="G338" i="2"/>
  <c r="F338" i="2"/>
  <c r="E338" i="2"/>
  <c r="D338" i="2"/>
  <c r="A338" i="2"/>
  <c r="H337" i="2"/>
  <c r="G337" i="2"/>
  <c r="F337" i="2"/>
  <c r="E337" i="2"/>
  <c r="D337" i="2"/>
  <c r="A337" i="2"/>
  <c r="A336" i="2"/>
  <c r="A335" i="2"/>
  <c r="A334" i="2"/>
  <c r="A333" i="2"/>
  <c r="A332" i="2"/>
  <c r="H331" i="2"/>
  <c r="G331" i="2"/>
  <c r="F331" i="2"/>
  <c r="E331" i="2"/>
  <c r="D331" i="2"/>
  <c r="A331" i="2"/>
  <c r="H330" i="2"/>
  <c r="G330" i="2"/>
  <c r="F330" i="2"/>
  <c r="E330" i="2"/>
  <c r="D330" i="2"/>
  <c r="A330" i="2"/>
  <c r="H329" i="2"/>
  <c r="G329" i="2"/>
  <c r="F329" i="2"/>
  <c r="E329" i="2"/>
  <c r="D329" i="2"/>
  <c r="A329" i="2"/>
  <c r="H328" i="2"/>
  <c r="G328" i="2"/>
  <c r="F328" i="2"/>
  <c r="E328" i="2"/>
  <c r="D328" i="2"/>
  <c r="A328" i="2"/>
  <c r="H327" i="2"/>
  <c r="G327" i="2"/>
  <c r="F327" i="2"/>
  <c r="E327" i="2"/>
  <c r="D327" i="2"/>
  <c r="A327" i="2"/>
  <c r="H326" i="2"/>
  <c r="G326" i="2"/>
  <c r="F326" i="2"/>
  <c r="E326" i="2"/>
  <c r="D326" i="2"/>
  <c r="A326" i="2"/>
  <c r="H325" i="2"/>
  <c r="G325" i="2"/>
  <c r="F325" i="2"/>
  <c r="E325" i="2"/>
  <c r="D325" i="2"/>
  <c r="A325" i="2"/>
  <c r="H324" i="2"/>
  <c r="G324" i="2"/>
  <c r="F324" i="2"/>
  <c r="E324" i="2"/>
  <c r="D324" i="2"/>
  <c r="A324" i="2"/>
  <c r="H323" i="2"/>
  <c r="G323" i="2"/>
  <c r="F323" i="2"/>
  <c r="E323" i="2"/>
  <c r="D323" i="2"/>
  <c r="A323" i="2"/>
  <c r="A322" i="2"/>
  <c r="H321" i="2"/>
  <c r="G321" i="2"/>
  <c r="F321" i="2"/>
  <c r="E321" i="2"/>
  <c r="D321" i="2"/>
  <c r="H320" i="2"/>
  <c r="G320" i="2"/>
  <c r="F320" i="2"/>
  <c r="E320" i="2"/>
  <c r="D320" i="2"/>
  <c r="H319" i="2"/>
  <c r="G319" i="2"/>
  <c r="F319" i="2"/>
  <c r="E319" i="2"/>
  <c r="D319" i="2"/>
  <c r="H318" i="2"/>
  <c r="G318" i="2"/>
  <c r="F318" i="2"/>
  <c r="E318" i="2"/>
  <c r="D318" i="2"/>
  <c r="H317" i="2"/>
  <c r="G317" i="2"/>
  <c r="F317" i="2"/>
  <c r="E317" i="2"/>
  <c r="D317" i="2"/>
  <c r="H316" i="2"/>
  <c r="G316" i="2"/>
  <c r="F316" i="2"/>
  <c r="E316" i="2"/>
  <c r="D316" i="2"/>
  <c r="H315" i="2"/>
  <c r="G315" i="2"/>
  <c r="F315" i="2"/>
  <c r="E315" i="2"/>
  <c r="D315" i="2"/>
  <c r="H314" i="2"/>
  <c r="G314" i="2"/>
  <c r="F314" i="2"/>
  <c r="E314" i="2"/>
  <c r="D314" i="2"/>
  <c r="H313" i="2"/>
  <c r="G313" i="2"/>
  <c r="F313" i="2"/>
  <c r="E313" i="2"/>
  <c r="D313" i="2"/>
  <c r="H311" i="2"/>
  <c r="G311" i="2"/>
  <c r="F311" i="2"/>
  <c r="E311" i="2"/>
  <c r="D311" i="2"/>
  <c r="A311" i="2"/>
  <c r="H310" i="2"/>
  <c r="G310" i="2"/>
  <c r="F310" i="2"/>
  <c r="E310" i="2"/>
  <c r="D310" i="2"/>
  <c r="A310" i="2"/>
  <c r="H309" i="2"/>
  <c r="G309" i="2"/>
  <c r="F309" i="2"/>
  <c r="E309" i="2"/>
  <c r="D309" i="2"/>
  <c r="A309" i="2"/>
  <c r="H308" i="2"/>
  <c r="G308" i="2"/>
  <c r="F308" i="2"/>
  <c r="E308" i="2"/>
  <c r="D308" i="2"/>
  <c r="A308" i="2"/>
  <c r="H307" i="2"/>
  <c r="G307" i="2"/>
  <c r="F307" i="2"/>
  <c r="E307" i="2"/>
  <c r="D307" i="2"/>
  <c r="A307" i="2"/>
  <c r="H306" i="2"/>
  <c r="G306" i="2"/>
  <c r="F306" i="2"/>
  <c r="E306" i="2"/>
  <c r="D306" i="2"/>
  <c r="A306" i="2"/>
  <c r="H305" i="2"/>
  <c r="G305" i="2"/>
  <c r="F305" i="2"/>
  <c r="E305" i="2"/>
  <c r="D305" i="2"/>
  <c r="A305" i="2"/>
  <c r="H304" i="2"/>
  <c r="G304" i="2"/>
  <c r="F304" i="2"/>
  <c r="E304" i="2"/>
  <c r="D304" i="2"/>
  <c r="A304" i="2"/>
  <c r="H303" i="2"/>
  <c r="G303" i="2"/>
  <c r="F303" i="2"/>
  <c r="E303" i="2"/>
  <c r="D303" i="2"/>
  <c r="A303" i="2"/>
  <c r="A302" i="2"/>
  <c r="H301" i="2"/>
  <c r="G301" i="2"/>
  <c r="F301" i="2"/>
  <c r="E301" i="2"/>
  <c r="D301" i="2"/>
  <c r="A301" i="2"/>
  <c r="H300" i="2"/>
  <c r="G300" i="2"/>
  <c r="F300" i="2"/>
  <c r="E300" i="2"/>
  <c r="D300" i="2"/>
  <c r="A300" i="2"/>
  <c r="H299" i="2"/>
  <c r="G299" i="2"/>
  <c r="F299" i="2"/>
  <c r="E299" i="2"/>
  <c r="D299" i="2"/>
  <c r="A299" i="2"/>
  <c r="H298" i="2"/>
  <c r="G298" i="2"/>
  <c r="F298" i="2"/>
  <c r="E298" i="2"/>
  <c r="D298" i="2"/>
  <c r="A298" i="2"/>
  <c r="H297" i="2"/>
  <c r="G297" i="2"/>
  <c r="F297" i="2"/>
  <c r="E297" i="2"/>
  <c r="D297" i="2"/>
  <c r="A297" i="2"/>
  <c r="H296" i="2"/>
  <c r="G296" i="2"/>
  <c r="F296" i="2"/>
  <c r="E296" i="2"/>
  <c r="D296" i="2"/>
  <c r="A296" i="2"/>
  <c r="H295" i="2"/>
  <c r="G295" i="2"/>
  <c r="F295" i="2"/>
  <c r="E295" i="2"/>
  <c r="D295" i="2"/>
  <c r="A295" i="2"/>
  <c r="H294" i="2"/>
  <c r="G294" i="2"/>
  <c r="F294" i="2"/>
  <c r="E294" i="2"/>
  <c r="D294" i="2"/>
  <c r="A294" i="2"/>
  <c r="H293" i="2"/>
  <c r="G293" i="2"/>
  <c r="F293" i="2"/>
  <c r="E293" i="2"/>
  <c r="D293" i="2"/>
  <c r="A293" i="2"/>
  <c r="A292" i="2"/>
  <c r="H291" i="2"/>
  <c r="G291" i="2"/>
  <c r="F291" i="2"/>
  <c r="E291" i="2"/>
  <c r="D291" i="2"/>
  <c r="A291" i="2"/>
  <c r="H290" i="2"/>
  <c r="G290" i="2"/>
  <c r="F290" i="2"/>
  <c r="E290" i="2"/>
  <c r="D290" i="2"/>
  <c r="A290" i="2"/>
  <c r="H289" i="2"/>
  <c r="G289" i="2"/>
  <c r="F289" i="2"/>
  <c r="E289" i="2"/>
  <c r="D289" i="2"/>
  <c r="A289" i="2"/>
  <c r="H288" i="2"/>
  <c r="G288" i="2"/>
  <c r="F288" i="2"/>
  <c r="E288" i="2"/>
  <c r="D288" i="2"/>
  <c r="A288" i="2"/>
  <c r="H287" i="2"/>
  <c r="G287" i="2"/>
  <c r="F287" i="2"/>
  <c r="E287" i="2"/>
  <c r="D287" i="2"/>
  <c r="A287" i="2"/>
  <c r="H286" i="2"/>
  <c r="G286" i="2"/>
  <c r="F286" i="2"/>
  <c r="E286" i="2"/>
  <c r="D286" i="2"/>
  <c r="A286" i="2"/>
  <c r="H285" i="2"/>
  <c r="G285" i="2"/>
  <c r="F285" i="2"/>
  <c r="E285" i="2"/>
  <c r="D285" i="2"/>
  <c r="A285" i="2"/>
  <c r="H284" i="2"/>
  <c r="G284" i="2"/>
  <c r="F284" i="2"/>
  <c r="E284" i="2"/>
  <c r="D284" i="2"/>
  <c r="A284" i="2"/>
  <c r="H283" i="2"/>
  <c r="G283" i="2"/>
  <c r="F283" i="2"/>
  <c r="E283" i="2"/>
  <c r="D283" i="2"/>
  <c r="A283" i="2"/>
  <c r="A282" i="2"/>
  <c r="H281" i="2"/>
  <c r="G281" i="2"/>
  <c r="F281" i="2"/>
  <c r="E281" i="2"/>
  <c r="D281" i="2"/>
  <c r="A281" i="2"/>
  <c r="H280" i="2"/>
  <c r="G280" i="2"/>
  <c r="F280" i="2"/>
  <c r="E280" i="2"/>
  <c r="D280" i="2"/>
  <c r="A280" i="2"/>
  <c r="H279" i="2"/>
  <c r="G279" i="2"/>
  <c r="F279" i="2"/>
  <c r="E279" i="2"/>
  <c r="D279" i="2"/>
  <c r="A279" i="2"/>
  <c r="H278" i="2"/>
  <c r="G278" i="2"/>
  <c r="F278" i="2"/>
  <c r="E278" i="2"/>
  <c r="D278" i="2"/>
  <c r="A278" i="2"/>
  <c r="H277" i="2"/>
  <c r="G277" i="2"/>
  <c r="F277" i="2"/>
  <c r="E277" i="2"/>
  <c r="D277" i="2"/>
  <c r="A277" i="2"/>
  <c r="A276" i="2"/>
  <c r="A275" i="2"/>
  <c r="A274" i="2"/>
  <c r="A273" i="2"/>
  <c r="A272" i="2"/>
  <c r="H271" i="2"/>
  <c r="G271" i="2"/>
  <c r="F271" i="2"/>
  <c r="E271" i="2"/>
  <c r="D271" i="2"/>
  <c r="A271" i="2"/>
  <c r="H270" i="2"/>
  <c r="G270" i="2"/>
  <c r="F270" i="2"/>
  <c r="E270" i="2"/>
  <c r="D270" i="2"/>
  <c r="A270" i="2"/>
  <c r="H269" i="2"/>
  <c r="G269" i="2"/>
  <c r="F269" i="2"/>
  <c r="E269" i="2"/>
  <c r="D269" i="2"/>
  <c r="A269" i="2"/>
  <c r="H268" i="2"/>
  <c r="G268" i="2"/>
  <c r="F268" i="2"/>
  <c r="E268" i="2"/>
  <c r="D268" i="2"/>
  <c r="A268" i="2"/>
  <c r="H267" i="2"/>
  <c r="G267" i="2"/>
  <c r="F267" i="2"/>
  <c r="E267" i="2"/>
  <c r="D267" i="2"/>
  <c r="A267" i="2"/>
  <c r="H266" i="2"/>
  <c r="G266" i="2"/>
  <c r="F266" i="2"/>
  <c r="E266" i="2"/>
  <c r="D266" i="2"/>
  <c r="A266" i="2"/>
  <c r="H265" i="2"/>
  <c r="G265" i="2"/>
  <c r="F265" i="2"/>
  <c r="E265" i="2"/>
  <c r="D265" i="2"/>
  <c r="A265" i="2"/>
  <c r="H264" i="2"/>
  <c r="G264" i="2"/>
  <c r="F264" i="2"/>
  <c r="E264" i="2"/>
  <c r="D264" i="2"/>
  <c r="A264" i="2"/>
  <c r="H263" i="2"/>
  <c r="G263" i="2"/>
  <c r="F263" i="2"/>
  <c r="E263" i="2"/>
  <c r="D263" i="2"/>
  <c r="A263" i="2"/>
  <c r="A262" i="2"/>
  <c r="H261" i="2"/>
  <c r="G261" i="2"/>
  <c r="F261" i="2"/>
  <c r="E261" i="2"/>
  <c r="D261" i="2"/>
  <c r="A261" i="2"/>
  <c r="H260" i="2"/>
  <c r="G260" i="2"/>
  <c r="F260" i="2"/>
  <c r="E260" i="2"/>
  <c r="D260" i="2"/>
  <c r="A260" i="2"/>
  <c r="H259" i="2"/>
  <c r="G259" i="2"/>
  <c r="F259" i="2"/>
  <c r="E259" i="2"/>
  <c r="D259" i="2"/>
  <c r="A259" i="2"/>
  <c r="H258" i="2"/>
  <c r="G258" i="2"/>
  <c r="F258" i="2"/>
  <c r="E258" i="2"/>
  <c r="D258" i="2"/>
  <c r="A258" i="2"/>
  <c r="H257" i="2"/>
  <c r="G257" i="2"/>
  <c r="F257" i="2"/>
  <c r="E257" i="2"/>
  <c r="D257" i="2"/>
  <c r="A257" i="2"/>
  <c r="H256" i="2"/>
  <c r="G256" i="2"/>
  <c r="F256" i="2"/>
  <c r="E256" i="2"/>
  <c r="D256" i="2"/>
  <c r="A256" i="2"/>
  <c r="H255" i="2"/>
  <c r="G255" i="2"/>
  <c r="F255" i="2"/>
  <c r="E255" i="2"/>
  <c r="D255" i="2"/>
  <c r="A255" i="2"/>
  <c r="A254" i="2"/>
  <c r="A253" i="2"/>
  <c r="A252" i="2"/>
  <c r="H251" i="2"/>
  <c r="G251" i="2"/>
  <c r="F251" i="2"/>
  <c r="E251" i="2"/>
  <c r="D251" i="2"/>
  <c r="A251" i="2"/>
  <c r="H250" i="2"/>
  <c r="G250" i="2"/>
  <c r="F250" i="2"/>
  <c r="E250" i="2"/>
  <c r="D250" i="2"/>
  <c r="A250" i="2"/>
  <c r="H249" i="2"/>
  <c r="G249" i="2"/>
  <c r="F249" i="2"/>
  <c r="E249" i="2"/>
  <c r="D249" i="2"/>
  <c r="A249" i="2"/>
  <c r="H248" i="2"/>
  <c r="G248" i="2"/>
  <c r="F248" i="2"/>
  <c r="E248" i="2"/>
  <c r="D248" i="2"/>
  <c r="A248" i="2"/>
  <c r="H247" i="2"/>
  <c r="G247" i="2"/>
  <c r="F247" i="2"/>
  <c r="E247" i="2"/>
  <c r="D247" i="2"/>
  <c r="A247" i="2"/>
  <c r="A246" i="2"/>
  <c r="A245" i="2"/>
  <c r="A244" i="2"/>
  <c r="A243" i="2"/>
  <c r="A242" i="2"/>
  <c r="H241" i="2"/>
  <c r="G241" i="2"/>
  <c r="F241" i="2"/>
  <c r="E241" i="2"/>
  <c r="D241" i="2"/>
  <c r="A241" i="2"/>
  <c r="H240" i="2"/>
  <c r="G240" i="2"/>
  <c r="F240" i="2"/>
  <c r="E240" i="2"/>
  <c r="D240" i="2"/>
  <c r="A240" i="2"/>
  <c r="H239" i="2"/>
  <c r="G239" i="2"/>
  <c r="F239" i="2"/>
  <c r="E239" i="2"/>
  <c r="D239" i="2"/>
  <c r="A239" i="2"/>
  <c r="H238" i="2"/>
  <c r="G238" i="2"/>
  <c r="F238" i="2"/>
  <c r="E238" i="2"/>
  <c r="D238" i="2"/>
  <c r="A238" i="2"/>
  <c r="H237" i="2"/>
  <c r="G237" i="2"/>
  <c r="F237" i="2"/>
  <c r="E237" i="2"/>
  <c r="D237" i="2"/>
  <c r="A237" i="2"/>
  <c r="H236" i="2"/>
  <c r="G236" i="2"/>
  <c r="F236" i="2"/>
  <c r="E236" i="2"/>
  <c r="D236" i="2"/>
  <c r="A236" i="2"/>
  <c r="H235" i="2"/>
  <c r="G235" i="2"/>
  <c r="F235" i="2"/>
  <c r="E235" i="2"/>
  <c r="D235" i="2"/>
  <c r="A235" i="2"/>
  <c r="H234" i="2"/>
  <c r="G234" i="2"/>
  <c r="F234" i="2"/>
  <c r="E234" i="2"/>
  <c r="D234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H221" i="2"/>
  <c r="G221" i="2"/>
  <c r="F221" i="2"/>
  <c r="E221" i="2"/>
  <c r="D221" i="2"/>
  <c r="H220" i="2"/>
  <c r="G220" i="2"/>
  <c r="F220" i="2"/>
  <c r="E220" i="2"/>
  <c r="D220" i="2"/>
  <c r="H219" i="2"/>
  <c r="G219" i="2"/>
  <c r="F219" i="2"/>
  <c r="E219" i="2"/>
  <c r="D219" i="2"/>
  <c r="H218" i="2"/>
  <c r="G218" i="2"/>
  <c r="F218" i="2"/>
  <c r="E218" i="2"/>
  <c r="D218" i="2"/>
  <c r="H217" i="2"/>
  <c r="G217" i="2"/>
  <c r="F217" i="2"/>
  <c r="E217" i="2"/>
  <c r="D217" i="2"/>
  <c r="H216" i="2"/>
  <c r="G216" i="2"/>
  <c r="F216" i="2"/>
  <c r="E216" i="2"/>
  <c r="D216" i="2"/>
  <c r="H215" i="2"/>
  <c r="G215" i="2"/>
  <c r="F215" i="2"/>
  <c r="E215" i="2"/>
  <c r="D215" i="2"/>
  <c r="H211" i="2"/>
  <c r="G211" i="2"/>
  <c r="F211" i="2"/>
  <c r="E211" i="2"/>
  <c r="D211" i="2"/>
  <c r="A211" i="2"/>
  <c r="H210" i="2"/>
  <c r="G210" i="2"/>
  <c r="F210" i="2"/>
  <c r="E210" i="2"/>
  <c r="D210" i="2"/>
  <c r="A210" i="2"/>
  <c r="H209" i="2"/>
  <c r="G209" i="2"/>
  <c r="F209" i="2"/>
  <c r="E209" i="2"/>
  <c r="D209" i="2"/>
  <c r="A209" i="2"/>
  <c r="H208" i="2"/>
  <c r="G208" i="2"/>
  <c r="F208" i="2"/>
  <c r="E208" i="2"/>
  <c r="D208" i="2"/>
  <c r="A208" i="2"/>
  <c r="H207" i="2"/>
  <c r="G207" i="2"/>
  <c r="F207" i="2"/>
  <c r="E207" i="2"/>
  <c r="D207" i="2"/>
  <c r="A207" i="2"/>
  <c r="H206" i="2"/>
  <c r="G206" i="2"/>
  <c r="F206" i="2"/>
  <c r="E206" i="2"/>
  <c r="D206" i="2"/>
  <c r="A206" i="2"/>
  <c r="H205" i="2"/>
  <c r="G205" i="2"/>
  <c r="F205" i="2"/>
  <c r="E205" i="2"/>
  <c r="D205" i="2"/>
  <c r="A205" i="2"/>
  <c r="H204" i="2"/>
  <c r="G204" i="2"/>
  <c r="F204" i="2"/>
  <c r="E204" i="2"/>
  <c r="D204" i="2"/>
  <c r="A204" i="2"/>
  <c r="H203" i="2"/>
  <c r="G203" i="2"/>
  <c r="F203" i="2"/>
  <c r="E203" i="2"/>
  <c r="D203" i="2"/>
  <c r="A203" i="2"/>
  <c r="A202" i="2"/>
  <c r="H201" i="2"/>
  <c r="G201" i="2"/>
  <c r="F201" i="2"/>
  <c r="E201" i="2"/>
  <c r="D201" i="2"/>
  <c r="A201" i="2"/>
  <c r="H200" i="2"/>
  <c r="G200" i="2"/>
  <c r="F200" i="2"/>
  <c r="E200" i="2"/>
  <c r="D200" i="2"/>
  <c r="A200" i="2"/>
  <c r="H199" i="2"/>
  <c r="G199" i="2"/>
  <c r="F199" i="2"/>
  <c r="E199" i="2"/>
  <c r="D199" i="2"/>
  <c r="A199" i="2"/>
  <c r="H198" i="2"/>
  <c r="G198" i="2"/>
  <c r="F198" i="2"/>
  <c r="E198" i="2"/>
  <c r="D198" i="2"/>
  <c r="A198" i="2"/>
  <c r="H197" i="2"/>
  <c r="G197" i="2"/>
  <c r="F197" i="2"/>
  <c r="E197" i="2"/>
  <c r="D197" i="2"/>
  <c r="A197" i="2"/>
  <c r="H196" i="2"/>
  <c r="G196" i="2"/>
  <c r="F196" i="2"/>
  <c r="E196" i="2"/>
  <c r="D196" i="2"/>
  <c r="A196" i="2"/>
  <c r="H195" i="2"/>
  <c r="G195" i="2"/>
  <c r="F195" i="2"/>
  <c r="E195" i="2"/>
  <c r="D195" i="2"/>
  <c r="A195" i="2"/>
  <c r="H194" i="2"/>
  <c r="G194" i="2"/>
  <c r="F194" i="2"/>
  <c r="E194" i="2"/>
  <c r="D194" i="2"/>
  <c r="A194" i="2"/>
  <c r="H193" i="2"/>
  <c r="G193" i="2"/>
  <c r="F193" i="2"/>
  <c r="E193" i="2"/>
  <c r="D193" i="2"/>
  <c r="A193" i="2"/>
  <c r="A192" i="2"/>
  <c r="H191" i="2"/>
  <c r="G191" i="2"/>
  <c r="F191" i="2"/>
  <c r="E191" i="2"/>
  <c r="D191" i="2"/>
  <c r="A191" i="2"/>
  <c r="H190" i="2"/>
  <c r="G190" i="2"/>
  <c r="F190" i="2"/>
  <c r="E190" i="2"/>
  <c r="D190" i="2"/>
  <c r="A190" i="2"/>
  <c r="H189" i="2"/>
  <c r="G189" i="2"/>
  <c r="F189" i="2"/>
  <c r="E189" i="2"/>
  <c r="D189" i="2"/>
  <c r="A189" i="2"/>
  <c r="H188" i="2"/>
  <c r="G188" i="2"/>
  <c r="F188" i="2"/>
  <c r="E188" i="2"/>
  <c r="D188" i="2"/>
  <c r="A188" i="2"/>
  <c r="H187" i="2"/>
  <c r="G187" i="2"/>
  <c r="F187" i="2"/>
  <c r="E187" i="2"/>
  <c r="D187" i="2"/>
  <c r="A187" i="2"/>
  <c r="H186" i="2"/>
  <c r="G186" i="2"/>
  <c r="F186" i="2"/>
  <c r="E186" i="2"/>
  <c r="D186" i="2"/>
  <c r="A186" i="2"/>
  <c r="H185" i="2"/>
  <c r="G185" i="2"/>
  <c r="F185" i="2"/>
  <c r="E185" i="2"/>
  <c r="D185" i="2"/>
  <c r="A185" i="2"/>
  <c r="H184" i="2"/>
  <c r="G184" i="2"/>
  <c r="F184" i="2"/>
  <c r="E184" i="2"/>
  <c r="D184" i="2"/>
  <c r="A184" i="2"/>
  <c r="H183" i="2"/>
  <c r="G183" i="2"/>
  <c r="F183" i="2"/>
  <c r="E183" i="2"/>
  <c r="D183" i="2"/>
  <c r="A183" i="2"/>
  <c r="A182" i="2"/>
  <c r="H181" i="2"/>
  <c r="G181" i="2"/>
  <c r="F181" i="2"/>
  <c r="E181" i="2"/>
  <c r="D181" i="2"/>
  <c r="A181" i="2"/>
  <c r="H180" i="2"/>
  <c r="G180" i="2"/>
  <c r="F180" i="2"/>
  <c r="E180" i="2"/>
  <c r="D180" i="2"/>
  <c r="A180" i="2"/>
  <c r="H179" i="2"/>
  <c r="G179" i="2"/>
  <c r="F179" i="2"/>
  <c r="E179" i="2"/>
  <c r="D179" i="2"/>
  <c r="A179" i="2"/>
  <c r="H178" i="2"/>
  <c r="G178" i="2"/>
  <c r="F178" i="2"/>
  <c r="E178" i="2"/>
  <c r="D178" i="2"/>
  <c r="A178" i="2"/>
  <c r="H177" i="2"/>
  <c r="G177" i="2"/>
  <c r="F177" i="2"/>
  <c r="E177" i="2"/>
  <c r="D177" i="2"/>
  <c r="A177" i="2"/>
  <c r="H176" i="2"/>
  <c r="G176" i="2"/>
  <c r="F176" i="2"/>
  <c r="E176" i="2"/>
  <c r="D176" i="2"/>
  <c r="A176" i="2"/>
  <c r="H175" i="2"/>
  <c r="G175" i="2"/>
  <c r="F175" i="2"/>
  <c r="E175" i="2"/>
  <c r="D175" i="2"/>
  <c r="A175" i="2"/>
  <c r="H174" i="2"/>
  <c r="G174" i="2"/>
  <c r="F174" i="2"/>
  <c r="E174" i="2"/>
  <c r="D174" i="2"/>
  <c r="A174" i="2"/>
  <c r="H173" i="2"/>
  <c r="G173" i="2"/>
  <c r="F173" i="2"/>
  <c r="E173" i="2"/>
  <c r="D173" i="2"/>
  <c r="A173" i="2"/>
  <c r="A172" i="2"/>
  <c r="H171" i="2"/>
  <c r="G171" i="2"/>
  <c r="F171" i="2"/>
  <c r="E171" i="2"/>
  <c r="D171" i="2"/>
  <c r="A171" i="2"/>
  <c r="H170" i="2"/>
  <c r="G170" i="2"/>
  <c r="F170" i="2"/>
  <c r="E170" i="2"/>
  <c r="D170" i="2"/>
  <c r="A170" i="2"/>
  <c r="H169" i="2"/>
  <c r="G169" i="2"/>
  <c r="F169" i="2"/>
  <c r="E169" i="2"/>
  <c r="D169" i="2"/>
  <c r="A169" i="2"/>
  <c r="H168" i="2"/>
  <c r="G168" i="2"/>
  <c r="F168" i="2"/>
  <c r="E168" i="2"/>
  <c r="D168" i="2"/>
  <c r="A168" i="2"/>
  <c r="H167" i="2"/>
  <c r="G167" i="2"/>
  <c r="F167" i="2"/>
  <c r="E167" i="2"/>
  <c r="D167" i="2"/>
  <c r="A167" i="2"/>
  <c r="H166" i="2"/>
  <c r="G166" i="2"/>
  <c r="F166" i="2"/>
  <c r="E166" i="2"/>
  <c r="D166" i="2"/>
  <c r="A166" i="2"/>
  <c r="H165" i="2"/>
  <c r="G165" i="2"/>
  <c r="F165" i="2"/>
  <c r="E165" i="2"/>
  <c r="D165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H151" i="2"/>
  <c r="G151" i="2"/>
  <c r="F151" i="2"/>
  <c r="E151" i="2"/>
  <c r="D151" i="2"/>
  <c r="A151" i="2"/>
  <c r="A150" i="2"/>
  <c r="A149" i="2"/>
  <c r="A148" i="2"/>
  <c r="A147" i="2"/>
  <c r="A146" i="2"/>
  <c r="A145" i="2"/>
  <c r="A144" i="2"/>
  <c r="A143" i="2"/>
  <c r="A142" i="2"/>
  <c r="H141" i="2"/>
  <c r="G141" i="2"/>
  <c r="F141" i="2"/>
  <c r="E141" i="2"/>
  <c r="D141" i="2"/>
  <c r="A141" i="2"/>
  <c r="H140" i="2"/>
  <c r="G140" i="2"/>
  <c r="F140" i="2"/>
  <c r="E140" i="2"/>
  <c r="D140" i="2"/>
  <c r="A140" i="2"/>
  <c r="H139" i="2"/>
  <c r="G139" i="2"/>
  <c r="F139" i="2"/>
  <c r="E139" i="2"/>
  <c r="D139" i="2"/>
  <c r="A139" i="2"/>
  <c r="H138" i="2"/>
  <c r="G138" i="2"/>
  <c r="F138" i="2"/>
  <c r="E138" i="2"/>
  <c r="D138" i="2"/>
  <c r="A138" i="2"/>
  <c r="H137" i="2"/>
  <c r="G137" i="2"/>
  <c r="F137" i="2"/>
  <c r="E137" i="2"/>
  <c r="D137" i="2"/>
  <c r="A137" i="2"/>
  <c r="A136" i="2"/>
  <c r="A135" i="2"/>
  <c r="A134" i="2"/>
  <c r="A133" i="2"/>
  <c r="A132" i="2"/>
  <c r="H131" i="2"/>
  <c r="G131" i="2"/>
  <c r="F131" i="2"/>
  <c r="E131" i="2"/>
  <c r="D131" i="2"/>
  <c r="A131" i="2"/>
  <c r="H130" i="2"/>
  <c r="G130" i="2"/>
  <c r="F130" i="2"/>
  <c r="E130" i="2"/>
  <c r="D130" i="2"/>
  <c r="A130" i="2"/>
  <c r="H129" i="2"/>
  <c r="G129" i="2"/>
  <c r="F129" i="2"/>
  <c r="E129" i="2"/>
  <c r="D129" i="2"/>
  <c r="A129" i="2"/>
  <c r="H128" i="2"/>
  <c r="G128" i="2"/>
  <c r="F128" i="2"/>
  <c r="E128" i="2"/>
  <c r="D128" i="2"/>
  <c r="A128" i="2"/>
  <c r="H127" i="2"/>
  <c r="G127" i="2"/>
  <c r="F127" i="2"/>
  <c r="E127" i="2"/>
  <c r="D127" i="2"/>
  <c r="A127" i="2"/>
  <c r="H126" i="2"/>
  <c r="G126" i="2"/>
  <c r="F126" i="2"/>
  <c r="E126" i="2"/>
  <c r="D126" i="2"/>
  <c r="A126" i="2"/>
  <c r="H125" i="2"/>
  <c r="G125" i="2"/>
  <c r="F125" i="2"/>
  <c r="E125" i="2"/>
  <c r="D125" i="2"/>
  <c r="A125" i="2"/>
  <c r="A124" i="2"/>
  <c r="A123" i="2"/>
  <c r="A12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H91" i="2"/>
  <c r="G91" i="2"/>
  <c r="F91" i="2"/>
  <c r="E91" i="2"/>
  <c r="D91" i="2"/>
  <c r="A91" i="2"/>
  <c r="H90" i="2"/>
  <c r="G90" i="2"/>
  <c r="F90" i="2"/>
  <c r="E90" i="2"/>
  <c r="D90" i="2"/>
  <c r="A90" i="2"/>
  <c r="H89" i="2"/>
  <c r="G89" i="2"/>
  <c r="F89" i="2"/>
  <c r="E89" i="2"/>
  <c r="D89" i="2"/>
  <c r="A89" i="2"/>
  <c r="H88" i="2"/>
  <c r="G88" i="2"/>
  <c r="F88" i="2"/>
  <c r="E88" i="2"/>
  <c r="D88" i="2"/>
  <c r="A88" i="2"/>
  <c r="H87" i="2"/>
  <c r="G87" i="2"/>
  <c r="F87" i="2"/>
  <c r="E87" i="2"/>
  <c r="D87" i="2"/>
  <c r="A87" i="2"/>
  <c r="H86" i="2"/>
  <c r="G86" i="2"/>
  <c r="F86" i="2"/>
  <c r="E86" i="2"/>
  <c r="D86" i="2"/>
  <c r="A86" i="2"/>
  <c r="H85" i="2"/>
  <c r="G85" i="2"/>
  <c r="F85" i="2"/>
  <c r="E85" i="2"/>
  <c r="D85" i="2"/>
  <c r="A85" i="2"/>
  <c r="H84" i="2"/>
  <c r="G84" i="2"/>
  <c r="F84" i="2"/>
  <c r="E84" i="2"/>
  <c r="D84" i="2"/>
  <c r="A84" i="2"/>
  <c r="H83" i="2"/>
  <c r="G83" i="2"/>
  <c r="F83" i="2"/>
  <c r="E83" i="2"/>
  <c r="D83" i="2"/>
  <c r="A83" i="2"/>
  <c r="A82" i="2"/>
  <c r="A81" i="2"/>
  <c r="A80" i="2"/>
  <c r="A79" i="2"/>
  <c r="A78" i="2"/>
  <c r="A77" i="2"/>
  <c r="A76" i="2"/>
  <c r="A75" i="2"/>
  <c r="A74" i="2"/>
  <c r="A73" i="2"/>
  <c r="A72" i="2"/>
  <c r="H71" i="2"/>
  <c r="G71" i="2"/>
  <c r="F71" i="2"/>
  <c r="E71" i="2"/>
  <c r="D71" i="2"/>
  <c r="A71" i="2"/>
  <c r="H70" i="2"/>
  <c r="G70" i="2"/>
  <c r="F70" i="2"/>
  <c r="E70" i="2"/>
  <c r="D70" i="2"/>
  <c r="A70" i="2"/>
  <c r="H69" i="2"/>
  <c r="G69" i="2"/>
  <c r="F69" i="2"/>
  <c r="E69" i="2"/>
  <c r="D69" i="2"/>
  <c r="A69" i="2"/>
  <c r="H68" i="2"/>
  <c r="G68" i="2"/>
  <c r="F68" i="2"/>
  <c r="E68" i="2"/>
  <c r="D68" i="2"/>
  <c r="A68" i="2"/>
  <c r="H67" i="2"/>
  <c r="G67" i="2"/>
  <c r="F67" i="2"/>
  <c r="E67" i="2"/>
  <c r="D67" i="2"/>
  <c r="A67" i="2"/>
  <c r="H66" i="2"/>
  <c r="G66" i="2"/>
  <c r="F66" i="2"/>
  <c r="E66" i="2"/>
  <c r="D66" i="2"/>
  <c r="A66" i="2"/>
  <c r="H65" i="2"/>
  <c r="G65" i="2"/>
  <c r="F65" i="2"/>
  <c r="E65" i="2"/>
  <c r="D65" i="2"/>
  <c r="A65" i="2"/>
  <c r="A64" i="2"/>
  <c r="A63" i="2"/>
  <c r="A62" i="2"/>
  <c r="H61" i="2"/>
  <c r="G61" i="2"/>
  <c r="F61" i="2"/>
  <c r="E61" i="2"/>
  <c r="D61" i="2"/>
  <c r="A61" i="2"/>
  <c r="H60" i="2"/>
  <c r="G60" i="2"/>
  <c r="F60" i="2"/>
  <c r="E60" i="2"/>
  <c r="D60" i="2"/>
  <c r="A60" i="2"/>
  <c r="H59" i="2"/>
  <c r="G59" i="2"/>
  <c r="F59" i="2"/>
  <c r="E59" i="2"/>
  <c r="D59" i="2"/>
  <c r="A59" i="2"/>
  <c r="H58" i="2"/>
  <c r="G58" i="2"/>
  <c r="F58" i="2"/>
  <c r="E58" i="2"/>
  <c r="D58" i="2"/>
  <c r="A58" i="2"/>
  <c r="H57" i="2"/>
  <c r="G57" i="2"/>
  <c r="F57" i="2"/>
  <c r="E57" i="2"/>
  <c r="D57" i="2"/>
  <c r="A57" i="2"/>
  <c r="H56" i="2"/>
  <c r="G56" i="2"/>
  <c r="F56" i="2"/>
  <c r="E56" i="2"/>
  <c r="D56" i="2"/>
  <c r="A56" i="2"/>
  <c r="H55" i="2"/>
  <c r="G55" i="2"/>
  <c r="F55" i="2"/>
  <c r="E55" i="2"/>
  <c r="D55" i="2"/>
  <c r="A55" i="2"/>
  <c r="H54" i="2"/>
  <c r="G54" i="2"/>
  <c r="F54" i="2"/>
  <c r="E54" i="2"/>
  <c r="D54" i="2"/>
  <c r="A54" i="2"/>
  <c r="A53" i="2"/>
  <c r="A52" i="2"/>
  <c r="H51" i="2"/>
  <c r="G51" i="2"/>
  <c r="F51" i="2"/>
  <c r="E51" i="2"/>
  <c r="D51" i="2"/>
  <c r="A51" i="2"/>
  <c r="H50" i="2"/>
  <c r="G50" i="2"/>
  <c r="F50" i="2"/>
  <c r="E50" i="2"/>
  <c r="D50" i="2"/>
  <c r="A50" i="2"/>
  <c r="H49" i="2"/>
  <c r="G49" i="2"/>
  <c r="F49" i="2"/>
  <c r="E49" i="2"/>
  <c r="D49" i="2"/>
  <c r="A49" i="2"/>
  <c r="H48" i="2"/>
  <c r="G48" i="2"/>
  <c r="F48" i="2"/>
  <c r="E48" i="2"/>
  <c r="D48" i="2"/>
  <c r="A48" i="2"/>
  <c r="H47" i="2"/>
  <c r="G47" i="2"/>
  <c r="F47" i="2"/>
  <c r="E47" i="2"/>
  <c r="D47" i="2"/>
  <c r="A47" i="2"/>
  <c r="H46" i="2"/>
  <c r="G46" i="2"/>
  <c r="F46" i="2"/>
  <c r="E46" i="2"/>
  <c r="D46" i="2"/>
  <c r="A46" i="2"/>
  <c r="H45" i="2"/>
  <c r="G45" i="2"/>
  <c r="F45" i="2"/>
  <c r="E45" i="2"/>
  <c r="D45" i="2"/>
  <c r="A45" i="2"/>
  <c r="H44" i="2"/>
  <c r="G44" i="2"/>
  <c r="F44" i="2"/>
  <c r="E44" i="2"/>
  <c r="D44" i="2"/>
  <c r="A44" i="2"/>
  <c r="A43" i="2"/>
  <c r="A42" i="2"/>
  <c r="H41" i="2"/>
  <c r="G41" i="2"/>
  <c r="F41" i="2"/>
  <c r="E41" i="2"/>
  <c r="D41" i="2"/>
  <c r="A41" i="2"/>
  <c r="H40" i="2"/>
  <c r="G40" i="2"/>
  <c r="F40" i="2"/>
  <c r="E40" i="2"/>
  <c r="D40" i="2"/>
  <c r="A40" i="2"/>
  <c r="H39" i="2"/>
  <c r="G39" i="2"/>
  <c r="F39" i="2"/>
  <c r="E39" i="2"/>
  <c r="D39" i="2"/>
  <c r="A39" i="2"/>
  <c r="H38" i="2"/>
  <c r="G38" i="2"/>
  <c r="F38" i="2"/>
  <c r="E38" i="2"/>
  <c r="D38" i="2"/>
  <c r="A38" i="2"/>
  <c r="A37" i="2"/>
  <c r="A36" i="2"/>
  <c r="A35" i="2"/>
  <c r="A34" i="2"/>
  <c r="A33" i="2"/>
  <c r="A32" i="2"/>
  <c r="H31" i="2"/>
  <c r="G31" i="2"/>
  <c r="F31" i="2"/>
  <c r="E31" i="2"/>
  <c r="D31" i="2"/>
  <c r="A31" i="2"/>
  <c r="H30" i="2"/>
  <c r="G30" i="2"/>
  <c r="F30" i="2"/>
  <c r="E30" i="2"/>
  <c r="D30" i="2"/>
  <c r="A30" i="2"/>
  <c r="H29" i="2"/>
  <c r="G29" i="2"/>
  <c r="F29" i="2"/>
  <c r="E29" i="2"/>
  <c r="D29" i="2"/>
  <c r="A29" i="2"/>
  <c r="A28" i="2"/>
  <c r="A27" i="2"/>
  <c r="A26" i="2"/>
  <c r="A25" i="2"/>
  <c r="A24" i="2"/>
  <c r="A23" i="2"/>
  <c r="A22" i="2"/>
  <c r="H21" i="2"/>
  <c r="G21" i="2"/>
  <c r="F21" i="2"/>
  <c r="E21" i="2"/>
  <c r="D21" i="2"/>
  <c r="H20" i="2"/>
  <c r="G20" i="2"/>
  <c r="F20" i="2"/>
  <c r="E20" i="2"/>
  <c r="D20" i="2"/>
  <c r="H19" i="2"/>
  <c r="G19" i="2"/>
  <c r="F19" i="2"/>
  <c r="E19" i="2"/>
  <c r="D19" i="2"/>
  <c r="H1111" i="1"/>
  <c r="G1111" i="1"/>
  <c r="F1111" i="1"/>
  <c r="E1111" i="1"/>
  <c r="D1111" i="1"/>
  <c r="A1111" i="1"/>
  <c r="H1110" i="1"/>
  <c r="G1110" i="1"/>
  <c r="F1110" i="1"/>
  <c r="E1110" i="1"/>
  <c r="D1110" i="1"/>
  <c r="A1110" i="1"/>
  <c r="H1109" i="1"/>
  <c r="G1109" i="1"/>
  <c r="F1109" i="1"/>
  <c r="E1109" i="1"/>
  <c r="D1109" i="1"/>
  <c r="A1109" i="1"/>
  <c r="H1108" i="1"/>
  <c r="G1108" i="1"/>
  <c r="F1108" i="1"/>
  <c r="E1108" i="1"/>
  <c r="D1108" i="1"/>
  <c r="A1108" i="1"/>
  <c r="H1107" i="1"/>
  <c r="G1107" i="1"/>
  <c r="F1107" i="1"/>
  <c r="E1107" i="1"/>
  <c r="D1107" i="1"/>
  <c r="A1107" i="1"/>
  <c r="H1106" i="1"/>
  <c r="G1106" i="1"/>
  <c r="F1106" i="1"/>
  <c r="E1106" i="1"/>
  <c r="D1106" i="1"/>
  <c r="A1106" i="1"/>
  <c r="H1105" i="1"/>
  <c r="G1105" i="1"/>
  <c r="F1105" i="1"/>
  <c r="E1105" i="1"/>
  <c r="D1105" i="1"/>
  <c r="A1105" i="1"/>
  <c r="H1104" i="1"/>
  <c r="G1104" i="1"/>
  <c r="F1104" i="1"/>
  <c r="E1104" i="1"/>
  <c r="D1104" i="1"/>
  <c r="A1104" i="1"/>
  <c r="H1103" i="1"/>
  <c r="G1103" i="1"/>
  <c r="F1103" i="1"/>
  <c r="E1103" i="1"/>
  <c r="D1103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H1091" i="1"/>
  <c r="G1091" i="1"/>
  <c r="F1091" i="1"/>
  <c r="E1091" i="1"/>
  <c r="D1091" i="1"/>
  <c r="A1091" i="1"/>
  <c r="H1090" i="1"/>
  <c r="G1090" i="1"/>
  <c r="F1090" i="1"/>
  <c r="E1090" i="1"/>
  <c r="D1090" i="1"/>
  <c r="A1090" i="1"/>
  <c r="A1089" i="1"/>
  <c r="A1088" i="1"/>
  <c r="A1087" i="1"/>
  <c r="A1086" i="1"/>
  <c r="A1085" i="1"/>
  <c r="A1084" i="1"/>
  <c r="A1083" i="1"/>
  <c r="A1082" i="1"/>
  <c r="H1081" i="1"/>
  <c r="G1081" i="1"/>
  <c r="F1081" i="1"/>
  <c r="E1081" i="1"/>
  <c r="D1081" i="1"/>
  <c r="A1081" i="1"/>
  <c r="H1080" i="1"/>
  <c r="G1080" i="1"/>
  <c r="F1080" i="1"/>
  <c r="E1080" i="1"/>
  <c r="D1080" i="1"/>
  <c r="A1080" i="1"/>
  <c r="H1079" i="1"/>
  <c r="G1079" i="1"/>
  <c r="F1079" i="1"/>
  <c r="E1079" i="1"/>
  <c r="D1079" i="1"/>
  <c r="A1079" i="1"/>
  <c r="H1078" i="1"/>
  <c r="G1078" i="1"/>
  <c r="F1078" i="1"/>
  <c r="E1078" i="1"/>
  <c r="D1078" i="1"/>
  <c r="A1078" i="1"/>
  <c r="H1077" i="1"/>
  <c r="G1077" i="1"/>
  <c r="F1077" i="1"/>
  <c r="E1077" i="1"/>
  <c r="D1077" i="1"/>
  <c r="A1077" i="1"/>
  <c r="H1076" i="1"/>
  <c r="G1076" i="1"/>
  <c r="F1076" i="1"/>
  <c r="E1076" i="1"/>
  <c r="D1076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H1011" i="1"/>
  <c r="G1011" i="1"/>
  <c r="F1011" i="1"/>
  <c r="E1011" i="1"/>
  <c r="D1011" i="1"/>
  <c r="A1011" i="1"/>
  <c r="H1010" i="1"/>
  <c r="G1010" i="1"/>
  <c r="F1010" i="1"/>
  <c r="E1010" i="1"/>
  <c r="D1010" i="1"/>
  <c r="A1010" i="1"/>
  <c r="H1009" i="1"/>
  <c r="G1009" i="1"/>
  <c r="F1009" i="1"/>
  <c r="E1009" i="1"/>
  <c r="D1009" i="1"/>
  <c r="A1009" i="1"/>
  <c r="H1008" i="1"/>
  <c r="G1008" i="1"/>
  <c r="F1008" i="1"/>
  <c r="E1008" i="1"/>
  <c r="D1008" i="1"/>
  <c r="A1008" i="1"/>
  <c r="H1007" i="1"/>
  <c r="G1007" i="1"/>
  <c r="F1007" i="1"/>
  <c r="E1007" i="1"/>
  <c r="D1007" i="1"/>
  <c r="A1007" i="1"/>
  <c r="H1006" i="1"/>
  <c r="G1006" i="1"/>
  <c r="F1006" i="1"/>
  <c r="E1006" i="1"/>
  <c r="D1006" i="1"/>
  <c r="A1006" i="1"/>
  <c r="H1005" i="1"/>
  <c r="G1005" i="1"/>
  <c r="F1005" i="1"/>
  <c r="E1005" i="1"/>
  <c r="D1005" i="1"/>
  <c r="A1005" i="1"/>
  <c r="H1004" i="1"/>
  <c r="G1004" i="1"/>
  <c r="F1004" i="1"/>
  <c r="E1004" i="1"/>
  <c r="D1004" i="1"/>
  <c r="A1004" i="1"/>
  <c r="H1003" i="1"/>
  <c r="G1003" i="1"/>
  <c r="F1003" i="1"/>
  <c r="E1003" i="1"/>
  <c r="D1003" i="1"/>
  <c r="A1003" i="1"/>
  <c r="A1002" i="1"/>
  <c r="H1001" i="1"/>
  <c r="G1001" i="1"/>
  <c r="F1001" i="1"/>
  <c r="E1001" i="1"/>
  <c r="D1001" i="1"/>
  <c r="A1001" i="1"/>
  <c r="H1000" i="1"/>
  <c r="G1000" i="1"/>
  <c r="F1000" i="1"/>
  <c r="E1000" i="1"/>
  <c r="D1000" i="1"/>
  <c r="A1000" i="1"/>
  <c r="H999" i="1"/>
  <c r="G999" i="1"/>
  <c r="F999" i="1"/>
  <c r="E999" i="1"/>
  <c r="D999" i="1"/>
  <c r="A999" i="1"/>
  <c r="H998" i="1"/>
  <c r="G998" i="1"/>
  <c r="F998" i="1"/>
  <c r="E998" i="1"/>
  <c r="D998" i="1"/>
  <c r="A998" i="1"/>
  <c r="H997" i="1"/>
  <c r="G997" i="1"/>
  <c r="F997" i="1"/>
  <c r="E997" i="1"/>
  <c r="D997" i="1"/>
  <c r="A997" i="1"/>
  <c r="H996" i="1"/>
  <c r="G996" i="1"/>
  <c r="F996" i="1"/>
  <c r="E996" i="1"/>
  <c r="D996" i="1"/>
  <c r="A996" i="1"/>
  <c r="H995" i="1"/>
  <c r="G995" i="1"/>
  <c r="F995" i="1"/>
  <c r="E995" i="1"/>
  <c r="D995" i="1"/>
  <c r="A995" i="1"/>
  <c r="H994" i="1"/>
  <c r="G994" i="1"/>
  <c r="F994" i="1"/>
  <c r="E994" i="1"/>
  <c r="D994" i="1"/>
  <c r="A994" i="1"/>
  <c r="H993" i="1"/>
  <c r="G993" i="1"/>
  <c r="F993" i="1"/>
  <c r="E993" i="1"/>
  <c r="D993" i="1"/>
  <c r="A993" i="1"/>
  <c r="A992" i="1"/>
  <c r="H991" i="1"/>
  <c r="G991" i="1"/>
  <c r="F991" i="1"/>
  <c r="E991" i="1"/>
  <c r="D991" i="1"/>
  <c r="A991" i="1"/>
  <c r="H990" i="1"/>
  <c r="G990" i="1"/>
  <c r="F990" i="1"/>
  <c r="E990" i="1"/>
  <c r="D990" i="1"/>
  <c r="A990" i="1"/>
  <c r="H989" i="1"/>
  <c r="G989" i="1"/>
  <c r="F989" i="1"/>
  <c r="E989" i="1"/>
  <c r="D989" i="1"/>
  <c r="A989" i="1"/>
  <c r="H988" i="1"/>
  <c r="G988" i="1"/>
  <c r="F988" i="1"/>
  <c r="E988" i="1"/>
  <c r="D988" i="1"/>
  <c r="A988" i="1"/>
  <c r="H987" i="1"/>
  <c r="G987" i="1"/>
  <c r="F987" i="1"/>
  <c r="E987" i="1"/>
  <c r="D987" i="1"/>
  <c r="A987" i="1"/>
  <c r="H986" i="1"/>
  <c r="G986" i="1"/>
  <c r="F986" i="1"/>
  <c r="E986" i="1"/>
  <c r="D986" i="1"/>
  <c r="A986" i="1"/>
  <c r="H985" i="1"/>
  <c r="G985" i="1"/>
  <c r="F985" i="1"/>
  <c r="E985" i="1"/>
  <c r="D985" i="1"/>
  <c r="A985" i="1"/>
  <c r="H984" i="1"/>
  <c r="G984" i="1"/>
  <c r="F984" i="1"/>
  <c r="E984" i="1"/>
  <c r="D984" i="1"/>
  <c r="A984" i="1"/>
  <c r="H983" i="1"/>
  <c r="G983" i="1"/>
  <c r="F983" i="1"/>
  <c r="E983" i="1"/>
  <c r="D983" i="1"/>
  <c r="A983" i="1"/>
  <c r="A982" i="1"/>
  <c r="H981" i="1"/>
  <c r="G981" i="1"/>
  <c r="F981" i="1"/>
  <c r="E981" i="1"/>
  <c r="D981" i="1"/>
  <c r="A981" i="1"/>
  <c r="H980" i="1"/>
  <c r="G980" i="1"/>
  <c r="F980" i="1"/>
  <c r="E980" i="1"/>
  <c r="D980" i="1"/>
  <c r="A980" i="1"/>
  <c r="H979" i="1"/>
  <c r="G979" i="1"/>
  <c r="F979" i="1"/>
  <c r="E979" i="1"/>
  <c r="D979" i="1"/>
  <c r="A979" i="1"/>
  <c r="H978" i="1"/>
  <c r="G978" i="1"/>
  <c r="F978" i="1"/>
  <c r="E978" i="1"/>
  <c r="D978" i="1"/>
  <c r="A978" i="1"/>
  <c r="H977" i="1"/>
  <c r="G977" i="1"/>
  <c r="F977" i="1"/>
  <c r="E977" i="1"/>
  <c r="D977" i="1"/>
  <c r="A977" i="1"/>
  <c r="H976" i="1"/>
  <c r="G976" i="1"/>
  <c r="F976" i="1"/>
  <c r="E976" i="1"/>
  <c r="D976" i="1"/>
  <c r="A976" i="1"/>
  <c r="H975" i="1"/>
  <c r="G975" i="1"/>
  <c r="F975" i="1"/>
  <c r="E975" i="1"/>
  <c r="D975" i="1"/>
  <c r="A975" i="1"/>
  <c r="H974" i="1"/>
  <c r="G974" i="1"/>
  <c r="F974" i="1"/>
  <c r="E974" i="1"/>
  <c r="D974" i="1"/>
  <c r="A974" i="1"/>
  <c r="H973" i="1"/>
  <c r="G973" i="1"/>
  <c r="F973" i="1"/>
  <c r="E973" i="1"/>
  <c r="D973" i="1"/>
  <c r="A973" i="1"/>
  <c r="A972" i="1"/>
  <c r="H971" i="1"/>
  <c r="G971" i="1"/>
  <c r="F971" i="1"/>
  <c r="E971" i="1"/>
  <c r="D971" i="1"/>
  <c r="A971" i="1"/>
  <c r="H970" i="1"/>
  <c r="G970" i="1"/>
  <c r="F970" i="1"/>
  <c r="E970" i="1"/>
  <c r="D970" i="1"/>
  <c r="A970" i="1"/>
  <c r="H969" i="1"/>
  <c r="G969" i="1"/>
  <c r="F969" i="1"/>
  <c r="E969" i="1"/>
  <c r="D969" i="1"/>
  <c r="A969" i="1"/>
  <c r="H968" i="1"/>
  <c r="G968" i="1"/>
  <c r="F968" i="1"/>
  <c r="E968" i="1"/>
  <c r="D968" i="1"/>
  <c r="A968" i="1"/>
  <c r="H967" i="1"/>
  <c r="G967" i="1"/>
  <c r="F967" i="1"/>
  <c r="E967" i="1"/>
  <c r="D967" i="1"/>
  <c r="A967" i="1"/>
  <c r="H966" i="1"/>
  <c r="G966" i="1"/>
  <c r="F966" i="1"/>
  <c r="E966" i="1"/>
  <c r="D966" i="1"/>
  <c r="A966" i="1"/>
  <c r="H965" i="1"/>
  <c r="G965" i="1"/>
  <c r="F965" i="1"/>
  <c r="E965" i="1"/>
  <c r="D965" i="1"/>
  <c r="A965" i="1"/>
  <c r="H964" i="1"/>
  <c r="G964" i="1"/>
  <c r="F964" i="1"/>
  <c r="E964" i="1"/>
  <c r="D964" i="1"/>
  <c r="A964" i="1"/>
  <c r="H963" i="1"/>
  <c r="G963" i="1"/>
  <c r="F963" i="1"/>
  <c r="E963" i="1"/>
  <c r="D963" i="1"/>
  <c r="A963" i="1"/>
  <c r="A962" i="1"/>
  <c r="H961" i="1"/>
  <c r="G961" i="1"/>
  <c r="F961" i="1"/>
  <c r="E961" i="1"/>
  <c r="D961" i="1"/>
  <c r="A961" i="1"/>
  <c r="H960" i="1"/>
  <c r="G960" i="1"/>
  <c r="F960" i="1"/>
  <c r="E960" i="1"/>
  <c r="D960" i="1"/>
  <c r="A960" i="1"/>
  <c r="H959" i="1"/>
  <c r="G959" i="1"/>
  <c r="F959" i="1"/>
  <c r="E959" i="1"/>
  <c r="D959" i="1"/>
  <c r="A959" i="1"/>
  <c r="H958" i="1"/>
  <c r="G958" i="1"/>
  <c r="F958" i="1"/>
  <c r="E958" i="1"/>
  <c r="D958" i="1"/>
  <c r="A958" i="1"/>
  <c r="H957" i="1"/>
  <c r="G957" i="1"/>
  <c r="F957" i="1"/>
  <c r="E957" i="1"/>
  <c r="D957" i="1"/>
  <c r="A957" i="1"/>
  <c r="H956" i="1"/>
  <c r="G956" i="1"/>
  <c r="F956" i="1"/>
  <c r="E956" i="1"/>
  <c r="D956" i="1"/>
  <c r="A956" i="1"/>
  <c r="H955" i="1"/>
  <c r="G955" i="1"/>
  <c r="F955" i="1"/>
  <c r="E955" i="1"/>
  <c r="D955" i="1"/>
  <c r="A955" i="1"/>
  <c r="H954" i="1"/>
  <c r="G954" i="1"/>
  <c r="F954" i="1"/>
  <c r="E954" i="1"/>
  <c r="D954" i="1"/>
  <c r="A954" i="1"/>
  <c r="A953" i="1"/>
  <c r="A952" i="1"/>
  <c r="H951" i="1"/>
  <c r="G951" i="1"/>
  <c r="F951" i="1"/>
  <c r="E951" i="1"/>
  <c r="D951" i="1"/>
  <c r="A951" i="1"/>
  <c r="H950" i="1"/>
  <c r="G950" i="1"/>
  <c r="F950" i="1"/>
  <c r="E950" i="1"/>
  <c r="D950" i="1"/>
  <c r="A950" i="1"/>
  <c r="H949" i="1"/>
  <c r="G949" i="1"/>
  <c r="F949" i="1"/>
  <c r="E949" i="1"/>
  <c r="D949" i="1"/>
  <c r="A949" i="1"/>
  <c r="H948" i="1"/>
  <c r="G948" i="1"/>
  <c r="F948" i="1"/>
  <c r="E948" i="1"/>
  <c r="D948" i="1"/>
  <c r="A948" i="1"/>
  <c r="H947" i="1"/>
  <c r="G947" i="1"/>
  <c r="F947" i="1"/>
  <c r="E947" i="1"/>
  <c r="D947" i="1"/>
  <c r="A947" i="1"/>
  <c r="H946" i="1"/>
  <c r="G946" i="1"/>
  <c r="F946" i="1"/>
  <c r="E946" i="1"/>
  <c r="D946" i="1"/>
  <c r="A946" i="1"/>
  <c r="H945" i="1"/>
  <c r="G945" i="1"/>
  <c r="F945" i="1"/>
  <c r="E945" i="1"/>
  <c r="D945" i="1"/>
  <c r="A945" i="1"/>
  <c r="A944" i="1"/>
  <c r="A943" i="1"/>
  <c r="A942" i="1"/>
  <c r="H941" i="1"/>
  <c r="G941" i="1"/>
  <c r="F941" i="1"/>
  <c r="E941" i="1"/>
  <c r="D941" i="1"/>
  <c r="A941" i="1"/>
  <c r="H940" i="1"/>
  <c r="G940" i="1"/>
  <c r="F940" i="1"/>
  <c r="E940" i="1"/>
  <c r="D940" i="1"/>
  <c r="A940" i="1"/>
  <c r="H939" i="1"/>
  <c r="G939" i="1"/>
  <c r="F939" i="1"/>
  <c r="E939" i="1"/>
  <c r="D939" i="1"/>
  <c r="A939" i="1"/>
  <c r="H938" i="1"/>
  <c r="G938" i="1"/>
  <c r="F938" i="1"/>
  <c r="E938" i="1"/>
  <c r="D938" i="1"/>
  <c r="A938" i="1"/>
  <c r="H937" i="1"/>
  <c r="G937" i="1"/>
  <c r="F937" i="1"/>
  <c r="E937" i="1"/>
  <c r="D937" i="1"/>
  <c r="A937" i="1"/>
  <c r="H936" i="1"/>
  <c r="G936" i="1"/>
  <c r="F936" i="1"/>
  <c r="E936" i="1"/>
  <c r="D936" i="1"/>
  <c r="A936" i="1"/>
  <c r="H935" i="1"/>
  <c r="G935" i="1"/>
  <c r="F935" i="1"/>
  <c r="E935" i="1"/>
  <c r="D935" i="1"/>
  <c r="A935" i="1"/>
  <c r="H934" i="1"/>
  <c r="G934" i="1"/>
  <c r="F934" i="1"/>
  <c r="E934" i="1"/>
  <c r="D934" i="1"/>
  <c r="A934" i="1"/>
  <c r="H933" i="1"/>
  <c r="G933" i="1"/>
  <c r="F933" i="1"/>
  <c r="E933" i="1"/>
  <c r="D933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H911" i="1"/>
  <c r="G911" i="1"/>
  <c r="F911" i="1"/>
  <c r="E911" i="1"/>
  <c r="D911" i="1"/>
  <c r="A911" i="1"/>
  <c r="H910" i="1"/>
  <c r="G910" i="1"/>
  <c r="F910" i="1"/>
  <c r="E910" i="1"/>
  <c r="D910" i="1"/>
  <c r="A910" i="1"/>
  <c r="H909" i="1"/>
  <c r="G909" i="1"/>
  <c r="F909" i="1"/>
  <c r="E909" i="1"/>
  <c r="D909" i="1"/>
  <c r="A909" i="1"/>
  <c r="H908" i="1"/>
  <c r="G908" i="1"/>
  <c r="F908" i="1"/>
  <c r="E908" i="1"/>
  <c r="D908" i="1"/>
  <c r="A908" i="1"/>
  <c r="H907" i="1"/>
  <c r="G907" i="1"/>
  <c r="F907" i="1"/>
  <c r="E907" i="1"/>
  <c r="D907" i="1"/>
  <c r="A907" i="1"/>
  <c r="H906" i="1"/>
  <c r="G906" i="1"/>
  <c r="F906" i="1"/>
  <c r="E906" i="1"/>
  <c r="D906" i="1"/>
  <c r="A906" i="1"/>
  <c r="H905" i="1"/>
  <c r="G905" i="1"/>
  <c r="F905" i="1"/>
  <c r="E905" i="1"/>
  <c r="D905" i="1"/>
  <c r="A905" i="1"/>
  <c r="H904" i="1"/>
  <c r="G904" i="1"/>
  <c r="F904" i="1"/>
  <c r="E904" i="1"/>
  <c r="D904" i="1"/>
  <c r="A904" i="1"/>
  <c r="H903" i="1"/>
  <c r="G903" i="1"/>
  <c r="F903" i="1"/>
  <c r="E903" i="1"/>
  <c r="D903" i="1"/>
  <c r="A903" i="1"/>
  <c r="A902" i="1"/>
  <c r="H901" i="1"/>
  <c r="G901" i="1"/>
  <c r="F901" i="1"/>
  <c r="E901" i="1"/>
  <c r="D901" i="1"/>
  <c r="A901" i="1"/>
  <c r="H900" i="1"/>
  <c r="G900" i="1"/>
  <c r="F900" i="1"/>
  <c r="E900" i="1"/>
  <c r="D900" i="1"/>
  <c r="A900" i="1"/>
  <c r="H899" i="1"/>
  <c r="G899" i="1"/>
  <c r="F899" i="1"/>
  <c r="E899" i="1"/>
  <c r="D899" i="1"/>
  <c r="A899" i="1"/>
  <c r="H898" i="1"/>
  <c r="G898" i="1"/>
  <c r="F898" i="1"/>
  <c r="E898" i="1"/>
  <c r="D898" i="1"/>
  <c r="A898" i="1"/>
  <c r="H897" i="1"/>
  <c r="G897" i="1"/>
  <c r="F897" i="1"/>
  <c r="E897" i="1"/>
  <c r="D897" i="1"/>
  <c r="A897" i="1"/>
  <c r="H896" i="1"/>
  <c r="G896" i="1"/>
  <c r="F896" i="1"/>
  <c r="E896" i="1"/>
  <c r="D896" i="1"/>
  <c r="A896" i="1"/>
  <c r="H895" i="1"/>
  <c r="G895" i="1"/>
  <c r="F895" i="1"/>
  <c r="E895" i="1"/>
  <c r="D895" i="1"/>
  <c r="A895" i="1"/>
  <c r="H894" i="1"/>
  <c r="G894" i="1"/>
  <c r="F894" i="1"/>
  <c r="E894" i="1"/>
  <c r="D894" i="1"/>
  <c r="A894" i="1"/>
  <c r="H893" i="1"/>
  <c r="G893" i="1"/>
  <c r="F893" i="1"/>
  <c r="E893" i="1"/>
  <c r="D893" i="1"/>
  <c r="A893" i="1"/>
  <c r="A892" i="1"/>
  <c r="H891" i="1"/>
  <c r="G891" i="1"/>
  <c r="F891" i="1"/>
  <c r="E891" i="1"/>
  <c r="D891" i="1"/>
  <c r="A891" i="1"/>
  <c r="H890" i="1"/>
  <c r="G890" i="1"/>
  <c r="F890" i="1"/>
  <c r="E890" i="1"/>
  <c r="D890" i="1"/>
  <c r="A890" i="1"/>
  <c r="H889" i="1"/>
  <c r="G889" i="1"/>
  <c r="F889" i="1"/>
  <c r="E889" i="1"/>
  <c r="D889" i="1"/>
  <c r="A889" i="1"/>
  <c r="H888" i="1"/>
  <c r="G888" i="1"/>
  <c r="F888" i="1"/>
  <c r="E888" i="1"/>
  <c r="D888" i="1"/>
  <c r="A888" i="1"/>
  <c r="A887" i="1"/>
  <c r="A886" i="1"/>
  <c r="A885" i="1"/>
  <c r="A884" i="1"/>
  <c r="A883" i="1"/>
  <c r="A882" i="1"/>
  <c r="H881" i="1"/>
  <c r="G881" i="1"/>
  <c r="F881" i="1"/>
  <c r="E881" i="1"/>
  <c r="D881" i="1"/>
  <c r="A881" i="1"/>
  <c r="H880" i="1"/>
  <c r="G880" i="1"/>
  <c r="F880" i="1"/>
  <c r="E880" i="1"/>
  <c r="D880" i="1"/>
  <c r="A880" i="1"/>
  <c r="H879" i="1"/>
  <c r="G879" i="1"/>
  <c r="F879" i="1"/>
  <c r="E879" i="1"/>
  <c r="D879" i="1"/>
  <c r="A879" i="1"/>
  <c r="H878" i="1"/>
  <c r="G878" i="1"/>
  <c r="F878" i="1"/>
  <c r="E878" i="1"/>
  <c r="D878" i="1"/>
  <c r="A878" i="1"/>
  <c r="H877" i="1"/>
  <c r="G877" i="1"/>
  <c r="F877" i="1"/>
  <c r="E877" i="1"/>
  <c r="D877" i="1"/>
  <c r="A877" i="1"/>
  <c r="H876" i="1"/>
  <c r="G876" i="1"/>
  <c r="F876" i="1"/>
  <c r="E876" i="1"/>
  <c r="D876" i="1"/>
  <c r="A876" i="1"/>
  <c r="H875" i="1"/>
  <c r="G875" i="1"/>
  <c r="F875" i="1"/>
  <c r="E875" i="1"/>
  <c r="D875" i="1"/>
  <c r="A875" i="1"/>
  <c r="H874" i="1"/>
  <c r="G874" i="1"/>
  <c r="F874" i="1"/>
  <c r="E874" i="1"/>
  <c r="D874" i="1"/>
  <c r="A874" i="1"/>
  <c r="H873" i="1"/>
  <c r="G873" i="1"/>
  <c r="F873" i="1"/>
  <c r="E873" i="1"/>
  <c r="D873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H821" i="1"/>
  <c r="G821" i="1"/>
  <c r="F821" i="1"/>
  <c r="E821" i="1"/>
  <c r="D821" i="1"/>
  <c r="H820" i="1"/>
  <c r="G820" i="1"/>
  <c r="F820" i="1"/>
  <c r="E820" i="1"/>
  <c r="D820" i="1"/>
  <c r="H819" i="1"/>
  <c r="G819" i="1"/>
  <c r="F819" i="1"/>
  <c r="E819" i="1"/>
  <c r="D819" i="1"/>
  <c r="H818" i="1"/>
  <c r="G818" i="1"/>
  <c r="F818" i="1"/>
  <c r="E818" i="1"/>
  <c r="D818" i="1"/>
  <c r="H817" i="1"/>
  <c r="G817" i="1"/>
  <c r="F817" i="1"/>
  <c r="E817" i="1"/>
  <c r="D817" i="1"/>
  <c r="H816" i="1"/>
  <c r="G816" i="1"/>
  <c r="F816" i="1"/>
  <c r="E816" i="1"/>
  <c r="D816" i="1"/>
  <c r="H811" i="1"/>
  <c r="G811" i="1"/>
  <c r="F811" i="1"/>
  <c r="E811" i="1"/>
  <c r="D811" i="1"/>
  <c r="A811" i="1"/>
  <c r="H810" i="1"/>
  <c r="G810" i="1"/>
  <c r="F810" i="1"/>
  <c r="E810" i="1"/>
  <c r="D810" i="1"/>
  <c r="A810" i="1"/>
  <c r="H809" i="1"/>
  <c r="G809" i="1"/>
  <c r="F809" i="1"/>
  <c r="E809" i="1"/>
  <c r="D809" i="1"/>
  <c r="A809" i="1"/>
  <c r="H808" i="1"/>
  <c r="G808" i="1"/>
  <c r="F808" i="1"/>
  <c r="E808" i="1"/>
  <c r="D808" i="1"/>
  <c r="A808" i="1"/>
  <c r="H807" i="1"/>
  <c r="G807" i="1"/>
  <c r="F807" i="1"/>
  <c r="E807" i="1"/>
  <c r="D807" i="1"/>
  <c r="A807" i="1"/>
  <c r="H806" i="1"/>
  <c r="G806" i="1"/>
  <c r="F806" i="1"/>
  <c r="E806" i="1"/>
  <c r="D806" i="1"/>
  <c r="A806" i="1"/>
  <c r="H805" i="1"/>
  <c r="G805" i="1"/>
  <c r="F805" i="1"/>
  <c r="E805" i="1"/>
  <c r="D805" i="1"/>
  <c r="A805" i="1"/>
  <c r="H804" i="1"/>
  <c r="G804" i="1"/>
  <c r="F804" i="1"/>
  <c r="E804" i="1"/>
  <c r="D804" i="1"/>
  <c r="A804" i="1"/>
  <c r="H803" i="1"/>
  <c r="G803" i="1"/>
  <c r="F803" i="1"/>
  <c r="E803" i="1"/>
  <c r="D803" i="1"/>
  <c r="A803" i="1"/>
  <c r="A802" i="1"/>
  <c r="H801" i="1"/>
  <c r="G801" i="1"/>
  <c r="F801" i="1"/>
  <c r="E801" i="1"/>
  <c r="D801" i="1"/>
  <c r="A801" i="1"/>
  <c r="H800" i="1"/>
  <c r="G800" i="1"/>
  <c r="F800" i="1"/>
  <c r="E800" i="1"/>
  <c r="D800" i="1"/>
  <c r="A800" i="1"/>
  <c r="H799" i="1"/>
  <c r="G799" i="1"/>
  <c r="F799" i="1"/>
  <c r="E799" i="1"/>
  <c r="D799" i="1"/>
  <c r="A799" i="1"/>
  <c r="H798" i="1"/>
  <c r="G798" i="1"/>
  <c r="F798" i="1"/>
  <c r="E798" i="1"/>
  <c r="D798" i="1"/>
  <c r="A798" i="1"/>
  <c r="H797" i="1"/>
  <c r="G797" i="1"/>
  <c r="F797" i="1"/>
  <c r="E797" i="1"/>
  <c r="D797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H781" i="1"/>
  <c r="G781" i="1"/>
  <c r="F781" i="1"/>
  <c r="E781" i="1"/>
  <c r="D781" i="1"/>
  <c r="A781" i="1"/>
  <c r="H780" i="1"/>
  <c r="G780" i="1"/>
  <c r="F780" i="1"/>
  <c r="E780" i="1"/>
  <c r="D780" i="1"/>
  <c r="A780" i="1"/>
  <c r="H779" i="1"/>
  <c r="G779" i="1"/>
  <c r="F779" i="1"/>
  <c r="E779" i="1"/>
  <c r="D779" i="1"/>
  <c r="A779" i="1"/>
  <c r="H778" i="1"/>
  <c r="G778" i="1"/>
  <c r="F778" i="1"/>
  <c r="E778" i="1"/>
  <c r="D778" i="1"/>
  <c r="A778" i="1"/>
  <c r="H777" i="1"/>
  <c r="G777" i="1"/>
  <c r="F777" i="1"/>
  <c r="E777" i="1"/>
  <c r="D777" i="1"/>
  <c r="A777" i="1"/>
  <c r="A776" i="1"/>
  <c r="A775" i="1"/>
  <c r="A774" i="1"/>
  <c r="A773" i="1"/>
  <c r="A772" i="1"/>
  <c r="H771" i="1"/>
  <c r="G771" i="1"/>
  <c r="F771" i="1"/>
  <c r="E771" i="1"/>
  <c r="D771" i="1"/>
  <c r="A771" i="1"/>
  <c r="H770" i="1"/>
  <c r="G770" i="1"/>
  <c r="F770" i="1"/>
  <c r="E770" i="1"/>
  <c r="D770" i="1"/>
  <c r="A770" i="1"/>
  <c r="H769" i="1"/>
  <c r="G769" i="1"/>
  <c r="F769" i="1"/>
  <c r="E769" i="1"/>
  <c r="D769" i="1"/>
  <c r="A769" i="1"/>
  <c r="H768" i="1"/>
  <c r="G768" i="1"/>
  <c r="F768" i="1"/>
  <c r="E768" i="1"/>
  <c r="D768" i="1"/>
  <c r="A768" i="1"/>
  <c r="H767" i="1"/>
  <c r="G767" i="1"/>
  <c r="F767" i="1"/>
  <c r="E767" i="1"/>
  <c r="D767" i="1"/>
  <c r="A767" i="1"/>
  <c r="H766" i="1"/>
  <c r="G766" i="1"/>
  <c r="F766" i="1"/>
  <c r="E766" i="1"/>
  <c r="D766" i="1"/>
  <c r="A766" i="1"/>
  <c r="H765" i="1"/>
  <c r="G765" i="1"/>
  <c r="F765" i="1"/>
  <c r="E765" i="1"/>
  <c r="D765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H741" i="1"/>
  <c r="G741" i="1"/>
  <c r="F741" i="1"/>
  <c r="E741" i="1"/>
  <c r="D741" i="1"/>
  <c r="A741" i="1"/>
  <c r="H740" i="1"/>
  <c r="G740" i="1"/>
  <c r="F740" i="1"/>
  <c r="E740" i="1"/>
  <c r="D740" i="1"/>
  <c r="A740" i="1"/>
  <c r="H739" i="1"/>
  <c r="G739" i="1"/>
  <c r="F739" i="1"/>
  <c r="E739" i="1"/>
  <c r="D739" i="1"/>
  <c r="A739" i="1"/>
  <c r="H738" i="1"/>
  <c r="G738" i="1"/>
  <c r="F738" i="1"/>
  <c r="E738" i="1"/>
  <c r="D738" i="1"/>
  <c r="A738" i="1"/>
  <c r="H737" i="1"/>
  <c r="G737" i="1"/>
  <c r="F737" i="1"/>
  <c r="E737" i="1"/>
  <c r="D737" i="1"/>
  <c r="A737" i="1"/>
  <c r="A736" i="1"/>
  <c r="A735" i="1"/>
  <c r="A734" i="1"/>
  <c r="A733" i="1"/>
  <c r="A732" i="1"/>
  <c r="H731" i="1"/>
  <c r="G731" i="1"/>
  <c r="F731" i="1"/>
  <c r="E731" i="1"/>
  <c r="D731" i="1"/>
  <c r="A731" i="1"/>
  <c r="H730" i="1"/>
  <c r="G730" i="1"/>
  <c r="F730" i="1"/>
  <c r="E730" i="1"/>
  <c r="D730" i="1"/>
  <c r="A730" i="1"/>
  <c r="H729" i="1"/>
  <c r="G729" i="1"/>
  <c r="F729" i="1"/>
  <c r="E729" i="1"/>
  <c r="D729" i="1"/>
  <c r="A729" i="1"/>
  <c r="H728" i="1"/>
  <c r="G728" i="1"/>
  <c r="F728" i="1"/>
  <c r="E728" i="1"/>
  <c r="D728" i="1"/>
  <c r="A728" i="1"/>
  <c r="H727" i="1"/>
  <c r="G727" i="1"/>
  <c r="F727" i="1"/>
  <c r="E727" i="1"/>
  <c r="D727" i="1"/>
  <c r="A727" i="1"/>
  <c r="H726" i="1"/>
  <c r="G726" i="1"/>
  <c r="F726" i="1"/>
  <c r="E726" i="1"/>
  <c r="D726" i="1"/>
  <c r="A726" i="1"/>
  <c r="A725" i="1"/>
  <c r="A724" i="1"/>
  <c r="A723" i="1"/>
  <c r="A722" i="1"/>
  <c r="H721" i="1"/>
  <c r="G721" i="1"/>
  <c r="F721" i="1"/>
  <c r="E721" i="1"/>
  <c r="D721" i="1"/>
  <c r="H720" i="1"/>
  <c r="G720" i="1"/>
  <c r="F720" i="1"/>
  <c r="E720" i="1"/>
  <c r="D720" i="1"/>
  <c r="H719" i="1"/>
  <c r="G719" i="1"/>
  <c r="F719" i="1"/>
  <c r="E719" i="1"/>
  <c r="D719" i="1"/>
  <c r="H718" i="1"/>
  <c r="G718" i="1"/>
  <c r="F718" i="1"/>
  <c r="E718" i="1"/>
  <c r="D718" i="1"/>
  <c r="H717" i="1"/>
  <c r="G717" i="1"/>
  <c r="F717" i="1"/>
  <c r="E717" i="1"/>
  <c r="D717" i="1"/>
  <c r="H716" i="1"/>
  <c r="G716" i="1"/>
  <c r="F716" i="1"/>
  <c r="E716" i="1"/>
  <c r="D716" i="1"/>
  <c r="H715" i="1"/>
  <c r="G715" i="1"/>
  <c r="F715" i="1"/>
  <c r="E715" i="1"/>
  <c r="D715" i="1"/>
  <c r="H711" i="1"/>
  <c r="G711" i="1"/>
  <c r="F711" i="1"/>
  <c r="E711" i="1"/>
  <c r="D711" i="1"/>
  <c r="A711" i="1"/>
  <c r="H710" i="1"/>
  <c r="G710" i="1"/>
  <c r="F710" i="1"/>
  <c r="E710" i="1"/>
  <c r="D710" i="1"/>
  <c r="A710" i="1"/>
  <c r="H709" i="1"/>
  <c r="G709" i="1"/>
  <c r="F709" i="1"/>
  <c r="E709" i="1"/>
  <c r="D709" i="1"/>
  <c r="A709" i="1"/>
  <c r="H708" i="1"/>
  <c r="G708" i="1"/>
  <c r="F708" i="1"/>
  <c r="E708" i="1"/>
  <c r="D708" i="1"/>
  <c r="A708" i="1"/>
  <c r="H707" i="1"/>
  <c r="G707" i="1"/>
  <c r="F707" i="1"/>
  <c r="E707" i="1"/>
  <c r="D707" i="1"/>
  <c r="A707" i="1"/>
  <c r="H706" i="1"/>
  <c r="G706" i="1"/>
  <c r="F706" i="1"/>
  <c r="E706" i="1"/>
  <c r="D706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H681" i="1"/>
  <c r="G681" i="1"/>
  <c r="F681" i="1"/>
  <c r="E681" i="1"/>
  <c r="D681" i="1"/>
  <c r="A681" i="1"/>
  <c r="H680" i="1"/>
  <c r="G680" i="1"/>
  <c r="F680" i="1"/>
  <c r="E680" i="1"/>
  <c r="D680" i="1"/>
  <c r="A680" i="1"/>
  <c r="H679" i="1"/>
  <c r="G679" i="1"/>
  <c r="F679" i="1"/>
  <c r="E679" i="1"/>
  <c r="D679" i="1"/>
  <c r="A679" i="1"/>
  <c r="H678" i="1"/>
  <c r="G678" i="1"/>
  <c r="F678" i="1"/>
  <c r="E678" i="1"/>
  <c r="D678" i="1"/>
  <c r="A678" i="1"/>
  <c r="H677" i="1"/>
  <c r="G677" i="1"/>
  <c r="F677" i="1"/>
  <c r="E677" i="1"/>
  <c r="D677" i="1"/>
  <c r="A677" i="1"/>
  <c r="H676" i="1"/>
  <c r="G676" i="1"/>
  <c r="F676" i="1"/>
  <c r="E676" i="1"/>
  <c r="D676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H611" i="1"/>
  <c r="G611" i="1"/>
  <c r="F611" i="1"/>
  <c r="E611" i="1"/>
  <c r="D611" i="1"/>
  <c r="A611" i="1"/>
  <c r="H610" i="1"/>
  <c r="G610" i="1"/>
  <c r="F610" i="1"/>
  <c r="E610" i="1"/>
  <c r="D610" i="1"/>
  <c r="A610" i="1"/>
  <c r="H609" i="1"/>
  <c r="G609" i="1"/>
  <c r="F609" i="1"/>
  <c r="E609" i="1"/>
  <c r="D609" i="1"/>
  <c r="A609" i="1"/>
  <c r="H608" i="1"/>
  <c r="G608" i="1"/>
  <c r="F608" i="1"/>
  <c r="E608" i="1"/>
  <c r="D608" i="1"/>
  <c r="A608" i="1"/>
  <c r="H607" i="1"/>
  <c r="G607" i="1"/>
  <c r="F607" i="1"/>
  <c r="E607" i="1"/>
  <c r="D607" i="1"/>
  <c r="A607" i="1"/>
  <c r="H606" i="1"/>
  <c r="G606" i="1"/>
  <c r="F606" i="1"/>
  <c r="E606" i="1"/>
  <c r="D606" i="1"/>
  <c r="A606" i="1"/>
  <c r="H605" i="1"/>
  <c r="G605" i="1"/>
  <c r="F605" i="1"/>
  <c r="E605" i="1"/>
  <c r="D605" i="1"/>
  <c r="A605" i="1"/>
  <c r="H604" i="1"/>
  <c r="G604" i="1"/>
  <c r="F604" i="1"/>
  <c r="E604" i="1"/>
  <c r="D604" i="1"/>
  <c r="A604" i="1"/>
  <c r="H603" i="1"/>
  <c r="G603" i="1"/>
  <c r="F603" i="1"/>
  <c r="E603" i="1"/>
  <c r="D603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H581" i="1"/>
  <c r="G581" i="1"/>
  <c r="F581" i="1"/>
  <c r="E581" i="1"/>
  <c r="D581" i="1"/>
  <c r="A581" i="1"/>
  <c r="H580" i="1"/>
  <c r="G580" i="1"/>
  <c r="F580" i="1"/>
  <c r="E580" i="1"/>
  <c r="D580" i="1"/>
  <c r="A580" i="1"/>
  <c r="H579" i="1"/>
  <c r="G579" i="1"/>
  <c r="F579" i="1"/>
  <c r="E579" i="1"/>
  <c r="D579" i="1"/>
  <c r="A579" i="1"/>
  <c r="H578" i="1"/>
  <c r="G578" i="1"/>
  <c r="F578" i="1"/>
  <c r="E578" i="1"/>
  <c r="D578" i="1"/>
  <c r="A578" i="1"/>
  <c r="H577" i="1"/>
  <c r="G577" i="1"/>
  <c r="F577" i="1"/>
  <c r="E577" i="1"/>
  <c r="D577" i="1"/>
  <c r="A577" i="1"/>
  <c r="H576" i="1"/>
  <c r="G576" i="1"/>
  <c r="F576" i="1"/>
  <c r="E576" i="1"/>
  <c r="D576" i="1"/>
  <c r="A576" i="1"/>
  <c r="H575" i="1"/>
  <c r="G575" i="1"/>
  <c r="F575" i="1"/>
  <c r="E575" i="1"/>
  <c r="D575" i="1"/>
  <c r="A575" i="1"/>
  <c r="H574" i="1"/>
  <c r="G574" i="1"/>
  <c r="F574" i="1"/>
  <c r="E574" i="1"/>
  <c r="D574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H541" i="1"/>
  <c r="G541" i="1"/>
  <c r="F541" i="1"/>
  <c r="E541" i="1"/>
  <c r="D541" i="1"/>
  <c r="A541" i="1"/>
  <c r="H540" i="1"/>
  <c r="G540" i="1"/>
  <c r="F540" i="1"/>
  <c r="E540" i="1"/>
  <c r="D540" i="1"/>
  <c r="A540" i="1"/>
  <c r="H539" i="1"/>
  <c r="G539" i="1"/>
  <c r="F539" i="1"/>
  <c r="E539" i="1"/>
  <c r="D539" i="1"/>
  <c r="A539" i="1"/>
  <c r="H538" i="1"/>
  <c r="G538" i="1"/>
  <c r="F538" i="1"/>
  <c r="E538" i="1"/>
  <c r="D538" i="1"/>
  <c r="A538" i="1"/>
  <c r="H537" i="1"/>
  <c r="G537" i="1"/>
  <c r="F537" i="1"/>
  <c r="E537" i="1"/>
  <c r="D537" i="1"/>
  <c r="A537" i="1"/>
  <c r="H536" i="1"/>
  <c r="G536" i="1"/>
  <c r="F536" i="1"/>
  <c r="E536" i="1"/>
  <c r="D536" i="1"/>
  <c r="A536" i="1"/>
  <c r="H535" i="1"/>
  <c r="G535" i="1"/>
  <c r="F535" i="1"/>
  <c r="E535" i="1"/>
  <c r="D535" i="1"/>
  <c r="A535" i="1"/>
  <c r="H534" i="1"/>
  <c r="G534" i="1"/>
  <c r="F534" i="1"/>
  <c r="E534" i="1"/>
  <c r="D534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H491" i="1"/>
  <c r="G491" i="1"/>
  <c r="F491" i="1"/>
  <c r="E491" i="1"/>
  <c r="D491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11" i="1"/>
  <c r="A410" i="1"/>
  <c r="A409" i="1"/>
  <c r="A408" i="1"/>
  <c r="A407" i="1"/>
  <c r="A406" i="1"/>
  <c r="A405" i="1"/>
  <c r="A404" i="1"/>
  <c r="A403" i="1"/>
  <c r="A402" i="1"/>
  <c r="H401" i="1"/>
  <c r="G401" i="1"/>
  <c r="F401" i="1"/>
  <c r="E401" i="1"/>
  <c r="D401" i="1"/>
  <c r="A401" i="1"/>
  <c r="H400" i="1"/>
  <c r="G400" i="1"/>
  <c r="F400" i="1"/>
  <c r="E400" i="1"/>
  <c r="D400" i="1"/>
  <c r="A400" i="1"/>
  <c r="H399" i="1"/>
  <c r="G399" i="1"/>
  <c r="F399" i="1"/>
  <c r="E399" i="1"/>
  <c r="D399" i="1"/>
  <c r="A399" i="1"/>
  <c r="H398" i="1"/>
  <c r="G398" i="1"/>
  <c r="F398" i="1"/>
  <c r="E398" i="1"/>
  <c r="D398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H291" i="1"/>
  <c r="G291" i="1"/>
  <c r="F291" i="1"/>
  <c r="E291" i="1"/>
  <c r="D291" i="1"/>
  <c r="A291" i="1"/>
  <c r="H290" i="1"/>
  <c r="G290" i="1"/>
  <c r="F290" i="1"/>
  <c r="E290" i="1"/>
  <c r="D290" i="1"/>
  <c r="A290" i="1"/>
  <c r="A289" i="1"/>
  <c r="A288" i="1"/>
  <c r="A287" i="1"/>
  <c r="A286" i="1"/>
  <c r="A285" i="1"/>
  <c r="A284" i="1"/>
  <c r="A283" i="1"/>
  <c r="A282" i="1"/>
  <c r="H281" i="1"/>
  <c r="G281" i="1"/>
  <c r="F281" i="1"/>
  <c r="E281" i="1"/>
  <c r="D281" i="1"/>
  <c r="A281" i="1"/>
  <c r="H280" i="1"/>
  <c r="G280" i="1"/>
  <c r="F280" i="1"/>
  <c r="E280" i="1"/>
  <c r="D280" i="1"/>
  <c r="A280" i="1"/>
  <c r="H279" i="1"/>
  <c r="G279" i="1"/>
  <c r="F279" i="1"/>
  <c r="E279" i="1"/>
  <c r="D279" i="1"/>
  <c r="A279" i="1"/>
  <c r="H278" i="1"/>
  <c r="G278" i="1"/>
  <c r="F278" i="1"/>
  <c r="E278" i="1"/>
  <c r="D278" i="1"/>
  <c r="A278" i="1"/>
  <c r="H277" i="1"/>
  <c r="G277" i="1"/>
  <c r="F277" i="1"/>
  <c r="E277" i="1"/>
  <c r="D277" i="1"/>
  <c r="A277" i="1"/>
  <c r="H276" i="1"/>
  <c r="G276" i="1"/>
  <c r="F276" i="1"/>
  <c r="E276" i="1"/>
  <c r="D276" i="1"/>
  <c r="A276" i="1"/>
  <c r="H275" i="1"/>
  <c r="G275" i="1"/>
  <c r="F275" i="1"/>
  <c r="E275" i="1"/>
  <c r="D275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H211" i="1"/>
  <c r="G211" i="1"/>
  <c r="F211" i="1"/>
  <c r="E211" i="1"/>
  <c r="D211" i="1"/>
  <c r="A211" i="1"/>
  <c r="H210" i="1"/>
  <c r="G210" i="1"/>
  <c r="F210" i="1"/>
  <c r="E210" i="1"/>
  <c r="D210" i="1"/>
  <c r="A210" i="1"/>
  <c r="H209" i="1"/>
  <c r="G209" i="1"/>
  <c r="F209" i="1"/>
  <c r="E209" i="1"/>
  <c r="D209" i="1"/>
  <c r="A209" i="1"/>
  <c r="H208" i="1"/>
  <c r="G208" i="1"/>
  <c r="F208" i="1"/>
  <c r="E208" i="1"/>
  <c r="D208" i="1"/>
  <c r="A208" i="1"/>
  <c r="H207" i="1"/>
  <c r="G207" i="1"/>
  <c r="F207" i="1"/>
  <c r="E207" i="1"/>
  <c r="D207" i="1"/>
  <c r="A207" i="1"/>
  <c r="H206" i="1"/>
  <c r="G206" i="1"/>
  <c r="F206" i="1"/>
  <c r="E206" i="1"/>
  <c r="D206" i="1"/>
  <c r="A206" i="1"/>
  <c r="H205" i="1"/>
  <c r="G205" i="1"/>
  <c r="F205" i="1"/>
  <c r="E205" i="1"/>
  <c r="D205" i="1"/>
  <c r="A205" i="1"/>
  <c r="H204" i="1"/>
  <c r="G204" i="1"/>
  <c r="F204" i="1"/>
  <c r="E204" i="1"/>
  <c r="D204" i="1"/>
  <c r="A204" i="1"/>
  <c r="H203" i="1"/>
  <c r="G203" i="1"/>
  <c r="F203" i="1"/>
  <c r="E203" i="1"/>
  <c r="D203" i="1"/>
  <c r="A203" i="1"/>
  <c r="A202" i="1"/>
  <c r="H201" i="1"/>
  <c r="G201" i="1"/>
  <c r="F201" i="1"/>
  <c r="E201" i="1"/>
  <c r="D201" i="1"/>
  <c r="A201" i="1"/>
  <c r="H200" i="1"/>
  <c r="G200" i="1"/>
  <c r="F200" i="1"/>
  <c r="E200" i="1"/>
  <c r="D200" i="1"/>
  <c r="A200" i="1"/>
  <c r="H199" i="1"/>
  <c r="G199" i="1"/>
  <c r="F199" i="1"/>
  <c r="E199" i="1"/>
  <c r="D199" i="1"/>
  <c r="A199" i="1"/>
  <c r="H198" i="1"/>
  <c r="G198" i="1"/>
  <c r="F198" i="1"/>
  <c r="E198" i="1"/>
  <c r="D198" i="1"/>
  <c r="A198" i="1"/>
  <c r="H197" i="1"/>
  <c r="G197" i="1"/>
  <c r="F197" i="1"/>
  <c r="E197" i="1"/>
  <c r="D197" i="1"/>
  <c r="A197" i="1"/>
  <c r="H196" i="1"/>
  <c r="G196" i="1"/>
  <c r="F196" i="1"/>
  <c r="E196" i="1"/>
  <c r="D196" i="1"/>
  <c r="A196" i="1"/>
  <c r="H195" i="1"/>
  <c r="G195" i="1"/>
  <c r="F195" i="1"/>
  <c r="E195" i="1"/>
  <c r="D195" i="1"/>
  <c r="A195" i="1"/>
  <c r="H194" i="1"/>
  <c r="G194" i="1"/>
  <c r="F194" i="1"/>
  <c r="E194" i="1"/>
  <c r="D194" i="1"/>
  <c r="A194" i="1"/>
  <c r="H193" i="1"/>
  <c r="G193" i="1"/>
  <c r="F193" i="1"/>
  <c r="E193" i="1"/>
  <c r="D193" i="1"/>
  <c r="A193" i="1"/>
  <c r="A192" i="1"/>
  <c r="H191" i="1"/>
  <c r="G191" i="1"/>
  <c r="F191" i="1"/>
  <c r="E191" i="1"/>
  <c r="D191" i="1"/>
  <c r="A191" i="1"/>
  <c r="H190" i="1"/>
  <c r="G190" i="1"/>
  <c r="F190" i="1"/>
  <c r="E190" i="1"/>
  <c r="D190" i="1"/>
  <c r="A190" i="1"/>
  <c r="H189" i="1"/>
  <c r="G189" i="1"/>
  <c r="F189" i="1"/>
  <c r="E189" i="1"/>
  <c r="D189" i="1"/>
  <c r="A189" i="1"/>
  <c r="H188" i="1"/>
  <c r="G188" i="1"/>
  <c r="F188" i="1"/>
  <c r="E188" i="1"/>
  <c r="D188" i="1"/>
  <c r="A188" i="1"/>
  <c r="H187" i="1"/>
  <c r="G187" i="1"/>
  <c r="F187" i="1"/>
  <c r="E187" i="1"/>
  <c r="D187" i="1"/>
  <c r="A187" i="1"/>
  <c r="H186" i="1"/>
  <c r="G186" i="1"/>
  <c r="F186" i="1"/>
  <c r="E186" i="1"/>
  <c r="D186" i="1"/>
  <c r="A186" i="1"/>
  <c r="H185" i="1"/>
  <c r="G185" i="1"/>
  <c r="F185" i="1"/>
  <c r="E185" i="1"/>
  <c r="D185" i="1"/>
  <c r="A185" i="1"/>
  <c r="H184" i="1"/>
  <c r="G184" i="1"/>
  <c r="F184" i="1"/>
  <c r="E184" i="1"/>
  <c r="D184" i="1"/>
  <c r="A184" i="1"/>
  <c r="H183" i="1"/>
  <c r="G183" i="1"/>
  <c r="F183" i="1"/>
  <c r="E183" i="1"/>
  <c r="D183" i="1"/>
  <c r="A183" i="1"/>
  <c r="A182" i="1"/>
  <c r="H181" i="1"/>
  <c r="G181" i="1"/>
  <c r="F181" i="1"/>
  <c r="E181" i="1"/>
  <c r="D181" i="1"/>
  <c r="A181" i="1"/>
  <c r="H180" i="1"/>
  <c r="G180" i="1"/>
  <c r="F180" i="1"/>
  <c r="E180" i="1"/>
  <c r="D180" i="1"/>
  <c r="A180" i="1"/>
  <c r="H179" i="1"/>
  <c r="G179" i="1"/>
  <c r="F179" i="1"/>
  <c r="E179" i="1"/>
  <c r="D179" i="1"/>
  <c r="A179" i="1"/>
  <c r="H178" i="1"/>
  <c r="G178" i="1"/>
  <c r="F178" i="1"/>
  <c r="E178" i="1"/>
  <c r="D178" i="1"/>
  <c r="A178" i="1"/>
  <c r="H177" i="1"/>
  <c r="G177" i="1"/>
  <c r="F177" i="1"/>
  <c r="E177" i="1"/>
  <c r="D177" i="1"/>
  <c r="A177" i="1"/>
  <c r="H176" i="1"/>
  <c r="G176" i="1"/>
  <c r="F176" i="1"/>
  <c r="E176" i="1"/>
  <c r="D176" i="1"/>
  <c r="A176" i="1"/>
  <c r="H175" i="1"/>
  <c r="G175" i="1"/>
  <c r="F175" i="1"/>
  <c r="E175" i="1"/>
  <c r="D175" i="1"/>
  <c r="A175" i="1"/>
  <c r="H174" i="1"/>
  <c r="G174" i="1"/>
  <c r="F174" i="1"/>
  <c r="E174" i="1"/>
  <c r="D174" i="1"/>
  <c r="A174" i="1"/>
  <c r="H173" i="1"/>
  <c r="G173" i="1"/>
  <c r="F173" i="1"/>
  <c r="E173" i="1"/>
  <c r="D173" i="1"/>
  <c r="A173" i="1"/>
  <c r="A172" i="1"/>
  <c r="H171" i="1"/>
  <c r="G171" i="1"/>
  <c r="F171" i="1"/>
  <c r="E171" i="1"/>
  <c r="D171" i="1"/>
  <c r="A171" i="1"/>
  <c r="H170" i="1"/>
  <c r="G170" i="1"/>
  <c r="F170" i="1"/>
  <c r="E170" i="1"/>
  <c r="D170" i="1"/>
  <c r="A170" i="1"/>
  <c r="H169" i="1"/>
  <c r="G169" i="1"/>
  <c r="F169" i="1"/>
  <c r="E169" i="1"/>
  <c r="D169" i="1"/>
  <c r="A169" i="1"/>
  <c r="H168" i="1"/>
  <c r="G168" i="1"/>
  <c r="F168" i="1"/>
  <c r="E168" i="1"/>
  <c r="D168" i="1"/>
  <c r="A168" i="1"/>
  <c r="H167" i="1"/>
  <c r="G167" i="1"/>
  <c r="F167" i="1"/>
  <c r="E167" i="1"/>
  <c r="D167" i="1"/>
  <c r="A167" i="1"/>
  <c r="H166" i="1"/>
  <c r="G166" i="1"/>
  <c r="F166" i="1"/>
  <c r="E166" i="1"/>
  <c r="D166" i="1"/>
  <c r="A166" i="1"/>
  <c r="H165" i="1"/>
  <c r="G165" i="1"/>
  <c r="F165" i="1"/>
  <c r="E165" i="1"/>
  <c r="D165" i="1"/>
  <c r="A165" i="1"/>
  <c r="H164" i="1"/>
  <c r="G164" i="1"/>
  <c r="F164" i="1"/>
  <c r="E164" i="1"/>
  <c r="D164" i="1"/>
  <c r="A164" i="1"/>
  <c r="H163" i="1"/>
  <c r="G163" i="1"/>
  <c r="F163" i="1"/>
  <c r="E163" i="1"/>
  <c r="D163" i="1"/>
  <c r="A163" i="1"/>
  <c r="A162" i="1"/>
  <c r="H161" i="1"/>
  <c r="G161" i="1"/>
  <c r="F161" i="1"/>
  <c r="E161" i="1"/>
  <c r="D161" i="1"/>
  <c r="A161" i="1"/>
  <c r="H160" i="1"/>
  <c r="G160" i="1"/>
  <c r="F160" i="1"/>
  <c r="E160" i="1"/>
  <c r="D160" i="1"/>
  <c r="A160" i="1"/>
  <c r="H159" i="1"/>
  <c r="G159" i="1"/>
  <c r="F159" i="1"/>
  <c r="E159" i="1"/>
  <c r="D159" i="1"/>
  <c r="A159" i="1"/>
  <c r="H158" i="1"/>
  <c r="G158" i="1"/>
  <c r="F158" i="1"/>
  <c r="E158" i="1"/>
  <c r="D158" i="1"/>
  <c r="A158" i="1"/>
  <c r="H157" i="1"/>
  <c r="G157" i="1"/>
  <c r="F157" i="1"/>
  <c r="E157" i="1"/>
  <c r="D157" i="1"/>
  <c r="A157" i="1"/>
  <c r="H156" i="1"/>
  <c r="G156" i="1"/>
  <c r="F156" i="1"/>
  <c r="E156" i="1"/>
  <c r="D156" i="1"/>
  <c r="A156" i="1"/>
  <c r="H155" i="1"/>
  <c r="G155" i="1"/>
  <c r="F155" i="1"/>
  <c r="E155" i="1"/>
  <c r="D155" i="1"/>
  <c r="A155" i="1"/>
  <c r="H154" i="1"/>
  <c r="G154" i="1"/>
  <c r="F154" i="1"/>
  <c r="E154" i="1"/>
  <c r="D154" i="1"/>
  <c r="A154" i="1"/>
  <c r="H153" i="1"/>
  <c r="G153" i="1"/>
  <c r="F153" i="1"/>
  <c r="E153" i="1"/>
  <c r="D153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11" i="1"/>
  <c r="A110" i="1"/>
  <c r="A109" i="1"/>
  <c r="A108" i="1"/>
  <c r="A107" i="1"/>
  <c r="A106" i="1"/>
  <c r="A105" i="1"/>
  <c r="A104" i="1"/>
  <c r="A103" i="1"/>
  <c r="A102" i="1"/>
  <c r="H101" i="1"/>
  <c r="G101" i="1"/>
  <c r="F101" i="1"/>
  <c r="E101" i="1"/>
  <c r="D101" i="1"/>
  <c r="A101" i="1"/>
  <c r="H100" i="1"/>
  <c r="G100" i="1"/>
  <c r="F100" i="1"/>
  <c r="E100" i="1"/>
  <c r="D100" i="1"/>
  <c r="A100" i="1"/>
  <c r="H99" i="1"/>
  <c r="G99" i="1"/>
  <c r="F99" i="1"/>
  <c r="E99" i="1"/>
  <c r="D99" i="1"/>
  <c r="A99" i="1"/>
  <c r="H98" i="1"/>
  <c r="G98" i="1"/>
  <c r="F98" i="1"/>
  <c r="E98" i="1"/>
  <c r="D98" i="1"/>
  <c r="A98" i="1"/>
  <c r="H97" i="1"/>
  <c r="G97" i="1"/>
  <c r="F97" i="1"/>
  <c r="E97" i="1"/>
  <c r="D97" i="1"/>
  <c r="A97" i="1"/>
  <c r="A96" i="1"/>
  <c r="A95" i="1"/>
  <c r="A94" i="1"/>
  <c r="A93" i="1"/>
  <c r="A92" i="1"/>
  <c r="H91" i="1"/>
  <c r="G91" i="1"/>
  <c r="F91" i="1"/>
  <c r="E91" i="1"/>
  <c r="D91" i="1"/>
  <c r="A91" i="1"/>
  <c r="H90" i="1"/>
  <c r="G90" i="1"/>
  <c r="F90" i="1"/>
  <c r="E90" i="1"/>
  <c r="D90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H21" i="1"/>
  <c r="G21" i="1"/>
  <c r="F21" i="1"/>
  <c r="E21" i="1"/>
  <c r="D21" i="1"/>
  <c r="H20" i="1"/>
  <c r="G20" i="1"/>
  <c r="F20" i="1"/>
  <c r="E20" i="1"/>
  <c r="D20" i="1"/>
  <c r="H19" i="1"/>
  <c r="G19" i="1"/>
  <c r="F19" i="1"/>
  <c r="E19" i="1"/>
  <c r="D19" i="1"/>
  <c r="H18" i="1"/>
  <c r="G18" i="1"/>
  <c r="F18" i="1"/>
  <c r="E18" i="1"/>
  <c r="D18" i="1"/>
  <c r="H17" i="1"/>
  <c r="G17" i="1"/>
  <c r="F17" i="1"/>
  <c r="E17" i="1"/>
  <c r="D17" i="1"/>
  <c r="H16" i="1"/>
  <c r="G16" i="1"/>
  <c r="F16" i="1"/>
  <c r="E16" i="1"/>
  <c r="D16" i="1"/>
  <c r="C702" i="1"/>
  <c r="C492" i="1"/>
  <c r="C422" i="1"/>
  <c r="C502" i="1"/>
  <c r="C472" i="1"/>
  <c r="C482" i="1"/>
  <c r="C442" i="1"/>
  <c r="C462" i="1"/>
  <c r="C432" i="1"/>
  <c r="C452" i="1"/>
  <c r="C412" i="1"/>
  <c r="C512" i="1"/>
  <c r="C552" i="1"/>
  <c r="C562" i="1"/>
  <c r="C582" i="1"/>
  <c r="C542" i="1"/>
  <c r="C592" i="1"/>
  <c r="C1012" i="1"/>
  <c r="C1082" i="1"/>
  <c r="C572" i="1"/>
  <c r="C1092" i="1"/>
  <c r="C1062" i="1"/>
  <c r="C1052" i="1"/>
  <c r="C522" i="1"/>
  <c r="C1032" i="1"/>
  <c r="C532" i="1"/>
  <c r="C1072" i="1"/>
  <c r="C1022" i="1"/>
  <c r="C232" i="1"/>
  <c r="C302" i="1"/>
  <c r="C222" i="1"/>
  <c r="C292" i="1"/>
  <c r="C272" i="1"/>
  <c r="C282" i="1"/>
  <c r="C262" i="1"/>
  <c r="C1042" i="1"/>
  <c r="C252" i="1"/>
  <c r="C212" i="1"/>
  <c r="C242" i="1"/>
  <c r="C752" i="1"/>
  <c r="C792" i="1"/>
  <c r="C712" i="1"/>
  <c r="C742" i="1"/>
  <c r="C782" i="1"/>
  <c r="C812" i="1"/>
  <c r="C762" i="1"/>
  <c r="C722" i="1"/>
  <c r="C732" i="1"/>
  <c r="C852" i="1"/>
  <c r="C832" i="1"/>
  <c r="C822" i="1"/>
  <c r="C842" i="1"/>
  <c r="C882" i="1"/>
  <c r="C772" i="1"/>
  <c r="C862" i="1"/>
  <c r="C662" i="1"/>
  <c r="C612" i="1"/>
  <c r="C632" i="1"/>
  <c r="C682" i="1"/>
  <c r="C642" i="1"/>
  <c r="C672" i="1"/>
  <c r="C342" i="1"/>
  <c r="C312" i="1"/>
  <c r="C372" i="1"/>
  <c r="C692" i="1"/>
  <c r="C332" i="1"/>
  <c r="C402" i="1"/>
  <c r="C382" i="1"/>
  <c r="C392" i="1"/>
  <c r="C362" i="1"/>
  <c r="C352" i="1"/>
  <c r="C652" i="1"/>
  <c r="C622" i="1"/>
  <c r="C322" i="1"/>
  <c r="C1012" i="2"/>
  <c r="C1062" i="2"/>
  <c r="C1042" i="2"/>
  <c r="C1032" i="2"/>
  <c r="C1092" i="2"/>
  <c r="C1082" i="2"/>
  <c r="C912" i="2"/>
  <c r="C1102" i="2"/>
  <c r="C972" i="2"/>
  <c r="C982" i="2"/>
  <c r="C1002" i="2"/>
  <c r="C992" i="2"/>
  <c r="C362" i="2"/>
  <c r="C112" i="1"/>
  <c r="C352" i="2"/>
  <c r="C342" i="2"/>
  <c r="C332" i="2"/>
  <c r="C132" i="1"/>
  <c r="C122" i="1"/>
  <c r="C142" i="1"/>
  <c r="C922" i="2"/>
  <c r="C272" i="2"/>
  <c r="C212" i="2"/>
  <c r="C222" i="2"/>
  <c r="C232" i="2"/>
  <c r="C242" i="2"/>
  <c r="C912" i="1"/>
  <c r="C922" i="1"/>
  <c r="C952" i="1"/>
  <c r="C942" i="1"/>
  <c r="C252" i="2"/>
  <c r="C622" i="2"/>
  <c r="C732" i="2"/>
  <c r="C802" i="2"/>
  <c r="C722" i="2"/>
  <c r="C772" i="2"/>
  <c r="C752" i="2"/>
  <c r="C792" i="2"/>
  <c r="C762" i="2"/>
  <c r="C112" i="2"/>
  <c r="C122" i="2"/>
  <c r="C162" i="2"/>
  <c r="C142" i="2"/>
  <c r="C132" i="2"/>
  <c r="C512" i="2"/>
  <c r="C42" i="1"/>
  <c r="C52" i="1"/>
  <c r="C742" i="2"/>
  <c r="C102" i="1"/>
  <c r="C22" i="1"/>
  <c r="C152" i="2"/>
  <c r="C72" i="1"/>
  <c r="C82" i="1"/>
  <c r="C62" i="1"/>
  <c r="C32" i="1"/>
  <c r="C42" i="2"/>
  <c r="C102" i="2"/>
  <c r="C92" i="2"/>
  <c r="C32" i="2"/>
  <c r="C12" i="1"/>
  <c r="C22" i="2"/>
  <c r="C62" i="2"/>
  <c r="C92" i="1"/>
  <c r="C52" i="2"/>
  <c r="C72" i="2"/>
  <c r="C12" i="2"/>
  <c r="C2" i="1"/>
  <c r="C902" i="2"/>
  <c r="C822" i="2"/>
  <c r="C1072" i="2"/>
  <c r="B904" i="2"/>
  <c r="B895" i="2"/>
  <c r="B886" i="2"/>
  <c r="B877" i="2"/>
  <c r="B868" i="2"/>
  <c r="B859" i="2"/>
  <c r="B850" i="2"/>
  <c r="C842" i="2"/>
  <c r="B841" i="2"/>
  <c r="B833" i="2"/>
  <c r="B832" i="2"/>
  <c r="B824" i="2"/>
  <c r="C932" i="2"/>
  <c r="C852" i="2"/>
  <c r="C1022" i="2"/>
  <c r="C942" i="2"/>
  <c r="C952" i="2"/>
  <c r="C872" i="2"/>
  <c r="B909" i="2"/>
  <c r="B894" i="2"/>
  <c r="B885" i="2"/>
  <c r="B880" i="2"/>
  <c r="B875" i="2"/>
  <c r="B871" i="2"/>
  <c r="B866" i="2"/>
  <c r="B862" i="2"/>
  <c r="B857" i="2"/>
  <c r="B829" i="2"/>
  <c r="C692" i="2"/>
  <c r="B683" i="2"/>
  <c r="B682" i="2"/>
  <c r="B674" i="2"/>
  <c r="B665" i="2"/>
  <c r="B656" i="2"/>
  <c r="B647" i="2"/>
  <c r="B611" i="2"/>
  <c r="B603" i="2"/>
  <c r="B602" i="2"/>
  <c r="B594" i="2"/>
  <c r="B585" i="2"/>
  <c r="B576" i="2"/>
  <c r="B567" i="2"/>
  <c r="B558" i="2"/>
  <c r="B549" i="2"/>
  <c r="B540" i="2"/>
  <c r="C532" i="2"/>
  <c r="B505" i="2"/>
  <c r="B900" i="2"/>
  <c r="B891" i="2"/>
  <c r="C882" i="2"/>
  <c r="B876" i="2"/>
  <c r="B867" i="2"/>
  <c r="B858" i="2"/>
  <c r="B848" i="2"/>
  <c r="B839" i="2"/>
  <c r="C702" i="2"/>
  <c r="B693" i="2"/>
  <c r="B692" i="2"/>
  <c r="B684" i="2"/>
  <c r="B675" i="2"/>
  <c r="B666" i="2"/>
  <c r="B657" i="2"/>
  <c r="B648" i="2"/>
  <c r="B604" i="2"/>
  <c r="B595" i="2"/>
  <c r="B586" i="2"/>
  <c r="B577" i="2"/>
  <c r="B568" i="2"/>
  <c r="B559" i="2"/>
  <c r="B550" i="2"/>
  <c r="C542" i="2"/>
  <c r="B541" i="2"/>
  <c r="B533" i="2"/>
  <c r="B532" i="2"/>
  <c r="B506" i="2"/>
  <c r="B497" i="2"/>
  <c r="B488" i="2"/>
  <c r="B910" i="2"/>
  <c r="C892" i="2"/>
  <c r="B882" i="2"/>
  <c r="B853" i="2"/>
  <c r="B849" i="2"/>
  <c r="B843" i="2"/>
  <c r="B840" i="2"/>
  <c r="B834" i="2"/>
  <c r="B830" i="2"/>
  <c r="B709" i="2"/>
  <c r="B702" i="2"/>
  <c r="B694" i="2"/>
  <c r="B685" i="2"/>
  <c r="B676" i="2"/>
  <c r="B667" i="2"/>
  <c r="B658" i="2"/>
  <c r="B649" i="2"/>
  <c r="C632" i="2"/>
  <c r="B605" i="2"/>
  <c r="B596" i="2"/>
  <c r="B587" i="2"/>
  <c r="B578" i="2"/>
  <c r="B569" i="2"/>
  <c r="B560" i="2"/>
  <c r="C552" i="2"/>
  <c r="B551" i="2"/>
  <c r="B543" i="2"/>
  <c r="B542" i="2"/>
  <c r="B534" i="2"/>
  <c r="B507" i="2"/>
  <c r="B498" i="2"/>
  <c r="B489" i="2"/>
  <c r="B911" i="2"/>
  <c r="B905" i="2"/>
  <c r="B901" i="2"/>
  <c r="B892" i="2"/>
  <c r="B844" i="2"/>
  <c r="B835" i="2"/>
  <c r="B831" i="2"/>
  <c r="B825" i="2"/>
  <c r="C782" i="2"/>
  <c r="B710" i="2"/>
  <c r="B703" i="2"/>
  <c r="C642" i="2"/>
  <c r="C562" i="2"/>
  <c r="C482" i="2"/>
  <c r="C1052" i="2"/>
  <c r="B906" i="2"/>
  <c r="B902" i="2"/>
  <c r="B896" i="2"/>
  <c r="B887" i="2"/>
  <c r="B863" i="2"/>
  <c r="B854" i="2"/>
  <c r="C832" i="2"/>
  <c r="B826" i="2"/>
  <c r="B822" i="2"/>
  <c r="B678" i="2"/>
  <c r="B669" i="2"/>
  <c r="B660" i="2"/>
  <c r="C652" i="2"/>
  <c r="B651" i="2"/>
  <c r="B643" i="2"/>
  <c r="B642" i="2"/>
  <c r="B607" i="2"/>
  <c r="B598" i="2"/>
  <c r="B589" i="2"/>
  <c r="B580" i="2"/>
  <c r="C572" i="2"/>
  <c r="B571" i="2"/>
  <c r="B563" i="2"/>
  <c r="B562" i="2"/>
  <c r="B554" i="2"/>
  <c r="B545" i="2"/>
  <c r="B536" i="2"/>
  <c r="B509" i="2"/>
  <c r="B500" i="2"/>
  <c r="C492" i="2"/>
  <c r="B491" i="2"/>
  <c r="B483" i="2"/>
  <c r="B482" i="2"/>
  <c r="B897" i="2"/>
  <c r="B888" i="2"/>
  <c r="B883" i="2"/>
  <c r="B878" i="2"/>
  <c r="B869" i="2"/>
  <c r="B860" i="2"/>
  <c r="B845" i="2"/>
  <c r="B836" i="2"/>
  <c r="B711" i="2"/>
  <c r="B705" i="2"/>
  <c r="C662" i="2"/>
  <c r="C582" i="2"/>
  <c r="C502" i="2"/>
  <c r="B903" i="2"/>
  <c r="B898" i="2"/>
  <c r="B893" i="2"/>
  <c r="B889" i="2"/>
  <c r="B884" i="2"/>
  <c r="C862" i="2"/>
  <c r="B852" i="2"/>
  <c r="B847" i="2"/>
  <c r="B838" i="2"/>
  <c r="B823" i="2"/>
  <c r="B706" i="2"/>
  <c r="C682" i="2"/>
  <c r="C602" i="2"/>
  <c r="C522" i="2"/>
  <c r="B890" i="2"/>
  <c r="B870" i="2"/>
  <c r="B842" i="2"/>
  <c r="B828" i="2"/>
  <c r="B700" i="2"/>
  <c r="B668" i="2"/>
  <c r="B664" i="2"/>
  <c r="B662" i="2"/>
  <c r="B653" i="2"/>
  <c r="B610" i="2"/>
  <c r="B599" i="2"/>
  <c r="B574" i="2"/>
  <c r="B572" i="2"/>
  <c r="B553" i="2"/>
  <c r="B547" i="2"/>
  <c r="B493" i="2"/>
  <c r="B487" i="2"/>
  <c r="B477" i="2"/>
  <c r="B467" i="2"/>
  <c r="B462" i="2"/>
  <c r="B454" i="2"/>
  <c r="B445" i="2"/>
  <c r="B436" i="2"/>
  <c r="B409" i="2"/>
  <c r="B400" i="2"/>
  <c r="C392" i="2"/>
  <c r="B391" i="2"/>
  <c r="B383" i="2"/>
  <c r="B382" i="2"/>
  <c r="B374" i="2"/>
  <c r="C962" i="2"/>
  <c r="B881" i="2"/>
  <c r="B696" i="2"/>
  <c r="B690" i="2"/>
  <c r="B679" i="2"/>
  <c r="B654" i="2"/>
  <c r="B652" i="2"/>
  <c r="B606" i="2"/>
  <c r="B600" i="2"/>
  <c r="B564" i="2"/>
  <c r="B494" i="2"/>
  <c r="B478" i="2"/>
  <c r="B455" i="2"/>
  <c r="B446" i="2"/>
  <c r="B437" i="2"/>
  <c r="B410" i="2"/>
  <c r="C402" i="2"/>
  <c r="B401" i="2"/>
  <c r="B393" i="2"/>
  <c r="B392" i="2"/>
  <c r="B384" i="2"/>
  <c r="B375" i="2"/>
  <c r="C322" i="2"/>
  <c r="B304" i="2"/>
  <c r="B295" i="2"/>
  <c r="B286" i="2"/>
  <c r="B855" i="2"/>
  <c r="B707" i="2"/>
  <c r="B701" i="2"/>
  <c r="B686" i="2"/>
  <c r="B680" i="2"/>
  <c r="B644" i="2"/>
  <c r="B579" i="2"/>
  <c r="B575" i="2"/>
  <c r="B565" i="2"/>
  <c r="B552" i="2"/>
  <c r="B548" i="2"/>
  <c r="B537" i="2"/>
  <c r="B510" i="2"/>
  <c r="B499" i="2"/>
  <c r="B492" i="2"/>
  <c r="B473" i="2"/>
  <c r="B468" i="2"/>
  <c r="B873" i="2"/>
  <c r="B856" i="2"/>
  <c r="B697" i="2"/>
  <c r="B691" i="2"/>
  <c r="B659" i="2"/>
  <c r="B655" i="2"/>
  <c r="B645" i="2"/>
  <c r="B601" i="2"/>
  <c r="B590" i="2"/>
  <c r="B544" i="2"/>
  <c r="B538" i="2"/>
  <c r="B511" i="2"/>
  <c r="B495" i="2"/>
  <c r="B480" i="2"/>
  <c r="B474" i="2"/>
  <c r="B469" i="2"/>
  <c r="B457" i="2"/>
  <c r="B448" i="2"/>
  <c r="B439" i="2"/>
  <c r="C422" i="2"/>
  <c r="B404" i="2"/>
  <c r="B395" i="2"/>
  <c r="B386" i="2"/>
  <c r="B377" i="2"/>
  <c r="B306" i="2"/>
  <c r="B297" i="2"/>
  <c r="B288" i="2"/>
  <c r="C262" i="2"/>
  <c r="B907" i="2"/>
  <c r="B874" i="2"/>
  <c r="B872" i="2"/>
  <c r="B861" i="2"/>
  <c r="B846" i="2"/>
  <c r="B708" i="2"/>
  <c r="B704" i="2"/>
  <c r="B698" i="2"/>
  <c r="B687" i="2"/>
  <c r="B681" i="2"/>
  <c r="B670" i="2"/>
  <c r="B597" i="2"/>
  <c r="B593" i="2"/>
  <c r="B591" i="2"/>
  <c r="B570" i="2"/>
  <c r="B566" i="2"/>
  <c r="B555" i="2"/>
  <c r="B503" i="2"/>
  <c r="B496" i="2"/>
  <c r="B484" i="2"/>
  <c r="B464" i="2"/>
  <c r="C432" i="2"/>
  <c r="B879" i="2"/>
  <c r="B677" i="2"/>
  <c r="B673" i="2"/>
  <c r="B671" i="2"/>
  <c r="B650" i="2"/>
  <c r="B646" i="2"/>
  <c r="B608" i="2"/>
  <c r="C592" i="2"/>
  <c r="B583" i="2"/>
  <c r="B556" i="2"/>
  <c r="B539" i="2"/>
  <c r="B485" i="2"/>
  <c r="B481" i="2"/>
  <c r="B475" i="2"/>
  <c r="B471" i="2"/>
  <c r="B465" i="2"/>
  <c r="B459" i="2"/>
  <c r="B450" i="2"/>
  <c r="C442" i="2"/>
  <c r="B441" i="2"/>
  <c r="B433" i="2"/>
  <c r="B432" i="2"/>
  <c r="B406" i="2"/>
  <c r="B397" i="2"/>
  <c r="B388" i="2"/>
  <c r="B379" i="2"/>
  <c r="B308" i="2"/>
  <c r="B299" i="2"/>
  <c r="B290" i="2"/>
  <c r="C282" i="2"/>
  <c r="B908" i="2"/>
  <c r="B864" i="2"/>
  <c r="B851" i="2"/>
  <c r="B837" i="2"/>
  <c r="B827" i="2"/>
  <c r="B699" i="2"/>
  <c r="B688" i="2"/>
  <c r="C672" i="2"/>
  <c r="B663" i="2"/>
  <c r="B609" i="2"/>
  <c r="B592" i="2"/>
  <c r="B581" i="2"/>
  <c r="B535" i="2"/>
  <c r="B508" i="2"/>
  <c r="B504" i="2"/>
  <c r="B501" i="2"/>
  <c r="B490" i="2"/>
  <c r="B476" i="2"/>
  <c r="C472" i="2"/>
  <c r="C452" i="2"/>
  <c r="C372" i="2"/>
  <c r="C292" i="2"/>
  <c r="B899" i="2"/>
  <c r="C462" i="2"/>
  <c r="B453" i="2"/>
  <c r="B405" i="2"/>
  <c r="B399" i="2"/>
  <c r="B309" i="2"/>
  <c r="B305" i="2"/>
  <c r="B293" i="2"/>
  <c r="C202" i="2"/>
  <c r="C1102" i="1"/>
  <c r="B689" i="2"/>
  <c r="B561" i="2"/>
  <c r="B557" i="2"/>
  <c r="B472" i="2"/>
  <c r="B451" i="2"/>
  <c r="B447" i="2"/>
  <c r="B378" i="2"/>
  <c r="B372" i="2"/>
  <c r="B298" i="2"/>
  <c r="B294" i="2"/>
  <c r="B291" i="2"/>
  <c r="B287" i="2"/>
  <c r="B207" i="2"/>
  <c r="B202" i="2"/>
  <c r="B196" i="2"/>
  <c r="B189" i="2"/>
  <c r="B183" i="2"/>
  <c r="B695" i="2"/>
  <c r="B458" i="2"/>
  <c r="B452" i="2"/>
  <c r="B443" i="2"/>
  <c r="B389" i="2"/>
  <c r="B385" i="2"/>
  <c r="B311" i="2"/>
  <c r="B292" i="2"/>
  <c r="B208" i="2"/>
  <c r="B197" i="2"/>
  <c r="B190" i="2"/>
  <c r="B184" i="2"/>
  <c r="B661" i="2"/>
  <c r="B573" i="2"/>
  <c r="B502" i="2"/>
  <c r="B444" i="2"/>
  <c r="B442" i="2"/>
  <c r="B438" i="2"/>
  <c r="B411" i="2"/>
  <c r="B396" i="2"/>
  <c r="B390" i="2"/>
  <c r="B283" i="2"/>
  <c r="C192" i="2"/>
  <c r="C82" i="2"/>
  <c r="C972" i="1"/>
  <c r="B582" i="2"/>
  <c r="B479" i="2"/>
  <c r="B434" i="2"/>
  <c r="B407" i="2"/>
  <c r="B403" i="2"/>
  <c r="B307" i="2"/>
  <c r="B303" i="2"/>
  <c r="B209" i="2"/>
  <c r="B203" i="2"/>
  <c r="B198" i="2"/>
  <c r="B192" i="2"/>
  <c r="B185" i="2"/>
  <c r="C172" i="2"/>
  <c r="C982" i="1"/>
  <c r="B865" i="2"/>
  <c r="B588" i="2"/>
  <c r="B584" i="2"/>
  <c r="B470" i="2"/>
  <c r="B466" i="2"/>
  <c r="B449" i="2"/>
  <c r="B435" i="2"/>
  <c r="B408" i="2"/>
  <c r="B380" i="2"/>
  <c r="B376" i="2"/>
  <c r="B300" i="2"/>
  <c r="B296" i="2"/>
  <c r="B289" i="2"/>
  <c r="B285" i="2"/>
  <c r="B282" i="2"/>
  <c r="B210" i="2"/>
  <c r="B193" i="2"/>
  <c r="B486" i="2"/>
  <c r="B463" i="2"/>
  <c r="B461" i="2"/>
  <c r="B440" i="2"/>
  <c r="B398" i="2"/>
  <c r="B394" i="2"/>
  <c r="C382" i="2"/>
  <c r="B373" i="2"/>
  <c r="B302" i="2"/>
  <c r="B211" i="2"/>
  <c r="B206" i="2"/>
  <c r="B201" i="2"/>
  <c r="B194" i="2"/>
  <c r="B188" i="2"/>
  <c r="C932" i="1"/>
  <c r="B387" i="2"/>
  <c r="C302" i="2"/>
  <c r="B204" i="2"/>
  <c r="C182" i="2"/>
  <c r="B1006" i="1"/>
  <c r="C1002" i="1"/>
  <c r="B996" i="1"/>
  <c r="B990" i="1"/>
  <c r="B980" i="1"/>
  <c r="B974" i="1"/>
  <c r="B970" i="1"/>
  <c r="B908" i="1"/>
  <c r="B899" i="1"/>
  <c r="C802" i="1"/>
  <c r="B546" i="2"/>
  <c r="B284" i="2"/>
  <c r="B205" i="2"/>
  <c r="B182" i="2"/>
  <c r="B1011" i="1"/>
  <c r="B1002" i="1"/>
  <c r="B997" i="1"/>
  <c r="C992" i="1"/>
  <c r="B991" i="1"/>
  <c r="B985" i="1"/>
  <c r="B975" i="1"/>
  <c r="B964" i="1"/>
  <c r="B909" i="1"/>
  <c r="B900" i="1"/>
  <c r="C892" i="1"/>
  <c r="B402" i="2"/>
  <c r="B1007" i="1"/>
  <c r="B992" i="1"/>
  <c r="B981" i="1"/>
  <c r="B971" i="1"/>
  <c r="C902" i="1"/>
  <c r="B672" i="2"/>
  <c r="B199" i="2"/>
  <c r="B195" i="2"/>
  <c r="B998" i="1"/>
  <c r="B987" i="1"/>
  <c r="B982" i="1"/>
  <c r="B976" i="1"/>
  <c r="B966" i="1"/>
  <c r="B200" i="2"/>
  <c r="B1008" i="1"/>
  <c r="B1003" i="1"/>
  <c r="B993" i="1"/>
  <c r="B988" i="1"/>
  <c r="B977" i="1"/>
  <c r="B972" i="1"/>
  <c r="C962" i="1"/>
  <c r="B904" i="1"/>
  <c r="B895" i="1"/>
  <c r="B310" i="2"/>
  <c r="B186" i="2"/>
  <c r="B999" i="1"/>
  <c r="B967" i="1"/>
  <c r="B962" i="1"/>
  <c r="B460" i="2"/>
  <c r="B456" i="2"/>
  <c r="B191" i="2"/>
  <c r="B187" i="2"/>
  <c r="B1009" i="1"/>
  <c r="B1004" i="1"/>
  <c r="B994" i="1"/>
  <c r="B989" i="1"/>
  <c r="B979" i="1"/>
  <c r="B1005" i="1"/>
  <c r="B983" i="1"/>
  <c r="B906" i="1"/>
  <c r="B1010" i="1"/>
  <c r="B984" i="1"/>
  <c r="B978" i="1"/>
  <c r="B968" i="1"/>
  <c r="B911" i="1"/>
  <c r="B907" i="1"/>
  <c r="B896" i="1"/>
  <c r="C602" i="1"/>
  <c r="B995" i="1"/>
  <c r="B969" i="1"/>
  <c r="B903" i="1"/>
  <c r="B901" i="1"/>
  <c r="B965" i="1"/>
  <c r="B897" i="1"/>
  <c r="B893" i="1"/>
  <c r="B1000" i="1"/>
  <c r="B902" i="1"/>
  <c r="B898" i="1"/>
  <c r="B301" i="2"/>
  <c r="B1001" i="1"/>
  <c r="B986" i="1"/>
  <c r="B894" i="1"/>
  <c r="B892" i="1"/>
  <c r="C172" i="1"/>
  <c r="B905" i="1"/>
  <c r="B208" i="1"/>
  <c r="B199" i="1"/>
  <c r="C192" i="1"/>
  <c r="B963" i="1"/>
  <c r="B910" i="1"/>
  <c r="C202" i="1"/>
  <c r="B973" i="1"/>
  <c r="C872" i="1"/>
  <c r="B211" i="1"/>
  <c r="B203" i="1"/>
  <c r="B202" i="1"/>
  <c r="B194" i="1"/>
  <c r="B185" i="1"/>
  <c r="B176" i="1"/>
  <c r="B167" i="1"/>
  <c r="B206" i="1"/>
  <c r="B197" i="1"/>
  <c r="B188" i="1"/>
  <c r="B179" i="1"/>
  <c r="B210" i="1"/>
  <c r="B195" i="1"/>
  <c r="B181" i="1"/>
  <c r="B163" i="1"/>
  <c r="B154" i="1"/>
  <c r="B200" i="1"/>
  <c r="B196" i="1"/>
  <c r="B184" i="1"/>
  <c r="C182" i="1"/>
  <c r="B168" i="1"/>
  <c r="B164" i="1"/>
  <c r="B161" i="1"/>
  <c r="B155" i="1"/>
  <c r="B153" i="1"/>
  <c r="B207" i="1"/>
  <c r="B189" i="1"/>
  <c r="B182" i="1"/>
  <c r="B177" i="1"/>
  <c r="B173" i="1"/>
  <c r="C162" i="1"/>
  <c r="B381" i="2"/>
  <c r="B201" i="1"/>
  <c r="B190" i="1"/>
  <c r="B178" i="1"/>
  <c r="B170" i="1"/>
  <c r="B165" i="1"/>
  <c r="B162" i="1"/>
  <c r="B156" i="1"/>
  <c r="C152" i="1"/>
  <c r="B205" i="1"/>
  <c r="B187" i="1"/>
  <c r="B175" i="1"/>
  <c r="B193" i="1"/>
  <c r="B174" i="1"/>
  <c r="B152" i="1"/>
  <c r="B204" i="1"/>
  <c r="B198" i="1"/>
  <c r="B191" i="1"/>
  <c r="B186" i="1"/>
  <c r="B171" i="1"/>
  <c r="B166" i="1"/>
  <c r="B158" i="1"/>
  <c r="B209" i="1"/>
  <c r="B172" i="1"/>
  <c r="B192" i="1"/>
  <c r="B183" i="1"/>
  <c r="B180" i="1"/>
  <c r="B159" i="1"/>
  <c r="B169" i="1"/>
  <c r="B160" i="1"/>
  <c r="B157" i="1"/>
  <c r="A519" i="1" l="1"/>
  <c r="A520" i="1"/>
  <c r="A521" i="1"/>
  <c r="A513" i="1"/>
  <c r="A512" i="1"/>
  <c r="A514" i="1"/>
  <c r="A515" i="1"/>
  <c r="A516" i="1"/>
  <c r="B516" i="1" s="1"/>
  <c r="A517" i="1"/>
  <c r="A518" i="1"/>
  <c r="A421" i="1"/>
  <c r="A413" i="1"/>
  <c r="A412" i="1"/>
  <c r="A414" i="1"/>
  <c r="A415" i="1"/>
  <c r="A416" i="1"/>
  <c r="B416" i="1" s="1"/>
  <c r="A417" i="1"/>
  <c r="A418" i="1"/>
  <c r="A419" i="1"/>
  <c r="A420" i="1"/>
  <c r="A215" i="1"/>
  <c r="A216" i="1"/>
  <c r="A217" i="1"/>
  <c r="A218" i="1"/>
  <c r="B218" i="1" s="1"/>
  <c r="A219" i="1"/>
  <c r="A220" i="1"/>
  <c r="A214" i="1"/>
  <c r="A221" i="1"/>
  <c r="B221" i="1" s="1"/>
  <c r="A213" i="1"/>
  <c r="A212" i="1"/>
  <c r="A1020" i="1"/>
  <c r="A1015" i="1"/>
  <c r="B1015" i="1" s="1"/>
  <c r="A1016" i="1"/>
  <c r="A1017" i="1"/>
  <c r="A1019" i="1"/>
  <c r="A1013" i="1"/>
  <c r="B1013" i="1" s="1"/>
  <c r="A1021" i="1"/>
  <c r="A1014" i="1"/>
  <c r="A1018" i="1"/>
  <c r="A1012" i="1"/>
  <c r="A916" i="1"/>
  <c r="A917" i="1"/>
  <c r="A918" i="1"/>
  <c r="A919" i="1"/>
  <c r="A920" i="1"/>
  <c r="A921" i="1"/>
  <c r="A913" i="1"/>
  <c r="A912" i="1"/>
  <c r="A914" i="1"/>
  <c r="A915" i="1"/>
  <c r="A818" i="1"/>
  <c r="A819" i="1"/>
  <c r="A820" i="1"/>
  <c r="A821" i="1"/>
  <c r="A813" i="1"/>
  <c r="A812" i="1"/>
  <c r="A814" i="1"/>
  <c r="A815" i="1"/>
  <c r="A816" i="1"/>
  <c r="A817" i="1"/>
  <c r="B817" i="1" s="1"/>
  <c r="A19" i="1"/>
  <c r="A21" i="1"/>
  <c r="A16" i="1"/>
  <c r="A17" i="1"/>
  <c r="B17" i="1" s="1"/>
  <c r="A18" i="1"/>
  <c r="A12" i="1"/>
  <c r="A20" i="1"/>
  <c r="A13" i="1"/>
  <c r="B13" i="1" s="1"/>
  <c r="A14" i="1"/>
  <c r="A15" i="1"/>
  <c r="A720" i="1"/>
  <c r="A715" i="1"/>
  <c r="A717" i="1"/>
  <c r="A718" i="1"/>
  <c r="A712" i="1"/>
  <c r="A719" i="1"/>
  <c r="B719" i="1" s="1"/>
  <c r="A716" i="1"/>
  <c r="A713" i="1"/>
  <c r="A721" i="1"/>
  <c r="A714" i="1"/>
  <c r="A617" i="1"/>
  <c r="A618" i="1"/>
  <c r="A619" i="1"/>
  <c r="A620" i="1"/>
  <c r="B620" i="1" s="1"/>
  <c r="A621" i="1"/>
  <c r="A613" i="1"/>
  <c r="A612" i="1"/>
  <c r="A614" i="1"/>
  <c r="B614" i="1" s="1"/>
  <c r="A615" i="1"/>
  <c r="A616" i="1"/>
  <c r="A315" i="1"/>
  <c r="A319" i="1"/>
  <c r="B319" i="1" s="1"/>
  <c r="A313" i="1"/>
  <c r="A314" i="1"/>
  <c r="A320" i="1"/>
  <c r="A321" i="1"/>
  <c r="B321" i="1" s="1"/>
  <c r="A316" i="1"/>
  <c r="A318" i="1"/>
  <c r="A312" i="1"/>
  <c r="A317" i="1"/>
  <c r="B317" i="1" s="1"/>
  <c r="A320" i="2"/>
  <c r="A321" i="2"/>
  <c r="A313" i="2"/>
  <c r="A312" i="2"/>
  <c r="A314" i="2"/>
  <c r="A315" i="2"/>
  <c r="A316" i="2"/>
  <c r="A317" i="2"/>
  <c r="B317" i="2" s="1"/>
  <c r="A318" i="2"/>
  <c r="A319" i="2"/>
  <c r="A417" i="2"/>
  <c r="A418" i="2"/>
  <c r="A419" i="2"/>
  <c r="A420" i="2"/>
  <c r="A421" i="2"/>
  <c r="A413" i="2"/>
  <c r="B413" i="2" s="1"/>
  <c r="A412" i="2"/>
  <c r="A414" i="2"/>
  <c r="A415" i="2"/>
  <c r="A416" i="2"/>
  <c r="B416" i="2" s="1"/>
  <c r="A215" i="2"/>
  <c r="A217" i="2"/>
  <c r="A219" i="2"/>
  <c r="A220" i="2"/>
  <c r="A216" i="2"/>
  <c r="A212" i="2"/>
  <c r="A221" i="2"/>
  <c r="A218" i="2"/>
  <c r="A213" i="2"/>
  <c r="A214" i="2"/>
  <c r="A1016" i="2"/>
  <c r="A1017" i="2"/>
  <c r="B1017" i="2" s="1"/>
  <c r="A1018" i="2"/>
  <c r="A1019" i="2"/>
  <c r="A1020" i="2"/>
  <c r="A1021" i="2"/>
  <c r="B1021" i="2" s="1"/>
  <c r="A1013" i="2"/>
  <c r="A1012" i="2"/>
  <c r="A1014" i="2"/>
  <c r="A1015" i="2"/>
  <c r="B1015" i="2" s="1"/>
  <c r="A918" i="2"/>
  <c r="A920" i="2"/>
  <c r="A921" i="2"/>
  <c r="A913" i="2"/>
  <c r="B913" i="2" s="1"/>
  <c r="A912" i="2"/>
  <c r="A915" i="2"/>
  <c r="A916" i="2"/>
  <c r="A917" i="2"/>
  <c r="B917" i="2" s="1"/>
  <c r="A914" i="2"/>
  <c r="A919" i="2"/>
  <c r="A820" i="2"/>
  <c r="A814" i="2"/>
  <c r="A815" i="2"/>
  <c r="A817" i="2"/>
  <c r="A819" i="2"/>
  <c r="A816" i="2"/>
  <c r="A821" i="2"/>
  <c r="A813" i="2"/>
  <c r="A812" i="2"/>
  <c r="A818" i="2"/>
  <c r="B818" i="2" s="1"/>
  <c r="A15" i="2"/>
  <c r="A16" i="2"/>
  <c r="A17" i="2"/>
  <c r="A18" i="2"/>
  <c r="A19" i="2"/>
  <c r="A20" i="2"/>
  <c r="A14" i="2"/>
  <c r="A13" i="2"/>
  <c r="A12" i="2"/>
  <c r="A21" i="2"/>
  <c r="A714" i="2"/>
  <c r="A719" i="2"/>
  <c r="B719" i="2" s="1"/>
  <c r="A718" i="2"/>
  <c r="A713" i="2"/>
  <c r="A720" i="2"/>
  <c r="A715" i="2"/>
  <c r="B715" i="2" s="1"/>
  <c r="A721" i="2"/>
  <c r="A717" i="2"/>
  <c r="A712" i="2"/>
  <c r="A716" i="2"/>
  <c r="B716" i="2" s="1"/>
  <c r="A619" i="2"/>
  <c r="A620" i="2"/>
  <c r="A621" i="2"/>
  <c r="A613" i="2"/>
  <c r="B613" i="2" s="1"/>
  <c r="A612" i="2"/>
  <c r="A614" i="2"/>
  <c r="A615" i="2"/>
  <c r="A616" i="2"/>
  <c r="A618" i="2"/>
  <c r="A617" i="2"/>
  <c r="A521" i="2"/>
  <c r="A513" i="2"/>
  <c r="B513" i="2" s="1"/>
  <c r="A512" i="2"/>
  <c r="A514" i="2"/>
  <c r="A515" i="2"/>
  <c r="A516" i="2"/>
  <c r="B516" i="2" s="1"/>
  <c r="A517" i="2"/>
  <c r="A518" i="2"/>
  <c r="A520" i="2"/>
  <c r="A519" i="2"/>
  <c r="E152" i="1"/>
  <c r="G162" i="1"/>
  <c r="G192" i="1"/>
  <c r="C312" i="2"/>
  <c r="E962" i="1"/>
  <c r="D992" i="1"/>
  <c r="D182" i="2"/>
  <c r="E302" i="2"/>
  <c r="H382" i="2"/>
  <c r="D982" i="1"/>
  <c r="F972" i="1"/>
  <c r="C812" i="2"/>
  <c r="H192" i="2"/>
  <c r="E462" i="2"/>
  <c r="D292" i="2"/>
  <c r="F452" i="2"/>
  <c r="H672" i="2"/>
  <c r="D282" i="2"/>
  <c r="G442" i="2"/>
  <c r="D592" i="2"/>
  <c r="E392" i="2"/>
  <c r="G602" i="2"/>
  <c r="D682" i="2"/>
  <c r="E502" i="2"/>
  <c r="H662" i="2"/>
  <c r="F572" i="2"/>
  <c r="H652" i="2"/>
  <c r="H832" i="2"/>
  <c r="G482" i="2"/>
  <c r="G562" i="2"/>
  <c r="D542" i="2"/>
  <c r="H882" i="2"/>
  <c r="F532" i="2"/>
  <c r="G852" i="2"/>
  <c r="D822" i="2"/>
  <c r="H192" i="1"/>
  <c r="G302" i="2"/>
  <c r="F192" i="2"/>
  <c r="H452" i="2"/>
  <c r="G392" i="2"/>
  <c r="G502" i="2"/>
  <c r="F702" i="2"/>
  <c r="D852" i="2"/>
  <c r="F182" i="1"/>
  <c r="E992" i="1"/>
  <c r="G452" i="2"/>
  <c r="D582" i="2"/>
  <c r="D562" i="2"/>
  <c r="E822" i="2"/>
  <c r="F162" i="1"/>
  <c r="F202" i="1"/>
  <c r="D192" i="1"/>
  <c r="D962" i="1"/>
  <c r="F992" i="1"/>
  <c r="H182" i="2"/>
  <c r="D302" i="2"/>
  <c r="G382" i="2"/>
  <c r="H982" i="1"/>
  <c r="E972" i="1"/>
  <c r="H462" i="2"/>
  <c r="H372" i="2"/>
  <c r="E452" i="2"/>
  <c r="G672" i="2"/>
  <c r="H282" i="2"/>
  <c r="F442" i="2"/>
  <c r="D392" i="2"/>
  <c r="F602" i="2"/>
  <c r="G862" i="2"/>
  <c r="D502" i="2"/>
  <c r="G662" i="2"/>
  <c r="E572" i="2"/>
  <c r="F832" i="2"/>
  <c r="H482" i="2"/>
  <c r="H562" i="2"/>
  <c r="E552" i="2"/>
  <c r="H542" i="2"/>
  <c r="D532" i="2"/>
  <c r="E852" i="2"/>
  <c r="E842" i="2"/>
  <c r="H902" i="2"/>
  <c r="E182" i="1"/>
  <c r="D172" i="1"/>
  <c r="G902" i="1"/>
  <c r="G1002" i="1"/>
  <c r="F292" i="2"/>
  <c r="D432" i="2"/>
  <c r="D832" i="2"/>
  <c r="F892" i="2"/>
  <c r="D692" i="2"/>
  <c r="F152" i="1"/>
  <c r="F192" i="1"/>
  <c r="H442" i="2"/>
  <c r="F502" i="2"/>
  <c r="G832" i="2"/>
  <c r="H782" i="2"/>
  <c r="G532" i="2"/>
  <c r="E162" i="1"/>
  <c r="E202" i="1"/>
  <c r="H172" i="1"/>
  <c r="D892" i="1"/>
  <c r="H992" i="1"/>
  <c r="G182" i="2"/>
  <c r="C412" i="2"/>
  <c r="F382" i="2"/>
  <c r="G982" i="1"/>
  <c r="D972" i="1"/>
  <c r="C612" i="2"/>
  <c r="F202" i="2"/>
  <c r="F462" i="2"/>
  <c r="G372" i="2"/>
  <c r="D452" i="2"/>
  <c r="F672" i="2"/>
  <c r="E442" i="2"/>
  <c r="H522" i="2"/>
  <c r="E602" i="2"/>
  <c r="E862" i="2"/>
  <c r="H502" i="2"/>
  <c r="F662" i="2"/>
  <c r="F492" i="2"/>
  <c r="D572" i="2"/>
  <c r="E832" i="2"/>
  <c r="F482" i="2"/>
  <c r="F642" i="2"/>
  <c r="D552" i="2"/>
  <c r="G542" i="2"/>
  <c r="D702" i="2"/>
  <c r="E532" i="2"/>
  <c r="H872" i="2"/>
  <c r="H1022" i="2"/>
  <c r="H842" i="2"/>
  <c r="F902" i="2"/>
  <c r="H152" i="1"/>
  <c r="F282" i="2"/>
  <c r="F402" i="2"/>
  <c r="E562" i="2"/>
  <c r="F902" i="1"/>
  <c r="D192" i="2"/>
  <c r="E292" i="2"/>
  <c r="H432" i="2"/>
  <c r="H602" i="2"/>
  <c r="E692" i="2"/>
  <c r="D162" i="1"/>
  <c r="D182" i="1"/>
  <c r="D202" i="1"/>
  <c r="G172" i="1"/>
  <c r="E902" i="1"/>
  <c r="H892" i="1"/>
  <c r="G992" i="1"/>
  <c r="F1002" i="1"/>
  <c r="F182" i="2"/>
  <c r="E382" i="2"/>
  <c r="F982" i="1"/>
  <c r="D202" i="2"/>
  <c r="D462" i="2"/>
  <c r="F372" i="2"/>
  <c r="H472" i="2"/>
  <c r="E672" i="2"/>
  <c r="D442" i="2"/>
  <c r="G432" i="2"/>
  <c r="D402" i="2"/>
  <c r="D602" i="2"/>
  <c r="D862" i="2"/>
  <c r="H582" i="2"/>
  <c r="E662" i="2"/>
  <c r="E492" i="2"/>
  <c r="H572" i="2"/>
  <c r="E482" i="2"/>
  <c r="E642" i="2"/>
  <c r="H552" i="2"/>
  <c r="H892" i="2"/>
  <c r="E542" i="2"/>
  <c r="H702" i="2"/>
  <c r="H692" i="2"/>
  <c r="F872" i="2"/>
  <c r="G842" i="2"/>
  <c r="H1072" i="2"/>
  <c r="G902" i="2"/>
  <c r="H962" i="1"/>
  <c r="G972" i="1"/>
  <c r="E472" i="2"/>
  <c r="H322" i="2"/>
  <c r="E582" i="2"/>
  <c r="E652" i="2"/>
  <c r="H642" i="2"/>
  <c r="D882" i="2"/>
  <c r="G872" i="2"/>
  <c r="H162" i="1"/>
  <c r="D1002" i="1"/>
  <c r="H972" i="1"/>
  <c r="D472" i="2"/>
  <c r="F392" i="2"/>
  <c r="H852" i="2"/>
  <c r="G152" i="1"/>
  <c r="H182" i="1"/>
  <c r="H872" i="1"/>
  <c r="G202" i="1"/>
  <c r="F172" i="1"/>
  <c r="D902" i="1"/>
  <c r="G892" i="1"/>
  <c r="E1002" i="1"/>
  <c r="E182" i="2"/>
  <c r="D382" i="2"/>
  <c r="E982" i="1"/>
  <c r="E192" i="2"/>
  <c r="H202" i="2"/>
  <c r="H292" i="2"/>
  <c r="E372" i="2"/>
  <c r="F472" i="2"/>
  <c r="D672" i="2"/>
  <c r="H592" i="2"/>
  <c r="F432" i="2"/>
  <c r="H402" i="2"/>
  <c r="H682" i="2"/>
  <c r="H862" i="2"/>
  <c r="G582" i="2"/>
  <c r="D662" i="2"/>
  <c r="D492" i="2"/>
  <c r="G652" i="2"/>
  <c r="D482" i="2"/>
  <c r="D642" i="2"/>
  <c r="F552" i="2"/>
  <c r="G892" i="2"/>
  <c r="F542" i="2"/>
  <c r="G702" i="2"/>
  <c r="G882" i="2"/>
  <c r="G692" i="2"/>
  <c r="E872" i="2"/>
  <c r="F842" i="2"/>
  <c r="H822" i="2"/>
  <c r="E902" i="2"/>
  <c r="E892" i="1"/>
  <c r="G202" i="2"/>
  <c r="F592" i="2"/>
  <c r="F682" i="2"/>
  <c r="G492" i="2"/>
  <c r="H532" i="2"/>
  <c r="E592" i="2"/>
  <c r="E402" i="2"/>
  <c r="G572" i="2"/>
  <c r="D892" i="2"/>
  <c r="D152" i="1"/>
  <c r="G182" i="1"/>
  <c r="H202" i="1"/>
  <c r="E192" i="1"/>
  <c r="E172" i="1"/>
  <c r="F962" i="1"/>
  <c r="H902" i="1"/>
  <c r="F892" i="1"/>
  <c r="H1002" i="1"/>
  <c r="H302" i="2"/>
  <c r="H172" i="2"/>
  <c r="G192" i="2"/>
  <c r="C712" i="2"/>
  <c r="E202" i="2"/>
  <c r="G292" i="2"/>
  <c r="D372" i="2"/>
  <c r="G472" i="2"/>
  <c r="G282" i="2"/>
  <c r="G592" i="2"/>
  <c r="E432" i="2"/>
  <c r="H422" i="2"/>
  <c r="G402" i="2"/>
  <c r="H392" i="2"/>
  <c r="G682" i="2"/>
  <c r="F862" i="2"/>
  <c r="F582" i="2"/>
  <c r="H492" i="2"/>
  <c r="F652" i="2"/>
  <c r="F562" i="2"/>
  <c r="G642" i="2"/>
  <c r="G552" i="2"/>
  <c r="E892" i="2"/>
  <c r="E702" i="2"/>
  <c r="F882" i="2"/>
  <c r="F692" i="2"/>
  <c r="D872" i="2"/>
  <c r="F852" i="2"/>
  <c r="D842" i="2"/>
  <c r="F822" i="2"/>
  <c r="D902" i="2"/>
  <c r="G822" i="2"/>
  <c r="G962" i="1"/>
  <c r="F302" i="2"/>
  <c r="G462" i="2"/>
  <c r="E282" i="2"/>
  <c r="E682" i="2"/>
  <c r="D652" i="2"/>
  <c r="E882" i="2"/>
  <c r="D498" i="1"/>
  <c r="E495" i="1"/>
  <c r="H493" i="1"/>
  <c r="D500" i="1"/>
  <c r="G498" i="1"/>
  <c r="E428" i="1"/>
  <c r="D428" i="1"/>
  <c r="H431" i="1"/>
  <c r="F428" i="1"/>
  <c r="D427" i="1"/>
  <c r="G428" i="1"/>
  <c r="E505" i="1"/>
  <c r="D505" i="1"/>
  <c r="D510" i="1"/>
  <c r="E511" i="1"/>
  <c r="E508" i="1"/>
  <c r="D504" i="1"/>
  <c r="E473" i="1"/>
  <c r="F474" i="1"/>
  <c r="F481" i="1"/>
  <c r="D480" i="1"/>
  <c r="H474" i="1"/>
  <c r="D486" i="1"/>
  <c r="H489" i="1"/>
  <c r="E488" i="1"/>
  <c r="F485" i="1"/>
  <c r="D485" i="1"/>
  <c r="D449" i="1"/>
  <c r="E446" i="1"/>
  <c r="F443" i="1"/>
  <c r="F448" i="1"/>
  <c r="E444" i="1"/>
  <c r="E471" i="1"/>
  <c r="D467" i="1"/>
  <c r="H470" i="1"/>
  <c r="G466" i="1"/>
  <c r="H463" i="1"/>
  <c r="H468" i="1"/>
  <c r="E437" i="1"/>
  <c r="F434" i="1"/>
  <c r="H440" i="1"/>
  <c r="D439" i="1"/>
  <c r="G437" i="1"/>
  <c r="H434" i="1"/>
  <c r="H455" i="1"/>
  <c r="F459" i="1"/>
  <c r="E455" i="1"/>
  <c r="G461" i="1"/>
  <c r="F457" i="1"/>
  <c r="E453" i="1"/>
  <c r="G421" i="1"/>
  <c r="H419" i="1"/>
  <c r="F416" i="1"/>
  <c r="G414" i="1"/>
  <c r="D419" i="1"/>
  <c r="F520" i="1"/>
  <c r="G518" i="1"/>
  <c r="H516" i="1"/>
  <c r="F513" i="1"/>
  <c r="D521" i="1"/>
  <c r="E519" i="1"/>
  <c r="G556" i="1"/>
  <c r="G557" i="1"/>
  <c r="H554" i="1"/>
  <c r="E553" i="1"/>
  <c r="F554" i="1"/>
  <c r="H561" i="1"/>
  <c r="G563" i="1"/>
  <c r="E571" i="1"/>
  <c r="D567" i="1"/>
  <c r="H570" i="1"/>
  <c r="G566" i="1"/>
  <c r="H563" i="1"/>
  <c r="F589" i="1"/>
  <c r="E585" i="1"/>
  <c r="H583" i="1"/>
  <c r="F591" i="1"/>
  <c r="H589" i="1"/>
  <c r="H550" i="1"/>
  <c r="G546" i="1"/>
  <c r="H543" i="1"/>
  <c r="H548" i="1"/>
  <c r="G544" i="1"/>
  <c r="D543" i="1"/>
  <c r="G596" i="1"/>
  <c r="D595" i="1"/>
  <c r="H596" i="1"/>
  <c r="E601" i="1"/>
  <c r="F598" i="1"/>
  <c r="G595" i="1"/>
  <c r="F1015" i="1"/>
  <c r="G1013" i="1"/>
  <c r="E1021" i="1"/>
  <c r="F1019" i="1"/>
  <c r="G1017" i="1"/>
  <c r="D1014" i="1"/>
  <c r="D1083" i="1"/>
  <c r="D1085" i="1"/>
  <c r="F1087" i="1"/>
  <c r="H1085" i="1"/>
  <c r="F573" i="1"/>
  <c r="F1096" i="1"/>
  <c r="F1101" i="1"/>
  <c r="G1098" i="1"/>
  <c r="H1095" i="1"/>
  <c r="F1099" i="1"/>
  <c r="E1095" i="1"/>
  <c r="F1063" i="1"/>
  <c r="H1069" i="1"/>
  <c r="E1068" i="1"/>
  <c r="D1064" i="1"/>
  <c r="F1070" i="1"/>
  <c r="E1061" i="1"/>
  <c r="F1058" i="1"/>
  <c r="G1055" i="1"/>
  <c r="D1054" i="1"/>
  <c r="F1060" i="1"/>
  <c r="E1060" i="1"/>
  <c r="F528" i="1"/>
  <c r="E524" i="1"/>
  <c r="G530" i="1"/>
  <c r="H527" i="1"/>
  <c r="E526" i="1"/>
  <c r="H524" i="1"/>
  <c r="D1036" i="1"/>
  <c r="E1033" i="1"/>
  <c r="H1037" i="1"/>
  <c r="G499" i="1"/>
  <c r="H496" i="1"/>
  <c r="D497" i="1"/>
  <c r="F498" i="1"/>
  <c r="H498" i="1"/>
  <c r="E497" i="1"/>
  <c r="G425" i="1"/>
  <c r="H426" i="1"/>
  <c r="F430" i="1"/>
  <c r="D423" i="1"/>
  <c r="F431" i="1"/>
  <c r="E423" i="1"/>
  <c r="D511" i="1"/>
  <c r="H503" i="1"/>
  <c r="H508" i="1"/>
  <c r="G508" i="1"/>
  <c r="G505" i="1"/>
  <c r="H509" i="1"/>
  <c r="G481" i="1"/>
  <c r="D473" i="1"/>
  <c r="H480" i="1"/>
  <c r="F473" i="1"/>
  <c r="H481" i="1"/>
  <c r="E490" i="1"/>
  <c r="H484" i="1"/>
  <c r="F488" i="1"/>
  <c r="G485" i="1"/>
  <c r="D484" i="1"/>
  <c r="H447" i="1"/>
  <c r="G443" i="1"/>
  <c r="E451" i="1"/>
  <c r="D447" i="1"/>
  <c r="H450" i="1"/>
  <c r="G468" i="1"/>
  <c r="H465" i="1"/>
  <c r="F469" i="1"/>
  <c r="E465" i="1"/>
  <c r="G471" i="1"/>
  <c r="F467" i="1"/>
  <c r="G434" i="1"/>
  <c r="D433" i="1"/>
  <c r="F439" i="1"/>
  <c r="H437" i="1"/>
  <c r="E436" i="1"/>
  <c r="F433" i="1"/>
  <c r="F454" i="1"/>
  <c r="D458" i="1"/>
  <c r="H461" i="1"/>
  <c r="E460" i="1"/>
  <c r="D456" i="1"/>
  <c r="D420" i="1"/>
  <c r="E418" i="1"/>
  <c r="H414" i="1"/>
  <c r="D413" i="1"/>
  <c r="F420" i="1"/>
  <c r="H518" i="1"/>
  <c r="D517" i="1"/>
  <c r="E515" i="1"/>
  <c r="E521" i="1"/>
  <c r="F519" i="1"/>
  <c r="G517" i="1"/>
  <c r="E555" i="1"/>
  <c r="E556" i="1"/>
  <c r="F553" i="1"/>
  <c r="E558" i="1"/>
  <c r="D553" i="1"/>
  <c r="H557" i="1"/>
  <c r="F571" i="1"/>
  <c r="G568" i="1"/>
  <c r="H565" i="1"/>
  <c r="F569" i="1"/>
  <c r="E565" i="1"/>
  <c r="D588" i="1"/>
  <c r="H588" i="1"/>
  <c r="D590" i="1"/>
  <c r="E591" i="1"/>
  <c r="F588" i="1"/>
  <c r="F549" i="1"/>
  <c r="E545" i="1"/>
  <c r="G551" i="1"/>
  <c r="F547" i="1"/>
  <c r="E543" i="1"/>
  <c r="G549" i="1"/>
  <c r="E595" i="1"/>
  <c r="H593" i="1"/>
  <c r="F601" i="1"/>
  <c r="G598" i="1"/>
  <c r="D597" i="1"/>
  <c r="E594" i="1"/>
  <c r="H1013" i="1"/>
  <c r="H1015" i="1"/>
  <c r="G1019" i="1"/>
  <c r="H1017" i="1"/>
  <c r="D1016" i="1"/>
  <c r="E1089" i="1"/>
  <c r="H1083" i="1"/>
  <c r="D1086" i="1"/>
  <c r="G1089" i="1"/>
  <c r="E573" i="1"/>
  <c r="D1095" i="1"/>
  <c r="D1100" i="1"/>
  <c r="E1097" i="1"/>
  <c r="F1094" i="1"/>
  <c r="D1098" i="1"/>
  <c r="G1063" i="1"/>
  <c r="F1068" i="1"/>
  <c r="G1065" i="1"/>
  <c r="G1070" i="1"/>
  <c r="D1069" i="1"/>
  <c r="G1058" i="1"/>
  <c r="D1057" i="1"/>
  <c r="E1054" i="1"/>
  <c r="D1060" i="1"/>
  <c r="D1059" i="1"/>
  <c r="G1057" i="1"/>
  <c r="D527" i="1"/>
  <c r="G528" i="1"/>
  <c r="E529" i="1"/>
  <c r="F526" i="1"/>
  <c r="G523" i="1"/>
  <c r="F523" i="1"/>
  <c r="H1034" i="1"/>
  <c r="D1041" i="1"/>
  <c r="G1039" i="1"/>
  <c r="E498" i="1"/>
  <c r="F495" i="1"/>
  <c r="H501" i="1"/>
  <c r="G501" i="1"/>
  <c r="F497" i="1"/>
  <c r="G494" i="1"/>
  <c r="E424" i="1"/>
  <c r="F425" i="1"/>
  <c r="D429" i="1"/>
  <c r="G431" i="1"/>
  <c r="D430" i="1"/>
  <c r="H429" i="1"/>
  <c r="F504" i="1"/>
  <c r="G511" i="1"/>
  <c r="F507" i="1"/>
  <c r="E507" i="1"/>
  <c r="E504" i="1"/>
  <c r="H478" i="1"/>
  <c r="G479" i="1"/>
  <c r="F479" i="1"/>
  <c r="G480" i="1"/>
  <c r="F480" i="1"/>
  <c r="G487" i="1"/>
  <c r="F483" i="1"/>
  <c r="D487" i="1"/>
  <c r="E484" i="1"/>
  <c r="F486" i="1"/>
  <c r="G450" i="1"/>
  <c r="F446" i="1"/>
  <c r="F451" i="1"/>
  <c r="G448" i="1"/>
  <c r="H445" i="1"/>
  <c r="F449" i="1"/>
  <c r="E467" i="1"/>
  <c r="F464" i="1"/>
  <c r="D468" i="1"/>
  <c r="H471" i="1"/>
  <c r="E470" i="1"/>
  <c r="D466" i="1"/>
  <c r="E433" i="1"/>
  <c r="E435" i="1"/>
  <c r="D438" i="1"/>
  <c r="F436" i="1"/>
  <c r="G433" i="1"/>
  <c r="E439" i="1"/>
  <c r="D453" i="1"/>
  <c r="H456" i="1"/>
  <c r="F460" i="1"/>
  <c r="G457" i="1"/>
  <c r="H454" i="1"/>
  <c r="H421" i="1"/>
  <c r="F418" i="1"/>
  <c r="G416" i="1"/>
  <c r="E413" i="1"/>
  <c r="H415" i="1"/>
  <c r="H418" i="1"/>
  <c r="E517" i="1"/>
  <c r="F515" i="1"/>
  <c r="G513" i="1"/>
  <c r="G519" i="1"/>
  <c r="H517" i="1"/>
  <c r="D516" i="1"/>
  <c r="F560" i="1"/>
  <c r="G553" i="1"/>
  <c r="G559" i="1"/>
  <c r="E554" i="1"/>
  <c r="H560" i="1"/>
  <c r="H553" i="1"/>
  <c r="D570" i="1"/>
  <c r="E567" i="1"/>
  <c r="F564" i="1"/>
  <c r="D568" i="1"/>
  <c r="H571" i="1"/>
  <c r="G589" i="1"/>
  <c r="H586" i="1"/>
  <c r="H591" i="1"/>
  <c r="F583" i="1"/>
  <c r="G588" i="1"/>
  <c r="D587" i="1"/>
  <c r="D548" i="1"/>
  <c r="H551" i="1"/>
  <c r="E550" i="1"/>
  <c r="D546" i="1"/>
  <c r="D551" i="1"/>
  <c r="E548" i="1"/>
  <c r="F595" i="1"/>
  <c r="D594" i="1"/>
  <c r="D600" i="1"/>
  <c r="E597" i="1"/>
  <c r="H595" i="1"/>
  <c r="F599" i="1"/>
  <c r="E1014" i="1"/>
  <c r="F1021" i="1"/>
  <c r="D1018" i="1"/>
  <c r="E1016" i="1"/>
  <c r="F1014" i="1"/>
  <c r="F1089" i="1"/>
  <c r="G1086" i="1"/>
  <c r="F1088" i="1"/>
  <c r="H1084" i="1"/>
  <c r="E1088" i="1"/>
  <c r="D573" i="1"/>
  <c r="H1093" i="1"/>
  <c r="H1098" i="1"/>
  <c r="G1094" i="1"/>
  <c r="D1093" i="1"/>
  <c r="H1096" i="1"/>
  <c r="F1071" i="1"/>
  <c r="E1071" i="1"/>
  <c r="D1067" i="1"/>
  <c r="E1064" i="1"/>
  <c r="E1069" i="1"/>
  <c r="H1067" i="1"/>
  <c r="E1057" i="1"/>
  <c r="H1055" i="1"/>
  <c r="F1057" i="1"/>
  <c r="F1053" i="1"/>
  <c r="H1057" i="1"/>
  <c r="E1056" i="1"/>
  <c r="H525" i="1"/>
  <c r="H530" i="1"/>
  <c r="G526" i="1"/>
  <c r="G495" i="1"/>
  <c r="D494" i="1"/>
  <c r="F500" i="1"/>
  <c r="E500" i="1"/>
  <c r="D496" i="1"/>
  <c r="E493" i="1"/>
  <c r="G424" i="1"/>
  <c r="D424" i="1"/>
  <c r="H427" i="1"/>
  <c r="E430" i="1"/>
  <c r="H428" i="1"/>
  <c r="F424" i="1"/>
  <c r="H511" i="1"/>
  <c r="E510" i="1"/>
  <c r="D506" i="1"/>
  <c r="G504" i="1"/>
  <c r="H510" i="1"/>
  <c r="D476" i="1"/>
  <c r="D481" i="1"/>
  <c r="E478" i="1"/>
  <c r="D478" i="1"/>
  <c r="E479" i="1"/>
  <c r="D479" i="1"/>
  <c r="E486" i="1"/>
  <c r="G488" i="1"/>
  <c r="H485" i="1"/>
  <c r="F490" i="1"/>
  <c r="H483" i="1"/>
  <c r="E449" i="1"/>
  <c r="D445" i="1"/>
  <c r="D450" i="1"/>
  <c r="E447" i="1"/>
  <c r="F444" i="1"/>
  <c r="D448" i="1"/>
  <c r="G464" i="1"/>
  <c r="D463" i="1"/>
  <c r="H466" i="1"/>
  <c r="F470" i="1"/>
  <c r="G467" i="1"/>
  <c r="H464" i="1"/>
  <c r="D441" i="1"/>
  <c r="G439" i="1"/>
  <c r="H436" i="1"/>
  <c r="D435" i="1"/>
  <c r="F441" i="1"/>
  <c r="G459" i="1"/>
  <c r="F455" i="1"/>
  <c r="D459" i="1"/>
  <c r="E456" i="1"/>
  <c r="F453" i="1"/>
  <c r="E420" i="1"/>
  <c r="H416" i="1"/>
  <c r="D415" i="1"/>
  <c r="G420" i="1"/>
  <c r="H420" i="1"/>
  <c r="E417" i="1"/>
  <c r="G515" i="1"/>
  <c r="H513" i="1"/>
  <c r="F521" i="1"/>
  <c r="D518" i="1"/>
  <c r="E516" i="1"/>
  <c r="F514" i="1"/>
  <c r="D559" i="1"/>
  <c r="F561" i="1"/>
  <c r="G555" i="1"/>
  <c r="D561" i="1"/>
  <c r="F559" i="1"/>
  <c r="H568" i="1"/>
  <c r="G564" i="1"/>
  <c r="D563" i="1"/>
  <c r="H566" i="1"/>
  <c r="F570" i="1"/>
  <c r="E588" i="1"/>
  <c r="F585" i="1"/>
  <c r="F590" i="1"/>
  <c r="G591" i="1"/>
  <c r="E587" i="1"/>
  <c r="H585" i="1"/>
  <c r="H546" i="1"/>
  <c r="F550" i="1"/>
  <c r="G547" i="1"/>
  <c r="H544" i="1"/>
  <c r="H549" i="1"/>
  <c r="G545" i="1"/>
  <c r="H601" i="1"/>
  <c r="G601" i="1"/>
  <c r="H598" i="1"/>
  <c r="G594" i="1"/>
  <c r="F594" i="1"/>
  <c r="G1021" i="1"/>
  <c r="H1019" i="1"/>
  <c r="F1016" i="1"/>
  <c r="G1014" i="1"/>
  <c r="F1017" i="1"/>
  <c r="D1088" i="1"/>
  <c r="E1085" i="1"/>
  <c r="G1087" i="1"/>
  <c r="F1083" i="1"/>
  <c r="G1085" i="1"/>
  <c r="G1101" i="1"/>
  <c r="F1097" i="1"/>
  <c r="E1093" i="1"/>
  <c r="G1099" i="1"/>
  <c r="F1095" i="1"/>
  <c r="D1070" i="1"/>
  <c r="G1068" i="1"/>
  <c r="H1065" i="1"/>
  <c r="H1070" i="1"/>
  <c r="G1066" i="1"/>
  <c r="F1066" i="1"/>
  <c r="G1054" i="1"/>
  <c r="F1054" i="1"/>
  <c r="H1060" i="1"/>
  <c r="G1060" i="1"/>
  <c r="F1056" i="1"/>
  <c r="G1053" i="1"/>
  <c r="F524" i="1"/>
  <c r="F529" i="1"/>
  <c r="E525" i="1"/>
  <c r="H523" i="1"/>
  <c r="F531" i="1"/>
  <c r="H1041" i="1"/>
  <c r="F1038" i="1"/>
  <c r="E494" i="1"/>
  <c r="H499" i="1"/>
  <c r="D499" i="1"/>
  <c r="G497" i="1"/>
  <c r="H494" i="1"/>
  <c r="D501" i="1"/>
  <c r="D431" i="1"/>
  <c r="G430" i="1"/>
  <c r="F426" i="1"/>
  <c r="G427" i="1"/>
  <c r="F427" i="1"/>
  <c r="F510" i="1"/>
  <c r="G507" i="1"/>
  <c r="H504" i="1"/>
  <c r="E503" i="1"/>
  <c r="F509" i="1"/>
  <c r="E481" i="1"/>
  <c r="H479" i="1"/>
  <c r="G475" i="1"/>
  <c r="H476" i="1"/>
  <c r="G476" i="1"/>
  <c r="H477" i="1"/>
  <c r="G483" i="1"/>
  <c r="E487" i="1"/>
  <c r="F484" i="1"/>
  <c r="H490" i="1"/>
  <c r="G490" i="1"/>
  <c r="G446" i="1"/>
  <c r="H443" i="1"/>
  <c r="H448" i="1"/>
  <c r="G444" i="1"/>
  <c r="D443" i="1"/>
  <c r="H446" i="1"/>
  <c r="E463" i="1"/>
  <c r="G469" i="1"/>
  <c r="F465" i="1"/>
  <c r="D469" i="1"/>
  <c r="E466" i="1"/>
  <c r="F463" i="1"/>
  <c r="H439" i="1"/>
  <c r="E438" i="1"/>
  <c r="F435" i="1"/>
  <c r="H433" i="1"/>
  <c r="D440" i="1"/>
  <c r="D461" i="1"/>
  <c r="E458" i="1"/>
  <c r="D454" i="1"/>
  <c r="H457" i="1"/>
  <c r="G453" i="1"/>
  <c r="E461" i="1"/>
  <c r="G418" i="1"/>
  <c r="E415" i="1"/>
  <c r="F413" i="1"/>
  <c r="D421" i="1"/>
  <c r="E419" i="1"/>
  <c r="G415" i="1"/>
  <c r="D514" i="1"/>
  <c r="D519" i="1"/>
  <c r="H519" i="1"/>
  <c r="F516" i="1"/>
  <c r="G514" i="1"/>
  <c r="H515" i="1"/>
  <c r="F556" i="1"/>
  <c r="D560" i="1"/>
  <c r="E561" i="1"/>
  <c r="H559" i="1"/>
  <c r="D558" i="1"/>
  <c r="G571" i="1"/>
  <c r="F567" i="1"/>
  <c r="E563" i="1"/>
  <c r="G569" i="1"/>
  <c r="F565" i="1"/>
  <c r="D569" i="1"/>
  <c r="G585" i="1"/>
  <c r="D584" i="1"/>
  <c r="D589" i="1"/>
  <c r="E590" i="1"/>
  <c r="G584" i="1"/>
  <c r="F584" i="1"/>
  <c r="F545" i="1"/>
  <c r="D549" i="1"/>
  <c r="E546" i="1"/>
  <c r="F543" i="1"/>
  <c r="F548" i="1"/>
  <c r="E544" i="1"/>
  <c r="F600" i="1"/>
  <c r="E600" i="1"/>
  <c r="F597" i="1"/>
  <c r="E593" i="1"/>
  <c r="D593" i="1"/>
  <c r="H1021" i="1"/>
  <c r="D1020" i="1"/>
  <c r="E1018" i="1"/>
  <c r="H1014" i="1"/>
  <c r="D1013" i="1"/>
  <c r="F1020" i="1"/>
  <c r="H1086" i="1"/>
  <c r="H1089" i="1"/>
  <c r="E1086" i="1"/>
  <c r="G1088" i="1"/>
  <c r="E1084" i="1"/>
  <c r="H1101" i="1"/>
  <c r="E1100" i="1"/>
  <c r="D1096" i="1"/>
  <c r="D1101" i="1"/>
  <c r="E1098" i="1"/>
  <c r="D1094" i="1"/>
  <c r="H1068" i="1"/>
  <c r="E1067" i="1"/>
  <c r="F1064" i="1"/>
  <c r="F1069" i="1"/>
  <c r="E1065" i="1"/>
  <c r="D1065" i="1"/>
  <c r="E1053" i="1"/>
  <c r="D1053" i="1"/>
  <c r="F1059" i="1"/>
  <c r="E1059" i="1"/>
  <c r="D1055" i="1"/>
  <c r="D1056" i="1"/>
  <c r="D523" i="1"/>
  <c r="D528" i="1"/>
  <c r="E523" i="1"/>
  <c r="E527" i="1"/>
  <c r="D530" i="1"/>
  <c r="F1041" i="1"/>
  <c r="E1041" i="1"/>
  <c r="D1037" i="1"/>
  <c r="F494" i="1"/>
  <c r="G500" i="1"/>
  <c r="H497" i="1"/>
  <c r="E496" i="1"/>
  <c r="F493" i="1"/>
  <c r="D493" i="1"/>
  <c r="H425" i="1"/>
  <c r="E429" i="1"/>
  <c r="D425" i="1"/>
  <c r="E426" i="1"/>
  <c r="D426" i="1"/>
  <c r="G510" i="1"/>
  <c r="D509" i="1"/>
  <c r="E506" i="1"/>
  <c r="F503" i="1"/>
  <c r="D507" i="1"/>
  <c r="D508" i="1"/>
  <c r="G478" i="1"/>
  <c r="F478" i="1"/>
  <c r="E474" i="1"/>
  <c r="F475" i="1"/>
  <c r="E475" i="1"/>
  <c r="F476" i="1"/>
  <c r="D490" i="1"/>
  <c r="G484" i="1"/>
  <c r="D483" i="1"/>
  <c r="F489" i="1"/>
  <c r="E489" i="1"/>
  <c r="E445" i="1"/>
  <c r="G451" i="1"/>
  <c r="F447" i="1"/>
  <c r="E443" i="1"/>
  <c r="G449" i="1"/>
  <c r="F445" i="1"/>
  <c r="D471" i="1"/>
  <c r="E468" i="1"/>
  <c r="D464" i="1"/>
  <c r="H467" i="1"/>
  <c r="G463" i="1"/>
  <c r="F438" i="1"/>
  <c r="G435" i="1"/>
  <c r="D434" i="1"/>
  <c r="G436" i="1"/>
  <c r="H438" i="1"/>
  <c r="H459" i="1"/>
  <c r="G455" i="1"/>
  <c r="G460" i="1"/>
  <c r="F456" i="1"/>
  <c r="F461" i="1"/>
  <c r="G458" i="1"/>
  <c r="D417" i="1"/>
  <c r="G413" i="1"/>
  <c r="E421" i="1"/>
  <c r="F419" i="1"/>
  <c r="G417" i="1"/>
  <c r="D414" i="1"/>
  <c r="F517" i="1"/>
  <c r="G521" i="1"/>
  <c r="E518" i="1"/>
  <c r="H514" i="1"/>
  <c r="D513" i="1"/>
  <c r="D555" i="1"/>
  <c r="H558" i="1"/>
  <c r="G558" i="1"/>
  <c r="F558" i="1"/>
  <c r="H556" i="1"/>
  <c r="E570" i="1"/>
  <c r="D566" i="1"/>
  <c r="D571" i="1"/>
  <c r="E568" i="1"/>
  <c r="D564" i="1"/>
  <c r="H567" i="1"/>
  <c r="E584" i="1"/>
  <c r="G590" i="1"/>
  <c r="H587" i="1"/>
  <c r="G587" i="1"/>
  <c r="E583" i="1"/>
  <c r="D583" i="1"/>
  <c r="D544" i="1"/>
  <c r="H547" i="1"/>
  <c r="G543" i="1"/>
  <c r="E551" i="1"/>
  <c r="D547" i="1"/>
  <c r="D599" i="1"/>
  <c r="G597" i="1"/>
  <c r="D596" i="1"/>
  <c r="H600" i="1"/>
  <c r="D598" i="1"/>
  <c r="E1020" i="1"/>
  <c r="F1018" i="1"/>
  <c r="G1016" i="1"/>
  <c r="E1013" i="1"/>
  <c r="G1020" i="1"/>
  <c r="H1018" i="1"/>
  <c r="F1085" i="1"/>
  <c r="D1089" i="1"/>
  <c r="G1083" i="1"/>
  <c r="E1087" i="1"/>
  <c r="F1100" i="1"/>
  <c r="G1097" i="1"/>
  <c r="H1094" i="1"/>
  <c r="H1099" i="1"/>
  <c r="G1095" i="1"/>
  <c r="G1100" i="1"/>
  <c r="F1067" i="1"/>
  <c r="G1064" i="1"/>
  <c r="D1063" i="1"/>
  <c r="D1068" i="1"/>
  <c r="G1071" i="1"/>
  <c r="H1063" i="1"/>
  <c r="F1061" i="1"/>
  <c r="H1054" i="1"/>
  <c r="D1058" i="1"/>
  <c r="G1056" i="1"/>
  <c r="H1053" i="1"/>
  <c r="G529" i="1"/>
  <c r="H526" i="1"/>
  <c r="H531" i="1"/>
  <c r="G531" i="1"/>
  <c r="H528" i="1"/>
  <c r="D1040" i="1"/>
  <c r="G1038" i="1"/>
  <c r="H1035" i="1"/>
  <c r="H500" i="1"/>
  <c r="E499" i="1"/>
  <c r="F496" i="1"/>
  <c r="G493" i="1"/>
  <c r="H495" i="1"/>
  <c r="H430" i="1"/>
  <c r="G426" i="1"/>
  <c r="H423" i="1"/>
  <c r="G423" i="1"/>
  <c r="H424" i="1"/>
  <c r="E509" i="1"/>
  <c r="H507" i="1"/>
  <c r="G503" i="1"/>
  <c r="F508" i="1"/>
  <c r="D503" i="1"/>
  <c r="H506" i="1"/>
  <c r="E477" i="1"/>
  <c r="D477" i="1"/>
  <c r="E476" i="1"/>
  <c r="D474" i="1"/>
  <c r="G477" i="1"/>
  <c r="D475" i="1"/>
  <c r="H488" i="1"/>
  <c r="E483" i="1"/>
  <c r="D489" i="1"/>
  <c r="D488" i="1"/>
  <c r="G486" i="1"/>
  <c r="H451" i="1"/>
  <c r="E450" i="1"/>
  <c r="D446" i="1"/>
  <c r="D451" i="1"/>
  <c r="E448" i="1"/>
  <c r="D444" i="1"/>
  <c r="H469" i="1"/>
  <c r="G465" i="1"/>
  <c r="G470" i="1"/>
  <c r="F466" i="1"/>
  <c r="F471" i="1"/>
  <c r="E441" i="1"/>
  <c r="D437" i="1"/>
  <c r="E434" i="1"/>
  <c r="H441" i="1"/>
  <c r="G441" i="1"/>
  <c r="F437" i="1"/>
  <c r="F458" i="1"/>
  <c r="E454" i="1"/>
  <c r="E459" i="1"/>
  <c r="D455" i="1"/>
  <c r="D460" i="1"/>
  <c r="E457" i="1"/>
  <c r="F415" i="1"/>
  <c r="F417" i="1"/>
  <c r="G419" i="1"/>
  <c r="H417" i="1"/>
  <c r="D416" i="1"/>
  <c r="E414" i="1"/>
  <c r="H521" i="1"/>
  <c r="D520" i="1"/>
  <c r="G516" i="1"/>
  <c r="E513" i="1"/>
  <c r="G520" i="1"/>
  <c r="G560" i="1"/>
  <c r="G561" i="1"/>
  <c r="F557" i="1"/>
  <c r="E557" i="1"/>
  <c r="D557" i="1"/>
  <c r="F555" i="1"/>
  <c r="G567" i="1"/>
  <c r="H564" i="1"/>
  <c r="H569" i="1"/>
  <c r="G565" i="1"/>
  <c r="G570" i="1"/>
  <c r="F566" i="1"/>
  <c r="F587" i="1"/>
  <c r="E589" i="1"/>
  <c r="F586" i="1"/>
  <c r="E586" i="1"/>
  <c r="H584" i="1"/>
  <c r="D586" i="1"/>
  <c r="G550" i="1"/>
  <c r="F546" i="1"/>
  <c r="F551" i="1"/>
  <c r="G548" i="1"/>
  <c r="H545" i="1"/>
  <c r="G600" i="1"/>
  <c r="H597" i="1"/>
  <c r="E596" i="1"/>
  <c r="H594" i="1"/>
  <c r="D601" i="1"/>
  <c r="G599" i="1"/>
  <c r="G1018" i="1"/>
  <c r="H1016" i="1"/>
  <c r="D1015" i="1"/>
  <c r="D1019" i="1"/>
  <c r="H1020" i="1"/>
  <c r="E1017" i="1"/>
  <c r="D1084" i="1"/>
  <c r="H1087" i="1"/>
  <c r="F1084" i="1"/>
  <c r="G1084" i="1"/>
  <c r="G573" i="1"/>
  <c r="D1099" i="1"/>
  <c r="E1096" i="1"/>
  <c r="F1093" i="1"/>
  <c r="F1098" i="1"/>
  <c r="E1094" i="1"/>
  <c r="E1099" i="1"/>
  <c r="D1066" i="1"/>
  <c r="E1063" i="1"/>
  <c r="E1066" i="1"/>
  <c r="H1066" i="1"/>
  <c r="G1067" i="1"/>
  <c r="E1070" i="1"/>
  <c r="D1061" i="1"/>
  <c r="G1059" i="1"/>
  <c r="H1056" i="1"/>
  <c r="E1055" i="1"/>
  <c r="H1058" i="1"/>
  <c r="D531" i="1"/>
  <c r="E528" i="1"/>
  <c r="F525" i="1"/>
  <c r="F530" i="1"/>
  <c r="E530" i="1"/>
  <c r="F527" i="1"/>
  <c r="H1038" i="1"/>
  <c r="E1037" i="1"/>
  <c r="G429" i="1"/>
  <c r="F429" i="1"/>
  <c r="F511" i="1"/>
  <c r="E480" i="1"/>
  <c r="E485" i="1"/>
  <c r="F468" i="1"/>
  <c r="G440" i="1"/>
  <c r="H453" i="1"/>
  <c r="F414" i="1"/>
  <c r="E559" i="1"/>
  <c r="F563" i="1"/>
  <c r="D585" i="1"/>
  <c r="F544" i="1"/>
  <c r="D1087" i="1"/>
  <c r="G1093" i="1"/>
  <c r="G1069" i="1"/>
  <c r="G1061" i="1"/>
  <c r="G524" i="1"/>
  <c r="F1034" i="1"/>
  <c r="H1036" i="1"/>
  <c r="E1035" i="1"/>
  <c r="H1033" i="1"/>
  <c r="H1074" i="1"/>
  <c r="E1074" i="1"/>
  <c r="D1031" i="1"/>
  <c r="E1028" i="1"/>
  <c r="D1024" i="1"/>
  <c r="H1027" i="1"/>
  <c r="G1023" i="1"/>
  <c r="E1031" i="1"/>
  <c r="G235" i="1"/>
  <c r="G240" i="1"/>
  <c r="F236" i="1"/>
  <c r="F241" i="1"/>
  <c r="G238" i="1"/>
  <c r="H235" i="1"/>
  <c r="F306" i="1"/>
  <c r="E306" i="1"/>
  <c r="F303" i="1"/>
  <c r="D311" i="1"/>
  <c r="F309" i="1"/>
  <c r="F305" i="1"/>
  <c r="F231" i="1"/>
  <c r="G228" i="1"/>
  <c r="H225" i="1"/>
  <c r="G226" i="1"/>
  <c r="H231" i="1"/>
  <c r="G301" i="1"/>
  <c r="F293" i="1"/>
  <c r="H299" i="1"/>
  <c r="E298" i="1"/>
  <c r="F295" i="1"/>
  <c r="H293" i="1"/>
  <c r="G273" i="1"/>
  <c r="G284" i="1"/>
  <c r="H283" i="1"/>
  <c r="F285" i="1"/>
  <c r="G287" i="1"/>
  <c r="D267" i="1"/>
  <c r="H270" i="1"/>
  <c r="G266" i="1"/>
  <c r="H263" i="1"/>
  <c r="H268" i="1"/>
  <c r="G264" i="1"/>
  <c r="F1049" i="1"/>
  <c r="E1045" i="1"/>
  <c r="G1051" i="1"/>
  <c r="F1047" i="1"/>
  <c r="E1043" i="1"/>
  <c r="G261" i="1"/>
  <c r="F257" i="1"/>
  <c r="E253" i="1"/>
  <c r="G259" i="1"/>
  <c r="F255" i="1"/>
  <c r="D220" i="1"/>
  <c r="E218" i="1"/>
  <c r="F216" i="1"/>
  <c r="D213" i="1"/>
  <c r="F220" i="1"/>
  <c r="D217" i="1"/>
  <c r="E246" i="1"/>
  <c r="F243" i="1"/>
  <c r="F248" i="1"/>
  <c r="E244" i="1"/>
  <c r="E249" i="1"/>
  <c r="D245" i="1"/>
  <c r="E761" i="1"/>
  <c r="F753" i="1"/>
  <c r="H755" i="1"/>
  <c r="E755" i="1"/>
  <c r="E754" i="1"/>
  <c r="E795" i="1"/>
  <c r="D796" i="1"/>
  <c r="H714" i="1"/>
  <c r="E749" i="1"/>
  <c r="D745" i="1"/>
  <c r="D750" i="1"/>
  <c r="E747" i="1"/>
  <c r="F744" i="1"/>
  <c r="E789" i="1"/>
  <c r="D785" i="1"/>
  <c r="D790" i="1"/>
  <c r="E787" i="1"/>
  <c r="F784" i="1"/>
  <c r="D788" i="1"/>
  <c r="D813" i="1"/>
  <c r="E815" i="1"/>
  <c r="H764" i="1"/>
  <c r="F725" i="1"/>
  <c r="G724" i="1"/>
  <c r="E736" i="1"/>
  <c r="F734" i="1"/>
  <c r="E735" i="1"/>
  <c r="G854" i="1"/>
  <c r="D853" i="1"/>
  <c r="H856" i="1"/>
  <c r="F860" i="1"/>
  <c r="G857" i="1"/>
  <c r="H854" i="1"/>
  <c r="H834" i="1"/>
  <c r="F840" i="1"/>
  <c r="H837" i="1"/>
  <c r="F499" i="1"/>
  <c r="E425" i="1"/>
  <c r="H505" i="1"/>
  <c r="F477" i="1"/>
  <c r="E464" i="1"/>
  <c r="F440" i="1"/>
  <c r="H458" i="1"/>
  <c r="E560" i="1"/>
  <c r="F568" i="1"/>
  <c r="G583" i="1"/>
  <c r="D1017" i="1"/>
  <c r="F1086" i="1"/>
  <c r="E1101" i="1"/>
  <c r="F1065" i="1"/>
  <c r="D526" i="1"/>
  <c r="D1033" i="1"/>
  <c r="F1035" i="1"/>
  <c r="F1036" i="1"/>
  <c r="F1073" i="1"/>
  <c r="F1075" i="1"/>
  <c r="H1029" i="1"/>
  <c r="G1025" i="1"/>
  <c r="G1030" i="1"/>
  <c r="F1026" i="1"/>
  <c r="F1031" i="1"/>
  <c r="G1028" i="1"/>
  <c r="E234" i="1"/>
  <c r="E239" i="1"/>
  <c r="D235" i="1"/>
  <c r="D240" i="1"/>
  <c r="E237" i="1"/>
  <c r="F234" i="1"/>
  <c r="D305" i="1"/>
  <c r="G303" i="1"/>
  <c r="E311" i="1"/>
  <c r="H309" i="1"/>
  <c r="D304" i="1"/>
  <c r="D230" i="1"/>
  <c r="E227" i="1"/>
  <c r="F224" i="1"/>
  <c r="H230" i="1"/>
  <c r="F230" i="1"/>
  <c r="E300" i="1"/>
  <c r="E299" i="1"/>
  <c r="F298" i="1"/>
  <c r="G295" i="1"/>
  <c r="D294" i="1"/>
  <c r="F301" i="1"/>
  <c r="H274" i="1"/>
  <c r="H288" i="1"/>
  <c r="E283" i="1"/>
  <c r="G289" i="1"/>
  <c r="D284" i="1"/>
  <c r="E286" i="1"/>
  <c r="H265" i="1"/>
  <c r="F269" i="1"/>
  <c r="E265" i="1"/>
  <c r="G271" i="1"/>
  <c r="F267" i="1"/>
  <c r="E263" i="1"/>
  <c r="D1048" i="1"/>
  <c r="H1051" i="1"/>
  <c r="E1050" i="1"/>
  <c r="D1046" i="1"/>
  <c r="D1051" i="1"/>
  <c r="H261" i="1"/>
  <c r="E260" i="1"/>
  <c r="D256" i="1"/>
  <c r="D261" i="1"/>
  <c r="E258" i="1"/>
  <c r="D254" i="1"/>
  <c r="F218" i="1"/>
  <c r="G216" i="1"/>
  <c r="H214" i="1"/>
  <c r="D219" i="1"/>
  <c r="H218" i="1"/>
  <c r="F215" i="1"/>
  <c r="G243" i="1"/>
  <c r="E251" i="1"/>
  <c r="D247" i="1"/>
  <c r="H250" i="1"/>
  <c r="G246" i="1"/>
  <c r="H243" i="1"/>
  <c r="E757" i="1"/>
  <c r="G758" i="1"/>
  <c r="F754" i="1"/>
  <c r="F760" i="1"/>
  <c r="H760" i="1"/>
  <c r="H796" i="1"/>
  <c r="F796" i="1"/>
  <c r="H794" i="1"/>
  <c r="E713" i="1"/>
  <c r="H750" i="1"/>
  <c r="G746" i="1"/>
  <c r="H743" i="1"/>
  <c r="H748" i="1"/>
  <c r="G744" i="1"/>
  <c r="D743" i="1"/>
  <c r="G786" i="1"/>
  <c r="H783" i="1"/>
  <c r="H788" i="1"/>
  <c r="G784" i="1"/>
  <c r="D783" i="1"/>
  <c r="H786" i="1"/>
  <c r="F814" i="1"/>
  <c r="G813" i="1"/>
  <c r="F763" i="1"/>
  <c r="D724" i="1"/>
  <c r="E723" i="1"/>
  <c r="G733" i="1"/>
  <c r="D733" i="1"/>
  <c r="F736" i="1"/>
  <c r="E853" i="1"/>
  <c r="G859" i="1"/>
  <c r="F855" i="1"/>
  <c r="D859" i="1"/>
  <c r="E856" i="1"/>
  <c r="F853" i="1"/>
  <c r="F833" i="1"/>
  <c r="D841" i="1"/>
  <c r="G839" i="1"/>
  <c r="H836" i="1"/>
  <c r="D835" i="1"/>
  <c r="E831" i="1"/>
  <c r="F828" i="1"/>
  <c r="G496" i="1"/>
  <c r="E431" i="1"/>
  <c r="G509" i="1"/>
  <c r="H473" i="1"/>
  <c r="F450" i="1"/>
  <c r="E469" i="1"/>
  <c r="E440" i="1"/>
  <c r="G454" i="1"/>
  <c r="E520" i="1"/>
  <c r="D556" i="1"/>
  <c r="E564" i="1"/>
  <c r="D591" i="1"/>
  <c r="E599" i="1"/>
  <c r="E1015" i="1"/>
  <c r="H1088" i="1"/>
  <c r="D1097" i="1"/>
  <c r="H1071" i="1"/>
  <c r="H529" i="1"/>
  <c r="E531" i="1"/>
  <c r="E1038" i="1"/>
  <c r="D1034" i="1"/>
  <c r="G1041" i="1"/>
  <c r="G533" i="1"/>
  <c r="G1074" i="1"/>
  <c r="D1074" i="1"/>
  <c r="F1028" i="1"/>
  <c r="E1024" i="1"/>
  <c r="E1029" i="1"/>
  <c r="D1025" i="1"/>
  <c r="D1030" i="1"/>
  <c r="E1027" i="1"/>
  <c r="H240" i="1"/>
  <c r="G236" i="1"/>
  <c r="H233" i="1"/>
  <c r="H238" i="1"/>
  <c r="G234" i="1"/>
  <c r="D233" i="1"/>
  <c r="H303" i="1"/>
  <c r="F311" i="1"/>
  <c r="G308" i="1"/>
  <c r="F308" i="1"/>
  <c r="G310" i="1"/>
  <c r="G231" i="1"/>
  <c r="H228" i="1"/>
  <c r="G224" i="1"/>
  <c r="D223" i="1"/>
  <c r="F229" i="1"/>
  <c r="D229" i="1"/>
  <c r="G297" i="1"/>
  <c r="E295" i="1"/>
  <c r="D297" i="1"/>
  <c r="E294" i="1"/>
  <c r="H301" i="1"/>
  <c r="H298" i="1"/>
  <c r="F273" i="1"/>
  <c r="F287" i="1"/>
  <c r="H289" i="1"/>
  <c r="E288" i="1"/>
  <c r="E289" i="1"/>
  <c r="G283" i="1"/>
  <c r="F264" i="1"/>
  <c r="D268" i="1"/>
  <c r="H271" i="1"/>
  <c r="E270" i="1"/>
  <c r="D266" i="1"/>
  <c r="H1046" i="1"/>
  <c r="F1050" i="1"/>
  <c r="G1047" i="1"/>
  <c r="H1044" i="1"/>
  <c r="H1049" i="1"/>
  <c r="F260" i="1"/>
  <c r="G257" i="1"/>
  <c r="H254" i="1"/>
  <c r="H259" i="1"/>
  <c r="G255" i="1"/>
  <c r="G260" i="1"/>
  <c r="H216" i="1"/>
  <c r="D215" i="1"/>
  <c r="E213" i="1"/>
  <c r="H220" i="1"/>
  <c r="E217" i="1"/>
  <c r="H213" i="1"/>
  <c r="F251" i="1"/>
  <c r="G248" i="1"/>
  <c r="H245" i="1"/>
  <c r="F249" i="1"/>
  <c r="E245" i="1"/>
  <c r="F761" i="1"/>
  <c r="G754" i="1"/>
  <c r="D753" i="1"/>
  <c r="D759" i="1"/>
  <c r="F755" i="1"/>
  <c r="F795" i="1"/>
  <c r="D795" i="1"/>
  <c r="F793" i="1"/>
  <c r="G714" i="1"/>
  <c r="F749" i="1"/>
  <c r="E745" i="1"/>
  <c r="G751" i="1"/>
  <c r="F747" i="1"/>
  <c r="E743" i="1"/>
  <c r="G749" i="1"/>
  <c r="E785" i="1"/>
  <c r="G791" i="1"/>
  <c r="F787" i="1"/>
  <c r="E783" i="1"/>
  <c r="G789" i="1"/>
  <c r="F785" i="1"/>
  <c r="H815" i="1"/>
  <c r="D815" i="1"/>
  <c r="E763" i="1"/>
  <c r="E725" i="1"/>
  <c r="H725" i="1"/>
  <c r="D736" i="1"/>
  <c r="G735" i="1"/>
  <c r="D735" i="1"/>
  <c r="D861" i="1"/>
  <c r="E858" i="1"/>
  <c r="D854" i="1"/>
  <c r="H857" i="1"/>
  <c r="G853" i="1"/>
  <c r="F836" i="1"/>
  <c r="H839" i="1"/>
  <c r="E838" i="1"/>
  <c r="F835" i="1"/>
  <c r="G841" i="1"/>
  <c r="G828" i="1"/>
  <c r="D495" i="1"/>
  <c r="E427" i="1"/>
  <c r="F505" i="1"/>
  <c r="G447" i="1"/>
  <c r="D465" i="1"/>
  <c r="D436" i="1"/>
  <c r="F518" i="1"/>
  <c r="G554" i="1"/>
  <c r="E569" i="1"/>
  <c r="F596" i="1"/>
  <c r="F1013" i="1"/>
  <c r="E1083" i="1"/>
  <c r="H1100" i="1"/>
  <c r="G525" i="1"/>
  <c r="G1035" i="1"/>
  <c r="F1040" i="1"/>
  <c r="E1040" i="1"/>
  <c r="F533" i="1"/>
  <c r="E1073" i="1"/>
  <c r="E1075" i="1"/>
  <c r="D1027" i="1"/>
  <c r="H1030" i="1"/>
  <c r="G1026" i="1"/>
  <c r="H1023" i="1"/>
  <c r="H1028" i="1"/>
  <c r="G1024" i="1"/>
  <c r="F239" i="1"/>
  <c r="E235" i="1"/>
  <c r="G241" i="1"/>
  <c r="F237" i="1"/>
  <c r="E233" i="1"/>
  <c r="G305" i="1"/>
  <c r="D310" i="1"/>
  <c r="E307" i="1"/>
  <c r="D307" i="1"/>
  <c r="E309" i="1"/>
  <c r="E230" i="1"/>
  <c r="F227" i="1"/>
  <c r="E223" i="1"/>
  <c r="E225" i="1"/>
  <c r="D228" i="1"/>
  <c r="H227" i="1"/>
  <c r="E296" i="1"/>
  <c r="E301" i="1"/>
  <c r="H295" i="1"/>
  <c r="G296" i="1"/>
  <c r="E501" i="1"/>
  <c r="G474" i="1"/>
  <c r="H487" i="1"/>
  <c r="H449" i="1"/>
  <c r="D457" i="1"/>
  <c r="F421" i="1"/>
  <c r="E514" i="1"/>
  <c r="D554" i="1"/>
  <c r="D545" i="1"/>
  <c r="F593" i="1"/>
  <c r="E1019" i="1"/>
  <c r="H573" i="1"/>
  <c r="E1058" i="1"/>
  <c r="D529" i="1"/>
  <c r="F1033" i="1"/>
  <c r="H1040" i="1"/>
  <c r="G1040" i="1"/>
  <c r="E1036" i="1"/>
  <c r="D533" i="1"/>
  <c r="F1074" i="1"/>
  <c r="H1073" i="1"/>
  <c r="F1024" i="1"/>
  <c r="D1028" i="1"/>
  <c r="H1031" i="1"/>
  <c r="E1030" i="1"/>
  <c r="D1026" i="1"/>
  <c r="H236" i="1"/>
  <c r="F240" i="1"/>
  <c r="G237" i="1"/>
  <c r="H234" i="1"/>
  <c r="H239" i="1"/>
  <c r="F310" i="1"/>
  <c r="G311" i="1"/>
  <c r="F307" i="1"/>
  <c r="E303" i="1"/>
  <c r="F304" i="1"/>
  <c r="E305" i="1"/>
  <c r="E226" i="1"/>
  <c r="H224" i="1"/>
  <c r="H229" i="1"/>
  <c r="E228" i="1"/>
  <c r="F225" i="1"/>
  <c r="D225" i="1"/>
  <c r="D300" i="1"/>
  <c r="E297" i="1"/>
  <c r="D293" i="1"/>
  <c r="F299" i="1"/>
  <c r="H297" i="1"/>
  <c r="F274" i="1"/>
  <c r="F283" i="1"/>
  <c r="H285" i="1"/>
  <c r="F289" i="1"/>
  <c r="D289" i="1"/>
  <c r="D271" i="1"/>
  <c r="E268" i="1"/>
  <c r="D264" i="1"/>
  <c r="H267" i="1"/>
  <c r="G263" i="1"/>
  <c r="E271" i="1"/>
  <c r="G1045" i="1"/>
  <c r="G1050" i="1"/>
  <c r="F1046" i="1"/>
  <c r="F1051" i="1"/>
  <c r="G1048" i="1"/>
  <c r="H1045" i="1"/>
  <c r="F256" i="1"/>
  <c r="F261" i="1"/>
  <c r="G258" i="1"/>
  <c r="H255" i="1"/>
  <c r="F259" i="1"/>
  <c r="E255" i="1"/>
  <c r="G220" i="1"/>
  <c r="E221" i="1"/>
  <c r="H217" i="1"/>
  <c r="D216" i="1"/>
  <c r="H221" i="1"/>
  <c r="G251" i="1"/>
  <c r="F247" i="1"/>
  <c r="E243" i="1"/>
  <c r="G249" i="1"/>
  <c r="F245" i="1"/>
  <c r="D249" i="1"/>
  <c r="G757" i="1"/>
  <c r="F757" i="1"/>
  <c r="H759" i="1"/>
  <c r="H756" i="1"/>
  <c r="G759" i="1"/>
  <c r="H761" i="1"/>
  <c r="F794" i="1"/>
  <c r="G793" i="1"/>
  <c r="F714" i="1"/>
  <c r="F745" i="1"/>
  <c r="D749" i="1"/>
  <c r="E746" i="1"/>
  <c r="F743" i="1"/>
  <c r="F748" i="1"/>
  <c r="E744" i="1"/>
  <c r="D789" i="1"/>
  <c r="E786" i="1"/>
  <c r="F783" i="1"/>
  <c r="F788" i="1"/>
  <c r="E784" i="1"/>
  <c r="H814" i="1"/>
  <c r="D814" i="1"/>
  <c r="D764" i="1"/>
  <c r="D763" i="1"/>
  <c r="G723" i="1"/>
  <c r="G725" i="1"/>
  <c r="G734" i="1"/>
  <c r="F735" i="1"/>
  <c r="E861" i="1"/>
  <c r="D857" i="1"/>
  <c r="H860" i="1"/>
  <c r="G856" i="1"/>
  <c r="H853" i="1"/>
  <c r="H858" i="1"/>
  <c r="H838" i="1"/>
  <c r="E837" i="1"/>
  <c r="H835" i="1"/>
  <c r="H841" i="1"/>
  <c r="G840" i="1"/>
  <c r="E836" i="1"/>
  <c r="E823" i="1"/>
  <c r="G489" i="1"/>
  <c r="G438" i="1"/>
  <c r="E416" i="1"/>
  <c r="D565" i="1"/>
  <c r="H1059" i="1"/>
  <c r="F1037" i="1"/>
  <c r="G1036" i="1"/>
  <c r="H1075" i="1"/>
  <c r="G1029" i="1"/>
  <c r="G1027" i="1"/>
  <c r="E238" i="1"/>
  <c r="E236" i="1"/>
  <c r="D306" i="1"/>
  <c r="G306" i="1"/>
  <c r="F223" i="1"/>
  <c r="H226" i="1"/>
  <c r="D296" i="1"/>
  <c r="D298" i="1"/>
  <c r="D286" i="1"/>
  <c r="G285" i="1"/>
  <c r="D285" i="1"/>
  <c r="H266" i="1"/>
  <c r="G267" i="1"/>
  <c r="G1046" i="1"/>
  <c r="H1048" i="1"/>
  <c r="D1043" i="1"/>
  <c r="D260" i="1"/>
  <c r="F254" i="1"/>
  <c r="G219" i="1"/>
  <c r="F214" i="1"/>
  <c r="E250" i="1"/>
  <c r="D251" i="1"/>
  <c r="D244" i="1"/>
  <c r="E760" i="1"/>
  <c r="D761" i="1"/>
  <c r="H753" i="1"/>
  <c r="D794" i="1"/>
  <c r="G795" i="1"/>
  <c r="D714" i="1"/>
  <c r="H747" i="1"/>
  <c r="E751" i="1"/>
  <c r="G783" i="1"/>
  <c r="D787" i="1"/>
  <c r="E813" i="1"/>
  <c r="H763" i="1"/>
  <c r="H724" i="1"/>
  <c r="E733" i="1"/>
  <c r="G858" i="1"/>
  <c r="F859" i="1"/>
  <c r="G861" i="1"/>
  <c r="D840" i="1"/>
  <c r="D837" i="1"/>
  <c r="D834" i="1"/>
  <c r="D839" i="1"/>
  <c r="H825" i="1"/>
  <c r="F829" i="1"/>
  <c r="G826" i="1"/>
  <c r="D825" i="1"/>
  <c r="H824" i="1"/>
  <c r="H845" i="1"/>
  <c r="G845" i="1"/>
  <c r="H846" i="1"/>
  <c r="G843" i="1"/>
  <c r="H843" i="1"/>
  <c r="D846" i="1"/>
  <c r="E883" i="1"/>
  <c r="F885" i="1"/>
  <c r="G887" i="1"/>
  <c r="G775" i="1"/>
  <c r="F776" i="1"/>
  <c r="E871" i="1"/>
  <c r="D868" i="1"/>
  <c r="H871" i="1"/>
  <c r="G871" i="1"/>
  <c r="H868" i="1"/>
  <c r="H669" i="1"/>
  <c r="G665" i="1"/>
  <c r="G670" i="1"/>
  <c r="F666" i="1"/>
  <c r="F671" i="1"/>
  <c r="G668" i="1"/>
  <c r="D616" i="1"/>
  <c r="H618" i="1"/>
  <c r="F615" i="1"/>
  <c r="F621" i="1"/>
  <c r="D618" i="1"/>
  <c r="G614" i="1"/>
  <c r="H636" i="1"/>
  <c r="D638" i="1"/>
  <c r="D634" i="1"/>
  <c r="G639" i="1"/>
  <c r="E635" i="1"/>
  <c r="E689" i="1"/>
  <c r="F686" i="1"/>
  <c r="F691" i="1"/>
  <c r="E691" i="1"/>
  <c r="F688" i="1"/>
  <c r="F649" i="1"/>
  <c r="E649" i="1"/>
  <c r="F650" i="1"/>
  <c r="H645" i="1"/>
  <c r="H648" i="1"/>
  <c r="E644" i="1"/>
  <c r="E674" i="1"/>
  <c r="F674" i="1"/>
  <c r="F347" i="1"/>
  <c r="E343" i="1"/>
  <c r="G349" i="1"/>
  <c r="F345" i="1"/>
  <c r="D349" i="1"/>
  <c r="E346" i="1"/>
  <c r="H321" i="1"/>
  <c r="F318" i="1"/>
  <c r="D315" i="1"/>
  <c r="D321" i="1"/>
  <c r="G317" i="1"/>
  <c r="G381" i="1"/>
  <c r="F377" i="1"/>
  <c r="E373" i="1"/>
  <c r="G379" i="1"/>
  <c r="D374" i="1"/>
  <c r="G506" i="1"/>
  <c r="H486" i="1"/>
  <c r="H435" i="1"/>
  <c r="G593" i="1"/>
  <c r="F1055" i="1"/>
  <c r="G1034" i="1"/>
  <c r="G1037" i="1"/>
  <c r="D1073" i="1"/>
  <c r="F1029" i="1"/>
  <c r="E1026" i="1"/>
  <c r="D238" i="1"/>
  <c r="G233" i="1"/>
  <c r="H311" i="1"/>
  <c r="H304" i="1"/>
  <c r="E308" i="1"/>
  <c r="E231" i="1"/>
  <c r="D224" i="1"/>
  <c r="G298" i="1"/>
  <c r="H296" i="1"/>
  <c r="D274" i="1"/>
  <c r="H284" i="1"/>
  <c r="E284" i="1"/>
  <c r="F265" i="1"/>
  <c r="E266" i="1"/>
  <c r="G1049" i="1"/>
  <c r="D1049" i="1"/>
  <c r="F1043" i="1"/>
  <c r="H258" i="1"/>
  <c r="D253" i="1"/>
  <c r="G221" i="1"/>
  <c r="D218" i="1"/>
  <c r="H215" i="1"/>
  <c r="G247" i="1"/>
  <c r="H249" i="1"/>
  <c r="G250" i="1"/>
  <c r="E756" i="1"/>
  <c r="F758" i="1"/>
  <c r="E758" i="1"/>
  <c r="E793" i="1"/>
  <c r="E794" i="1"/>
  <c r="F746" i="1"/>
  <c r="G748" i="1"/>
  <c r="G790" i="1"/>
  <c r="F791" i="1"/>
  <c r="H785" i="1"/>
  <c r="G814" i="1"/>
  <c r="G763" i="1"/>
  <c r="F723" i="1"/>
  <c r="H735" i="1"/>
  <c r="E857" i="1"/>
  <c r="D858" i="1"/>
  <c r="E860" i="1"/>
  <c r="F837" i="1"/>
  <c r="F834" i="1"/>
  <c r="H833" i="1"/>
  <c r="F824" i="1"/>
  <c r="D828" i="1"/>
  <c r="E825" i="1"/>
  <c r="H823" i="1"/>
  <c r="F823" i="1"/>
  <c r="F844" i="1"/>
  <c r="E844" i="1"/>
  <c r="F845" i="1"/>
  <c r="H848" i="1"/>
  <c r="E851" i="1"/>
  <c r="D887" i="1"/>
  <c r="D884" i="1"/>
  <c r="E886" i="1"/>
  <c r="E774" i="1"/>
  <c r="D775" i="1"/>
  <c r="D871" i="1"/>
  <c r="G869" i="1"/>
  <c r="H866" i="1"/>
  <c r="F870" i="1"/>
  <c r="E870" i="1"/>
  <c r="F867" i="1"/>
  <c r="F668" i="1"/>
  <c r="E664" i="1"/>
  <c r="E669" i="1"/>
  <c r="D665" i="1"/>
  <c r="D670" i="1"/>
  <c r="E667" i="1"/>
  <c r="F614" i="1"/>
  <c r="E617" i="1"/>
  <c r="H613" i="1"/>
  <c r="H619" i="1"/>
  <c r="F616" i="1"/>
  <c r="D613" i="1"/>
  <c r="F641" i="1"/>
  <c r="F635" i="1"/>
  <c r="D641" i="1"/>
  <c r="E638" i="1"/>
  <c r="H641" i="1"/>
  <c r="H690" i="1"/>
  <c r="G686" i="1"/>
  <c r="D685" i="1"/>
  <c r="D690" i="1"/>
  <c r="G688" i="1"/>
  <c r="D687" i="1"/>
  <c r="D648" i="1"/>
  <c r="G646" i="1"/>
  <c r="D649" i="1"/>
  <c r="G651" i="1"/>
  <c r="F647" i="1"/>
  <c r="E647" i="1"/>
  <c r="G673" i="1"/>
  <c r="D673" i="1"/>
  <c r="D346" i="1"/>
  <c r="D351" i="1"/>
  <c r="F506" i="1"/>
  <c r="D515" i="1"/>
  <c r="H590" i="1"/>
  <c r="H599" i="1"/>
  <c r="H1097" i="1"/>
  <c r="H1061" i="1"/>
  <c r="H1039" i="1"/>
  <c r="G1033" i="1"/>
  <c r="G1075" i="1"/>
  <c r="H1026" i="1"/>
  <c r="F1027" i="1"/>
  <c r="F235" i="1"/>
  <c r="D236" i="1"/>
  <c r="D309" i="1"/>
  <c r="G304" i="1"/>
  <c r="D308" i="1"/>
  <c r="D231" i="1"/>
  <c r="G230" i="1"/>
  <c r="G294" i="1"/>
  <c r="F300" i="1"/>
  <c r="H273" i="1"/>
  <c r="G288" i="1"/>
  <c r="D288" i="1"/>
  <c r="H269" i="1"/>
  <c r="G270" i="1"/>
  <c r="F271" i="1"/>
  <c r="E1048" i="1"/>
  <c r="H1047" i="1"/>
  <c r="E1051" i="1"/>
  <c r="D259" i="1"/>
  <c r="F253" i="1"/>
  <c r="E254" i="1"/>
  <c r="E215" i="1"/>
  <c r="D221" i="1"/>
  <c r="G215" i="1"/>
  <c r="D250" i="1"/>
  <c r="F244" i="1"/>
  <c r="H251" i="1"/>
  <c r="G753" i="1"/>
  <c r="D757" i="1"/>
  <c r="G755" i="1"/>
  <c r="D793" i="1"/>
  <c r="D748" i="1"/>
  <c r="E750" i="1"/>
  <c r="D751" i="1"/>
  <c r="H791" i="1"/>
  <c r="D786" i="1"/>
  <c r="E788" i="1"/>
  <c r="E814" i="1"/>
  <c r="G764" i="1"/>
  <c r="F724" i="1"/>
  <c r="E734" i="1"/>
  <c r="H859" i="1"/>
  <c r="G860" i="1"/>
  <c r="F861" i="1"/>
  <c r="D836" i="1"/>
  <c r="D833" i="1"/>
  <c r="E839" i="1"/>
  <c r="E827" i="1"/>
  <c r="D823" i="1"/>
  <c r="H826" i="1"/>
  <c r="G831" i="1"/>
  <c r="E826" i="1"/>
  <c r="G823" i="1"/>
  <c r="D843" i="1"/>
  <c r="E850" i="1"/>
  <c r="D844" i="1"/>
  <c r="H851" i="1"/>
  <c r="G848" i="1"/>
  <c r="F887" i="1"/>
  <c r="H885" i="1"/>
  <c r="G886" i="1"/>
  <c r="G883" i="1"/>
  <c r="H776" i="1"/>
  <c r="H773" i="1"/>
  <c r="H869" i="1"/>
  <c r="E868" i="1"/>
  <c r="F865" i="1"/>
  <c r="D869" i="1"/>
  <c r="G867" i="1"/>
  <c r="D866" i="1"/>
  <c r="D667" i="1"/>
  <c r="H670" i="1"/>
  <c r="G666" i="1"/>
  <c r="H663" i="1"/>
  <c r="H668" i="1"/>
  <c r="G664" i="1"/>
  <c r="G620" i="1"/>
  <c r="G615" i="1"/>
  <c r="G621" i="1"/>
  <c r="E618" i="1"/>
  <c r="H614" i="1"/>
  <c r="D640" i="1"/>
  <c r="E641" i="1"/>
  <c r="H639" i="1"/>
  <c r="G635" i="1"/>
  <c r="F640" i="1"/>
  <c r="F689" i="1"/>
  <c r="E685" i="1"/>
  <c r="H683" i="1"/>
  <c r="H688" i="1"/>
  <c r="E687" i="1"/>
  <c r="H685" i="1"/>
  <c r="H646" i="1"/>
  <c r="E645" i="1"/>
  <c r="H647" i="1"/>
  <c r="E650" i="1"/>
  <c r="D646" i="1"/>
  <c r="F648" i="1"/>
  <c r="H674" i="1"/>
  <c r="F675" i="1"/>
  <c r="H344" i="1"/>
  <c r="H349" i="1"/>
  <c r="G345" i="1"/>
  <c r="G350" i="1"/>
  <c r="F346" i="1"/>
  <c r="G318" i="1"/>
  <c r="E315" i="1"/>
  <c r="E321" i="1"/>
  <c r="H317" i="1"/>
  <c r="F314" i="1"/>
  <c r="F380" i="1"/>
  <c r="G377" i="1"/>
  <c r="H374" i="1"/>
  <c r="H379" i="1"/>
  <c r="G375" i="1"/>
  <c r="E379" i="1"/>
  <c r="H444" i="1"/>
  <c r="H460" i="1"/>
  <c r="H520" i="1"/>
  <c r="G586" i="1"/>
  <c r="E598" i="1"/>
  <c r="G1096" i="1"/>
  <c r="E1034" i="1"/>
  <c r="D1039" i="1"/>
  <c r="D1075" i="1"/>
  <c r="F1025" i="1"/>
  <c r="H1024" i="1"/>
  <c r="D234" i="1"/>
  <c r="F233" i="1"/>
  <c r="H307" i="1"/>
  <c r="G309" i="1"/>
  <c r="F228" i="1"/>
  <c r="F226" i="1"/>
  <c r="E293" i="1"/>
  <c r="D299" i="1"/>
  <c r="G274" i="1"/>
  <c r="E287" i="1"/>
  <c r="H286" i="1"/>
  <c r="F268" i="1"/>
  <c r="E269" i="1"/>
  <c r="D270" i="1"/>
  <c r="E1044" i="1"/>
  <c r="D1045" i="1"/>
  <c r="E1047" i="1"/>
  <c r="H257" i="1"/>
  <c r="E261" i="1"/>
  <c r="H260" i="1"/>
  <c r="G213" i="1"/>
  <c r="F219" i="1"/>
  <c r="D214" i="1"/>
  <c r="H248" i="1"/>
  <c r="D243" i="1"/>
  <c r="F250" i="1"/>
  <c r="D760" i="1"/>
  <c r="F759" i="1"/>
  <c r="E759" i="1"/>
  <c r="G796" i="1"/>
  <c r="G713" i="1"/>
  <c r="H746" i="1"/>
  <c r="G747" i="1"/>
  <c r="H749" i="1"/>
  <c r="F790" i="1"/>
  <c r="H784" i="1"/>
  <c r="G785" i="1"/>
  <c r="G815" i="1"/>
  <c r="F764" i="1"/>
  <c r="D723" i="1"/>
  <c r="H736" i="1"/>
  <c r="F858" i="1"/>
  <c r="E859" i="1"/>
  <c r="D860" i="1"/>
  <c r="E841" i="1"/>
  <c r="G835" i="1"/>
  <c r="G836" i="1"/>
  <c r="G824" i="1"/>
  <c r="G829" i="1"/>
  <c r="F825" i="1"/>
  <c r="H831" i="1"/>
  <c r="F831" i="1"/>
  <c r="G847" i="1"/>
  <c r="F847" i="1"/>
  <c r="G850" i="1"/>
  <c r="F850" i="1"/>
  <c r="E847" i="1"/>
  <c r="D886" i="1"/>
  <c r="F884" i="1"/>
  <c r="E885" i="1"/>
  <c r="F775" i="1"/>
  <c r="E776" i="1"/>
  <c r="F868" i="1"/>
  <c r="G865" i="1"/>
  <c r="D864" i="1"/>
  <c r="H867" i="1"/>
  <c r="E866" i="1"/>
  <c r="H864" i="1"/>
  <c r="H665" i="1"/>
  <c r="F669" i="1"/>
  <c r="E665" i="1"/>
  <c r="G671" i="1"/>
  <c r="F667" i="1"/>
  <c r="E663" i="1"/>
  <c r="D619" i="1"/>
  <c r="D614" i="1"/>
  <c r="D620" i="1"/>
  <c r="G616" i="1"/>
  <c r="E613" i="1"/>
  <c r="G641" i="1"/>
  <c r="H638" i="1"/>
  <c r="G638" i="1"/>
  <c r="F638" i="1"/>
  <c r="E634" i="1"/>
  <c r="D639" i="1"/>
  <c r="D688" i="1"/>
  <c r="E684" i="1"/>
  <c r="G691" i="1"/>
  <c r="F687" i="1"/>
  <c r="G684" i="1"/>
  <c r="F684" i="1"/>
  <c r="F645" i="1"/>
  <c r="E651" i="1"/>
  <c r="F646" i="1"/>
  <c r="G647" i="1"/>
  <c r="H644" i="1"/>
  <c r="D643" i="1"/>
  <c r="F673" i="1"/>
  <c r="D674" i="1"/>
  <c r="F343" i="1"/>
  <c r="F348" i="1"/>
  <c r="E344" i="1"/>
  <c r="E349" i="1"/>
  <c r="D345" i="1"/>
  <c r="F320" i="1"/>
  <c r="D317" i="1"/>
  <c r="G313" i="1"/>
  <c r="G319" i="1"/>
  <c r="E316" i="1"/>
  <c r="G320" i="1"/>
  <c r="D379" i="1"/>
  <c r="E376" i="1"/>
  <c r="D470" i="1"/>
  <c r="H413" i="1"/>
  <c r="D550" i="1"/>
  <c r="G1015" i="1"/>
  <c r="D1071" i="1"/>
  <c r="G527" i="1"/>
  <c r="D1035" i="1"/>
  <c r="H533" i="1"/>
  <c r="H1025" i="1"/>
  <c r="D1029" i="1"/>
  <c r="H237" i="1"/>
  <c r="F238" i="1"/>
  <c r="G307" i="1"/>
  <c r="D303" i="1"/>
  <c r="E229" i="1"/>
  <c r="G225" i="1"/>
  <c r="G293" i="1"/>
  <c r="G299" i="1"/>
  <c r="H294" i="1"/>
  <c r="E274" i="1"/>
  <c r="F284" i="1"/>
  <c r="H287" i="1"/>
  <c r="G265" i="1"/>
  <c r="F266" i="1"/>
  <c r="G268" i="1"/>
  <c r="D1044" i="1"/>
  <c r="G1043" i="1"/>
  <c r="D1047" i="1"/>
  <c r="E256" i="1"/>
  <c r="F258" i="1"/>
  <c r="E259" i="1"/>
  <c r="F213" i="1"/>
  <c r="E219" i="1"/>
  <c r="F217" i="1"/>
  <c r="E247" i="1"/>
  <c r="D248" i="1"/>
  <c r="H754" i="1"/>
  <c r="G760" i="1"/>
  <c r="D755" i="1"/>
  <c r="G794" i="1"/>
  <c r="H713" i="1"/>
  <c r="H751" i="1"/>
  <c r="D746" i="1"/>
  <c r="E748" i="1"/>
  <c r="E790" i="1"/>
  <c r="D791" i="1"/>
  <c r="D784" i="1"/>
  <c r="F813" i="1"/>
  <c r="D725" i="1"/>
  <c r="H734" i="1"/>
  <c r="H733" i="1"/>
  <c r="G855" i="1"/>
  <c r="F856" i="1"/>
  <c r="E833" i="1"/>
  <c r="F839" i="1"/>
  <c r="G837" i="1"/>
  <c r="H829" i="1"/>
  <c r="E824" i="1"/>
  <c r="G830" i="1"/>
  <c r="H827" i="1"/>
  <c r="F827" i="1"/>
  <c r="F848" i="1"/>
  <c r="G849" i="1"/>
  <c r="F849" i="1"/>
  <c r="E845" i="1"/>
  <c r="F846" i="1"/>
  <c r="E846" i="1"/>
  <c r="E887" i="1"/>
  <c r="E884" i="1"/>
  <c r="D885" i="1"/>
  <c r="D773" i="1"/>
  <c r="G776" i="1"/>
  <c r="H774" i="1"/>
  <c r="F864" i="1"/>
  <c r="H870" i="1"/>
  <c r="G866" i="1"/>
  <c r="H863" i="1"/>
  <c r="F871" i="1"/>
  <c r="G669" i="1"/>
  <c r="F665" i="1"/>
  <c r="D669" i="1"/>
  <c r="E666" i="1"/>
  <c r="F663" i="1"/>
  <c r="E619" i="1"/>
  <c r="E614" i="1"/>
  <c r="G618" i="1"/>
  <c r="E615" i="1"/>
  <c r="E621" i="1"/>
  <c r="H617" i="1"/>
  <c r="E636" i="1"/>
  <c r="H634" i="1"/>
  <c r="E633" i="1"/>
  <c r="F634" i="1"/>
  <c r="E639" i="1"/>
  <c r="D635" i="1"/>
  <c r="D684" i="1"/>
  <c r="D689" i="1"/>
  <c r="E686" i="1"/>
  <c r="F683" i="1"/>
  <c r="D691" i="1"/>
  <c r="H649" i="1"/>
  <c r="F644" i="1"/>
  <c r="G648" i="1"/>
  <c r="F651" i="1"/>
  <c r="E648" i="1"/>
  <c r="D675" i="1"/>
  <c r="G675" i="1"/>
  <c r="D350" i="1"/>
  <c r="E347" i="1"/>
  <c r="F344" i="1"/>
  <c r="D348" i="1"/>
  <c r="H351" i="1"/>
  <c r="E350" i="1"/>
  <c r="G315" i="1"/>
  <c r="G321" i="1"/>
  <c r="E318" i="1"/>
  <c r="H314" i="1"/>
  <c r="H320" i="1"/>
  <c r="H315" i="1"/>
  <c r="D375" i="1"/>
  <c r="D380" i="1"/>
  <c r="F1039" i="1"/>
  <c r="D1023" i="1"/>
  <c r="H241" i="1"/>
  <c r="E310" i="1"/>
  <c r="D226" i="1"/>
  <c r="D301" i="1"/>
  <c r="D263" i="1"/>
  <c r="E267" i="1"/>
  <c r="G1044" i="1"/>
  <c r="G254" i="1"/>
  <c r="E214" i="1"/>
  <c r="H244" i="1"/>
  <c r="G761" i="1"/>
  <c r="H757" i="1"/>
  <c r="E714" i="1"/>
  <c r="D747" i="1"/>
  <c r="G788" i="1"/>
  <c r="E764" i="1"/>
  <c r="D856" i="1"/>
  <c r="D838" i="1"/>
  <c r="E828" i="1"/>
  <c r="F826" i="1"/>
  <c r="F851" i="1"/>
  <c r="G851" i="1"/>
  <c r="H884" i="1"/>
  <c r="H883" i="1"/>
  <c r="G773" i="1"/>
  <c r="E863" i="1"/>
  <c r="G863" i="1"/>
  <c r="D663" i="1"/>
  <c r="E670" i="1"/>
  <c r="G617" i="1"/>
  <c r="H616" i="1"/>
  <c r="G634" i="1"/>
  <c r="H637" i="1"/>
  <c r="F690" i="1"/>
  <c r="E683" i="1"/>
  <c r="G644" i="1"/>
  <c r="E646" i="1"/>
  <c r="H673" i="1"/>
  <c r="G348" i="1"/>
  <c r="H346" i="1"/>
  <c r="G347" i="1"/>
  <c r="H313" i="1"/>
  <c r="F316" i="1"/>
  <c r="F317" i="1"/>
  <c r="G373" i="1"/>
  <c r="G374" i="1"/>
  <c r="E374" i="1"/>
  <c r="F379" i="1"/>
  <c r="H693" i="1"/>
  <c r="H698" i="1"/>
  <c r="G694" i="1"/>
  <c r="D693" i="1"/>
  <c r="H696" i="1"/>
  <c r="G341" i="1"/>
  <c r="F337" i="1"/>
  <c r="E333" i="1"/>
  <c r="G339" i="1"/>
  <c r="F335" i="1"/>
  <c r="D339" i="1"/>
  <c r="G405" i="1"/>
  <c r="D404" i="1"/>
  <c r="F410" i="1"/>
  <c r="E410" i="1"/>
  <c r="G404" i="1"/>
  <c r="F404" i="1"/>
  <c r="F386" i="1"/>
  <c r="F391" i="1"/>
  <c r="G388" i="1"/>
  <c r="H385" i="1"/>
  <c r="F389" i="1"/>
  <c r="E385" i="1"/>
  <c r="F396" i="1"/>
  <c r="H394" i="1"/>
  <c r="F394" i="1"/>
  <c r="G363" i="1"/>
  <c r="E371" i="1"/>
  <c r="D367" i="1"/>
  <c r="H370" i="1"/>
  <c r="G366" i="1"/>
  <c r="H363" i="1"/>
  <c r="F353" i="1"/>
  <c r="D361" i="1"/>
  <c r="E358" i="1"/>
  <c r="F355" i="1"/>
  <c r="D355" i="1"/>
  <c r="D661" i="1"/>
  <c r="E658" i="1"/>
  <c r="H656" i="1"/>
  <c r="D655" i="1"/>
  <c r="E660" i="1"/>
  <c r="H654" i="1"/>
  <c r="G626" i="1"/>
  <c r="D625" i="1"/>
  <c r="H626" i="1"/>
  <c r="H630" i="1"/>
  <c r="H629" i="1"/>
  <c r="G625" i="1"/>
  <c r="G324" i="1"/>
  <c r="D327" i="1"/>
  <c r="E328" i="1"/>
  <c r="H326" i="1"/>
  <c r="G326" i="1"/>
  <c r="H327" i="1"/>
  <c r="F331" i="1"/>
  <c r="G1019" i="2"/>
  <c r="D1021" i="2"/>
  <c r="G1017" i="2"/>
  <c r="H1021" i="2"/>
  <c r="G1021" i="2"/>
  <c r="E1070" i="2"/>
  <c r="D1066" i="2"/>
  <c r="D1071" i="2"/>
  <c r="F501" i="1"/>
  <c r="F487" i="1"/>
  <c r="D418" i="1"/>
  <c r="E549" i="1"/>
  <c r="D1038" i="1"/>
  <c r="E1025" i="1"/>
  <c r="D239" i="1"/>
  <c r="H308" i="1"/>
  <c r="D227" i="1"/>
  <c r="H300" i="1"/>
  <c r="F288" i="1"/>
  <c r="G269" i="1"/>
  <c r="F1048" i="1"/>
  <c r="D257" i="1"/>
  <c r="E216" i="1"/>
  <c r="G244" i="1"/>
  <c r="H758" i="1"/>
  <c r="H745" i="1"/>
  <c r="H789" i="1"/>
  <c r="H855" i="1"/>
  <c r="E835" i="1"/>
  <c r="G825" i="1"/>
  <c r="D830" i="1"/>
  <c r="F843" i="1"/>
  <c r="D849" i="1"/>
  <c r="F883" i="1"/>
  <c r="D776" i="1"/>
  <c r="F869" i="1"/>
  <c r="G864" i="1"/>
  <c r="E668" i="1"/>
  <c r="G667" i="1"/>
  <c r="F617" i="1"/>
  <c r="G613" i="1"/>
  <c r="E640" i="1"/>
  <c r="F639" i="1"/>
  <c r="F636" i="1"/>
  <c r="H687" i="1"/>
  <c r="G689" i="1"/>
  <c r="G650" i="1"/>
  <c r="G643" i="1"/>
  <c r="G674" i="1"/>
  <c r="G344" i="1"/>
  <c r="D344" i="1"/>
  <c r="G343" i="1"/>
  <c r="D320" i="1"/>
  <c r="E313" i="1"/>
  <c r="E314" i="1"/>
  <c r="F381" i="1"/>
  <c r="D381" i="1"/>
  <c r="H380" i="1"/>
  <c r="G701" i="1"/>
  <c r="F697" i="1"/>
  <c r="E693" i="1"/>
  <c r="G699" i="1"/>
  <c r="F695" i="1"/>
  <c r="E340" i="1"/>
  <c r="D336" i="1"/>
  <c r="D341" i="1"/>
  <c r="E338" i="1"/>
  <c r="D334" i="1"/>
  <c r="H337" i="1"/>
  <c r="E404" i="1"/>
  <c r="H408" i="1"/>
  <c r="D409" i="1"/>
  <c r="G407" i="1"/>
  <c r="E403" i="1"/>
  <c r="D403" i="1"/>
  <c r="D385" i="1"/>
  <c r="D390" i="1"/>
  <c r="E387" i="1"/>
  <c r="F384" i="1"/>
  <c r="D388" i="1"/>
  <c r="D395" i="1"/>
  <c r="F393" i="1"/>
  <c r="D393" i="1"/>
  <c r="F371" i="1"/>
  <c r="G368" i="1"/>
  <c r="H365" i="1"/>
  <c r="F369" i="1"/>
  <c r="E365" i="1"/>
  <c r="E355" i="1"/>
  <c r="H359" i="1"/>
  <c r="G355" i="1"/>
  <c r="D354" i="1"/>
  <c r="H353" i="1"/>
  <c r="H659" i="1"/>
  <c r="G655" i="1"/>
  <c r="F655" i="1"/>
  <c r="G654" i="1"/>
  <c r="G657" i="1"/>
  <c r="E661" i="1"/>
  <c r="E625" i="1"/>
  <c r="H623" i="1"/>
  <c r="F631" i="1"/>
  <c r="E631" i="1"/>
  <c r="F628" i="1"/>
  <c r="E624" i="1"/>
  <c r="E323" i="1"/>
  <c r="H325" i="1"/>
  <c r="G325" i="1"/>
  <c r="F325" i="1"/>
  <c r="E325" i="1"/>
  <c r="F326" i="1"/>
  <c r="D330" i="1"/>
  <c r="F1021" i="2"/>
  <c r="D1018" i="2"/>
  <c r="F1019" i="2"/>
  <c r="D1016" i="2"/>
  <c r="D1017" i="2"/>
  <c r="D1020" i="2"/>
  <c r="G1067" i="2"/>
  <c r="H1064" i="2"/>
  <c r="H1069" i="2"/>
  <c r="E547" i="1"/>
  <c r="H1064" i="1"/>
  <c r="E1039" i="1"/>
  <c r="F1030" i="1"/>
  <c r="E240" i="1"/>
  <c r="H310" i="1"/>
  <c r="G229" i="1"/>
  <c r="F296" i="1"/>
  <c r="D287" i="1"/>
  <c r="E264" i="1"/>
  <c r="H1050" i="1"/>
  <c r="F1044" i="1"/>
  <c r="D258" i="1"/>
  <c r="G214" i="1"/>
  <c r="E248" i="1"/>
  <c r="D756" i="1"/>
  <c r="H793" i="1"/>
  <c r="D744" i="1"/>
  <c r="G745" i="1"/>
  <c r="H790" i="1"/>
  <c r="H723" i="1"/>
  <c r="F854" i="1"/>
  <c r="F841" i="1"/>
  <c r="E840" i="1"/>
  <c r="H830" i="1"/>
  <c r="H828" i="1"/>
  <c r="E848" i="1"/>
  <c r="H847" i="1"/>
  <c r="G884" i="1"/>
  <c r="H775" i="1"/>
  <c r="F773" i="1"/>
  <c r="G870" i="1"/>
  <c r="D870" i="1"/>
  <c r="D668" i="1"/>
  <c r="G663" i="1"/>
  <c r="H615" i="1"/>
  <c r="D615" i="1"/>
  <c r="G637" i="1"/>
  <c r="D637" i="1"/>
  <c r="H633" i="1"/>
  <c r="E690" i="1"/>
  <c r="H689" i="1"/>
  <c r="E643" i="1"/>
  <c r="D650" i="1"/>
  <c r="E673" i="1"/>
  <c r="D347" i="1"/>
  <c r="G346" i="1"/>
  <c r="H316" i="1"/>
  <c r="F319" i="1"/>
  <c r="H378" i="1"/>
  <c r="F378" i="1"/>
  <c r="D378" i="1"/>
  <c r="H701" i="1"/>
  <c r="E700" i="1"/>
  <c r="D696" i="1"/>
  <c r="D701" i="1"/>
  <c r="E698" i="1"/>
  <c r="D694" i="1"/>
  <c r="G337" i="1"/>
  <c r="H334" i="1"/>
  <c r="H339" i="1"/>
  <c r="G335" i="1"/>
  <c r="G340" i="1"/>
  <c r="F336" i="1"/>
  <c r="D406" i="1"/>
  <c r="G410" i="1"/>
  <c r="H407" i="1"/>
  <c r="E406" i="1"/>
  <c r="F411" i="1"/>
  <c r="F407" i="1"/>
  <c r="H383" i="1"/>
  <c r="H388" i="1"/>
  <c r="G384" i="1"/>
  <c r="D383" i="1"/>
  <c r="H386" i="1"/>
  <c r="H396" i="1"/>
  <c r="H393" i="1"/>
  <c r="E397" i="1"/>
  <c r="G395" i="1"/>
  <c r="D370" i="1"/>
  <c r="E367" i="1"/>
  <c r="F364" i="1"/>
  <c r="D368" i="1"/>
  <c r="H371" i="1"/>
  <c r="F361" i="1"/>
  <c r="E361" i="1"/>
  <c r="F358" i="1"/>
  <c r="E354" i="1"/>
  <c r="G356" i="1"/>
  <c r="G361" i="1"/>
  <c r="F658" i="1"/>
  <c r="E654" i="1"/>
  <c r="D654" i="1"/>
  <c r="H661" i="1"/>
  <c r="E656" i="1"/>
  <c r="G658" i="1"/>
  <c r="F629" i="1"/>
  <c r="F625" i="1"/>
  <c r="D630" i="1"/>
  <c r="G628" i="1"/>
  <c r="D627" i="1"/>
  <c r="D628" i="1"/>
  <c r="F423" i="1"/>
  <c r="G445" i="1"/>
  <c r="G1031" i="1"/>
  <c r="E241" i="1"/>
  <c r="H305" i="1"/>
  <c r="E224" i="1"/>
  <c r="D295" i="1"/>
  <c r="D283" i="1"/>
  <c r="F270" i="1"/>
  <c r="F1045" i="1"/>
  <c r="H256" i="1"/>
  <c r="G217" i="1"/>
  <c r="G245" i="1"/>
  <c r="E753" i="1"/>
  <c r="E796" i="1"/>
  <c r="G750" i="1"/>
  <c r="F789" i="1"/>
  <c r="E724" i="1"/>
  <c r="E854" i="1"/>
  <c r="G838" i="1"/>
  <c r="G833" i="1"/>
  <c r="D824" i="1"/>
  <c r="D826" i="1"/>
  <c r="H844" i="1"/>
  <c r="D845" i="1"/>
  <c r="D883" i="1"/>
  <c r="F774" i="1"/>
  <c r="E869" i="1"/>
  <c r="F863" i="1"/>
  <c r="H666" i="1"/>
  <c r="D666" i="1"/>
  <c r="F620" i="1"/>
  <c r="F613" i="1"/>
  <c r="G633" i="1"/>
  <c r="H635" i="1"/>
  <c r="G687" i="1"/>
  <c r="D683" i="1"/>
  <c r="D647" i="1"/>
  <c r="F643" i="1"/>
  <c r="H675" i="1"/>
  <c r="H345" i="1"/>
  <c r="E345" i="1"/>
  <c r="H318" i="1"/>
  <c r="F321" i="1"/>
  <c r="G314" i="1"/>
  <c r="H381" i="1"/>
  <c r="D376" i="1"/>
  <c r="D377" i="1"/>
  <c r="H376" i="1"/>
  <c r="F700" i="1"/>
  <c r="G697" i="1"/>
  <c r="H694" i="1"/>
  <c r="H699" i="1"/>
  <c r="G695" i="1"/>
  <c r="G700" i="1"/>
  <c r="E336" i="1"/>
  <c r="F333" i="1"/>
  <c r="F338" i="1"/>
  <c r="E334" i="1"/>
  <c r="E339" i="1"/>
  <c r="D335" i="1"/>
  <c r="H410" i="1"/>
  <c r="E409" i="1"/>
  <c r="F406" i="1"/>
  <c r="G403" i="1"/>
  <c r="D411" i="1"/>
  <c r="G391" i="1"/>
  <c r="F387" i="1"/>
  <c r="E383" i="1"/>
  <c r="G389" i="1"/>
  <c r="F385" i="1"/>
  <c r="F395" i="1"/>
  <c r="G397" i="1"/>
  <c r="G394" i="1"/>
  <c r="H368" i="1"/>
  <c r="G364" i="1"/>
  <c r="D363" i="1"/>
  <c r="H366" i="1"/>
  <c r="F370" i="1"/>
  <c r="D360" i="1"/>
  <c r="G358" i="1"/>
  <c r="D357" i="1"/>
  <c r="E359" i="1"/>
  <c r="H361" i="1"/>
  <c r="E360" i="1"/>
  <c r="D657" i="1"/>
  <c r="H653" i="1"/>
  <c r="F660" i="1"/>
  <c r="D659" i="1"/>
  <c r="G653" i="1"/>
  <c r="E657" i="1"/>
  <c r="H631" i="1"/>
  <c r="G631" i="1"/>
  <c r="H628" i="1"/>
  <c r="E627" i="1"/>
  <c r="H625" i="1"/>
  <c r="D705" i="1"/>
  <c r="D323" i="1"/>
  <c r="H704" i="1"/>
  <c r="E326" i="1"/>
  <c r="F704" i="1"/>
  <c r="H323" i="1"/>
  <c r="F327" i="1"/>
  <c r="E1018" i="2"/>
  <c r="H1014" i="2"/>
  <c r="E1016" i="2"/>
  <c r="G1020" i="2"/>
  <c r="F1020" i="2"/>
  <c r="H1016" i="2"/>
  <c r="G1063" i="2"/>
  <c r="E1071" i="2"/>
  <c r="D1067" i="2"/>
  <c r="H1070" i="2"/>
  <c r="G1066" i="2"/>
  <c r="H1063" i="2"/>
  <c r="D1044" i="2"/>
  <c r="F1033" i="2"/>
  <c r="H1096" i="2"/>
  <c r="D1095" i="2"/>
  <c r="H1094" i="2"/>
  <c r="G1094" i="2"/>
  <c r="E1089" i="2"/>
  <c r="F1084" i="2"/>
  <c r="H1084" i="2"/>
  <c r="H555" i="1"/>
  <c r="E533" i="1"/>
  <c r="F1023" i="1"/>
  <c r="D241" i="1"/>
  <c r="E304" i="1"/>
  <c r="H223" i="1"/>
  <c r="G300" i="1"/>
  <c r="G286" i="1"/>
  <c r="D269" i="1"/>
  <c r="E1049" i="1"/>
  <c r="D255" i="1"/>
  <c r="G256" i="1"/>
  <c r="E220" i="1"/>
  <c r="H246" i="1"/>
  <c r="D758" i="1"/>
  <c r="H795" i="1"/>
  <c r="F750" i="1"/>
  <c r="H787" i="1"/>
  <c r="E855" i="1"/>
  <c r="G834" i="1"/>
  <c r="G827" i="1"/>
  <c r="H850" i="1"/>
  <c r="G844" i="1"/>
  <c r="G885" i="1"/>
  <c r="E773" i="1"/>
  <c r="D867" i="1"/>
  <c r="E865" i="1"/>
  <c r="G868" i="1"/>
  <c r="D664" i="1"/>
  <c r="H664" i="1"/>
  <c r="H621" i="1"/>
  <c r="G619" i="1"/>
  <c r="F637" i="1"/>
  <c r="D633" i="1"/>
  <c r="H686" i="1"/>
  <c r="G683" i="1"/>
  <c r="E688" i="1"/>
  <c r="H651" i="1"/>
  <c r="G649" i="1"/>
  <c r="D343" i="1"/>
  <c r="F350" i="1"/>
  <c r="H475" i="1"/>
  <c r="E566" i="1"/>
  <c r="D525" i="1"/>
  <c r="G1073" i="1"/>
  <c r="G227" i="1"/>
  <c r="F297" i="1"/>
  <c r="E273" i="1"/>
  <c r="F286" i="1"/>
  <c r="H264" i="1"/>
  <c r="E1046" i="1"/>
  <c r="G253" i="1"/>
  <c r="F221" i="1"/>
  <c r="F246" i="1"/>
  <c r="F756" i="1"/>
  <c r="F713" i="1"/>
  <c r="F751" i="1"/>
  <c r="G787" i="1"/>
  <c r="H813" i="1"/>
  <c r="D734" i="1"/>
  <c r="D855" i="1"/>
  <c r="E834" i="1"/>
  <c r="D831" i="1"/>
  <c r="F830" i="1"/>
  <c r="H849" i="1"/>
  <c r="E849" i="1"/>
  <c r="D850" i="1"/>
  <c r="H887" i="1"/>
  <c r="G774" i="1"/>
  <c r="D863" i="1"/>
  <c r="D865" i="1"/>
  <c r="D671" i="1"/>
  <c r="F670" i="1"/>
  <c r="D617" i="1"/>
  <c r="F619" i="1"/>
  <c r="F633" i="1"/>
  <c r="G640" i="1"/>
  <c r="G690" i="1"/>
  <c r="H684" i="1"/>
  <c r="H650" i="1"/>
  <c r="H643" i="1"/>
  <c r="H348" i="1"/>
  <c r="H350" i="1"/>
  <c r="H343" i="1"/>
  <c r="E320" i="1"/>
  <c r="F313" i="1"/>
  <c r="D316" i="1"/>
  <c r="H373" i="1"/>
  <c r="G378" i="1"/>
  <c r="D373" i="1"/>
  <c r="G376" i="1"/>
  <c r="F696" i="1"/>
  <c r="F701" i="1"/>
  <c r="G698" i="1"/>
  <c r="H695" i="1"/>
  <c r="F699" i="1"/>
  <c r="E695" i="1"/>
  <c r="D340" i="1"/>
  <c r="E337" i="1"/>
  <c r="F334" i="1"/>
  <c r="D338" i="1"/>
  <c r="H341" i="1"/>
  <c r="G409" i="1"/>
  <c r="H406" i="1"/>
  <c r="H404" i="1"/>
  <c r="F403" i="1"/>
  <c r="G408" i="1"/>
  <c r="D407" i="1"/>
  <c r="D389" i="1"/>
  <c r="E386" i="1"/>
  <c r="F383" i="1"/>
  <c r="F388" i="1"/>
  <c r="E384" i="1"/>
  <c r="E389" i="1"/>
  <c r="G396" i="1"/>
  <c r="F397" i="1"/>
  <c r="D397" i="1"/>
  <c r="G367" i="1"/>
  <c r="H364" i="1"/>
  <c r="H369" i="1"/>
  <c r="G365" i="1"/>
  <c r="G370" i="1"/>
  <c r="F366" i="1"/>
  <c r="D356" i="1"/>
  <c r="E353" i="1"/>
  <c r="D353" i="1"/>
  <c r="D358" i="1"/>
  <c r="H357" i="1"/>
  <c r="G353" i="1"/>
  <c r="D653" i="1"/>
  <c r="F659" i="1"/>
  <c r="G656" i="1"/>
  <c r="H658" i="1"/>
  <c r="F657" i="1"/>
  <c r="G630" i="1"/>
  <c r="H627" i="1"/>
  <c r="E626" i="1"/>
  <c r="H624" i="1"/>
  <c r="D624" i="1"/>
  <c r="G629" i="1"/>
  <c r="G328" i="1"/>
  <c r="H329" i="1"/>
  <c r="G703" i="1"/>
  <c r="F329" i="1"/>
  <c r="G330" i="1"/>
  <c r="F330" i="1"/>
  <c r="F705" i="1"/>
  <c r="F323" i="1"/>
  <c r="F1013" i="2"/>
  <c r="G1018" i="2"/>
  <c r="H1020" i="2"/>
  <c r="H1015" i="2"/>
  <c r="G1015" i="2"/>
  <c r="H1068" i="2"/>
  <c r="G1064" i="2"/>
  <c r="D1063" i="2"/>
  <c r="H1066" i="2"/>
  <c r="F1070" i="2"/>
  <c r="E1043" i="2"/>
  <c r="F1043" i="2"/>
  <c r="E1098" i="2"/>
  <c r="G1098" i="2"/>
  <c r="E1096" i="2"/>
  <c r="F1098" i="2"/>
  <c r="D1088" i="2"/>
  <c r="D1089" i="2"/>
  <c r="G1083" i="2"/>
  <c r="G1088" i="2"/>
  <c r="E257" i="1"/>
  <c r="D754" i="1"/>
  <c r="F733" i="1"/>
  <c r="D848" i="1"/>
  <c r="E775" i="1"/>
  <c r="H671" i="1"/>
  <c r="E616" i="1"/>
  <c r="H691" i="1"/>
  <c r="G351" i="1"/>
  <c r="D313" i="1"/>
  <c r="E381" i="1"/>
  <c r="E701" i="1"/>
  <c r="E699" i="1"/>
  <c r="G334" i="1"/>
  <c r="E335" i="1"/>
  <c r="G406" i="1"/>
  <c r="E407" i="1"/>
  <c r="E390" i="1"/>
  <c r="D387" i="1"/>
  <c r="D394" i="1"/>
  <c r="H395" i="1"/>
  <c r="E363" i="1"/>
  <c r="E369" i="1"/>
  <c r="E357" i="1"/>
  <c r="H356" i="1"/>
  <c r="F654" i="1"/>
  <c r="H657" i="1"/>
  <c r="E629" i="1"/>
  <c r="D626" i="1"/>
  <c r="F324" i="1"/>
  <c r="D324" i="1"/>
  <c r="D325" i="1"/>
  <c r="F1015" i="2"/>
  <c r="E1014" i="2"/>
  <c r="E1067" i="2"/>
  <c r="E1064" i="2"/>
  <c r="H1071" i="2"/>
  <c r="D1043" i="2"/>
  <c r="G1033" i="2"/>
  <c r="D1094" i="2"/>
  <c r="H1098" i="2"/>
  <c r="D1093" i="2"/>
  <c r="E1085" i="2"/>
  <c r="H1088" i="2"/>
  <c r="F1088" i="2"/>
  <c r="H918" i="2"/>
  <c r="D917" i="2"/>
  <c r="H916" i="2"/>
  <c r="F913" i="2"/>
  <c r="F914" i="2"/>
  <c r="H920" i="2"/>
  <c r="E1105" i="2"/>
  <c r="D1104" i="2"/>
  <c r="D1110" i="2"/>
  <c r="G1108" i="2"/>
  <c r="D1107" i="2"/>
  <c r="E1104" i="2"/>
  <c r="F973" i="2"/>
  <c r="F978" i="2"/>
  <c r="E974" i="2"/>
  <c r="F975" i="2"/>
  <c r="E975" i="2"/>
  <c r="D983" i="2"/>
  <c r="F1003" i="2"/>
  <c r="H363" i="2"/>
  <c r="E118" i="1"/>
  <c r="F116" i="1"/>
  <c r="G114" i="1"/>
  <c r="G120" i="1"/>
  <c r="H118" i="1"/>
  <c r="H116" i="1"/>
  <c r="D353" i="2"/>
  <c r="F344" i="2"/>
  <c r="H334" i="2"/>
  <c r="E334" i="2"/>
  <c r="H333" i="2"/>
  <c r="F140" i="1"/>
  <c r="D133" i="1"/>
  <c r="E134" i="1"/>
  <c r="D134" i="1"/>
  <c r="E136" i="1"/>
  <c r="D131" i="1"/>
  <c r="G129" i="1"/>
  <c r="H126" i="1"/>
  <c r="H131" i="1"/>
  <c r="E130" i="1"/>
  <c r="F127" i="1"/>
  <c r="G145" i="1"/>
  <c r="G150" i="1"/>
  <c r="F146" i="1"/>
  <c r="F151" i="1"/>
  <c r="G148" i="1"/>
  <c r="H145" i="1"/>
  <c r="E923" i="2"/>
  <c r="H925" i="2"/>
  <c r="H928" i="2"/>
  <c r="F931" i="2"/>
  <c r="F923" i="2"/>
  <c r="E926" i="2"/>
  <c r="F275" i="2"/>
  <c r="G273" i="2"/>
  <c r="H214" i="2"/>
  <c r="G213" i="2"/>
  <c r="G223" i="1"/>
  <c r="D265" i="1"/>
  <c r="G756" i="1"/>
  <c r="F786" i="1"/>
  <c r="G736" i="1"/>
  <c r="E830" i="1"/>
  <c r="G846" i="1"/>
  <c r="H667" i="1"/>
  <c r="D686" i="1"/>
  <c r="E675" i="1"/>
  <c r="E319" i="1"/>
  <c r="E377" i="1"/>
  <c r="D699" i="1"/>
  <c r="E697" i="1"/>
  <c r="G696" i="1"/>
  <c r="D337" i="1"/>
  <c r="F340" i="1"/>
  <c r="E405" i="1"/>
  <c r="H409" i="1"/>
  <c r="G387" i="1"/>
  <c r="E388" i="1"/>
  <c r="E395" i="1"/>
  <c r="D371" i="1"/>
  <c r="D369" i="1"/>
  <c r="G354" i="1"/>
  <c r="F360" i="1"/>
  <c r="G659" i="1"/>
  <c r="F656" i="1"/>
  <c r="F630" i="1"/>
  <c r="F623" i="1"/>
  <c r="E705" i="1"/>
  <c r="E704" i="1"/>
  <c r="G704" i="1"/>
  <c r="G705" i="1"/>
  <c r="H1019" i="2"/>
  <c r="H1017" i="2"/>
  <c r="H1013" i="2"/>
  <c r="G1071" i="2"/>
  <c r="E1063" i="2"/>
  <c r="F1069" i="2"/>
  <c r="D1069" i="2"/>
  <c r="E1044" i="2"/>
  <c r="E1033" i="2"/>
  <c r="G1096" i="2"/>
  <c r="F1097" i="2"/>
  <c r="H1087" i="2"/>
  <c r="F1087" i="2"/>
  <c r="H1089" i="2"/>
  <c r="E917" i="2"/>
  <c r="F915" i="2"/>
  <c r="E915" i="2"/>
  <c r="G917" i="2"/>
  <c r="E914" i="2"/>
  <c r="G920" i="2"/>
  <c r="H1111" i="2"/>
  <c r="G1111" i="2"/>
  <c r="H1108" i="2"/>
  <c r="E1107" i="2"/>
  <c r="H1105" i="2"/>
  <c r="H1110" i="2"/>
  <c r="E981" i="2"/>
  <c r="D977" i="2"/>
  <c r="H981" i="2"/>
  <c r="D974" i="2"/>
  <c r="D975" i="2"/>
  <c r="H983" i="2"/>
  <c r="E984" i="2"/>
  <c r="G363" i="2"/>
  <c r="G116" i="1"/>
  <c r="H114" i="1"/>
  <c r="D113" i="1"/>
  <c r="D119" i="1"/>
  <c r="E117" i="1"/>
  <c r="E115" i="1"/>
  <c r="D343" i="2"/>
  <c r="F333" i="2"/>
  <c r="H336" i="2"/>
  <c r="D135" i="1"/>
  <c r="G140" i="1"/>
  <c r="E139" i="1"/>
  <c r="G136" i="1"/>
  <c r="G133" i="1"/>
  <c r="H129" i="1"/>
  <c r="E128" i="1"/>
  <c r="F125" i="1"/>
  <c r="F130" i="1"/>
  <c r="G127" i="1"/>
  <c r="D126" i="1"/>
  <c r="E144" i="1"/>
  <c r="E149" i="1"/>
  <c r="D145" i="1"/>
  <c r="D150" i="1"/>
  <c r="E147" i="1"/>
  <c r="F144" i="1"/>
  <c r="G923" i="2"/>
  <c r="F924" i="2"/>
  <c r="H930" i="2"/>
  <c r="D926" i="2"/>
  <c r="H931" i="2"/>
  <c r="D274" i="2"/>
  <c r="D276" i="2"/>
  <c r="E1023" i="1"/>
  <c r="F263" i="1"/>
  <c r="H219" i="1"/>
  <c r="E791" i="1"/>
  <c r="D827" i="1"/>
  <c r="E843" i="1"/>
  <c r="H865" i="1"/>
  <c r="E671" i="1"/>
  <c r="D636" i="1"/>
  <c r="G685" i="1"/>
  <c r="E317" i="1"/>
  <c r="D319" i="1"/>
  <c r="H375" i="1"/>
  <c r="H697" i="1"/>
  <c r="F698" i="1"/>
  <c r="H335" i="1"/>
  <c r="H333" i="1"/>
  <c r="H411" i="1"/>
  <c r="F408" i="1"/>
  <c r="G383" i="1"/>
  <c r="G385" i="1"/>
  <c r="H397" i="1"/>
  <c r="G371" i="1"/>
  <c r="F368" i="1"/>
  <c r="H367" i="1"/>
  <c r="G360" i="1"/>
  <c r="D359" i="1"/>
  <c r="F653" i="1"/>
  <c r="G661" i="1"/>
  <c r="D629" i="1"/>
  <c r="G624" i="1"/>
  <c r="E331" i="1"/>
  <c r="G327" i="1"/>
  <c r="E703" i="1"/>
  <c r="G323" i="1"/>
  <c r="G1016" i="2"/>
  <c r="G1014" i="2"/>
  <c r="H1018" i="2"/>
  <c r="E1066" i="2"/>
  <c r="F1068" i="2"/>
  <c r="D1068" i="2"/>
  <c r="H1067" i="2"/>
  <c r="G1043" i="2"/>
  <c r="E1095" i="2"/>
  <c r="D1096" i="2"/>
  <c r="F1089" i="2"/>
  <c r="F1086" i="2"/>
  <c r="D1086" i="2"/>
  <c r="G1089" i="2"/>
  <c r="G915" i="2"/>
  <c r="H913" i="2"/>
  <c r="G913" i="2"/>
  <c r="E921" i="2"/>
  <c r="D921" i="2"/>
  <c r="F917" i="2"/>
  <c r="F1110" i="2"/>
  <c r="E1110" i="2"/>
  <c r="F1107" i="2"/>
  <c r="G1104" i="2"/>
  <c r="F1104" i="2"/>
  <c r="G978" i="2"/>
  <c r="H975" i="2"/>
  <c r="H977" i="2"/>
  <c r="F980" i="2"/>
  <c r="G981" i="2"/>
  <c r="G983" i="2"/>
  <c r="D984" i="2"/>
  <c r="D993" i="2"/>
  <c r="F363" i="2"/>
  <c r="D115" i="1"/>
  <c r="E113" i="1"/>
  <c r="H120" i="1"/>
  <c r="F117" i="1"/>
  <c r="G115" i="1"/>
  <c r="G113" i="1"/>
  <c r="H343" i="2"/>
  <c r="E344" i="2"/>
  <c r="G334" i="2"/>
  <c r="F335" i="2"/>
  <c r="E141" i="1"/>
  <c r="D141" i="1"/>
  <c r="F136" i="1"/>
  <c r="H137" i="1"/>
  <c r="D139" i="1"/>
  <c r="F141" i="1"/>
  <c r="F128" i="1"/>
  <c r="G125" i="1"/>
  <c r="D124" i="1"/>
  <c r="D129" i="1"/>
  <c r="E126" i="1"/>
  <c r="H124" i="1"/>
  <c r="H150" i="1"/>
  <c r="G146" i="1"/>
  <c r="H143" i="1"/>
  <c r="H148" i="1"/>
  <c r="G144" i="1"/>
  <c r="D143" i="1"/>
  <c r="F927" i="2"/>
  <c r="D923" i="2"/>
  <c r="F929" i="2"/>
  <c r="G930" i="2"/>
  <c r="F930" i="2"/>
  <c r="H275" i="2"/>
  <c r="G276" i="2"/>
  <c r="H274" i="2"/>
  <c r="G214" i="2"/>
  <c r="D231" i="2"/>
  <c r="G229" i="2"/>
  <c r="H226" i="2"/>
  <c r="D230" i="2"/>
  <c r="F227" i="2"/>
  <c r="G228" i="2"/>
  <c r="F233" i="2"/>
  <c r="F243" i="2"/>
  <c r="H246" i="2"/>
  <c r="E921" i="1"/>
  <c r="F919" i="1"/>
  <c r="D916" i="1"/>
  <c r="E915" i="1"/>
  <c r="E920" i="1"/>
  <c r="H929" i="1"/>
  <c r="E928" i="1"/>
  <c r="H926" i="1"/>
  <c r="H931" i="1"/>
  <c r="G931" i="1"/>
  <c r="F294" i="1"/>
  <c r="G218" i="1"/>
  <c r="H861" i="1"/>
  <c r="E829" i="1"/>
  <c r="E864" i="1"/>
  <c r="E637" i="1"/>
  <c r="F351" i="1"/>
  <c r="D314" i="1"/>
  <c r="F374" i="1"/>
  <c r="D695" i="1"/>
  <c r="D697" i="1"/>
  <c r="G333" i="1"/>
  <c r="D333" i="1"/>
  <c r="D405" i="1"/>
  <c r="H405" i="1"/>
  <c r="D386" i="1"/>
  <c r="H390" i="1"/>
  <c r="E396" i="1"/>
  <c r="E370" i="1"/>
  <c r="G369" i="1"/>
  <c r="D365" i="1"/>
  <c r="H355" i="1"/>
  <c r="F356" i="1"/>
  <c r="H660" i="1"/>
  <c r="F661" i="1"/>
  <c r="F626" i="1"/>
  <c r="E623" i="1"/>
  <c r="E327" i="1"/>
  <c r="G329" i="1"/>
  <c r="E329" i="1"/>
  <c r="D704" i="1"/>
  <c r="D1015" i="2"/>
  <c r="D1013" i="2"/>
  <c r="E1017" i="2"/>
  <c r="F1071" i="2"/>
  <c r="H1065" i="2"/>
  <c r="F1065" i="2"/>
  <c r="F1066" i="2"/>
  <c r="H1043" i="2"/>
  <c r="G1095" i="2"/>
  <c r="H1097" i="2"/>
  <c r="F1093" i="2"/>
  <c r="H1086" i="2"/>
  <c r="D1085" i="2"/>
  <c r="F1083" i="2"/>
  <c r="E1088" i="2"/>
  <c r="D914" i="2"/>
  <c r="D916" i="2"/>
  <c r="F921" i="2"/>
  <c r="G919" i="2"/>
  <c r="F919" i="2"/>
  <c r="H915" i="2"/>
  <c r="D1109" i="2"/>
  <c r="G1107" i="2"/>
  <c r="D1106" i="2"/>
  <c r="E1103" i="2"/>
  <c r="D1103" i="2"/>
  <c r="F981" i="2"/>
  <c r="E977" i="2"/>
  <c r="F974" i="2"/>
  <c r="H973" i="2"/>
  <c r="D979" i="2"/>
  <c r="E980" i="2"/>
  <c r="H984" i="2"/>
  <c r="H993" i="2"/>
  <c r="E363" i="2"/>
  <c r="F113" i="1"/>
  <c r="E120" i="1"/>
  <c r="E119" i="1"/>
  <c r="H115" i="1"/>
  <c r="D114" i="1"/>
  <c r="G343" i="2"/>
  <c r="D344" i="2"/>
  <c r="E333" i="2"/>
  <c r="D334" i="2"/>
  <c r="G138" i="1"/>
  <c r="H139" i="1"/>
  <c r="H133" i="1"/>
  <c r="H140" i="1"/>
  <c r="F137" i="1"/>
  <c r="H138" i="1"/>
  <c r="D127" i="1"/>
  <c r="E124" i="1"/>
  <c r="G130" i="1"/>
  <c r="H127" i="1"/>
  <c r="G123" i="1"/>
  <c r="F123" i="1"/>
  <c r="F149" i="1"/>
  <c r="E145" i="1"/>
  <c r="G151" i="1"/>
  <c r="F147" i="1"/>
  <c r="E143" i="1"/>
  <c r="H924" i="2"/>
  <c r="G929" i="2"/>
  <c r="D928" i="2"/>
  <c r="E929" i="2"/>
  <c r="D929" i="2"/>
  <c r="F274" i="2"/>
  <c r="E275" i="2"/>
  <c r="F273" i="2"/>
  <c r="D213" i="2"/>
  <c r="H229" i="2"/>
  <c r="E228" i="2"/>
  <c r="F225" i="2"/>
  <c r="H231" i="2"/>
  <c r="G231" i="2"/>
  <c r="E227" i="2"/>
  <c r="E233" i="2"/>
  <c r="G244" i="2"/>
  <c r="F245" i="2"/>
  <c r="F921" i="1"/>
  <c r="G919" i="1"/>
  <c r="H917" i="1"/>
  <c r="F914" i="1"/>
  <c r="F920" i="1"/>
  <c r="G918" i="1"/>
  <c r="F928" i="1"/>
  <c r="G925" i="1"/>
  <c r="F925" i="1"/>
  <c r="F930" i="1"/>
  <c r="E930" i="1"/>
  <c r="G924" i="1"/>
  <c r="G953" i="1"/>
  <c r="D944" i="1"/>
  <c r="H254" i="2"/>
  <c r="G629" i="2"/>
  <c r="H626" i="2"/>
  <c r="E625" i="2"/>
  <c r="H623" i="2"/>
  <c r="F631" i="2"/>
  <c r="D1021" i="1"/>
  <c r="H247" i="1"/>
  <c r="G743" i="1"/>
  <c r="F838" i="1"/>
  <c r="D851" i="1"/>
  <c r="F618" i="1"/>
  <c r="D651" i="1"/>
  <c r="F349" i="1"/>
  <c r="G316" i="1"/>
  <c r="E380" i="1"/>
  <c r="G380" i="1"/>
  <c r="D700" i="1"/>
  <c r="H700" i="1"/>
  <c r="E341" i="1"/>
  <c r="H336" i="1"/>
  <c r="D408" i="1"/>
  <c r="D410" i="1"/>
  <c r="F390" i="1"/>
  <c r="D391" i="1"/>
  <c r="G386" i="1"/>
  <c r="E393" i="1"/>
  <c r="D366" i="1"/>
  <c r="F365" i="1"/>
  <c r="F357" i="1"/>
  <c r="H360" i="1"/>
  <c r="E659" i="1"/>
  <c r="E653" i="1"/>
  <c r="G623" i="1"/>
  <c r="D623" i="1"/>
  <c r="D331" i="1"/>
  <c r="H330" i="1"/>
  <c r="H331" i="1"/>
  <c r="H324" i="1"/>
  <c r="E1013" i="2"/>
  <c r="D1019" i="2"/>
  <c r="E1015" i="2"/>
  <c r="F1063" i="2"/>
  <c r="E1068" i="2"/>
  <c r="E1069" i="2"/>
  <c r="G1044" i="2"/>
  <c r="D1033" i="2"/>
  <c r="D1098" i="2"/>
  <c r="G1097" i="2"/>
  <c r="H1095" i="2"/>
  <c r="D1083" i="2"/>
  <c r="E1086" i="2"/>
  <c r="G1084" i="2"/>
  <c r="E920" i="2"/>
  <c r="D920" i="2"/>
  <c r="G916" i="2"/>
  <c r="H914" i="2"/>
  <c r="G914" i="2"/>
  <c r="E1109" i="2"/>
  <c r="D1105" i="2"/>
  <c r="F1105" i="2"/>
  <c r="H1106" i="2"/>
  <c r="H1109" i="2"/>
  <c r="E1108" i="2"/>
  <c r="D976" i="2"/>
  <c r="D981" i="2"/>
  <c r="E978" i="2"/>
  <c r="D978" i="2"/>
  <c r="E979" i="2"/>
  <c r="G973" i="2"/>
  <c r="E983" i="2"/>
  <c r="H1003" i="2"/>
  <c r="E993" i="2"/>
  <c r="F121" i="1"/>
  <c r="G119" i="1"/>
  <c r="H117" i="1"/>
  <c r="F114" i="1"/>
  <c r="H113" i="1"/>
  <c r="D120" i="1"/>
  <c r="F353" i="2"/>
  <c r="G344" i="2"/>
  <c r="G333" i="2"/>
  <c r="D333" i="2"/>
  <c r="F336" i="2"/>
  <c r="E133" i="1"/>
  <c r="H135" i="1"/>
  <c r="E138" i="1"/>
  <c r="H136" i="1"/>
  <c r="E140" i="1"/>
  <c r="F133" i="1"/>
  <c r="D123" i="1"/>
  <c r="F129" i="1"/>
  <c r="E125" i="1"/>
  <c r="H123" i="1"/>
  <c r="D130" i="1"/>
  <c r="G149" i="1"/>
  <c r="F145" i="1"/>
  <c r="D149" i="1"/>
  <c r="E146" i="1"/>
  <c r="F143" i="1"/>
  <c r="F148" i="1"/>
  <c r="E927" i="2"/>
  <c r="F928" i="2"/>
  <c r="E924" i="2"/>
  <c r="D924" i="2"/>
  <c r="G927" i="2"/>
  <c r="D925" i="2"/>
  <c r="E274" i="2"/>
  <c r="H273" i="2"/>
  <c r="D214" i="2"/>
  <c r="H225" i="2"/>
  <c r="H224" i="2"/>
  <c r="G230" i="2"/>
  <c r="H227" i="2"/>
  <c r="E226" i="2"/>
  <c r="H228" i="2"/>
  <c r="E246" i="2"/>
  <c r="F244" i="2"/>
  <c r="E245" i="2"/>
  <c r="G916" i="1"/>
  <c r="H914" i="1"/>
  <c r="D913" i="1"/>
  <c r="D919" i="1"/>
  <c r="G915" i="1"/>
  <c r="H913" i="1"/>
  <c r="F924" i="1"/>
  <c r="F923" i="1"/>
  <c r="E929" i="1"/>
  <c r="F926" i="1"/>
  <c r="G923" i="1"/>
  <c r="E943" i="1"/>
  <c r="F943" i="1"/>
  <c r="E253" i="2"/>
  <c r="E624" i="2"/>
  <c r="F624" i="2"/>
  <c r="F630" i="2"/>
  <c r="E630" i="2"/>
  <c r="F627" i="2"/>
  <c r="E623" i="2"/>
  <c r="G473" i="1"/>
  <c r="H306" i="1"/>
  <c r="E285" i="1"/>
  <c r="H253" i="1"/>
  <c r="H744" i="1"/>
  <c r="H840" i="1"/>
  <c r="D847" i="1"/>
  <c r="D774" i="1"/>
  <c r="F664" i="1"/>
  <c r="D621" i="1"/>
  <c r="F685" i="1"/>
  <c r="G645" i="1"/>
  <c r="H347" i="1"/>
  <c r="D318" i="1"/>
  <c r="F373" i="1"/>
  <c r="E375" i="1"/>
  <c r="F693" i="1"/>
  <c r="D698" i="1"/>
  <c r="G338" i="1"/>
  <c r="G336" i="1"/>
  <c r="F405" i="1"/>
  <c r="E411" i="1"/>
  <c r="H387" i="1"/>
  <c r="H389" i="1"/>
  <c r="E394" i="1"/>
  <c r="F363" i="1"/>
  <c r="D364" i="1"/>
  <c r="H354" i="1"/>
  <c r="F359" i="1"/>
  <c r="H655" i="1"/>
  <c r="E655" i="1"/>
  <c r="F627" i="1"/>
  <c r="E628" i="1"/>
  <c r="F328" i="1"/>
  <c r="D328" i="1"/>
  <c r="D329" i="1"/>
  <c r="G331" i="1"/>
  <c r="E1020" i="2"/>
  <c r="F1017" i="2"/>
  <c r="G1013" i="2"/>
  <c r="G1068" i="2"/>
  <c r="G1065" i="2"/>
  <c r="E1065" i="2"/>
  <c r="F1044" i="2"/>
  <c r="H1033" i="2"/>
  <c r="F1095" i="2"/>
  <c r="G1093" i="2"/>
  <c r="F1094" i="2"/>
  <c r="G1086" i="2"/>
  <c r="H1085" i="2"/>
  <c r="E1083" i="2"/>
  <c r="F920" i="2"/>
  <c r="G918" i="2"/>
  <c r="F918" i="2"/>
  <c r="D915" i="2"/>
  <c r="E913" i="2"/>
  <c r="D913" i="2"/>
  <c r="G1106" i="2"/>
  <c r="H1103" i="2"/>
  <c r="F1111" i="2"/>
  <c r="E1111" i="2"/>
  <c r="F1108" i="2"/>
  <c r="G1105" i="2"/>
  <c r="H974" i="2"/>
  <c r="H979" i="2"/>
  <c r="G975" i="2"/>
  <c r="H976" i="2"/>
  <c r="G976" i="2"/>
  <c r="F977" i="2"/>
  <c r="F984" i="2"/>
  <c r="G1003" i="2"/>
  <c r="H119" i="1"/>
  <c r="D118" i="1"/>
  <c r="E116" i="1"/>
  <c r="F115" i="1"/>
  <c r="F120" i="1"/>
  <c r="F118" i="1"/>
  <c r="E353" i="2"/>
  <c r="E343" i="2"/>
  <c r="D336" i="2"/>
  <c r="G335" i="2"/>
  <c r="D335" i="2"/>
  <c r="E135" i="1"/>
  <c r="F134" i="1"/>
  <c r="G135" i="1"/>
  <c r="F135" i="1"/>
  <c r="G137" i="1"/>
  <c r="E127" i="1"/>
  <c r="D128" i="1"/>
  <c r="G124" i="1"/>
  <c r="G131" i="1"/>
  <c r="H128" i="1"/>
  <c r="E148" i="1"/>
  <c r="D144" i="1"/>
  <c r="H147" i="1"/>
  <c r="G143" i="1"/>
  <c r="E151" i="1"/>
  <c r="D147" i="1"/>
  <c r="G924" i="2"/>
  <c r="D927" i="2"/>
  <c r="E930" i="2"/>
  <c r="G931" i="2"/>
  <c r="D930" i="2"/>
  <c r="H923" i="2"/>
  <c r="H276" i="2"/>
  <c r="E276" i="2"/>
  <c r="F213" i="2"/>
  <c r="H213" i="2"/>
  <c r="F224" i="2"/>
  <c r="H230" i="2"/>
  <c r="E229" i="2"/>
  <c r="F226" i="2"/>
  <c r="G223" i="2"/>
  <c r="G243" i="2"/>
  <c r="D243" i="2"/>
  <c r="F246" i="2"/>
  <c r="D915" i="1"/>
  <c r="E913" i="1"/>
  <c r="H920" i="1"/>
  <c r="F917" i="1"/>
  <c r="D914" i="1"/>
  <c r="D920" i="1"/>
  <c r="D923" i="1"/>
  <c r="H930" i="1"/>
  <c r="G926" i="1"/>
  <c r="D925" i="1"/>
  <c r="D930" i="1"/>
  <c r="G456" i="1"/>
  <c r="D1050" i="1"/>
  <c r="D713" i="1"/>
  <c r="F886" i="1"/>
  <c r="E620" i="1"/>
  <c r="H377" i="1"/>
  <c r="E694" i="1"/>
  <c r="F409" i="1"/>
  <c r="G390" i="1"/>
  <c r="E364" i="1"/>
  <c r="D658" i="1"/>
  <c r="F624" i="1"/>
  <c r="H328" i="1"/>
  <c r="F1018" i="2"/>
  <c r="D1065" i="2"/>
  <c r="H1093" i="2"/>
  <c r="D1087" i="2"/>
  <c r="G921" i="2"/>
  <c r="G1110" i="2"/>
  <c r="D1111" i="2"/>
  <c r="D973" i="2"/>
  <c r="F993" i="2"/>
  <c r="G117" i="1"/>
  <c r="G353" i="2"/>
  <c r="G336" i="2"/>
  <c r="G139" i="1"/>
  <c r="H125" i="1"/>
  <c r="E131" i="1"/>
  <c r="E150" i="1"/>
  <c r="G928" i="2"/>
  <c r="E925" i="2"/>
  <c r="G274" i="2"/>
  <c r="D227" i="2"/>
  <c r="F223" i="2"/>
  <c r="G227" i="2"/>
  <c r="D233" i="2"/>
  <c r="D244" i="2"/>
  <c r="H916" i="1"/>
  <c r="G917" i="1"/>
  <c r="H921" i="1"/>
  <c r="G929" i="1"/>
  <c r="D926" i="1"/>
  <c r="G928" i="1"/>
  <c r="H953" i="1"/>
  <c r="H944" i="1"/>
  <c r="D253" i="2"/>
  <c r="D628" i="2"/>
  <c r="H631" i="2"/>
  <c r="E626" i="2"/>
  <c r="E631" i="2"/>
  <c r="H738" i="2"/>
  <c r="G734" i="2"/>
  <c r="D733" i="2"/>
  <c r="H736" i="2"/>
  <c r="F740" i="2"/>
  <c r="G737" i="2"/>
  <c r="F803" i="2"/>
  <c r="H727" i="2"/>
  <c r="D726" i="2"/>
  <c r="H725" i="2"/>
  <c r="F776" i="2"/>
  <c r="F781" i="2"/>
  <c r="G778" i="2"/>
  <c r="H775" i="2"/>
  <c r="F779" i="2"/>
  <c r="E775" i="2"/>
  <c r="D753" i="2"/>
  <c r="F759" i="2"/>
  <c r="G756" i="2"/>
  <c r="H753" i="2"/>
  <c r="F761" i="2"/>
  <c r="F794" i="2"/>
  <c r="G794" i="2"/>
  <c r="E763" i="2"/>
  <c r="G117" i="2"/>
  <c r="E114" i="2"/>
  <c r="E120" i="2"/>
  <c r="F118" i="2"/>
  <c r="G116" i="2"/>
  <c r="G114" i="2"/>
  <c r="F124" i="2"/>
  <c r="E163" i="2"/>
  <c r="F163" i="2"/>
  <c r="G148" i="2"/>
  <c r="F144" i="2"/>
  <c r="D148" i="2"/>
  <c r="F150" i="2"/>
  <c r="E146" i="2"/>
  <c r="D133" i="2"/>
  <c r="E135" i="2"/>
  <c r="E515" i="2"/>
  <c r="F514" i="2"/>
  <c r="H50" i="1"/>
  <c r="G46" i="1"/>
  <c r="D45" i="1"/>
  <c r="H48" i="1"/>
  <c r="G44" i="1"/>
  <c r="F44" i="1"/>
  <c r="D59" i="1"/>
  <c r="G57" i="1"/>
  <c r="H54" i="1"/>
  <c r="D54" i="1"/>
  <c r="H56" i="1"/>
  <c r="G56" i="1"/>
  <c r="H743" i="2"/>
  <c r="H103" i="1"/>
  <c r="F111" i="1"/>
  <c r="E111" i="1"/>
  <c r="F108" i="1"/>
  <c r="G105" i="1"/>
  <c r="H30" i="1"/>
  <c r="E25" i="1"/>
  <c r="F26" i="1"/>
  <c r="E30" i="1"/>
  <c r="H24" i="1"/>
  <c r="D27" i="1"/>
  <c r="D159" i="2"/>
  <c r="G157" i="2"/>
  <c r="D156" i="2"/>
  <c r="E153" i="2"/>
  <c r="D153" i="2"/>
  <c r="G156" i="2"/>
  <c r="F75" i="1"/>
  <c r="D79" i="1"/>
  <c r="G77" i="1"/>
  <c r="D76" i="1"/>
  <c r="E78" i="1"/>
  <c r="H640" i="1"/>
  <c r="E351" i="1"/>
  <c r="E378" i="1"/>
  <c r="F341" i="1"/>
  <c r="G411" i="1"/>
  <c r="G393" i="1"/>
  <c r="H358" i="1"/>
  <c r="D660" i="1"/>
  <c r="E330" i="1"/>
  <c r="D1070" i="2"/>
  <c r="H1044" i="2"/>
  <c r="D1097" i="2"/>
  <c r="G1085" i="2"/>
  <c r="E918" i="2"/>
  <c r="F1106" i="2"/>
  <c r="G1109" i="2"/>
  <c r="H980" i="2"/>
  <c r="G984" i="2"/>
  <c r="D363" i="2"/>
  <c r="E114" i="1"/>
  <c r="H344" i="2"/>
  <c r="D138" i="1"/>
  <c r="G128" i="1"/>
  <c r="E123" i="1"/>
  <c r="D146" i="1"/>
  <c r="H929" i="2"/>
  <c r="F926" i="2"/>
  <c r="F231" i="2"/>
  <c r="E225" i="2"/>
  <c r="E231" i="2"/>
  <c r="D246" i="2"/>
  <c r="D245" i="2"/>
  <c r="F916" i="1"/>
  <c r="G920" i="1"/>
  <c r="F915" i="1"/>
  <c r="F927" i="1"/>
  <c r="H927" i="1"/>
  <c r="E923" i="1"/>
  <c r="G944" i="1"/>
  <c r="D254" i="2"/>
  <c r="D624" i="2"/>
  <c r="H627" i="2"/>
  <c r="H625" i="2"/>
  <c r="E627" i="2"/>
  <c r="D736" i="2"/>
  <c r="D741" i="2"/>
  <c r="E738" i="2"/>
  <c r="D734" i="2"/>
  <c r="H737" i="2"/>
  <c r="G733" i="2"/>
  <c r="H726" i="2"/>
  <c r="D725" i="2"/>
  <c r="F723" i="2"/>
  <c r="E724" i="2"/>
  <c r="H773" i="2"/>
  <c r="H778" i="2"/>
  <c r="G774" i="2"/>
  <c r="D773" i="2"/>
  <c r="H776" i="2"/>
  <c r="D761" i="2"/>
  <c r="G759" i="2"/>
  <c r="H756" i="2"/>
  <c r="H761" i="2"/>
  <c r="G761" i="2"/>
  <c r="H758" i="2"/>
  <c r="E794" i="2"/>
  <c r="D763" i="2"/>
  <c r="F114" i="2"/>
  <c r="H118" i="2"/>
  <c r="D117" i="2"/>
  <c r="E115" i="2"/>
  <c r="F113" i="2"/>
  <c r="D118" i="2"/>
  <c r="E124" i="2"/>
  <c r="D163" i="2"/>
  <c r="D150" i="2"/>
  <c r="G144" i="2"/>
  <c r="G149" i="2"/>
  <c r="F145" i="2"/>
  <c r="H147" i="2"/>
  <c r="G135" i="2"/>
  <c r="D135" i="2"/>
  <c r="D515" i="2"/>
  <c r="E514" i="2"/>
  <c r="D48" i="1"/>
  <c r="H43" i="1"/>
  <c r="E50" i="1"/>
  <c r="D46" i="1"/>
  <c r="D43" i="1"/>
  <c r="E48" i="1"/>
  <c r="F56" i="1"/>
  <c r="G53" i="1"/>
  <c r="F55" i="1"/>
  <c r="H59" i="1"/>
  <c r="E58" i="1"/>
  <c r="H60" i="1"/>
  <c r="H111" i="1"/>
  <c r="G111" i="1"/>
  <c r="H108" i="1"/>
  <c r="E107" i="1"/>
  <c r="H105" i="1"/>
  <c r="G110" i="1"/>
  <c r="D28" i="1"/>
  <c r="E29" i="1"/>
  <c r="H23" i="1"/>
  <c r="E26" i="1"/>
  <c r="E31" i="1"/>
  <c r="F24" i="1"/>
  <c r="F156" i="2"/>
  <c r="G153" i="2"/>
  <c r="F153" i="2"/>
  <c r="D161" i="2"/>
  <c r="E158" i="2"/>
  <c r="D154" i="2"/>
  <c r="G80" i="1"/>
  <c r="F76" i="1"/>
  <c r="G73" i="1"/>
  <c r="F73" i="1"/>
  <c r="H79" i="1"/>
  <c r="D273" i="1"/>
  <c r="F866" i="1"/>
  <c r="G636" i="1"/>
  <c r="E348" i="1"/>
  <c r="F375" i="1"/>
  <c r="H338" i="1"/>
  <c r="D396" i="1"/>
  <c r="F354" i="1"/>
  <c r="D656" i="1"/>
  <c r="H703" i="1"/>
  <c r="E1021" i="2"/>
  <c r="F1067" i="2"/>
  <c r="E1084" i="2"/>
  <c r="D918" i="2"/>
  <c r="E1106" i="2"/>
  <c r="F979" i="2"/>
  <c r="D117" i="1"/>
  <c r="F343" i="2"/>
  <c r="E137" i="1"/>
  <c r="H141" i="1"/>
  <c r="H130" i="1"/>
  <c r="H144" i="1"/>
  <c r="E928" i="2"/>
  <c r="E213" i="2"/>
  <c r="G225" i="2"/>
  <c r="F230" i="2"/>
  <c r="G224" i="2"/>
  <c r="H244" i="2"/>
  <c r="H243" i="2"/>
  <c r="G913" i="1"/>
  <c r="H915" i="1"/>
  <c r="F929" i="1"/>
  <c r="H923" i="1"/>
  <c r="H924" i="1"/>
  <c r="F944" i="1"/>
  <c r="H253" i="2"/>
  <c r="E628" i="2"/>
  <c r="D623" i="2"/>
  <c r="F626" i="2"/>
  <c r="D630" i="2"/>
  <c r="G624" i="2"/>
  <c r="H734" i="2"/>
  <c r="H739" i="2"/>
  <c r="G735" i="2"/>
  <c r="G740" i="2"/>
  <c r="F736" i="2"/>
  <c r="F725" i="2"/>
  <c r="H723" i="2"/>
  <c r="E727" i="2"/>
  <c r="G781" i="2"/>
  <c r="F777" i="2"/>
  <c r="E773" i="2"/>
  <c r="G779" i="2"/>
  <c r="F775" i="2"/>
  <c r="H759" i="2"/>
  <c r="E758" i="2"/>
  <c r="F755" i="2"/>
  <c r="F760" i="2"/>
  <c r="E760" i="2"/>
  <c r="F757" i="2"/>
  <c r="D794" i="2"/>
  <c r="H763" i="2"/>
  <c r="E764" i="2"/>
  <c r="E121" i="2"/>
  <c r="E117" i="2"/>
  <c r="F115" i="2"/>
  <c r="G113" i="2"/>
  <c r="G119" i="2"/>
  <c r="D124" i="2"/>
  <c r="E164" i="2"/>
  <c r="H148" i="2"/>
  <c r="E143" i="2"/>
  <c r="E148" i="2"/>
  <c r="D144" i="2"/>
  <c r="F146" i="2"/>
  <c r="G134" i="2"/>
  <c r="E134" i="2"/>
  <c r="H133" i="2"/>
  <c r="F513" i="2"/>
  <c r="G515" i="2"/>
  <c r="H46" i="1"/>
  <c r="H51" i="1"/>
  <c r="G47" i="1"/>
  <c r="H44" i="1"/>
  <c r="D51" i="1"/>
  <c r="G45" i="1"/>
  <c r="D55" i="1"/>
  <c r="F61" i="1"/>
  <c r="E61" i="1"/>
  <c r="F58" i="1"/>
  <c r="G55" i="1"/>
  <c r="F110" i="1"/>
  <c r="E110" i="1"/>
  <c r="F107" i="1"/>
  <c r="G104" i="1"/>
  <c r="F104" i="1"/>
  <c r="E109" i="1"/>
  <c r="H26" i="1"/>
  <c r="E28" i="1"/>
  <c r="H28" i="1"/>
  <c r="G23" i="1"/>
  <c r="E27" i="1"/>
  <c r="D23" i="1"/>
  <c r="D155" i="2"/>
  <c r="F159" i="2"/>
  <c r="H156" i="2"/>
  <c r="H159" i="2"/>
  <c r="G155" i="2"/>
  <c r="E79" i="1"/>
  <c r="D75" i="1"/>
  <c r="G75" i="1"/>
  <c r="E81" i="1"/>
  <c r="F78" i="1"/>
  <c r="D246" i="1"/>
  <c r="F815" i="1"/>
  <c r="D829" i="1"/>
  <c r="E867" i="1"/>
  <c r="H340" i="1"/>
  <c r="H391" i="1"/>
  <c r="G359" i="1"/>
  <c r="E324" i="1"/>
  <c r="F1016" i="2"/>
  <c r="F1064" i="2"/>
  <c r="F1085" i="2"/>
  <c r="F916" i="2"/>
  <c r="G1103" i="2"/>
  <c r="D980" i="2"/>
  <c r="F976" i="2"/>
  <c r="E1003" i="2"/>
  <c r="H121" i="1"/>
  <c r="G118" i="1"/>
  <c r="G134" i="1"/>
  <c r="G141" i="1"/>
  <c r="E129" i="1"/>
  <c r="D148" i="1"/>
  <c r="D151" i="1"/>
  <c r="G925" i="2"/>
  <c r="D273" i="2"/>
  <c r="F214" i="2"/>
  <c r="E224" i="2"/>
  <c r="D229" i="2"/>
  <c r="E223" i="2"/>
  <c r="E243" i="2"/>
  <c r="D921" i="1"/>
  <c r="E914" i="1"/>
  <c r="D931" i="1"/>
  <c r="D928" i="1"/>
  <c r="H928" i="1"/>
  <c r="D943" i="1"/>
  <c r="G253" i="2"/>
  <c r="G625" i="2"/>
  <c r="G630" i="2"/>
  <c r="D625" i="2"/>
  <c r="H628" i="2"/>
  <c r="H629" i="2"/>
  <c r="F733" i="2"/>
  <c r="F738" i="2"/>
  <c r="E734" i="2"/>
  <c r="E739" i="2"/>
  <c r="D735" i="2"/>
  <c r="E803" i="2"/>
  <c r="D724" i="2"/>
  <c r="G727" i="2"/>
  <c r="G724" i="2"/>
  <c r="H781" i="2"/>
  <c r="E780" i="2"/>
  <c r="D776" i="2"/>
  <c r="D781" i="2"/>
  <c r="E778" i="2"/>
  <c r="D774" i="2"/>
  <c r="F758" i="2"/>
  <c r="G755" i="2"/>
  <c r="D754" i="2"/>
  <c r="D759" i="2"/>
  <c r="G757" i="2"/>
  <c r="D756" i="2"/>
  <c r="H794" i="2"/>
  <c r="G763" i="2"/>
  <c r="D764" i="2"/>
  <c r="G120" i="2"/>
  <c r="G115" i="2"/>
  <c r="H113" i="2"/>
  <c r="E113" i="2"/>
  <c r="D121" i="2"/>
  <c r="H124" i="2"/>
  <c r="H123" i="2"/>
  <c r="D164" i="2"/>
  <c r="F147" i="2"/>
  <c r="H149" i="2"/>
  <c r="G145" i="2"/>
  <c r="G150" i="2"/>
  <c r="D145" i="2"/>
  <c r="E133" i="2"/>
  <c r="H136" i="2"/>
  <c r="E136" i="2"/>
  <c r="H514" i="2"/>
  <c r="D514" i="2"/>
  <c r="F45" i="1"/>
  <c r="F50" i="1"/>
  <c r="E46" i="1"/>
  <c r="F43" i="1"/>
  <c r="H49" i="1"/>
  <c r="E44" i="1"/>
  <c r="H53" i="1"/>
  <c r="D60" i="1"/>
  <c r="G58" i="1"/>
  <c r="D57" i="1"/>
  <c r="E54" i="1"/>
  <c r="G743" i="2"/>
  <c r="D109" i="1"/>
  <c r="G107" i="1"/>
  <c r="D106" i="1"/>
  <c r="E103" i="1"/>
  <c r="D103" i="1"/>
  <c r="G106" i="1"/>
  <c r="F25" i="1"/>
  <c r="H31" i="1"/>
  <c r="D26" i="1"/>
  <c r="D30" i="1"/>
  <c r="E23" i="1"/>
  <c r="E24" i="1"/>
  <c r="H153" i="2"/>
  <c r="F161" i="2"/>
  <c r="E161" i="2"/>
  <c r="F158" i="2"/>
  <c r="E154" i="2"/>
  <c r="H80" i="1"/>
  <c r="G76" i="1"/>
  <c r="H73" i="1"/>
  <c r="F81" i="1"/>
  <c r="G78" i="1"/>
  <c r="D77" i="1"/>
  <c r="D237" i="1"/>
  <c r="D644" i="1"/>
  <c r="H319" i="1"/>
  <c r="G693" i="1"/>
  <c r="E391" i="1"/>
  <c r="F367" i="1"/>
  <c r="E356" i="1"/>
  <c r="G627" i="1"/>
  <c r="H705" i="1"/>
  <c r="F1014" i="2"/>
  <c r="D1064" i="2"/>
  <c r="E1097" i="2"/>
  <c r="H1083" i="2"/>
  <c r="H921" i="2"/>
  <c r="E916" i="2"/>
  <c r="F1103" i="2"/>
  <c r="G974" i="2"/>
  <c r="G977" i="2"/>
  <c r="D121" i="1"/>
  <c r="H335" i="2"/>
  <c r="D137" i="1"/>
  <c r="H134" i="1"/>
  <c r="F126" i="1"/>
  <c r="H151" i="1"/>
  <c r="F925" i="2"/>
  <c r="F276" i="2"/>
  <c r="D228" i="2"/>
  <c r="H223" i="2"/>
  <c r="H233" i="2"/>
  <c r="G245" i="2"/>
  <c r="E918" i="1"/>
  <c r="G914" i="1"/>
  <c r="E917" i="1"/>
  <c r="H925" i="1"/>
  <c r="G930" i="1"/>
  <c r="E926" i="1"/>
  <c r="E953" i="1"/>
  <c r="H943" i="1"/>
  <c r="G254" i="2"/>
  <c r="H630" i="2"/>
  <c r="G626" i="2"/>
  <c r="G631" i="2"/>
  <c r="H624" i="2"/>
  <c r="F741" i="2"/>
  <c r="G738" i="2"/>
  <c r="H735" i="2"/>
  <c r="F739" i="2"/>
  <c r="E735" i="2"/>
  <c r="G741" i="2"/>
  <c r="H803" i="2"/>
  <c r="E725" i="2"/>
  <c r="G723" i="2"/>
  <c r="F724" i="2"/>
  <c r="D779" i="2"/>
  <c r="E776" i="2"/>
  <c r="F773" i="2"/>
  <c r="F778" i="2"/>
  <c r="E774" i="2"/>
  <c r="E779" i="2"/>
  <c r="H755" i="2"/>
  <c r="G754" i="2"/>
  <c r="G760" i="2"/>
  <c r="F756" i="2"/>
  <c r="G753" i="2"/>
  <c r="F753" i="2"/>
  <c r="H793" i="2"/>
  <c r="F763" i="2"/>
  <c r="H120" i="2"/>
  <c r="F117" i="2"/>
  <c r="H114" i="2"/>
  <c r="G121" i="2"/>
  <c r="H119" i="2"/>
  <c r="H117" i="2"/>
  <c r="G124" i="2"/>
  <c r="G163" i="2"/>
  <c r="H144" i="2"/>
  <c r="D147" i="2"/>
  <c r="H150" i="2"/>
  <c r="G146" i="2"/>
  <c r="E150" i="2"/>
  <c r="H135" i="2"/>
  <c r="D134" i="2"/>
  <c r="H134" i="2"/>
  <c r="G514" i="2"/>
  <c r="H513" i="2"/>
  <c r="G50" i="1"/>
  <c r="H47" i="1"/>
  <c r="F51" i="1"/>
  <c r="G48" i="1"/>
  <c r="D47" i="1"/>
  <c r="H61" i="1"/>
  <c r="G61" i="1"/>
  <c r="F57" i="1"/>
  <c r="G54" i="1"/>
  <c r="F54" i="1"/>
  <c r="G60" i="1"/>
  <c r="E743" i="2"/>
  <c r="F106" i="1"/>
  <c r="G103" i="1"/>
  <c r="F103" i="1"/>
  <c r="D111" i="1"/>
  <c r="G109" i="1"/>
  <c r="D108" i="1"/>
  <c r="G30" i="1"/>
  <c r="D29" i="1"/>
  <c r="G25" i="1"/>
  <c r="F23" i="1"/>
  <c r="H29" i="1"/>
  <c r="H161" i="2"/>
  <c r="G161" i="2"/>
  <c r="H158" i="2"/>
  <c r="E157" i="2"/>
  <c r="H155" i="2"/>
  <c r="G160" i="2"/>
  <c r="D524" i="1"/>
  <c r="H1043" i="1"/>
  <c r="H886" i="1"/>
  <c r="H620" i="1"/>
  <c r="D645" i="1"/>
  <c r="F694" i="1"/>
  <c r="E408" i="1"/>
  <c r="D384" i="1"/>
  <c r="E368" i="1"/>
  <c r="D631" i="1"/>
  <c r="D703" i="1"/>
  <c r="D1014" i="2"/>
  <c r="G1070" i="2"/>
  <c r="F1096" i="2"/>
  <c r="G1087" i="2"/>
  <c r="D919" i="2"/>
  <c r="D1108" i="2"/>
  <c r="E973" i="2"/>
  <c r="E976" i="2"/>
  <c r="G993" i="2"/>
  <c r="F119" i="1"/>
  <c r="H353" i="2"/>
  <c r="F334" i="2"/>
  <c r="D140" i="1"/>
  <c r="D125" i="1"/>
  <c r="F150" i="1"/>
  <c r="E931" i="2"/>
  <c r="G926" i="2"/>
  <c r="D275" i="2"/>
  <c r="F228" i="2"/>
  <c r="D224" i="2"/>
  <c r="E230" i="2"/>
  <c r="G233" i="2"/>
  <c r="E244" i="2"/>
  <c r="F913" i="1"/>
  <c r="E919" i="1"/>
  <c r="G921" i="1"/>
  <c r="F931" i="1"/>
  <c r="E925" i="1"/>
  <c r="E931" i="1"/>
  <c r="D953" i="1"/>
  <c r="G943" i="1"/>
  <c r="F254" i="2"/>
  <c r="F629" i="2"/>
  <c r="D631" i="2"/>
  <c r="G627" i="2"/>
  <c r="F623" i="2"/>
  <c r="D740" i="2"/>
  <c r="E737" i="2"/>
  <c r="F734" i="2"/>
  <c r="D738" i="2"/>
  <c r="H741" i="2"/>
  <c r="E740" i="2"/>
  <c r="G803" i="2"/>
  <c r="D723" i="2"/>
  <c r="F727" i="2"/>
  <c r="D727" i="2"/>
  <c r="H777" i="2"/>
  <c r="G773" i="2"/>
  <c r="E781" i="2"/>
  <c r="D777" i="2"/>
  <c r="H780" i="2"/>
  <c r="G776" i="2"/>
  <c r="F754" i="2"/>
  <c r="H760" i="2"/>
  <c r="E759" i="2"/>
  <c r="D755" i="2"/>
  <c r="E761" i="2"/>
  <c r="G793" i="2"/>
  <c r="G764" i="2"/>
  <c r="E119" i="2"/>
  <c r="H115" i="2"/>
  <c r="H121" i="2"/>
  <c r="D120" i="2"/>
  <c r="E118" i="2"/>
  <c r="E116" i="2"/>
  <c r="E123" i="2"/>
  <c r="G164" i="2"/>
  <c r="H164" i="2"/>
  <c r="F143" i="2"/>
  <c r="H145" i="2"/>
  <c r="F149" i="2"/>
  <c r="E145" i="2"/>
  <c r="G147" i="2"/>
  <c r="F134" i="2"/>
  <c r="G136" i="2"/>
  <c r="D513" i="2"/>
  <c r="E49" i="1"/>
  <c r="F46" i="1"/>
  <c r="D50" i="1"/>
  <c r="E47" i="1"/>
  <c r="H45" i="1"/>
  <c r="F60" i="1"/>
  <c r="F339" i="1"/>
  <c r="D326" i="1"/>
  <c r="E1094" i="2"/>
  <c r="H917" i="2"/>
  <c r="G980" i="2"/>
  <c r="E121" i="1"/>
  <c r="G226" i="2"/>
  <c r="H919" i="1"/>
  <c r="E924" i="1"/>
  <c r="E944" i="1"/>
  <c r="D629" i="2"/>
  <c r="E733" i="2"/>
  <c r="E736" i="2"/>
  <c r="E723" i="2"/>
  <c r="E777" i="2"/>
  <c r="G758" i="2"/>
  <c r="D760" i="2"/>
  <c r="F764" i="2"/>
  <c r="H116" i="2"/>
  <c r="G123" i="2"/>
  <c r="D143" i="2"/>
  <c r="F133" i="2"/>
  <c r="H515" i="2"/>
  <c r="G43" i="1"/>
  <c r="D58" i="1"/>
  <c r="D61" i="1"/>
  <c r="F743" i="2"/>
  <c r="D110" i="1"/>
  <c r="E108" i="1"/>
  <c r="F30" i="1"/>
  <c r="G28" i="1"/>
  <c r="E160" i="2"/>
  <c r="D157" i="2"/>
  <c r="D78" i="1"/>
  <c r="G81" i="1"/>
  <c r="G74" i="1"/>
  <c r="G87" i="1"/>
  <c r="H88" i="1"/>
  <c r="E87" i="1"/>
  <c r="D89" i="1"/>
  <c r="G89" i="1"/>
  <c r="E63" i="1"/>
  <c r="G69" i="1"/>
  <c r="F65" i="1"/>
  <c r="D69" i="1"/>
  <c r="E66" i="1"/>
  <c r="F63" i="1"/>
  <c r="E33" i="1"/>
  <c r="H33" i="1"/>
  <c r="E40" i="1"/>
  <c r="F41" i="1"/>
  <c r="G39" i="1"/>
  <c r="E43" i="2"/>
  <c r="G106" i="2"/>
  <c r="H107" i="2"/>
  <c r="G103" i="2"/>
  <c r="H104" i="2"/>
  <c r="G104" i="2"/>
  <c r="D107" i="2"/>
  <c r="F96" i="2"/>
  <c r="F101" i="2"/>
  <c r="G98" i="2"/>
  <c r="H95" i="2"/>
  <c r="F99" i="2"/>
  <c r="E95" i="2"/>
  <c r="E33" i="2"/>
  <c r="F35" i="2"/>
  <c r="G37" i="2"/>
  <c r="D15" i="1"/>
  <c r="H15" i="1"/>
  <c r="H27" i="2"/>
  <c r="G25" i="2"/>
  <c r="E26" i="2"/>
  <c r="H24" i="2"/>
  <c r="G64" i="2"/>
  <c r="D93" i="1"/>
  <c r="G96" i="1"/>
  <c r="H94" i="1"/>
  <c r="E78" i="2"/>
  <c r="G79" i="2"/>
  <c r="F74" i="2"/>
  <c r="G73" i="2"/>
  <c r="D75" i="2"/>
  <c r="D17" i="2"/>
  <c r="G16" i="2"/>
  <c r="E16" i="2"/>
  <c r="E14" i="2"/>
  <c r="E7" i="1"/>
  <c r="D7" i="1"/>
  <c r="D3" i="1"/>
  <c r="E11" i="1"/>
  <c r="E9" i="1"/>
  <c r="H5" i="1"/>
  <c r="H4" i="2"/>
  <c r="D3" i="2"/>
  <c r="D9" i="2"/>
  <c r="G5" i="2"/>
  <c r="H3" i="2"/>
  <c r="G11" i="2"/>
  <c r="B1052" i="2"/>
  <c r="B1071" i="2"/>
  <c r="B1000" i="2"/>
  <c r="B1064" i="2"/>
  <c r="B992" i="2"/>
  <c r="B770" i="2"/>
  <c r="B1100" i="2"/>
  <c r="B1038" i="2"/>
  <c r="B1066" i="2"/>
  <c r="B986" i="2"/>
  <c r="B932" i="2"/>
  <c r="B1104" i="2"/>
  <c r="B1033" i="2"/>
  <c r="B978" i="2"/>
  <c r="B629" i="2"/>
  <c r="B1105" i="2"/>
  <c r="B942" i="2"/>
  <c r="B784" i="2"/>
  <c r="B1067" i="2"/>
  <c r="B794" i="2"/>
  <c r="B757" i="2"/>
  <c r="B622" i="2"/>
  <c r="B1051" i="2"/>
  <c r="B947" i="2"/>
  <c r="B747" i="2"/>
  <c r="B748" i="2"/>
  <c r="B1031" i="2"/>
  <c r="B811" i="2"/>
  <c r="B722" i="2"/>
  <c r="B1034" i="2"/>
  <c r="B755" i="2"/>
  <c r="B1042" i="2"/>
  <c r="B760" i="2"/>
  <c r="B641" i="2"/>
  <c r="B953" i="2"/>
  <c r="G357" i="1"/>
  <c r="E1093" i="2"/>
  <c r="D116" i="1"/>
  <c r="F138" i="1"/>
  <c r="H146" i="1"/>
  <c r="G275" i="2"/>
  <c r="D225" i="2"/>
  <c r="D918" i="1"/>
  <c r="D924" i="1"/>
  <c r="D627" i="2"/>
  <c r="D737" i="2"/>
  <c r="G725" i="2"/>
  <c r="H779" i="2"/>
  <c r="E754" i="2"/>
  <c r="H754" i="2"/>
  <c r="F121" i="2"/>
  <c r="E144" i="2"/>
  <c r="D136" i="2"/>
  <c r="F515" i="2"/>
  <c r="F47" i="1"/>
  <c r="E60" i="1"/>
  <c r="H55" i="1"/>
  <c r="D743" i="2"/>
  <c r="H104" i="1"/>
  <c r="E104" i="1"/>
  <c r="H27" i="1"/>
  <c r="D31" i="1"/>
  <c r="E156" i="2"/>
  <c r="F154" i="2"/>
  <c r="H76" i="1"/>
  <c r="E80" i="1"/>
  <c r="E73" i="1"/>
  <c r="E86" i="1"/>
  <c r="F87" i="1"/>
  <c r="G84" i="1"/>
  <c r="H87" i="1"/>
  <c r="E84" i="1"/>
  <c r="D71" i="1"/>
  <c r="E68" i="1"/>
  <c r="D64" i="1"/>
  <c r="H67" i="1"/>
  <c r="G63" i="1"/>
  <c r="D41" i="1"/>
  <c r="H41" i="1"/>
  <c r="G37" i="1"/>
  <c r="D40" i="1"/>
  <c r="E38" i="1"/>
  <c r="D43" i="2"/>
  <c r="E105" i="2"/>
  <c r="F106" i="2"/>
  <c r="H109" i="2"/>
  <c r="F103" i="2"/>
  <c r="E103" i="2"/>
  <c r="F104" i="2"/>
  <c r="D95" i="2"/>
  <c r="D100" i="2"/>
  <c r="E97" i="2"/>
  <c r="F94" i="2"/>
  <c r="D98" i="2"/>
  <c r="D37" i="2"/>
  <c r="D34" i="2"/>
  <c r="E36" i="2"/>
  <c r="F13" i="1"/>
  <c r="G15" i="1"/>
  <c r="G27" i="2"/>
  <c r="E24" i="2"/>
  <c r="G26" i="2"/>
  <c r="F23" i="2"/>
  <c r="E63" i="2"/>
  <c r="G95" i="1"/>
  <c r="E95" i="1"/>
  <c r="F93" i="1"/>
  <c r="F81" i="2"/>
  <c r="G75" i="2"/>
  <c r="E74" i="2"/>
  <c r="D73" i="2"/>
  <c r="F79" i="2"/>
  <c r="H73" i="2"/>
  <c r="F15" i="2"/>
  <c r="D15" i="2"/>
  <c r="G14" i="2"/>
  <c r="H18" i="2"/>
  <c r="G5" i="1"/>
  <c r="H3" i="1"/>
  <c r="F11" i="1"/>
  <c r="G9" i="1"/>
  <c r="G7" i="1"/>
  <c r="E4" i="1"/>
  <c r="E3" i="2"/>
  <c r="F8" i="2"/>
  <c r="F7" i="2"/>
  <c r="D4" i="2"/>
  <c r="G3" i="2"/>
  <c r="B1106" i="2"/>
  <c r="B1063" i="2"/>
  <c r="B991" i="2"/>
  <c r="B1055" i="2"/>
  <c r="B984" i="2"/>
  <c r="B761" i="2"/>
  <c r="B1091" i="2"/>
  <c r="B1029" i="2"/>
  <c r="B1057" i="2"/>
  <c r="B977" i="2"/>
  <c r="B1111" i="2"/>
  <c r="B1095" i="2"/>
  <c r="B1032" i="2"/>
  <c r="B974" i="2"/>
  <c r="B807" i="2"/>
  <c r="B1035" i="2"/>
  <c r="B938" i="2"/>
  <c r="B780" i="2"/>
  <c r="B980" i="2"/>
  <c r="B790" i="2"/>
  <c r="B741" i="2"/>
  <c r="B1040" i="2"/>
  <c r="B925" i="2"/>
  <c r="B742" i="2"/>
  <c r="B1043" i="2"/>
  <c r="B805" i="2"/>
  <c r="B737" i="2"/>
  <c r="B1006" i="2"/>
  <c r="B796" i="2"/>
  <c r="B973" i="2"/>
  <c r="B750" i="2"/>
  <c r="B996" i="2"/>
  <c r="B745" i="2"/>
  <c r="B637" i="2"/>
  <c r="F315" i="1"/>
  <c r="H403" i="1"/>
  <c r="E1019" i="2"/>
  <c r="H1107" i="2"/>
  <c r="F983" i="2"/>
  <c r="G121" i="1"/>
  <c r="F139" i="1"/>
  <c r="G147" i="1"/>
  <c r="E273" i="2"/>
  <c r="D226" i="2"/>
  <c r="E916" i="1"/>
  <c r="D929" i="1"/>
  <c r="F253" i="2"/>
  <c r="G623" i="2"/>
  <c r="G739" i="2"/>
  <c r="D803" i="2"/>
  <c r="F774" i="2"/>
  <c r="D758" i="2"/>
  <c r="D116" i="2"/>
  <c r="D115" i="2"/>
  <c r="F164" i="2"/>
  <c r="H146" i="2"/>
  <c r="F135" i="2"/>
  <c r="E51" i="1"/>
  <c r="E56" i="1"/>
  <c r="D53" i="1"/>
  <c r="F105" i="1"/>
  <c r="E105" i="1"/>
  <c r="D25" i="1"/>
  <c r="F28" i="1"/>
  <c r="D160" i="2"/>
  <c r="G159" i="2"/>
  <c r="D74" i="1"/>
  <c r="E76" i="1"/>
  <c r="D81" i="1"/>
  <c r="G83" i="1"/>
  <c r="D86" i="1"/>
  <c r="E83" i="1"/>
  <c r="F86" i="1"/>
  <c r="E85" i="1"/>
  <c r="H69" i="1"/>
  <c r="G65" i="1"/>
  <c r="G70" i="1"/>
  <c r="F66" i="1"/>
  <c r="F71" i="1"/>
  <c r="H40" i="1"/>
  <c r="F34" i="1"/>
  <c r="F40" i="1"/>
  <c r="E36" i="1"/>
  <c r="H38" i="1"/>
  <c r="G35" i="1"/>
  <c r="F43" i="2"/>
  <c r="F108" i="2"/>
  <c r="D105" i="2"/>
  <c r="G109" i="2"/>
  <c r="D111" i="2"/>
  <c r="H110" i="2"/>
  <c r="G105" i="2"/>
  <c r="H93" i="2"/>
  <c r="H98" i="2"/>
  <c r="G94" i="2"/>
  <c r="D93" i="2"/>
  <c r="H96" i="2"/>
  <c r="F37" i="2"/>
  <c r="H35" i="2"/>
  <c r="G36" i="2"/>
  <c r="G33" i="2"/>
  <c r="H14" i="1"/>
  <c r="D14" i="1"/>
  <c r="F28" i="2"/>
  <c r="D25" i="2"/>
  <c r="E25" i="2"/>
  <c r="F64" i="2"/>
  <c r="E94" i="1"/>
  <c r="F96" i="1"/>
  <c r="D80" i="2"/>
  <c r="H76" i="2"/>
  <c r="D78" i="2"/>
  <c r="G80" i="2"/>
  <c r="F75" i="2"/>
  <c r="G81" i="2"/>
  <c r="H13" i="2"/>
  <c r="F13" i="2"/>
  <c r="D13" i="2"/>
  <c r="E17" i="2"/>
  <c r="D4" i="1"/>
  <c r="G11" i="1"/>
  <c r="H9" i="1"/>
  <c r="D8" i="1"/>
  <c r="D6" i="1"/>
  <c r="H7" i="1"/>
  <c r="D10" i="2"/>
  <c r="H10" i="2"/>
  <c r="H5" i="2"/>
  <c r="H6" i="2"/>
  <c r="F11" i="2"/>
  <c r="B1097" i="2"/>
  <c r="B1062" i="2"/>
  <c r="B1108" i="2"/>
  <c r="B1046" i="2"/>
  <c r="B975" i="2"/>
  <c r="B753" i="2"/>
  <c r="B1083" i="2"/>
  <c r="B1011" i="2"/>
  <c r="B1110" i="2"/>
  <c r="B1048" i="2"/>
  <c r="B968" i="2"/>
  <c r="B1103" i="2"/>
  <c r="B1086" i="2"/>
  <c r="B1024" i="2"/>
  <c r="B971" i="2"/>
  <c r="B783" i="2"/>
  <c r="B1025" i="2"/>
  <c r="B924" i="2"/>
  <c r="B765" i="2"/>
  <c r="B972" i="2"/>
  <c r="B785" i="2"/>
  <c r="B731" i="2"/>
  <c r="B1026" i="2"/>
  <c r="B809" i="2"/>
  <c r="B989" i="2"/>
  <c r="B800" i="2"/>
  <c r="B732" i="2"/>
  <c r="B634" i="2"/>
  <c r="B982" i="2"/>
  <c r="B787" i="2"/>
  <c r="B962" i="2"/>
  <c r="F857" i="1"/>
  <c r="G660" i="1"/>
  <c r="D1084" i="2"/>
  <c r="H1104" i="2"/>
  <c r="D136" i="1"/>
  <c r="H149" i="1"/>
  <c r="F918" i="1"/>
  <c r="G927" i="1"/>
  <c r="E254" i="2"/>
  <c r="D626" i="2"/>
  <c r="H740" i="2"/>
  <c r="F780" i="2"/>
  <c r="G775" i="2"/>
  <c r="E757" i="2"/>
  <c r="D793" i="2"/>
  <c r="D119" i="2"/>
  <c r="F119" i="2"/>
  <c r="H163" i="2"/>
  <c r="E149" i="2"/>
  <c r="F136" i="2"/>
  <c r="F49" i="1"/>
  <c r="E43" i="1"/>
  <c r="H58" i="1"/>
  <c r="G59" i="1"/>
  <c r="H107" i="1"/>
  <c r="G108" i="1"/>
  <c r="G24" i="1"/>
  <c r="H25" i="1"/>
  <c r="F157" i="2"/>
  <c r="D158" i="2"/>
  <c r="E75" i="1"/>
  <c r="D80" i="1"/>
  <c r="H75" i="1"/>
  <c r="F88" i="1"/>
  <c r="H84" i="1"/>
  <c r="F89" i="1"/>
  <c r="D85" i="1"/>
  <c r="F68" i="1"/>
  <c r="E64" i="1"/>
  <c r="E69" i="1"/>
  <c r="D65" i="1"/>
  <c r="D70" i="1"/>
  <c r="F39" i="1"/>
  <c r="G40" i="1"/>
  <c r="D39" i="1"/>
  <c r="G33" i="1"/>
  <c r="F37" i="1"/>
  <c r="E34" i="1"/>
  <c r="H43" i="2"/>
  <c r="H105" i="2"/>
  <c r="H103" i="2"/>
  <c r="F111" i="2"/>
  <c r="D103" i="2"/>
  <c r="F109" i="2"/>
  <c r="G101" i="2"/>
  <c r="F97" i="2"/>
  <c r="E93" i="2"/>
  <c r="G99" i="2"/>
  <c r="F95" i="2"/>
  <c r="D36" i="2"/>
  <c r="F34" i="2"/>
  <c r="E35" i="2"/>
  <c r="E13" i="1"/>
  <c r="D27" i="2"/>
  <c r="D28" i="2"/>
  <c r="H23" i="2"/>
  <c r="H63" i="2"/>
  <c r="D63" i="2"/>
  <c r="G94" i="1"/>
  <c r="D95" i="1"/>
  <c r="G53" i="2"/>
  <c r="H78" i="2"/>
  <c r="E81" i="2"/>
  <c r="D81" i="2"/>
  <c r="E79" i="2"/>
  <c r="H81" i="2"/>
  <c r="G77" i="2"/>
  <c r="F18" i="2"/>
  <c r="D18" i="2"/>
  <c r="G17" i="2"/>
  <c r="G15" i="2"/>
  <c r="F5" i="1"/>
  <c r="D10" i="1"/>
  <c r="E8" i="1"/>
  <c r="F6" i="1"/>
  <c r="F4" i="1"/>
  <c r="D11" i="2"/>
  <c r="E9" i="2"/>
  <c r="E4" i="2"/>
  <c r="H11" i="2"/>
  <c r="H9" i="2"/>
  <c r="B1088" i="2"/>
  <c r="B1107" i="2"/>
  <c r="B1054" i="2"/>
  <c r="B1099" i="2"/>
  <c r="B1037" i="2"/>
  <c r="B966" i="2"/>
  <c r="B752" i="2"/>
  <c r="B1082" i="2"/>
  <c r="B1003" i="2"/>
  <c r="B1101" i="2"/>
  <c r="B1039" i="2"/>
  <c r="B959" i="2"/>
  <c r="B1102" i="2"/>
  <c r="B1077" i="2"/>
  <c r="B1060" i="2"/>
  <c r="B945" i="2"/>
  <c r="B774" i="2"/>
  <c r="B998" i="2"/>
  <c r="B808" i="2"/>
  <c r="B756" i="2"/>
  <c r="B524" i="2"/>
  <c r="B967" i="2"/>
  <c r="B781" i="2"/>
  <c r="B725" i="2"/>
  <c r="B1005" i="2"/>
  <c r="B804" i="2"/>
  <c r="B981" i="2"/>
  <c r="B795" i="2"/>
  <c r="B625" i="2"/>
  <c r="B964" i="2"/>
  <c r="B778" i="2"/>
  <c r="B949" i="2"/>
  <c r="B723" i="2"/>
  <c r="B943" i="2"/>
  <c r="B356" i="2"/>
  <c r="B428" i="2"/>
  <c r="B366" i="2"/>
  <c r="B1007" i="2"/>
  <c r="B341" i="2"/>
  <c r="B270" i="2"/>
  <c r="F376" i="1"/>
  <c r="H384" i="1"/>
  <c r="G1069" i="2"/>
  <c r="E1087" i="2"/>
  <c r="F1109" i="2"/>
  <c r="D1003" i="2"/>
  <c r="E214" i="2"/>
  <c r="H918" i="1"/>
  <c r="E927" i="1"/>
  <c r="G628" i="2"/>
  <c r="F735" i="2"/>
  <c r="G726" i="2"/>
  <c r="D775" i="2"/>
  <c r="D778" i="2"/>
  <c r="E755" i="2"/>
  <c r="F793" i="2"/>
  <c r="F120" i="2"/>
  <c r="D113" i="2"/>
  <c r="D149" i="2"/>
  <c r="G133" i="2"/>
  <c r="D44" i="1"/>
  <c r="F48" i="1"/>
  <c r="D56" i="1"/>
  <c r="F59" i="1"/>
  <c r="D105" i="1"/>
  <c r="D104" i="1"/>
  <c r="F29" i="1"/>
  <c r="G31" i="1"/>
  <c r="H154" i="2"/>
  <c r="E159" i="2"/>
  <c r="H81" i="1"/>
  <c r="H78" i="1"/>
  <c r="F74" i="1"/>
  <c r="H85" i="1"/>
  <c r="F83" i="1"/>
  <c r="D88" i="1"/>
  <c r="H83" i="1"/>
  <c r="E71" i="1"/>
  <c r="D67" i="1"/>
  <c r="H70" i="1"/>
  <c r="G66" i="1"/>
  <c r="H63" i="1"/>
  <c r="H68" i="1"/>
  <c r="D38" i="1"/>
  <c r="E39" i="1"/>
  <c r="H37" i="1"/>
  <c r="F33" i="1"/>
  <c r="D36" i="1"/>
  <c r="D34" i="1"/>
  <c r="G43" i="2"/>
  <c r="E108" i="2"/>
  <c r="G111" i="2"/>
  <c r="D110" i="2"/>
  <c r="E104" i="2"/>
  <c r="D108" i="2"/>
  <c r="H101" i="2"/>
  <c r="E100" i="2"/>
  <c r="D96" i="2"/>
  <c r="D101" i="2"/>
  <c r="E98" i="2"/>
  <c r="D94" i="2"/>
  <c r="H34" i="2"/>
  <c r="D33" i="2"/>
  <c r="H37" i="2"/>
  <c r="F15" i="1"/>
  <c r="G14" i="1"/>
  <c r="G28" i="2"/>
  <c r="H25" i="2"/>
  <c r="H26" i="2"/>
  <c r="G23" i="2"/>
  <c r="D64" i="2"/>
  <c r="E64" i="2"/>
  <c r="H96" i="1"/>
  <c r="H93" i="1"/>
  <c r="F53" i="2"/>
  <c r="F77" i="2"/>
  <c r="G78" i="2"/>
  <c r="H79" i="2"/>
  <c r="G76" i="2"/>
  <c r="F80" i="2"/>
  <c r="H80" i="2"/>
  <c r="H16" i="2"/>
  <c r="F16" i="2"/>
  <c r="D16" i="2"/>
  <c r="D14" i="2"/>
  <c r="E6" i="1"/>
  <c r="F8" i="1"/>
  <c r="G6" i="1"/>
  <c r="H4" i="1"/>
  <c r="D11" i="1"/>
  <c r="E11" i="2"/>
  <c r="F9" i="2"/>
  <c r="G7" i="2"/>
  <c r="E5" i="2"/>
  <c r="E10" i="2"/>
  <c r="E8" i="2"/>
  <c r="B1079" i="2"/>
  <c r="B1098" i="2"/>
  <c r="B1045" i="2"/>
  <c r="B1090" i="2"/>
  <c r="B1028" i="2"/>
  <c r="B957" i="2"/>
  <c r="B806" i="2"/>
  <c r="B744" i="2"/>
  <c r="B1074" i="2"/>
  <c r="B1002" i="2"/>
  <c r="B1093" i="2"/>
  <c r="B1030" i="2"/>
  <c r="B950" i="2"/>
  <c r="B1094" i="2"/>
  <c r="B1068" i="2"/>
  <c r="B1049" i="2"/>
  <c r="B937" i="2"/>
  <c r="B751" i="2"/>
  <c r="B531" i="2"/>
  <c r="B987" i="2"/>
  <c r="B803" i="2"/>
  <c r="B746" i="2"/>
  <c r="B954" i="2"/>
  <c r="B776" i="2"/>
  <c r="G239" i="1"/>
  <c r="E696" i="1"/>
  <c r="E919" i="2"/>
  <c r="H978" i="2"/>
  <c r="E336" i="2"/>
  <c r="G126" i="1"/>
  <c r="H926" i="2"/>
  <c r="D223" i="2"/>
  <c r="G246" i="2"/>
  <c r="F953" i="1"/>
  <c r="F625" i="2"/>
  <c r="F737" i="2"/>
  <c r="D739" i="2"/>
  <c r="E726" i="2"/>
  <c r="D780" i="2"/>
  <c r="E753" i="2"/>
  <c r="G118" i="2"/>
  <c r="F123" i="2"/>
  <c r="E147" i="2"/>
  <c r="G143" i="2"/>
  <c r="G513" i="2"/>
  <c r="D49" i="1"/>
  <c r="E57" i="1"/>
  <c r="E55" i="1"/>
  <c r="E106" i="1"/>
  <c r="D107" i="1"/>
  <c r="G26" i="1"/>
  <c r="F27" i="1"/>
  <c r="H157" i="2"/>
  <c r="G154" i="2"/>
  <c r="H77" i="1"/>
  <c r="H74" i="1"/>
  <c r="G79" i="1"/>
  <c r="G85" i="1"/>
  <c r="E89" i="1"/>
  <c r="F85" i="1"/>
  <c r="F84" i="1"/>
  <c r="E67" i="1"/>
  <c r="F64" i="1"/>
  <c r="D68" i="1"/>
  <c r="H71" i="1"/>
  <c r="E70" i="1"/>
  <c r="D66" i="1"/>
  <c r="F35" i="1"/>
  <c r="E35" i="1"/>
  <c r="H35" i="1"/>
  <c r="F38" i="1"/>
  <c r="E37" i="1"/>
  <c r="D37" i="1"/>
  <c r="G110" i="2"/>
  <c r="F110" i="2"/>
  <c r="G107" i="2"/>
  <c r="F107" i="2"/>
  <c r="G108" i="2"/>
  <c r="F105" i="2"/>
  <c r="D99" i="2"/>
  <c r="E96" i="2"/>
  <c r="F93" i="2"/>
  <c r="F98" i="2"/>
  <c r="E94" i="2"/>
  <c r="E99" i="2"/>
  <c r="E37" i="2"/>
  <c r="E34" i="2"/>
  <c r="D35" i="2"/>
  <c r="E15" i="1"/>
  <c r="F14" i="1"/>
  <c r="G24" i="2"/>
  <c r="D23" i="2"/>
  <c r="D24" i="2"/>
  <c r="F27" i="2"/>
  <c r="H64" i="2"/>
  <c r="H95" i="1"/>
  <c r="D94" i="1"/>
  <c r="G93" i="1"/>
  <c r="D53" i="2"/>
  <c r="H74" i="2"/>
  <c r="G74" i="2"/>
  <c r="D77" i="2"/>
  <c r="E80" i="2"/>
  <c r="H77" i="2"/>
  <c r="G13" i="2"/>
  <c r="E13" i="2"/>
  <c r="F17" i="2"/>
  <c r="F10" i="1"/>
  <c r="E10" i="1"/>
  <c r="E5" i="1"/>
  <c r="F3" i="1"/>
  <c r="F9" i="1"/>
  <c r="D9" i="1"/>
  <c r="D8" i="2"/>
  <c r="E6" i="2"/>
  <c r="F4" i="2"/>
  <c r="H8" i="2"/>
  <c r="D7" i="2"/>
  <c r="D5" i="2"/>
  <c r="B1061" i="2"/>
  <c r="B1080" i="2"/>
  <c r="B1027" i="2"/>
  <c r="B1073" i="2"/>
  <c r="B1001" i="2"/>
  <c r="B939" i="2"/>
  <c r="B788" i="2"/>
  <c r="B726" i="2"/>
  <c r="B1056" i="2"/>
  <c r="B985" i="2"/>
  <c r="B1084" i="2"/>
  <c r="B1004" i="2"/>
  <c r="B941" i="2"/>
  <c r="B1050" i="2"/>
  <c r="B1008" i="2"/>
  <c r="B923" i="2"/>
  <c r="B734" i="2"/>
  <c r="B522" i="2"/>
  <c r="B979" i="2"/>
  <c r="B793" i="2"/>
  <c r="B639" i="2"/>
  <c r="B766" i="2"/>
  <c r="B631" i="2"/>
  <c r="B963" i="2"/>
  <c r="B767" i="2"/>
  <c r="B931" i="2"/>
  <c r="B782" i="2"/>
  <c r="B1069" i="2"/>
  <c r="B940" i="2"/>
  <c r="B749" i="2"/>
  <c r="B1087" i="2"/>
  <c r="B1044" i="2"/>
  <c r="B339" i="2"/>
  <c r="B259" i="2"/>
  <c r="B727" i="2"/>
  <c r="B324" i="2"/>
  <c r="B253" i="2"/>
  <c r="F703" i="1"/>
  <c r="H919" i="2"/>
  <c r="F131" i="1"/>
  <c r="F229" i="2"/>
  <c r="G736" i="2"/>
  <c r="H774" i="2"/>
  <c r="E45" i="1"/>
  <c r="G29" i="1"/>
  <c r="E155" i="2"/>
  <c r="D83" i="1"/>
  <c r="E65" i="1"/>
  <c r="E41" i="1"/>
  <c r="H39" i="1"/>
  <c r="E106" i="2"/>
  <c r="F100" i="2"/>
  <c r="G95" i="2"/>
  <c r="H36" i="2"/>
  <c r="D26" i="2"/>
  <c r="E96" i="1"/>
  <c r="E77" i="2"/>
  <c r="D74" i="2"/>
  <c r="H15" i="2"/>
  <c r="G4" i="1"/>
  <c r="H7" i="2"/>
  <c r="G6" i="2"/>
  <c r="B1036" i="2"/>
  <c r="B1065" i="2"/>
  <c r="B1041" i="2"/>
  <c r="B789" i="2"/>
  <c r="B922" i="2"/>
  <c r="B956" i="2"/>
  <c r="B347" i="2"/>
  <c r="B232" i="2"/>
  <c r="B632" i="2"/>
  <c r="B332" i="2"/>
  <c r="B244" i="2"/>
  <c r="B801" i="2"/>
  <c r="B624" i="2"/>
  <c r="B802" i="2"/>
  <c r="B370" i="2"/>
  <c r="B529" i="2"/>
  <c r="B263" i="2"/>
  <c r="B150" i="2"/>
  <c r="B79" i="2"/>
  <c r="B1049" i="1"/>
  <c r="B431" i="2"/>
  <c r="B325" i="2"/>
  <c r="B142" i="2"/>
  <c r="B63" i="2"/>
  <c r="B1104" i="1"/>
  <c r="B1033" i="1"/>
  <c r="B258" i="2"/>
  <c r="B180" i="2"/>
  <c r="B254" i="2"/>
  <c r="B104" i="2"/>
  <c r="B28" i="2"/>
  <c r="B1054" i="1"/>
  <c r="B837" i="1"/>
  <c r="B775" i="1"/>
  <c r="B345" i="2"/>
  <c r="B157" i="2"/>
  <c r="B50" i="2"/>
  <c r="B1044" i="1"/>
  <c r="B934" i="1"/>
  <c r="B874" i="1"/>
  <c r="B802" i="1"/>
  <c r="B731" i="1"/>
  <c r="B136" i="2"/>
  <c r="B40" i="2"/>
  <c r="B1076" i="1"/>
  <c r="B162" i="2"/>
  <c r="B68" i="2"/>
  <c r="B1066" i="1"/>
  <c r="B110" i="2"/>
  <c r="B1109" i="1"/>
  <c r="B936" i="1"/>
  <c r="B850" i="1"/>
  <c r="B779" i="1"/>
  <c r="B328" i="2"/>
  <c r="B111" i="2"/>
  <c r="B33" i="2"/>
  <c r="B1067" i="1"/>
  <c r="B176" i="2"/>
  <c r="B59" i="2"/>
  <c r="B1063" i="1"/>
  <c r="B826" i="1"/>
  <c r="B747" i="1"/>
  <c r="B879" i="1"/>
  <c r="B800" i="1"/>
  <c r="B696" i="1"/>
  <c r="B637" i="1"/>
  <c r="B575" i="1"/>
  <c r="B486" i="1"/>
  <c r="B424" i="1"/>
  <c r="B352" i="1"/>
  <c r="B928" i="1"/>
  <c r="B796" i="1"/>
  <c r="B683" i="1"/>
  <c r="B611" i="1"/>
  <c r="B549" i="1"/>
  <c r="B478" i="1"/>
  <c r="B407" i="1"/>
  <c r="B345" i="1"/>
  <c r="B922" i="1"/>
  <c r="B790" i="1"/>
  <c r="B595" i="1"/>
  <c r="B453" i="1"/>
  <c r="B381" i="1"/>
  <c r="B122" i="2"/>
  <c r="B780" i="1"/>
  <c r="B1026" i="1"/>
  <c r="B835" i="1"/>
  <c r="B728" i="1"/>
  <c r="B680" i="1"/>
  <c r="B440" i="1"/>
  <c r="B692" i="1"/>
  <c r="B608" i="1"/>
  <c r="B528" i="1"/>
  <c r="B428" i="1"/>
  <c r="B358" i="1"/>
  <c r="B279" i="1"/>
  <c r="B711" i="1"/>
  <c r="B582" i="1"/>
  <c r="B422" i="1"/>
  <c r="B805" i="1"/>
  <c r="B623" i="1"/>
  <c r="B543" i="1"/>
  <c r="B449" i="1"/>
  <c r="B342" i="1"/>
  <c r="B264" i="1"/>
  <c r="B677" i="1"/>
  <c r="B541" i="1"/>
  <c r="B377" i="1"/>
  <c r="B282" i="1"/>
  <c r="B49" i="2"/>
  <c r="B671" i="1"/>
  <c r="B572" i="1"/>
  <c r="B476" i="1"/>
  <c r="B333" i="1"/>
  <c r="B691" i="1"/>
  <c r="B630" i="1"/>
  <c r="B561" i="1"/>
  <c r="B481" i="1"/>
  <c r="B356" i="1"/>
  <c r="B295" i="1"/>
  <c r="B232" i="1"/>
  <c r="B385" i="1"/>
  <c r="B227" i="1"/>
  <c r="B143" i="1"/>
  <c r="B678" i="1"/>
  <c r="B234" i="1"/>
  <c r="B88" i="1"/>
  <c r="B3" i="1"/>
  <c r="B607" i="1"/>
  <c r="B308" i="1"/>
  <c r="B110" i="1"/>
  <c r="B545" i="1"/>
  <c r="B292" i="1"/>
  <c r="B124" i="1"/>
  <c r="B7" i="1"/>
  <c r="B107" i="1"/>
  <c r="B8" i="1"/>
  <c r="B240" i="1"/>
  <c r="B111" i="1"/>
  <c r="B289" i="1"/>
  <c r="B527" i="1"/>
  <c r="B230" i="1"/>
  <c r="B884" i="1"/>
  <c r="B394" i="1"/>
  <c r="B231" i="1"/>
  <c r="B9" i="1"/>
  <c r="B28" i="1"/>
  <c r="B74" i="1"/>
  <c r="B42" i="1"/>
  <c r="B77" i="1"/>
  <c r="B36" i="1"/>
  <c r="B45" i="1"/>
  <c r="B65" i="1"/>
  <c r="B24" i="1"/>
  <c r="B34" i="1"/>
  <c r="B98" i="1"/>
  <c r="B50" i="1"/>
  <c r="E756" i="2"/>
  <c r="F53" i="1"/>
  <c r="H86" i="1"/>
  <c r="H106" i="2"/>
  <c r="F94" i="1"/>
  <c r="B993" i="2"/>
  <c r="B525" i="2"/>
  <c r="B359" i="2"/>
  <c r="B272" i="2"/>
  <c r="B160" i="2"/>
  <c r="B27" i="2"/>
  <c r="B354" i="2"/>
  <c r="B3" i="2"/>
  <c r="B135" i="2"/>
  <c r="B864" i="1"/>
  <c r="B1069" i="1"/>
  <c r="B172" i="2"/>
  <c r="B1022" i="1"/>
  <c r="B744" i="1"/>
  <c r="B103" i="2"/>
  <c r="B772" i="1"/>
  <c r="B664" i="1"/>
  <c r="B370" i="1"/>
  <c r="B576" i="1"/>
  <c r="B845" i="1"/>
  <c r="B956" i="1"/>
  <c r="B534" i="1"/>
  <c r="B309" i="1"/>
  <c r="B493" i="1"/>
  <c r="B383" i="1"/>
  <c r="B763" i="1"/>
  <c r="B624" i="1"/>
  <c r="B580" i="1"/>
  <c r="B250" i="1"/>
  <c r="B109" i="1"/>
  <c r="B228" i="1"/>
  <c r="B145" i="1"/>
  <c r="B579" i="1"/>
  <c r="B269" i="1"/>
  <c r="B95" i="1"/>
  <c r="B262" i="2"/>
  <c r="B108" i="2"/>
  <c r="B429" i="2"/>
  <c r="B882" i="1"/>
  <c r="B164" i="2"/>
  <c r="B246" i="2"/>
  <c r="B955" i="1"/>
  <c r="B1071" i="1"/>
  <c r="B751" i="1"/>
  <c r="B432" i="1"/>
  <c r="B354" i="1"/>
  <c r="B925" i="1"/>
  <c r="B454" i="1"/>
  <c r="B448" i="1"/>
  <c r="B436" i="1"/>
  <c r="B552" i="1"/>
  <c r="B571" i="1"/>
  <c r="B591" i="1"/>
  <c r="B386" i="1"/>
  <c r="B249" i="1"/>
  <c r="B669" i="1"/>
  <c r="B246" i="1"/>
  <c r="B402" i="1"/>
  <c r="H733" i="2"/>
  <c r="G780" i="2"/>
  <c r="H764" i="2"/>
  <c r="D146" i="2"/>
  <c r="G51" i="1"/>
  <c r="G27" i="1"/>
  <c r="E88" i="1"/>
  <c r="F70" i="1"/>
  <c r="G36" i="1"/>
  <c r="G34" i="1"/>
  <c r="H108" i="2"/>
  <c r="H97" i="2"/>
  <c r="H100" i="2"/>
  <c r="F36" i="2"/>
  <c r="E27" i="2"/>
  <c r="D96" i="1"/>
  <c r="E73" i="2"/>
  <c r="E3" i="1"/>
  <c r="G4" i="2"/>
  <c r="F3" i="2"/>
  <c r="B1009" i="2"/>
  <c r="B1047" i="2"/>
  <c r="B995" i="2"/>
  <c r="B1022" i="2"/>
  <c r="B724" i="2"/>
  <c r="B1078" i="2"/>
  <c r="B623" i="2"/>
  <c r="B999" i="2"/>
  <c r="B927" i="2"/>
  <c r="B730" i="2"/>
  <c r="B338" i="2"/>
  <c r="B952" i="2"/>
  <c r="B628" i="2"/>
  <c r="B235" i="2"/>
  <c r="B728" i="2"/>
  <c r="B792" i="2"/>
  <c r="B635" i="2"/>
  <c r="B361" i="2"/>
  <c r="B371" i="2"/>
  <c r="B247" i="2"/>
  <c r="B363" i="2"/>
  <c r="B280" i="2"/>
  <c r="B141" i="2"/>
  <c r="B70" i="2"/>
  <c r="B1040" i="1"/>
  <c r="B134" i="2"/>
  <c r="B62" i="2"/>
  <c r="B1095" i="1"/>
  <c r="B1032" i="1"/>
  <c r="B423" i="2"/>
  <c r="B227" i="2"/>
  <c r="B102" i="2"/>
  <c r="B24" i="2"/>
  <c r="B1052" i="1"/>
  <c r="B890" i="1"/>
  <c r="B828" i="1"/>
  <c r="B766" i="1"/>
  <c r="B146" i="2"/>
  <c r="B39" i="2"/>
  <c r="B1042" i="1"/>
  <c r="B927" i="1"/>
  <c r="B865" i="1"/>
  <c r="B794" i="1"/>
  <c r="B130" i="2"/>
  <c r="B29" i="2"/>
  <c r="B1034" i="1"/>
  <c r="B158" i="2"/>
  <c r="B57" i="2"/>
  <c r="B1060" i="1"/>
  <c r="B175" i="2"/>
  <c r="B64" i="2"/>
  <c r="B1098" i="1"/>
  <c r="B930" i="1"/>
  <c r="B841" i="1"/>
  <c r="B770" i="1"/>
  <c r="B100" i="2"/>
  <c r="B31" i="2"/>
  <c r="B1061" i="1"/>
  <c r="B170" i="2"/>
  <c r="B48" i="2"/>
  <c r="B1053" i="1"/>
  <c r="B799" i="1"/>
  <c r="B736" i="1"/>
  <c r="B875" i="1"/>
  <c r="B789" i="1"/>
  <c r="B689" i="1"/>
  <c r="B628" i="1"/>
  <c r="B566" i="1"/>
  <c r="B477" i="1"/>
  <c r="B406" i="1"/>
  <c r="B1106" i="1"/>
  <c r="B769" i="1"/>
  <c r="B682" i="1"/>
  <c r="B603" i="1"/>
  <c r="B540" i="1"/>
  <c r="B469" i="1"/>
  <c r="B398" i="1"/>
  <c r="B336" i="1"/>
  <c r="B786" i="1"/>
  <c r="B586" i="1"/>
  <c r="B452" i="1"/>
  <c r="B373" i="1"/>
  <c r="B38" i="2"/>
  <c r="B755" i="1"/>
  <c r="B808" i="1"/>
  <c r="B724" i="1"/>
  <c r="B675" i="1"/>
  <c r="B365" i="1"/>
  <c r="B688" i="1"/>
  <c r="B588" i="1"/>
  <c r="B508" i="1"/>
  <c r="B409" i="1"/>
  <c r="B350" i="1"/>
  <c r="B270" i="1"/>
  <c r="B699" i="1"/>
  <c r="B577" i="1"/>
  <c r="B359" i="1"/>
  <c r="B947" i="1"/>
  <c r="B700" i="1"/>
  <c r="B609" i="1"/>
  <c r="B529" i="1"/>
  <c r="B430" i="1"/>
  <c r="B327" i="1"/>
  <c r="B658" i="1"/>
  <c r="B537" i="1"/>
  <c r="B360" i="1"/>
  <c r="B274" i="1"/>
  <c r="B878" i="1"/>
  <c r="B666" i="1"/>
  <c r="B560" i="1"/>
  <c r="B464" i="1"/>
  <c r="B306" i="1"/>
  <c r="B686" i="1"/>
  <c r="B626" i="1"/>
  <c r="B550" i="1"/>
  <c r="B466" i="1"/>
  <c r="B348" i="1"/>
  <c r="B286" i="1"/>
  <c r="B224" i="1"/>
  <c r="B375" i="1"/>
  <c r="B223" i="1"/>
  <c r="B138" i="1"/>
  <c r="B542" i="1"/>
  <c r="B144" i="1"/>
  <c r="B79" i="1"/>
  <c r="B562" i="1"/>
  <c r="B293" i="1"/>
  <c r="B10" i="1"/>
  <c r="B482" i="1"/>
  <c r="B271" i="1"/>
  <c r="B105" i="1"/>
  <c r="B589" i="1"/>
  <c r="B102" i="1"/>
  <c r="B4" i="1"/>
  <c r="B225" i="1"/>
  <c r="B101" i="2"/>
  <c r="B285" i="1"/>
  <c r="B499" i="1"/>
  <c r="B687" i="1"/>
  <c r="B340" i="1"/>
  <c r="B5" i="1"/>
  <c r="B75" i="1"/>
  <c r="B62" i="1"/>
  <c r="B30" i="1"/>
  <c r="E101" i="2"/>
  <c r="B44" i="2"/>
  <c r="B933" i="1"/>
  <c r="B891" i="1"/>
  <c r="B948" i="1"/>
  <c r="B75" i="2"/>
  <c r="B1100" i="1"/>
  <c r="B844" i="1"/>
  <c r="B408" i="1"/>
  <c r="B551" i="1"/>
  <c r="B863" i="1"/>
  <c r="B238" i="1"/>
  <c r="B648" i="1"/>
  <c r="B29" i="1"/>
  <c r="B357" i="1"/>
  <c r="B509" i="1"/>
  <c r="B92" i="1"/>
  <c r="B159" i="2"/>
  <c r="B935" i="1"/>
  <c r="B37" i="2"/>
  <c r="B843" i="1"/>
  <c r="B584" i="1"/>
  <c r="B353" i="1"/>
  <c r="B558" i="1"/>
  <c r="B461" i="1"/>
  <c r="B694" i="1"/>
  <c r="B288" i="1"/>
  <c r="B1085" i="1"/>
  <c r="B272" i="1"/>
  <c r="B87" i="2"/>
  <c r="B564" i="1"/>
  <c r="B242" i="1"/>
  <c r="B347" i="1"/>
  <c r="B23" i="1"/>
  <c r="B237" i="1"/>
  <c r="B59" i="1"/>
  <c r="E366" i="1"/>
  <c r="F148" i="2"/>
  <c r="G49" i="1"/>
  <c r="H106" i="1"/>
  <c r="F31" i="1"/>
  <c r="F79" i="1"/>
  <c r="G86" i="1"/>
  <c r="G68" i="1"/>
  <c r="G71" i="1"/>
  <c r="F36" i="1"/>
  <c r="D106" i="2"/>
  <c r="G97" i="2"/>
  <c r="G100" i="2"/>
  <c r="H33" i="2"/>
  <c r="E23" i="2"/>
  <c r="G63" i="2"/>
  <c r="F78" i="2"/>
  <c r="G18" i="2"/>
  <c r="H8" i="1"/>
  <c r="H10" i="1"/>
  <c r="D6" i="2"/>
  <c r="B1070" i="2"/>
  <c r="B1081" i="2"/>
  <c r="B994" i="2"/>
  <c r="B997" i="2"/>
  <c r="B630" i="2"/>
  <c r="B946" i="2"/>
  <c r="B988" i="2"/>
  <c r="B791" i="2"/>
  <c r="B768" i="2"/>
  <c r="B1076" i="2"/>
  <c r="B633" i="2"/>
  <c r="B944" i="2"/>
  <c r="B763" i="2"/>
  <c r="B935" i="2"/>
  <c r="B754" i="2"/>
  <c r="B353" i="2"/>
  <c r="B367" i="2"/>
  <c r="B234" i="2"/>
  <c r="B351" i="2"/>
  <c r="B276" i="2"/>
  <c r="B133" i="2"/>
  <c r="B61" i="2"/>
  <c r="B1031" i="1"/>
  <c r="B125" i="2"/>
  <c r="B54" i="2"/>
  <c r="B1086" i="1"/>
  <c r="B1024" i="1"/>
  <c r="B265" i="2"/>
  <c r="B278" i="2"/>
  <c r="B346" i="2"/>
  <c r="B93" i="2"/>
  <c r="B22" i="2"/>
  <c r="B1048" i="1"/>
  <c r="B958" i="1"/>
  <c r="B881" i="1"/>
  <c r="B810" i="1"/>
  <c r="B757" i="1"/>
  <c r="B229" i="2"/>
  <c r="B140" i="2"/>
  <c r="B1107" i="1"/>
  <c r="B1038" i="1"/>
  <c r="B856" i="1"/>
  <c r="B785" i="1"/>
  <c r="B275" i="2"/>
  <c r="B109" i="2"/>
  <c r="B25" i="2"/>
  <c r="B1028" i="1"/>
  <c r="B327" i="2"/>
  <c r="B126" i="2"/>
  <c r="B51" i="2"/>
  <c r="B1056" i="1"/>
  <c r="B165" i="2"/>
  <c r="B58" i="2"/>
  <c r="B1094" i="1"/>
  <c r="B833" i="1"/>
  <c r="B761" i="1"/>
  <c r="B266" i="2"/>
  <c r="B96" i="2"/>
  <c r="B1105" i="1"/>
  <c r="B1057" i="1"/>
  <c r="B271" i="2"/>
  <c r="B166" i="2"/>
  <c r="B42" i="2"/>
  <c r="B1051" i="1"/>
  <c r="B937" i="1"/>
  <c r="B795" i="1"/>
  <c r="B707" i="1"/>
  <c r="B942" i="1"/>
  <c r="B858" i="1"/>
  <c r="B764" i="1"/>
  <c r="B681" i="1"/>
  <c r="B610" i="1"/>
  <c r="B557" i="1"/>
  <c r="B468" i="1"/>
  <c r="B397" i="1"/>
  <c r="B1064" i="1"/>
  <c r="B765" i="1"/>
  <c r="B674" i="1"/>
  <c r="B602" i="1"/>
  <c r="B531" i="1"/>
  <c r="B460" i="1"/>
  <c r="B389" i="1"/>
  <c r="B224" i="2"/>
  <c r="B759" i="1"/>
  <c r="B506" i="1"/>
  <c r="B444" i="1"/>
  <c r="B372" i="1"/>
  <c r="B34" i="2"/>
  <c r="B887" i="1"/>
  <c r="B734" i="1"/>
  <c r="B804" i="1"/>
  <c r="B710" i="1"/>
  <c r="B661" i="1"/>
  <c r="B344" i="1"/>
  <c r="B668" i="1"/>
  <c r="B569" i="1"/>
  <c r="B489" i="1"/>
  <c r="B405" i="1"/>
  <c r="B341" i="1"/>
  <c r="B261" i="1"/>
  <c r="B1037" i="1"/>
  <c r="B695" i="1"/>
  <c r="B573" i="1"/>
  <c r="B332" i="1"/>
  <c r="B943" i="1"/>
  <c r="B684" i="1"/>
  <c r="B604" i="1"/>
  <c r="B524" i="1"/>
  <c r="B410" i="1"/>
  <c r="B304" i="1"/>
  <c r="B654" i="1"/>
  <c r="B498" i="1"/>
  <c r="B322" i="1"/>
  <c r="B265" i="1"/>
  <c r="B825" i="1"/>
  <c r="B652" i="1"/>
  <c r="B556" i="1"/>
  <c r="B445" i="1"/>
  <c r="B181" i="2"/>
  <c r="B667" i="1"/>
  <c r="B606" i="1"/>
  <c r="B546" i="1"/>
  <c r="B446" i="1"/>
  <c r="B343" i="1"/>
  <c r="B277" i="1"/>
  <c r="B323" i="1"/>
  <c r="B128" i="1"/>
  <c r="B538" i="1"/>
  <c r="B139" i="1"/>
  <c r="B70" i="1"/>
  <c r="B137" i="1"/>
  <c r="B554" i="1"/>
  <c r="B266" i="1"/>
  <c r="B6" i="1"/>
  <c r="B474" i="1"/>
  <c r="B267" i="1"/>
  <c r="B99" i="1"/>
  <c r="B456" i="1"/>
  <c r="B94" i="1"/>
  <c r="B598" i="1"/>
  <c r="B55" i="2"/>
  <c r="B257" i="1"/>
  <c r="B382" i="1"/>
  <c r="B642" i="1"/>
  <c r="B300" i="1"/>
  <c r="B104" i="1"/>
  <c r="B71" i="1"/>
  <c r="B60" i="1"/>
  <c r="B86" i="1"/>
  <c r="B54" i="1"/>
  <c r="B56" i="1"/>
  <c r="B134" i="1"/>
  <c r="B46" i="1"/>
  <c r="D917" i="1"/>
  <c r="H160" i="2"/>
  <c r="G38" i="1"/>
  <c r="F33" i="2"/>
  <c r="E76" i="2"/>
  <c r="E7" i="2"/>
  <c r="B983" i="2"/>
  <c r="B348" i="2"/>
  <c r="B936" i="2"/>
  <c r="B106" i="2"/>
  <c r="B358" i="2"/>
  <c r="B1059" i="1"/>
  <c r="B425" i="2"/>
  <c r="B1090" i="1"/>
  <c r="B730" i="1"/>
  <c r="B953" i="1"/>
  <c r="B82" i="2"/>
  <c r="B85" i="2"/>
  <c r="B41" i="2"/>
  <c r="B806" i="1"/>
  <c r="B1084" i="1"/>
  <c r="B1078" i="1"/>
  <c r="B862" i="1"/>
  <c r="B593" i="1"/>
  <c r="B647" i="1"/>
  <c r="B363" i="1"/>
  <c r="B346" i="1"/>
  <c r="B746" i="1"/>
  <c r="B387" i="1"/>
  <c r="B657" i="1"/>
  <c r="B559" i="1"/>
  <c r="B457" i="1"/>
  <c r="B511" i="1"/>
  <c r="B404" i="1"/>
  <c r="B276" i="1"/>
  <c r="B439" i="1"/>
  <c r="B73" i="1"/>
  <c r="B146" i="1"/>
  <c r="B262" i="1"/>
  <c r="B127" i="1"/>
  <c r="B101" i="1"/>
  <c r="B331" i="2"/>
  <c r="B60" i="2"/>
  <c r="B161" i="2"/>
  <c r="B940" i="1"/>
  <c r="B1080" i="1"/>
  <c r="B1070" i="1"/>
  <c r="B1029" i="1"/>
  <c r="B123" i="2"/>
  <c r="B1072" i="1"/>
  <c r="B827" i="1"/>
  <c r="B495" i="1"/>
  <c r="B938" i="1"/>
  <c r="B690" i="1"/>
  <c r="B425" i="1"/>
  <c r="B807" i="1"/>
  <c r="B390" i="1"/>
  <c r="B8" i="2"/>
  <c r="B745" i="1"/>
  <c r="B532" i="1"/>
  <c r="B366" i="1"/>
  <c r="B722" i="1"/>
  <c r="B632" i="1"/>
  <c r="B703" i="1"/>
  <c r="B685" i="1"/>
  <c r="B480" i="1"/>
  <c r="B641" i="1"/>
  <c r="B307" i="1"/>
  <c r="B49" i="1"/>
  <c r="B97" i="1"/>
  <c r="B294" i="1"/>
  <c r="B55" i="1"/>
  <c r="B622" i="1"/>
  <c r="B82" i="1"/>
  <c r="G979" i="2"/>
  <c r="D931" i="2"/>
  <c r="H245" i="2"/>
  <c r="D757" i="2"/>
  <c r="D114" i="2"/>
  <c r="H143" i="2"/>
  <c r="H110" i="1"/>
  <c r="F80" i="1"/>
  <c r="D87" i="1"/>
  <c r="G64" i="1"/>
  <c r="G67" i="1"/>
  <c r="D35" i="1"/>
  <c r="E111" i="2"/>
  <c r="G93" i="2"/>
  <c r="G96" i="2"/>
  <c r="F24" i="2"/>
  <c r="F63" i="2"/>
  <c r="E53" i="2"/>
  <c r="H75" i="2"/>
  <c r="E15" i="2"/>
  <c r="H11" i="1"/>
  <c r="G10" i="1"/>
  <c r="G10" i="2"/>
  <c r="B1053" i="2"/>
  <c r="B1072" i="2"/>
  <c r="B976" i="2"/>
  <c r="B933" i="2"/>
  <c r="B929" i="2"/>
  <c r="B523" i="2"/>
  <c r="B951" i="2"/>
  <c r="B786" i="2"/>
  <c r="B759" i="2"/>
  <c r="B928" i="2"/>
  <c r="B627" i="2"/>
  <c r="B277" i="2"/>
  <c r="B738" i="2"/>
  <c r="B424" i="2"/>
  <c r="B352" i="2"/>
  <c r="B281" i="2"/>
  <c r="B636" i="2"/>
  <c r="B739" i="2"/>
  <c r="B340" i="2"/>
  <c r="B231" i="2"/>
  <c r="B336" i="2"/>
  <c r="B256" i="2"/>
  <c r="B132" i="2"/>
  <c r="B53" i="2"/>
  <c r="B1023" i="1"/>
  <c r="B364" i="2"/>
  <c r="B269" i="2"/>
  <c r="B178" i="2"/>
  <c r="B107" i="2"/>
  <c r="B45" i="2"/>
  <c r="B1077" i="1"/>
  <c r="B179" i="2"/>
  <c r="B236" i="2"/>
  <c r="B11" i="2"/>
  <c r="B349" i="2"/>
  <c r="B245" i="2"/>
  <c r="B171" i="2"/>
  <c r="B83" i="2"/>
  <c r="B1111" i="1"/>
  <c r="B952" i="1"/>
  <c r="B873" i="1"/>
  <c r="B748" i="1"/>
  <c r="B94" i="2"/>
  <c r="B1103" i="1"/>
  <c r="B1027" i="1"/>
  <c r="B847" i="1"/>
  <c r="B776" i="1"/>
  <c r="B239" i="2"/>
  <c r="B105" i="2"/>
  <c r="B1108" i="1"/>
  <c r="B323" i="2"/>
  <c r="B99" i="2"/>
  <c r="B1102" i="1"/>
  <c r="B1045" i="1"/>
  <c r="B961" i="1"/>
  <c r="B154" i="2"/>
  <c r="B47" i="2"/>
  <c r="B1092" i="1"/>
  <c r="B832" i="1"/>
  <c r="B753" i="1"/>
  <c r="B90" i="2"/>
  <c r="B1099" i="1"/>
  <c r="B1025" i="1"/>
  <c r="B267" i="2"/>
  <c r="B155" i="2"/>
  <c r="B23" i="2"/>
  <c r="B1047" i="1"/>
  <c r="B957" i="1"/>
  <c r="B778" i="1"/>
  <c r="B701" i="1"/>
  <c r="B932" i="1"/>
  <c r="B854" i="1"/>
  <c r="B762" i="1"/>
  <c r="B673" i="1"/>
  <c r="B548" i="1"/>
  <c r="B459" i="1"/>
  <c r="B388" i="1"/>
  <c r="B1062" i="1"/>
  <c r="B880" i="1"/>
  <c r="B754" i="1"/>
  <c r="B665" i="1"/>
  <c r="B594" i="1"/>
  <c r="B523" i="1"/>
  <c r="B451" i="1"/>
  <c r="B380" i="1"/>
  <c r="B156" i="2"/>
  <c r="B876" i="1"/>
  <c r="B742" i="1"/>
  <c r="B497" i="1"/>
  <c r="B435" i="1"/>
  <c r="B364" i="1"/>
  <c r="B870" i="1"/>
  <c r="B732" i="1"/>
  <c r="B950" i="1"/>
  <c r="B787" i="1"/>
  <c r="B798" i="1"/>
  <c r="B600" i="1"/>
  <c r="B335" i="1"/>
  <c r="B649" i="1"/>
  <c r="B565" i="1"/>
  <c r="B485" i="1"/>
  <c r="B393" i="1"/>
  <c r="B331" i="1"/>
  <c r="B253" i="1"/>
  <c r="B951" i="1"/>
  <c r="B676" i="1"/>
  <c r="B535" i="1"/>
  <c r="B310" i="1"/>
  <c r="B670" i="1"/>
  <c r="B590" i="1"/>
  <c r="B510" i="1"/>
  <c r="B395" i="1"/>
  <c r="B298" i="1"/>
  <c r="B651" i="1"/>
  <c r="B494" i="1"/>
  <c r="B311" i="1"/>
  <c r="B256" i="1"/>
  <c r="B781" i="1"/>
  <c r="B640" i="1"/>
  <c r="B544" i="1"/>
  <c r="B431" i="1"/>
  <c r="B889" i="1"/>
  <c r="B663" i="1"/>
  <c r="B587" i="1"/>
  <c r="B526" i="1"/>
  <c r="B427" i="1"/>
  <c r="B339" i="1"/>
  <c r="B268" i="1"/>
  <c r="B301" i="1"/>
  <c r="B26" i="1"/>
  <c r="B483" i="1"/>
  <c r="B133" i="1"/>
  <c r="B61" i="1"/>
  <c r="B22" i="1"/>
  <c r="B462" i="1"/>
  <c r="B260" i="1"/>
  <c r="B72" i="1"/>
  <c r="B429" i="1"/>
  <c r="B239" i="1"/>
  <c r="B90" i="1"/>
  <c r="B330" i="1"/>
  <c r="B76" i="1"/>
  <c r="B465" i="1"/>
  <c r="B643" i="1"/>
  <c r="B251" i="1"/>
  <c r="B378" i="1"/>
  <c r="B147" i="1"/>
  <c r="B634" i="1"/>
  <c r="B296" i="1"/>
  <c r="B89" i="1"/>
  <c r="B48" i="1"/>
  <c r="B41" i="1"/>
  <c r="B63" i="1"/>
  <c r="B39" i="1"/>
  <c r="B37" i="1"/>
  <c r="B148" i="1"/>
  <c r="B27" i="1"/>
  <c r="E629" i="2"/>
  <c r="F109" i="1"/>
  <c r="D63" i="1"/>
  <c r="H111" i="2"/>
  <c r="F25" i="2"/>
  <c r="H6" i="1"/>
  <c r="B771" i="2"/>
  <c r="B250" i="2"/>
  <c r="B335" i="2"/>
  <c r="B177" i="2"/>
  <c r="B249" i="2"/>
  <c r="B2" i="2"/>
  <c r="B260" i="2"/>
  <c r="B793" i="1"/>
  <c r="B73" i="2"/>
  <c r="B829" i="1"/>
  <c r="B1093" i="1"/>
  <c r="B148" i="2"/>
  <c r="B877" i="1"/>
  <c r="B223" i="2"/>
  <c r="B931" i="1"/>
  <c r="B848" i="1"/>
  <c r="B530" i="1"/>
  <c r="B505" i="1"/>
  <c r="B727" i="1"/>
  <c r="B760" i="1"/>
  <c r="B471" i="1"/>
  <c r="B851" i="1"/>
  <c r="B475" i="1"/>
  <c r="B578" i="1"/>
  <c r="B773" i="1"/>
  <c r="B503" i="1"/>
  <c r="B287" i="1"/>
  <c r="B704" i="1"/>
  <c r="B47" i="1"/>
  <c r="B58" i="1"/>
  <c r="B126" i="1"/>
  <c r="B51" i="1"/>
  <c r="B87" i="1"/>
  <c r="B990" i="2"/>
  <c r="B784" i="1"/>
  <c r="B1055" i="1"/>
  <c r="B803" i="1"/>
  <c r="B46" i="2"/>
  <c r="B4" i="2"/>
  <c r="B726" i="1"/>
  <c r="B65" i="2"/>
  <c r="B1043" i="1"/>
  <c r="B702" i="1"/>
  <c r="B823" i="1"/>
  <c r="B487" i="1"/>
  <c r="B709" i="1"/>
  <c r="B791" i="1"/>
  <c r="B860" i="1"/>
  <c r="B627" i="1"/>
  <c r="B226" i="1"/>
  <c r="B857" i="1"/>
  <c r="B351" i="1"/>
  <c r="B411" i="1"/>
  <c r="B369" i="1"/>
  <c r="B484" i="1"/>
  <c r="B563" i="1"/>
  <c r="B149" i="1"/>
  <c r="B35" i="1"/>
  <c r="B129" i="1"/>
  <c r="B130" i="1"/>
  <c r="B403" i="1"/>
  <c r="B888" i="1"/>
  <c r="B108" i="1"/>
  <c r="B57" i="1"/>
  <c r="B96" i="1"/>
  <c r="E335" i="2"/>
  <c r="H927" i="2"/>
  <c r="F628" i="2"/>
  <c r="F726" i="2"/>
  <c r="H757" i="2"/>
  <c r="F116" i="2"/>
  <c r="H57" i="1"/>
  <c r="H109" i="1"/>
  <c r="F160" i="2"/>
  <c r="E74" i="1"/>
  <c r="G88" i="1"/>
  <c r="H65" i="1"/>
  <c r="F67" i="1"/>
  <c r="G41" i="1"/>
  <c r="E109" i="2"/>
  <c r="E107" i="2"/>
  <c r="H94" i="2"/>
  <c r="H13" i="1"/>
  <c r="E28" i="2"/>
  <c r="H53" i="2"/>
  <c r="E75" i="2"/>
  <c r="E18" i="2"/>
  <c r="G8" i="1"/>
  <c r="F7" i="1"/>
  <c r="F10" i="2"/>
  <c r="B1010" i="2"/>
  <c r="B797" i="2"/>
  <c r="B1085" i="2"/>
  <c r="B799" i="2"/>
  <c r="B1096" i="2"/>
  <c r="B777" i="2"/>
  <c r="B743" i="2"/>
  <c r="B961" i="2"/>
  <c r="B736" i="2"/>
  <c r="B357" i="2"/>
  <c r="B268" i="2"/>
  <c r="B810" i="2"/>
  <c r="B368" i="2"/>
  <c r="B279" i="2"/>
  <c r="B970" i="2"/>
  <c r="B344" i="2"/>
  <c r="B273" i="2"/>
  <c r="B329" i="2"/>
  <c r="B225" i="2"/>
  <c r="B322" i="2"/>
  <c r="B248" i="2"/>
  <c r="B124" i="2"/>
  <c r="B52" i="2"/>
  <c r="B362" i="2"/>
  <c r="B257" i="2"/>
  <c r="B169" i="2"/>
  <c r="B98" i="2"/>
  <c r="B36" i="2"/>
  <c r="B1068" i="1"/>
  <c r="B369" i="2"/>
  <c r="B228" i="2"/>
  <c r="B7" i="2"/>
  <c r="B334" i="2"/>
  <c r="B242" i="2"/>
  <c r="B274" i="2"/>
  <c r="B167" i="2"/>
  <c r="B81" i="2"/>
  <c r="B1096" i="1"/>
  <c r="B945" i="1"/>
  <c r="B872" i="1"/>
  <c r="B801" i="1"/>
  <c r="B739" i="1"/>
  <c r="B92" i="2"/>
  <c r="B1101" i="1"/>
  <c r="B959" i="1"/>
  <c r="B838" i="1"/>
  <c r="B767" i="1"/>
  <c r="B174" i="2"/>
  <c r="B84" i="2"/>
  <c r="B1097" i="1"/>
  <c r="B230" i="2"/>
  <c r="B95" i="2"/>
  <c r="B1087" i="1"/>
  <c r="B1039" i="1"/>
  <c r="B954" i="1"/>
  <c r="B152" i="2"/>
  <c r="B43" i="2"/>
  <c r="B1073" i="1"/>
  <c r="B886" i="1"/>
  <c r="B824" i="1"/>
  <c r="B752" i="1"/>
  <c r="B144" i="2"/>
  <c r="B86" i="2"/>
  <c r="B1088" i="1"/>
  <c r="B251" i="2"/>
  <c r="B149" i="2"/>
  <c r="B1110" i="1"/>
  <c r="B1036" i="1"/>
  <c r="B944" i="1"/>
  <c r="B885" i="1"/>
  <c r="B774" i="1"/>
  <c r="B145" i="2"/>
  <c r="B923" i="1"/>
  <c r="B852" i="1"/>
  <c r="B743" i="1"/>
  <c r="B672" i="1"/>
  <c r="B601" i="1"/>
  <c r="B539" i="1"/>
  <c r="B450" i="1"/>
  <c r="B379" i="1"/>
  <c r="B1058" i="1"/>
  <c r="B869" i="1"/>
  <c r="B737" i="1"/>
  <c r="B656" i="1"/>
  <c r="B585" i="1"/>
  <c r="B522" i="1"/>
  <c r="B443" i="1"/>
  <c r="B371" i="1"/>
  <c r="B32" i="2"/>
  <c r="B849" i="1"/>
  <c r="B738" i="1"/>
  <c r="B488" i="1"/>
  <c r="B426" i="1"/>
  <c r="B355" i="1"/>
  <c r="B960" i="1"/>
  <c r="B866" i="1"/>
  <c r="B698" i="1"/>
  <c r="B783" i="1"/>
  <c r="B750" i="1"/>
  <c r="B581" i="1"/>
  <c r="B302" i="1"/>
  <c r="B645" i="1"/>
  <c r="B553" i="1"/>
  <c r="B473" i="1"/>
  <c r="B391" i="1"/>
  <c r="B325" i="1"/>
  <c r="B252" i="1"/>
  <c r="B941" i="1"/>
  <c r="B662" i="1"/>
  <c r="B502" i="1"/>
  <c r="B303" i="1"/>
  <c r="B867" i="1"/>
  <c r="B650" i="1"/>
  <c r="B570" i="1"/>
  <c r="B490" i="1"/>
  <c r="B392" i="1"/>
  <c r="B290" i="1"/>
  <c r="B771" i="1"/>
  <c r="B597" i="1"/>
  <c r="B491" i="1"/>
  <c r="B305" i="1"/>
  <c r="B247" i="1"/>
  <c r="B777" i="1"/>
  <c r="B636" i="1"/>
  <c r="B525" i="1"/>
  <c r="B400" i="1"/>
  <c r="B840" i="1"/>
  <c r="B660" i="1"/>
  <c r="B583" i="1"/>
  <c r="B507" i="1"/>
  <c r="B423" i="1"/>
  <c r="B334" i="1"/>
  <c r="B259" i="1"/>
  <c r="B280" i="1"/>
  <c r="B38" i="1"/>
  <c r="B438" i="1"/>
  <c r="B123" i="1"/>
  <c r="B53" i="1"/>
  <c r="B782" i="1"/>
  <c r="B458" i="1"/>
  <c r="B245" i="1"/>
  <c r="B2" i="1"/>
  <c r="B367" i="1"/>
  <c r="B151" i="1"/>
  <c r="B81" i="1"/>
  <c r="B326" i="1"/>
  <c r="B67" i="1"/>
  <c r="B284" i="1"/>
  <c r="B599" i="1"/>
  <c r="B236" i="1"/>
  <c r="B136" i="1"/>
  <c r="B349" i="1"/>
  <c r="B132" i="1"/>
  <c r="B533" i="1"/>
  <c r="B275" i="1"/>
  <c r="B66" i="1"/>
  <c r="B25" i="1"/>
  <c r="B33" i="1"/>
  <c r="B91" i="1"/>
  <c r="B125" i="1"/>
  <c r="H724" i="2"/>
  <c r="F77" i="1"/>
  <c r="H64" i="1"/>
  <c r="G13" i="1"/>
  <c r="H14" i="2"/>
  <c r="B779" i="2"/>
  <c r="B772" i="2"/>
  <c r="B773" i="2"/>
  <c r="B775" i="2"/>
  <c r="B243" i="2"/>
  <c r="B89" i="2"/>
  <c r="B355" i="2"/>
  <c r="B237" i="2"/>
  <c r="B77" i="2"/>
  <c r="B173" i="2"/>
  <c r="B758" i="1"/>
  <c r="B1083" i="1"/>
  <c r="B1046" i="1"/>
  <c r="B138" i="2"/>
  <c r="B1030" i="1"/>
  <c r="B741" i="1"/>
  <c r="B441" i="1"/>
  <c r="B733" i="1"/>
  <c r="B442" i="1"/>
  <c r="B479" i="1"/>
  <c r="B839" i="1"/>
  <c r="B633" i="1"/>
  <c r="B244" i="1"/>
  <c r="B639" i="1"/>
  <c r="B281" i="1"/>
  <c r="B299" i="1"/>
  <c r="B396" i="1"/>
  <c r="B836" i="1"/>
  <c r="B329" i="1"/>
  <c r="B52" i="1"/>
  <c r="B150" i="1"/>
  <c r="B278" i="1"/>
  <c r="B85" i="1"/>
  <c r="B142" i="1"/>
  <c r="B422" i="2"/>
  <c r="B1075" i="1"/>
  <c r="B56" i="2"/>
  <c r="B147" i="2"/>
  <c r="B72" i="2"/>
  <c r="B131" i="2"/>
  <c r="B788" i="1"/>
  <c r="B949" i="1"/>
  <c r="E630" i="1"/>
  <c r="D123" i="2"/>
  <c r="E513" i="2"/>
  <c r="E53" i="1"/>
  <c r="G158" i="2"/>
  <c r="E77" i="1"/>
  <c r="D84" i="1"/>
  <c r="F69" i="1"/>
  <c r="D33" i="1"/>
  <c r="D109" i="2"/>
  <c r="D104" i="2"/>
  <c r="H99" i="2"/>
  <c r="G34" i="2"/>
  <c r="D13" i="1"/>
  <c r="F26" i="2"/>
  <c r="F95" i="1"/>
  <c r="D76" i="2"/>
  <c r="D79" i="2"/>
  <c r="H17" i="2"/>
  <c r="G3" i="1"/>
  <c r="G9" i="2"/>
  <c r="G8" i="2"/>
  <c r="B1089" i="2"/>
  <c r="B948" i="2"/>
  <c r="B735" i="2"/>
  <c r="B1092" i="2"/>
  <c r="B740" i="2"/>
  <c r="B958" i="2"/>
  <c r="B762" i="2"/>
  <c r="B758" i="2"/>
  <c r="B955" i="2"/>
  <c r="B1058" i="2"/>
  <c r="B764" i="2"/>
  <c r="B530" i="2"/>
  <c r="B330" i="2"/>
  <c r="B241" i="2"/>
  <c r="B969" i="2"/>
  <c r="B430" i="2"/>
  <c r="B350" i="2"/>
  <c r="B261" i="2"/>
  <c r="B926" i="2"/>
  <c r="B326" i="2"/>
  <c r="B264" i="2"/>
  <c r="B769" i="2"/>
  <c r="B426" i="2"/>
  <c r="B9" i="2"/>
  <c r="B240" i="2"/>
  <c r="B168" i="2"/>
  <c r="B97" i="2"/>
  <c r="B35" i="2"/>
  <c r="B343" i="2"/>
  <c r="B222" i="2"/>
  <c r="B151" i="2"/>
  <c r="B80" i="2"/>
  <c r="B10" i="2"/>
  <c r="B1050" i="1"/>
  <c r="B342" i="2"/>
  <c r="B255" i="2"/>
  <c r="B129" i="2"/>
  <c r="B66" i="2"/>
  <c r="B1079" i="1"/>
  <c r="B926" i="1"/>
  <c r="B855" i="1"/>
  <c r="B792" i="1"/>
  <c r="B163" i="2"/>
  <c r="B67" i="2"/>
  <c r="B1065" i="1"/>
  <c r="B946" i="1"/>
  <c r="B883" i="1"/>
  <c r="B811" i="1"/>
  <c r="B749" i="1"/>
  <c r="B153" i="2"/>
  <c r="B78" i="2"/>
  <c r="B1091" i="1"/>
  <c r="B74" i="2"/>
  <c r="B1081" i="1"/>
  <c r="B360" i="2"/>
  <c r="B137" i="2"/>
  <c r="B30" i="2"/>
  <c r="B1035" i="1"/>
  <c r="B868" i="1"/>
  <c r="B797" i="1"/>
  <c r="B735" i="1"/>
  <c r="B127" i="2"/>
  <c r="B69" i="2"/>
  <c r="B1082" i="1"/>
  <c r="B76" i="2"/>
  <c r="B1074" i="1"/>
  <c r="B139" i="2"/>
  <c r="B853" i="1"/>
  <c r="B768" i="1"/>
  <c r="B831" i="1"/>
  <c r="B708" i="1"/>
  <c r="B655" i="1"/>
  <c r="B592" i="1"/>
  <c r="B504" i="1"/>
  <c r="B433" i="1"/>
  <c r="B361" i="1"/>
  <c r="B842" i="1"/>
  <c r="B697" i="1"/>
  <c r="B638" i="1"/>
  <c r="B567" i="1"/>
  <c r="B496" i="1"/>
  <c r="B434" i="1"/>
  <c r="B362" i="1"/>
  <c r="B939" i="1"/>
  <c r="B834" i="1"/>
  <c r="B723" i="1"/>
  <c r="B470" i="1"/>
  <c r="B399" i="1"/>
  <c r="B337" i="1"/>
  <c r="B929" i="1"/>
  <c r="B822" i="1"/>
  <c r="B128" i="2"/>
  <c r="B871" i="1"/>
  <c r="B756" i="1"/>
  <c r="B705" i="1"/>
  <c r="B501" i="1"/>
  <c r="B631" i="1"/>
  <c r="B547" i="1"/>
  <c r="B467" i="1"/>
  <c r="B374" i="1"/>
  <c r="B297" i="1"/>
  <c r="B235" i="1"/>
  <c r="B809" i="1"/>
  <c r="B653" i="1"/>
  <c r="B455" i="1"/>
  <c r="B1089" i="1"/>
  <c r="B861" i="1"/>
  <c r="B635" i="1"/>
  <c r="B555" i="1"/>
  <c r="B472" i="1"/>
  <c r="B368" i="1"/>
  <c r="B273" i="1"/>
  <c r="B729" i="1"/>
  <c r="B574" i="1"/>
  <c r="B437" i="1"/>
  <c r="B291" i="1"/>
  <c r="B229" i="1"/>
  <c r="B91" i="2"/>
  <c r="B725" i="1"/>
  <c r="B605" i="1"/>
  <c r="B492" i="1"/>
  <c r="B384" i="1"/>
  <c r="B830" i="1"/>
  <c r="B644" i="1"/>
  <c r="B568" i="1"/>
  <c r="B500" i="1"/>
  <c r="B401" i="1"/>
  <c r="B324" i="1"/>
  <c r="B241" i="1"/>
  <c r="B625" i="1"/>
  <c r="B248" i="1"/>
  <c r="B11" i="1"/>
  <c r="B255" i="1"/>
  <c r="B103" i="1"/>
  <c r="B44" i="1"/>
  <c r="B679" i="1"/>
  <c r="B376" i="1"/>
  <c r="B222" i="1"/>
  <c r="B140" i="1"/>
  <c r="B338" i="1"/>
  <c r="B135" i="1"/>
  <c r="B64" i="1"/>
  <c r="B31" i="1"/>
  <c r="B263" i="1"/>
  <c r="B141" i="1"/>
  <c r="B536" i="1"/>
  <c r="B106" i="1"/>
  <c r="B258" i="1"/>
  <c r="B40" i="1"/>
  <c r="B447" i="1"/>
  <c r="B254" i="1"/>
  <c r="B122" i="1"/>
  <c r="B43" i="1"/>
  <c r="B93" i="1"/>
  <c r="B80" i="1"/>
  <c r="B100" i="1"/>
  <c r="B78" i="1"/>
  <c r="B83" i="1"/>
  <c r="B84" i="1"/>
  <c r="F124" i="1"/>
  <c r="D927" i="1"/>
  <c r="E741" i="2"/>
  <c r="G777" i="2"/>
  <c r="E793" i="2"/>
  <c r="E59" i="1"/>
  <c r="D24" i="1"/>
  <c r="F155" i="2"/>
  <c r="D73" i="1"/>
  <c r="H89" i="1"/>
  <c r="H66" i="1"/>
  <c r="H36" i="1"/>
  <c r="H34" i="1"/>
  <c r="E110" i="2"/>
  <c r="D97" i="2"/>
  <c r="G35" i="2"/>
  <c r="E14" i="1"/>
  <c r="H28" i="2"/>
  <c r="E93" i="1"/>
  <c r="F73" i="2"/>
  <c r="F76" i="2"/>
  <c r="F14" i="2"/>
  <c r="D5" i="1"/>
  <c r="F6" i="2"/>
  <c r="F5" i="2"/>
  <c r="B930" i="2"/>
  <c r="B1109" i="2"/>
  <c r="B1075" i="2"/>
  <c r="B1059" i="2"/>
  <c r="B729" i="2"/>
  <c r="B638" i="2"/>
  <c r="B798" i="2"/>
  <c r="B640" i="2"/>
  <c r="B934" i="2"/>
  <c r="B527" i="2"/>
  <c r="B960" i="2"/>
  <c r="B733" i="2"/>
  <c r="B626" i="2"/>
  <c r="B427" i="2"/>
  <c r="B365" i="2"/>
  <c r="B526" i="2"/>
  <c r="B233" i="2"/>
  <c r="B965" i="2"/>
  <c r="B333" i="2"/>
  <c r="B252" i="2"/>
  <c r="B528" i="2"/>
  <c r="B1023" i="2"/>
  <c r="B5" i="2"/>
  <c r="B226" i="2"/>
  <c r="B88" i="2"/>
  <c r="B26" i="2"/>
  <c r="B337" i="2"/>
  <c r="B143" i="2"/>
  <c r="B71" i="2"/>
  <c r="B6" i="2"/>
  <c r="B1041" i="1"/>
  <c r="B238" i="2"/>
  <c r="B846" i="1"/>
  <c r="B740" i="1"/>
  <c r="B859" i="1"/>
  <c r="B646" i="1"/>
  <c r="B629" i="1"/>
  <c r="B924" i="1"/>
  <c r="B328" i="1"/>
  <c r="B706" i="1"/>
  <c r="B596" i="1"/>
  <c r="B463" i="1"/>
  <c r="B283" i="1"/>
  <c r="B693" i="1"/>
  <c r="B233" i="1"/>
  <c r="B659" i="1"/>
  <c r="B131" i="1"/>
  <c r="B243" i="1"/>
  <c r="B32" i="1"/>
  <c r="B68" i="1"/>
  <c r="B69" i="1"/>
  <c r="B519" i="1"/>
  <c r="D132" i="1"/>
  <c r="B621" i="1"/>
  <c r="E492" i="1"/>
  <c r="F422" i="1"/>
  <c r="F552" i="1"/>
  <c r="D602" i="1"/>
  <c r="D772" i="1"/>
  <c r="F732" i="1"/>
  <c r="D72" i="2"/>
  <c r="D132" i="2"/>
  <c r="E352" i="2"/>
  <c r="F982" i="2"/>
  <c r="G662" i="1"/>
  <c r="E322" i="1"/>
  <c r="B420" i="2"/>
  <c r="H42" i="1"/>
  <c r="B813" i="1"/>
  <c r="G62" i="1"/>
  <c r="D662" i="1"/>
  <c r="H462" i="1"/>
  <c r="F432" i="1"/>
  <c r="F922" i="1"/>
  <c r="H802" i="1"/>
  <c r="D1072" i="1"/>
  <c r="H72" i="2"/>
  <c r="G52" i="2"/>
  <c r="F272" i="2"/>
  <c r="E752" i="2"/>
  <c r="B517" i="1"/>
  <c r="F122" i="1"/>
  <c r="H62" i="1"/>
  <c r="G652" i="1"/>
  <c r="H582" i="1"/>
  <c r="H632" i="1"/>
  <c r="F682" i="1"/>
  <c r="E762" i="1"/>
  <c r="B820" i="2"/>
  <c r="G152" i="2"/>
  <c r="E262" i="2"/>
  <c r="E1092" i="2"/>
  <c r="E642" i="1"/>
  <c r="G1072" i="1"/>
  <c r="G422" i="2"/>
  <c r="G1002" i="2"/>
  <c r="D502" i="1"/>
  <c r="D102" i="2"/>
  <c r="D82" i="1"/>
  <c r="G282" i="1"/>
  <c r="F252" i="1"/>
  <c r="E622" i="1"/>
  <c r="H672" i="1"/>
  <c r="E882" i="1"/>
  <c r="G22" i="2"/>
  <c r="B814" i="2"/>
  <c r="D1032" i="1"/>
  <c r="E132" i="2"/>
  <c r="D352" i="2"/>
  <c r="H972" i="2"/>
  <c r="E982" i="2"/>
  <c r="E632" i="1"/>
  <c r="F62" i="1"/>
  <c r="E772" i="1"/>
  <c r="D62" i="2"/>
  <c r="H1102" i="2"/>
  <c r="B717" i="1"/>
  <c r="D142" i="1"/>
  <c r="E342" i="1"/>
  <c r="F792" i="1"/>
  <c r="H362" i="1"/>
  <c r="B315" i="2"/>
  <c r="F822" i="1"/>
  <c r="E1092" i="1"/>
  <c r="D1042" i="1"/>
  <c r="D232" i="2"/>
  <c r="F242" i="2"/>
  <c r="G632" i="2"/>
  <c r="D952" i="2"/>
  <c r="H1082" i="2"/>
  <c r="E222" i="1"/>
  <c r="H732" i="1"/>
  <c r="E342" i="2"/>
  <c r="H1092" i="1"/>
  <c r="D22" i="1"/>
  <c r="B19" i="1"/>
  <c r="F32" i="1"/>
  <c r="H322" i="1"/>
  <c r="E252" i="1"/>
  <c r="H622" i="1"/>
  <c r="F672" i="1"/>
  <c r="G1082" i="1"/>
  <c r="F22" i="2"/>
  <c r="B817" i="2"/>
  <c r="G1032" i="1"/>
  <c r="F972" i="2"/>
  <c r="D932" i="2"/>
  <c r="H1062" i="2"/>
  <c r="E502" i="1"/>
  <c r="B419" i="2"/>
  <c r="G352" i="2"/>
  <c r="E1072" i="2"/>
  <c r="G542" i="1"/>
  <c r="B620" i="2"/>
  <c r="E792" i="2"/>
  <c r="G132" i="1"/>
  <c r="G72" i="1"/>
  <c r="G222" i="1"/>
  <c r="D262" i="1"/>
  <c r="D792" i="1"/>
  <c r="E362" i="1"/>
  <c r="B417" i="2"/>
  <c r="F1042" i="1"/>
  <c r="D222" i="2"/>
  <c r="D332" i="2"/>
  <c r="D1002" i="2"/>
  <c r="B716" i="1"/>
  <c r="D832" i="1"/>
  <c r="B216" i="1"/>
  <c r="E722" i="1"/>
  <c r="B1020" i="1"/>
  <c r="B16" i="1"/>
  <c r="G322" i="1"/>
  <c r="G402" i="1"/>
  <c r="E692" i="1"/>
  <c r="D672" i="1"/>
  <c r="E1082" i="1"/>
  <c r="B218" i="2"/>
  <c r="B816" i="2"/>
  <c r="F1032" i="1"/>
  <c r="D972" i="2"/>
  <c r="G932" i="2"/>
  <c r="F1062" i="2"/>
  <c r="E282" i="1"/>
  <c r="D252" i="2"/>
  <c r="G82" i="2"/>
  <c r="F342" i="2"/>
  <c r="H762" i="2"/>
  <c r="G422" i="1"/>
  <c r="D242" i="1"/>
  <c r="F442" i="1"/>
  <c r="E232" i="2"/>
  <c r="E952" i="2"/>
  <c r="D1082" i="1"/>
  <c r="H122" i="1"/>
  <c r="E922" i="1"/>
  <c r="H1032" i="1"/>
  <c r="D982" i="2"/>
  <c r="E462" i="1"/>
  <c r="D292" i="1"/>
  <c r="D32" i="2"/>
  <c r="B18" i="2"/>
  <c r="G952" i="2"/>
  <c r="H152" i="2"/>
  <c r="H922" i="1"/>
  <c r="E152" i="2"/>
  <c r="G1052" i="2"/>
  <c r="D782" i="2"/>
  <c r="E92" i="1"/>
  <c r="D472" i="1"/>
  <c r="G522" i="1"/>
  <c r="D242" i="2"/>
  <c r="B1016" i="1"/>
  <c r="H742" i="2"/>
  <c r="E262" i="1"/>
  <c r="E482" i="1"/>
  <c r="B1019" i="2"/>
  <c r="F1022" i="1"/>
  <c r="B816" i="1"/>
  <c r="E842" i="1"/>
  <c r="F1002" i="2"/>
  <c r="E72" i="2"/>
  <c r="E272" i="1"/>
  <c r="H932" i="1"/>
  <c r="D922" i="2"/>
  <c r="H732" i="2"/>
  <c r="D432" i="1"/>
  <c r="D52" i="2"/>
  <c r="G772" i="2"/>
  <c r="E402" i="1"/>
  <c r="E302" i="1"/>
  <c r="D862" i="1"/>
  <c r="D422" i="2"/>
  <c r="B819" i="1"/>
  <c r="D802" i="1"/>
  <c r="H272" i="2"/>
  <c r="B413" i="1"/>
  <c r="B821" i="1"/>
  <c r="B315" i="1"/>
  <c r="D872" i="1"/>
  <c r="E662" i="1"/>
  <c r="D462" i="1"/>
  <c r="G432" i="1"/>
  <c r="G922" i="1"/>
  <c r="D722" i="1"/>
  <c r="E1072" i="1"/>
  <c r="B621" i="2"/>
  <c r="H342" i="2"/>
  <c r="E732" i="2"/>
  <c r="H1042" i="2"/>
  <c r="G762" i="2"/>
  <c r="D92" i="1"/>
  <c r="H472" i="1"/>
  <c r="E102" i="2"/>
  <c r="E1062" i="2"/>
  <c r="E392" i="1"/>
  <c r="H1052" i="1"/>
  <c r="D752" i="2"/>
  <c r="E22" i="1"/>
  <c r="E2" i="1"/>
  <c r="F232" i="1"/>
  <c r="H952" i="1"/>
  <c r="H482" i="1"/>
  <c r="H692" i="1"/>
  <c r="G702" i="1"/>
  <c r="D752" i="1"/>
  <c r="B1016" i="2"/>
  <c r="D262" i="2"/>
  <c r="D1092" i="2"/>
  <c r="G22" i="1"/>
  <c r="D442" i="1"/>
  <c r="H82" i="2"/>
  <c r="G1022" i="2"/>
  <c r="H232" i="1"/>
  <c r="H832" i="1"/>
  <c r="B519" i="2"/>
  <c r="G992" i="2"/>
  <c r="F102" i="1"/>
  <c r="E72" i="1"/>
  <c r="E292" i="1"/>
  <c r="F332" i="1"/>
  <c r="G472" i="1"/>
  <c r="E442" i="1"/>
  <c r="E32" i="2"/>
  <c r="F942" i="1"/>
  <c r="B918" i="2"/>
  <c r="B17" i="2"/>
  <c r="G1102" i="1"/>
  <c r="H362" i="2"/>
  <c r="E322" i="2"/>
  <c r="E942" i="2"/>
  <c r="D1072" i="2"/>
  <c r="F282" i="1"/>
  <c r="G42" i="2"/>
  <c r="B1013" i="2"/>
  <c r="F1092" i="2"/>
  <c r="B1021" i="1"/>
  <c r="D232" i="1"/>
  <c r="F952" i="1"/>
  <c r="F482" i="1"/>
  <c r="D372" i="1"/>
  <c r="H782" i="1"/>
  <c r="G752" i="1"/>
  <c r="B1018" i="2"/>
  <c r="E82" i="2"/>
  <c r="B614" i="2"/>
  <c r="G262" i="2"/>
  <c r="G1092" i="2"/>
  <c r="B418" i="1"/>
  <c r="H562" i="1"/>
  <c r="F1062" i="1"/>
  <c r="E522" i="1"/>
  <c r="F132" i="2"/>
  <c r="B919" i="1"/>
  <c r="B617" i="1"/>
  <c r="H292" i="1"/>
  <c r="D332" i="1"/>
  <c r="E472" i="1"/>
  <c r="H522" i="1"/>
  <c r="H772" i="1"/>
  <c r="G942" i="1"/>
  <c r="B415" i="2"/>
  <c r="B921" i="2"/>
  <c r="B19" i="2"/>
  <c r="H1022" i="1"/>
  <c r="E242" i="2"/>
  <c r="H1032" i="2"/>
  <c r="F1082" i="2"/>
  <c r="B316" i="1"/>
  <c r="G332" i="2"/>
  <c r="B713" i="1"/>
  <c r="D122" i="2"/>
  <c r="E1032" i="2"/>
  <c r="B1018" i="1"/>
  <c r="B14" i="1"/>
  <c r="G242" i="1"/>
  <c r="D482" i="1"/>
  <c r="G372" i="1"/>
  <c r="F782" i="1"/>
  <c r="E832" i="1"/>
  <c r="B1020" i="2"/>
  <c r="B616" i="2"/>
  <c r="B515" i="1"/>
  <c r="F1072" i="1"/>
  <c r="F32" i="2"/>
  <c r="F632" i="2"/>
  <c r="D102" i="1"/>
  <c r="B313" i="1"/>
  <c r="G802" i="1"/>
  <c r="F932" i="2"/>
  <c r="H622" i="2"/>
  <c r="E332" i="1"/>
  <c r="E942" i="1"/>
  <c r="F232" i="2"/>
  <c r="D62" i="1"/>
  <c r="E542" i="1"/>
  <c r="B219" i="2"/>
  <c r="G272" i="2"/>
  <c r="E772" i="2"/>
  <c r="D642" i="1"/>
  <c r="B618" i="1"/>
  <c r="H42" i="2"/>
  <c r="D992" i="2"/>
  <c r="D652" i="1"/>
  <c r="B214" i="1"/>
  <c r="G782" i="1"/>
  <c r="E762" i="2"/>
  <c r="D702" i="1"/>
  <c r="G382" i="1"/>
  <c r="E722" i="2"/>
  <c r="E122" i="2"/>
  <c r="F452" i="1"/>
  <c r="D842" i="1"/>
  <c r="G82" i="1"/>
  <c r="D922" i="1"/>
  <c r="D272" i="2"/>
  <c r="G272" i="1"/>
  <c r="G622" i="2"/>
  <c r="E532" i="1"/>
  <c r="F62" i="2"/>
  <c r="D542" i="1"/>
  <c r="D152" i="2"/>
  <c r="B318" i="1"/>
  <c r="B420" i="1"/>
  <c r="E82" i="1"/>
  <c r="H32" i="1"/>
  <c r="D282" i="1"/>
  <c r="G252" i="1"/>
  <c r="F622" i="1"/>
  <c r="D592" i="1"/>
  <c r="F882" i="1"/>
  <c r="B214" i="2"/>
  <c r="E162" i="2"/>
  <c r="B617" i="2"/>
  <c r="G252" i="2"/>
  <c r="F782" i="2"/>
  <c r="G792" i="2"/>
  <c r="G922" i="2"/>
  <c r="F372" i="1"/>
  <c r="E92" i="2"/>
  <c r="B419" i="1"/>
  <c r="F692" i="1"/>
  <c r="B14" i="2"/>
  <c r="H952" i="2"/>
  <c r="B1019" i="1"/>
  <c r="B20" i="1"/>
  <c r="F302" i="1"/>
  <c r="E562" i="1"/>
  <c r="H452" i="1"/>
  <c r="G862" i="1"/>
  <c r="E742" i="1"/>
  <c r="B1014" i="2"/>
  <c r="D162" i="2"/>
  <c r="H62" i="2"/>
  <c r="G342" i="2"/>
  <c r="G732" i="2"/>
  <c r="G1042" i="2"/>
  <c r="B921" i="1"/>
  <c r="F702" i="1"/>
  <c r="B619" i="2"/>
  <c r="E922" i="2"/>
  <c r="F492" i="1"/>
  <c r="G882" i="1"/>
  <c r="B521" i="1"/>
  <c r="B917" i="1"/>
  <c r="H572" i="1"/>
  <c r="D422" i="1"/>
  <c r="D552" i="1"/>
  <c r="G602" i="1"/>
  <c r="G852" i="1"/>
  <c r="D42" i="2"/>
  <c r="B914" i="2"/>
  <c r="B515" i="2"/>
  <c r="E962" i="2"/>
  <c r="D722" i="2"/>
  <c r="D742" i="2"/>
  <c r="G262" i="1"/>
  <c r="B213" i="2"/>
  <c r="F802" i="2"/>
  <c r="H652" i="1"/>
  <c r="G982" i="2"/>
  <c r="E102" i="1"/>
  <c r="B718" i="1"/>
  <c r="G302" i="1"/>
  <c r="D272" i="1"/>
  <c r="H642" i="1"/>
  <c r="G452" i="1"/>
  <c r="E862" i="1"/>
  <c r="H742" i="1"/>
  <c r="G932" i="1"/>
  <c r="H102" i="2"/>
  <c r="H162" i="2"/>
  <c r="E62" i="2"/>
  <c r="E422" i="2"/>
  <c r="D732" i="2"/>
  <c r="E1042" i="2"/>
  <c r="H132" i="1"/>
  <c r="H542" i="1"/>
  <c r="B913" i="1"/>
  <c r="B313" i="2"/>
  <c r="F742" i="2"/>
  <c r="F92" i="1"/>
  <c r="B615" i="1"/>
  <c r="F572" i="1"/>
  <c r="G502" i="1"/>
  <c r="G632" i="1"/>
  <c r="E602" i="1"/>
  <c r="E852" i="1"/>
  <c r="G122" i="2"/>
  <c r="G92" i="2"/>
  <c r="B21" i="2"/>
  <c r="D1102" i="1"/>
  <c r="F362" i="2"/>
  <c r="F942" i="2"/>
  <c r="G1072" i="2"/>
  <c r="F872" i="1"/>
  <c r="D932" i="1"/>
  <c r="D222" i="1"/>
  <c r="B915" i="2"/>
  <c r="H922" i="2"/>
  <c r="E132" i="1"/>
  <c r="D302" i="1"/>
  <c r="F272" i="1"/>
  <c r="F642" i="1"/>
  <c r="D532" i="1"/>
  <c r="B320" i="2"/>
  <c r="F742" i="1"/>
  <c r="E932" i="1"/>
  <c r="F102" i="2"/>
  <c r="D142" i="2"/>
  <c r="E782" i="2"/>
  <c r="H792" i="2"/>
  <c r="D362" i="2"/>
  <c r="G562" i="1"/>
  <c r="E1062" i="1"/>
  <c r="H72" i="1"/>
  <c r="G392" i="1"/>
  <c r="B318" i="2"/>
  <c r="B418" i="2"/>
  <c r="G1042" i="1"/>
  <c r="H332" i="2"/>
  <c r="H1002" i="2"/>
  <c r="B813" i="2"/>
  <c r="D632" i="2"/>
  <c r="B720" i="1"/>
  <c r="F562" i="1"/>
  <c r="D452" i="1"/>
  <c r="H862" i="1"/>
  <c r="G832" i="1"/>
  <c r="D1062" i="1"/>
  <c r="B16" i="2"/>
  <c r="F322" i="2"/>
  <c r="D1032" i="2"/>
  <c r="F242" i="1"/>
  <c r="B321" i="2"/>
  <c r="E632" i="2"/>
  <c r="B18" i="1"/>
  <c r="B916" i="1"/>
  <c r="F292" i="1"/>
  <c r="H392" i="1"/>
  <c r="D2" i="2"/>
  <c r="H242" i="2"/>
  <c r="D1082" i="2"/>
  <c r="H252" i="1"/>
  <c r="G462" i="1"/>
  <c r="B215" i="2"/>
  <c r="H352" i="2"/>
  <c r="F462" i="1"/>
  <c r="G92" i="1"/>
  <c r="D522" i="1"/>
  <c r="B920" i="2"/>
  <c r="G242" i="2"/>
  <c r="F592" i="1"/>
  <c r="B320" i="1"/>
  <c r="E802" i="1"/>
  <c r="E1052" i="1"/>
  <c r="F522" i="2"/>
  <c r="F392" i="1"/>
  <c r="H332" i="1"/>
  <c r="D732" i="1"/>
  <c r="G1022" i="1"/>
  <c r="H442" i="1"/>
  <c r="F42" i="1"/>
  <c r="G1102" i="2"/>
  <c r="D1052" i="2"/>
  <c r="D952" i="1"/>
  <c r="F832" i="1"/>
  <c r="F262" i="2"/>
  <c r="D1102" i="2"/>
  <c r="H662" i="1"/>
  <c r="H1072" i="1"/>
  <c r="B15" i="1"/>
  <c r="E592" i="1"/>
  <c r="B213" i="1"/>
  <c r="D562" i="1"/>
  <c r="E252" i="2"/>
  <c r="B220" i="1"/>
  <c r="F802" i="1"/>
  <c r="G72" i="2"/>
  <c r="H752" i="2"/>
  <c r="E932" i="2"/>
  <c r="G2" i="1"/>
  <c r="G742" i="1"/>
  <c r="G782" i="2"/>
  <c r="H992" i="2"/>
  <c r="G592" i="1"/>
  <c r="H132" i="2"/>
  <c r="G732" i="1"/>
  <c r="B217" i="1"/>
  <c r="G232" i="1"/>
  <c r="E952" i="1"/>
  <c r="D402" i="1"/>
  <c r="D692" i="1"/>
  <c r="H702" i="1"/>
  <c r="E752" i="1"/>
  <c r="E142" i="2"/>
  <c r="E332" i="2"/>
  <c r="H802" i="2"/>
  <c r="H632" i="2"/>
  <c r="F952" i="2"/>
  <c r="E1082" i="2"/>
  <c r="F72" i="1"/>
  <c r="D352" i="1"/>
  <c r="E1052" i="2"/>
  <c r="H92" i="1"/>
  <c r="G682" i="1"/>
  <c r="D1022" i="1"/>
  <c r="D762" i="2"/>
  <c r="H102" i="1"/>
  <c r="B715" i="1"/>
  <c r="E142" i="1"/>
  <c r="F342" i="1"/>
  <c r="G792" i="1"/>
  <c r="D362" i="1"/>
  <c r="B314" i="2"/>
  <c r="G822" i="1"/>
  <c r="F1092" i="1"/>
  <c r="E1042" i="1"/>
  <c r="F142" i="2"/>
  <c r="H252" i="2"/>
  <c r="D792" i="2"/>
  <c r="F922" i="2"/>
  <c r="F2" i="1"/>
  <c r="G762" i="1"/>
  <c r="B421" i="1"/>
  <c r="F42" i="2"/>
  <c r="F332" i="2"/>
  <c r="H52" i="1"/>
  <c r="B915" i="1"/>
  <c r="E62" i="1"/>
  <c r="E652" i="1"/>
  <c r="F582" i="1"/>
  <c r="E382" i="1"/>
  <c r="H352" i="1"/>
  <c r="H762" i="1"/>
  <c r="F172" i="2"/>
  <c r="F72" i="2"/>
  <c r="F52" i="2"/>
  <c r="E272" i="2"/>
  <c r="F752" i="2"/>
  <c r="H772" i="2"/>
  <c r="F402" i="1"/>
  <c r="G1052" i="1"/>
  <c r="F662" i="1"/>
  <c r="G142" i="2"/>
  <c r="B513" i="1"/>
  <c r="B918" i="1"/>
  <c r="D72" i="1"/>
  <c r="H222" i="1"/>
  <c r="D342" i="1"/>
  <c r="E792" i="1"/>
  <c r="G362" i="1"/>
  <c r="B316" i="2"/>
  <c r="D1092" i="1"/>
  <c r="H1042" i="1"/>
  <c r="F222" i="2"/>
  <c r="F252" i="2"/>
  <c r="E1002" i="2"/>
  <c r="F522" i="1"/>
  <c r="B15" i="2"/>
  <c r="D822" i="1"/>
  <c r="D342" i="2"/>
  <c r="E52" i="1"/>
  <c r="E122" i="1"/>
  <c r="D582" i="1"/>
  <c r="H382" i="1"/>
  <c r="F352" i="1"/>
  <c r="F842" i="1"/>
  <c r="H722" i="1"/>
  <c r="D172" i="2"/>
  <c r="B717" i="2"/>
  <c r="B517" i="2"/>
  <c r="H962" i="2"/>
  <c r="F722" i="2"/>
  <c r="F1102" i="2"/>
  <c r="H422" i="1"/>
  <c r="B216" i="2"/>
  <c r="H342" i="1"/>
  <c r="B718" i="2"/>
  <c r="B514" i="1"/>
  <c r="B920" i="1"/>
  <c r="F222" i="1"/>
  <c r="H262" i="1"/>
  <c r="F362" i="1"/>
  <c r="G1062" i="1"/>
  <c r="E222" i="2"/>
  <c r="G802" i="2"/>
  <c r="D632" i="1"/>
  <c r="F22" i="1"/>
  <c r="G232" i="2"/>
  <c r="F992" i="2"/>
  <c r="G32" i="2"/>
  <c r="B714" i="1"/>
  <c r="G332" i="1"/>
  <c r="D942" i="1"/>
  <c r="H1062" i="1"/>
  <c r="E802" i="2"/>
  <c r="D22" i="2"/>
  <c r="B414" i="1"/>
  <c r="E432" i="1"/>
  <c r="G972" i="2"/>
  <c r="H2" i="2"/>
  <c r="G52" i="1"/>
  <c r="F472" i="1"/>
  <c r="B414" i="2"/>
  <c r="G1082" i="2"/>
  <c r="E242" i="1"/>
  <c r="B815" i="1"/>
  <c r="H592" i="1"/>
  <c r="E52" i="2"/>
  <c r="B821" i="2"/>
  <c r="F52" i="1"/>
  <c r="H492" i="1"/>
  <c r="G772" i="1"/>
  <c r="B20" i="2"/>
  <c r="G1032" i="2"/>
  <c r="F152" i="2"/>
  <c r="E172" i="2"/>
  <c r="D962" i="2"/>
  <c r="D572" i="1"/>
  <c r="B21" i="1"/>
  <c r="H372" i="1"/>
  <c r="B615" i="2"/>
  <c r="D52" i="1"/>
  <c r="G872" i="1"/>
  <c r="G722" i="1"/>
  <c r="E1102" i="2"/>
  <c r="H302" i="1"/>
  <c r="F862" i="1"/>
  <c r="G162" i="2"/>
  <c r="B619" i="1"/>
  <c r="B314" i="1"/>
  <c r="B217" i="2"/>
  <c r="G522" i="2"/>
  <c r="H882" i="1"/>
  <c r="B1014" i="1"/>
  <c r="G642" i="1"/>
  <c r="G102" i="2"/>
  <c r="D1042" i="2"/>
  <c r="H842" i="1"/>
  <c r="D1052" i="1"/>
  <c r="E522" i="2"/>
  <c r="B1017" i="1"/>
  <c r="B721" i="1"/>
  <c r="G142" i="1"/>
  <c r="G342" i="1"/>
  <c r="H792" i="1"/>
  <c r="G532" i="1"/>
  <c r="H822" i="1"/>
  <c r="G1092" i="1"/>
  <c r="B916" i="2"/>
  <c r="F2" i="2"/>
  <c r="E1022" i="1"/>
  <c r="G962" i="2"/>
  <c r="E622" i="2"/>
  <c r="E1022" i="2"/>
  <c r="G742" i="2"/>
  <c r="G492" i="1"/>
  <c r="E822" i="1"/>
  <c r="B618" i="2"/>
  <c r="F752" i="1"/>
  <c r="F352" i="2"/>
  <c r="B520" i="1"/>
  <c r="B914" i="1"/>
  <c r="D492" i="1"/>
  <c r="E422" i="1"/>
  <c r="E552" i="1"/>
  <c r="H602" i="1"/>
  <c r="H852" i="1"/>
  <c r="E732" i="1"/>
  <c r="E42" i="2"/>
  <c r="B13" i="2"/>
  <c r="H1102" i="1"/>
  <c r="D322" i="2"/>
  <c r="G942" i="2"/>
  <c r="E992" i="2"/>
  <c r="H142" i="1"/>
  <c r="D522" i="2"/>
  <c r="F132" i="1"/>
  <c r="G552" i="1"/>
  <c r="D92" i="2"/>
  <c r="G42" i="1"/>
  <c r="H82" i="1"/>
  <c r="G32" i="1"/>
  <c r="H282" i="1"/>
  <c r="D252" i="1"/>
  <c r="D622" i="1"/>
  <c r="G672" i="1"/>
  <c r="H1082" i="1"/>
  <c r="D882" i="1"/>
  <c r="B221" i="2"/>
  <c r="B815" i="2"/>
  <c r="H262" i="2"/>
  <c r="H1092" i="2"/>
  <c r="B215" i="1"/>
  <c r="H532" i="1"/>
  <c r="H142" i="2"/>
  <c r="F1032" i="2"/>
  <c r="H432" i="1"/>
  <c r="B415" i="1"/>
  <c r="G122" i="1"/>
  <c r="G572" i="1"/>
  <c r="H502" i="1"/>
  <c r="H552" i="1"/>
  <c r="F602" i="1"/>
  <c r="F852" i="1"/>
  <c r="H122" i="2"/>
  <c r="B919" i="2"/>
  <c r="G2" i="2"/>
  <c r="F1102" i="1"/>
  <c r="G362" i="2"/>
  <c r="D942" i="2"/>
  <c r="D32" i="1"/>
  <c r="F772" i="1"/>
  <c r="G222" i="2"/>
  <c r="E872" i="1"/>
  <c r="H22" i="2"/>
  <c r="D802" i="2"/>
  <c r="D42" i="1"/>
  <c r="E32" i="1"/>
  <c r="D322" i="1"/>
  <c r="H402" i="1"/>
  <c r="G622" i="1"/>
  <c r="E672" i="1"/>
  <c r="F1082" i="1"/>
  <c r="E22" i="2"/>
  <c r="B819" i="2"/>
  <c r="E1032" i="1"/>
  <c r="E972" i="2"/>
  <c r="H932" i="2"/>
  <c r="G1062" i="2"/>
  <c r="G692" i="1"/>
  <c r="E452" i="1"/>
  <c r="B417" i="1"/>
  <c r="B818" i="1"/>
  <c r="B616" i="1"/>
  <c r="E572" i="1"/>
  <c r="F502" i="1"/>
  <c r="F632" i="1"/>
  <c r="D682" i="1"/>
  <c r="D852" i="1"/>
  <c r="F122" i="2"/>
  <c r="F92" i="2"/>
  <c r="B714" i="2"/>
  <c r="E1102" i="1"/>
  <c r="E362" i="2"/>
  <c r="D622" i="2"/>
  <c r="H942" i="2"/>
  <c r="F1072" i="2"/>
  <c r="B820" i="1"/>
  <c r="D782" i="1"/>
  <c r="H232" i="2"/>
  <c r="F1022" i="2"/>
  <c r="G102" i="1"/>
  <c r="G292" i="1"/>
  <c r="F262" i="1"/>
  <c r="D392" i="1"/>
  <c r="G442" i="1"/>
  <c r="B319" i="2"/>
  <c r="H942" i="1"/>
  <c r="B421" i="2"/>
  <c r="H92" i="2"/>
  <c r="B713" i="2"/>
  <c r="H52" i="2"/>
  <c r="G752" i="2"/>
  <c r="F772" i="2"/>
  <c r="F722" i="1"/>
  <c r="B520" i="2"/>
  <c r="F792" i="2"/>
  <c r="F142" i="1"/>
  <c r="G322" i="2"/>
  <c r="B518" i="1"/>
  <c r="D122" i="1"/>
  <c r="B613" i="1"/>
  <c r="F652" i="1"/>
  <c r="G582" i="1"/>
  <c r="F382" i="1"/>
  <c r="E682" i="1"/>
  <c r="D762" i="1"/>
  <c r="G172" i="2"/>
  <c r="B720" i="2"/>
  <c r="B514" i="2"/>
  <c r="F962" i="2"/>
  <c r="G722" i="2"/>
  <c r="F622" i="2"/>
  <c r="D1022" i="2"/>
  <c r="E742" i="2"/>
  <c r="F322" i="1"/>
  <c r="F82" i="1"/>
  <c r="F532" i="1"/>
  <c r="F162" i="2"/>
  <c r="B219" i="1"/>
  <c r="D2" i="1"/>
  <c r="E232" i="1"/>
  <c r="G952" i="1"/>
  <c r="G482" i="1"/>
  <c r="E372" i="1"/>
  <c r="E702" i="1"/>
  <c r="H752" i="1"/>
  <c r="F82" i="2"/>
  <c r="G62" i="2"/>
  <c r="F422" i="2"/>
  <c r="F732" i="2"/>
  <c r="F1042" i="2"/>
  <c r="E782" i="1"/>
  <c r="G132" i="2"/>
  <c r="F762" i="2"/>
  <c r="F762" i="1"/>
  <c r="B814" i="1"/>
  <c r="E582" i="1"/>
  <c r="D382" i="1"/>
  <c r="G352" i="1"/>
  <c r="G842" i="1"/>
  <c r="B721" i="2"/>
  <c r="H722" i="2"/>
  <c r="B521" i="2"/>
  <c r="H242" i="1"/>
  <c r="D82" i="2"/>
  <c r="H682" i="1"/>
  <c r="E42" i="1"/>
  <c r="E352" i="1"/>
  <c r="B518" i="2"/>
  <c r="D772" i="2"/>
  <c r="H2" i="1"/>
  <c r="D742" i="1"/>
  <c r="H222" i="2"/>
  <c r="H982" i="2"/>
  <c r="F542" i="1"/>
  <c r="F1052" i="1"/>
  <c r="H1052" i="2"/>
  <c r="E2" i="2"/>
  <c r="H272" i="1"/>
  <c r="F932" i="1"/>
  <c r="H32" i="2"/>
  <c r="H22" i="1"/>
  <c r="B220" i="2"/>
  <c r="F1052" i="2"/>
  <c r="D1062" i="2"/>
  <c r="A121" i="2" l="1"/>
  <c r="A113" i="2"/>
  <c r="B113" i="2" s="1"/>
  <c r="A112" i="2"/>
  <c r="B112" i="2" s="1"/>
  <c r="A114" i="2"/>
  <c r="B114" i="2" s="1"/>
  <c r="A115" i="2"/>
  <c r="A116" i="2"/>
  <c r="B116" i="2" s="1"/>
  <c r="A117" i="2"/>
  <c r="A118" i="2"/>
  <c r="B118" i="2" s="1"/>
  <c r="A120" i="2"/>
  <c r="A119" i="2"/>
  <c r="A117" i="1"/>
  <c r="B117" i="1" s="1"/>
  <c r="A119" i="1"/>
  <c r="B119" i="1" s="1"/>
  <c r="A114" i="1"/>
  <c r="A118" i="1"/>
  <c r="B118" i="1" s="1"/>
  <c r="A113" i="1"/>
  <c r="B113" i="1" s="1"/>
  <c r="A116" i="1"/>
  <c r="B116" i="1" s="1"/>
  <c r="A112" i="1"/>
  <c r="A115" i="1"/>
  <c r="B115" i="1" s="1"/>
  <c r="A120" i="1"/>
  <c r="B120" i="1" s="1"/>
  <c r="A121" i="1"/>
  <c r="B121" i="1" s="1"/>
  <c r="H712" i="2"/>
  <c r="H612" i="2"/>
  <c r="D12" i="1"/>
  <c r="H712" i="1"/>
  <c r="H412" i="2"/>
  <c r="G412" i="1"/>
  <c r="B512" i="2"/>
  <c r="D712" i="1"/>
  <c r="G512" i="1"/>
  <c r="B12" i="2"/>
  <c r="F112" i="2"/>
  <c r="G612" i="1"/>
  <c r="F1012" i="2"/>
  <c r="B812" i="2"/>
  <c r="G412" i="2"/>
  <c r="F712" i="2"/>
  <c r="F12" i="2"/>
  <c r="E12" i="2"/>
  <c r="F312" i="1"/>
  <c r="H512" i="1"/>
  <c r="G1012" i="1"/>
  <c r="H812" i="1"/>
  <c r="B712" i="2"/>
  <c r="G712" i="1"/>
  <c r="D1012" i="1"/>
  <c r="B12" i="1"/>
  <c r="D512" i="2"/>
  <c r="D812" i="2"/>
  <c r="G912" i="2"/>
  <c r="H112" i="2"/>
  <c r="D312" i="1"/>
  <c r="B612" i="1"/>
  <c r="G12" i="2"/>
  <c r="D212" i="1"/>
  <c r="E812" i="2"/>
  <c r="F812" i="2"/>
  <c r="B412" i="2"/>
  <c r="D612" i="1"/>
  <c r="F512" i="2"/>
  <c r="D612" i="2"/>
  <c r="H212" i="2"/>
  <c r="D912" i="1"/>
  <c r="E412" i="2"/>
  <c r="F712" i="1"/>
  <c r="E512" i="2"/>
  <c r="H912" i="2"/>
  <c r="F12" i="1"/>
  <c r="E112" i="2"/>
  <c r="E1012" i="1"/>
  <c r="G612" i="2"/>
  <c r="G212" i="2"/>
  <c r="D312" i="2"/>
  <c r="E812" i="1"/>
  <c r="E312" i="1"/>
  <c r="F512" i="1"/>
  <c r="E1012" i="2"/>
  <c r="B1012" i="2"/>
  <c r="H812" i="2"/>
  <c r="F412" i="2"/>
  <c r="F912" i="1"/>
  <c r="H312" i="2"/>
  <c r="D212" i="2"/>
  <c r="F212" i="2"/>
  <c r="D112" i="2"/>
  <c r="H512" i="2"/>
  <c r="E912" i="1"/>
  <c r="G112" i="1"/>
  <c r="B212" i="2"/>
  <c r="B115" i="2"/>
  <c r="D412" i="1"/>
  <c r="G212" i="1"/>
  <c r="D112" i="1"/>
  <c r="G1012" i="2"/>
  <c r="E712" i="2"/>
  <c r="B119" i="2"/>
  <c r="B121" i="2"/>
  <c r="F312" i="2"/>
  <c r="B412" i="1"/>
  <c r="B912" i="2"/>
  <c r="G112" i="2"/>
  <c r="F912" i="2"/>
  <c r="E312" i="2"/>
  <c r="F412" i="1"/>
  <c r="D512" i="1"/>
  <c r="E712" i="1"/>
  <c r="H612" i="1"/>
  <c r="B114" i="1"/>
  <c r="F212" i="1"/>
  <c r="H1012" i="2"/>
  <c r="B312" i="2"/>
  <c r="G812" i="1"/>
  <c r="B120" i="2"/>
  <c r="E12" i="1"/>
  <c r="H1012" i="1"/>
  <c r="B612" i="2"/>
  <c r="E512" i="1"/>
  <c r="G312" i="2"/>
  <c r="G712" i="2"/>
  <c r="H412" i="1"/>
  <c r="E612" i="1"/>
  <c r="G12" i="1"/>
  <c r="B912" i="1"/>
  <c r="H212" i="1"/>
  <c r="E212" i="2"/>
  <c r="B812" i="1"/>
  <c r="G312" i="1"/>
  <c r="B512" i="1"/>
  <c r="D912" i="2"/>
  <c r="D1012" i="2"/>
  <c r="D412" i="2"/>
  <c r="D12" i="2"/>
  <c r="B112" i="1"/>
  <c r="E112" i="1"/>
  <c r="B117" i="2"/>
  <c r="E912" i="2"/>
  <c r="G812" i="2"/>
  <c r="F812" i="1"/>
  <c r="B712" i="1"/>
  <c r="H312" i="1"/>
  <c r="F612" i="2"/>
  <c r="D712" i="2"/>
  <c r="E412" i="1"/>
  <c r="B1012" i="1"/>
  <c r="G912" i="1"/>
  <c r="F612" i="1"/>
  <c r="H912" i="1"/>
  <c r="F112" i="1"/>
  <c r="H112" i="1"/>
  <c r="E212" i="1"/>
  <c r="B312" i="1"/>
  <c r="B212" i="1"/>
  <c r="G512" i="2"/>
  <c r="H12" i="1"/>
  <c r="D812" i="1"/>
  <c r="H12" i="2"/>
  <c r="E612" i="2"/>
  <c r="F1012" i="1"/>
</calcChain>
</file>

<file path=xl/sharedStrings.xml><?xml version="1.0" encoding="utf-8"?>
<sst xmlns="http://schemas.openxmlformats.org/spreadsheetml/2006/main" count="16123" uniqueCount="1222">
  <si>
    <t>customer</t>
  </si>
  <si>
    <t>customerName</t>
  </si>
  <si>
    <t>suppliers</t>
  </si>
  <si>
    <t>suppliersName</t>
  </si>
  <si>
    <t>Country</t>
  </si>
  <si>
    <t>GicsIndustryGroupName</t>
  </si>
  <si>
    <t>GicsIndustryName</t>
  </si>
  <si>
    <t>RealtionshipValue</t>
  </si>
  <si>
    <t>KMCACZ CH Equity</t>
  </si>
  <si>
    <t>762 HK Equity</t>
  </si>
  <si>
    <t>728 HK Equity</t>
  </si>
  <si>
    <t>AMXL MM Equity</t>
  </si>
  <si>
    <t>CEC GR Equity</t>
  </si>
  <si>
    <t>TEF SM Equity</t>
  </si>
  <si>
    <t>BT/A LN Equity</t>
  </si>
  <si>
    <t>BHARTI IN Equity</t>
  </si>
  <si>
    <t>002024 CH Equity</t>
  </si>
  <si>
    <t>ORA FP Equity</t>
  </si>
  <si>
    <t>000660 KS Equity</t>
  </si>
  <si>
    <t>2330 TT Equity</t>
  </si>
  <si>
    <t>005930 KS Equity</t>
  </si>
  <si>
    <t>1211 HK Equity</t>
  </si>
  <si>
    <t>MU US Equity</t>
  </si>
  <si>
    <t>002456 CH Equity</t>
  </si>
  <si>
    <t>2038 HK Equity</t>
  </si>
  <si>
    <t>300207 CH Equity</t>
  </si>
  <si>
    <t>AVGO US Equity</t>
  </si>
  <si>
    <t>788 HK Equity</t>
  </si>
  <si>
    <t>TRUE TB Equity</t>
  </si>
  <si>
    <t>002230 CH Equity</t>
  </si>
  <si>
    <t>000066 CH Equity</t>
  </si>
  <si>
    <t>300288 CH Equity</t>
  </si>
  <si>
    <t>CHMOBZ CH Equity</t>
  </si>
  <si>
    <t>CMCSA US Equity</t>
  </si>
  <si>
    <t>VOD LN Equity</t>
  </si>
  <si>
    <t>CTL US Equity</t>
  </si>
  <si>
    <t>ENI IM Equity</t>
  </si>
  <si>
    <t>S US Equity</t>
  </si>
  <si>
    <t>GOOGL US Equity</t>
  </si>
  <si>
    <t>WMT US Equity</t>
  </si>
  <si>
    <t>1 HK Equity</t>
  </si>
  <si>
    <t>DLC VN Equity</t>
  </si>
  <si>
    <t>6762 JP Equity</t>
  </si>
  <si>
    <t>002288 CH Equity</t>
  </si>
  <si>
    <t>AOSL US Equity</t>
  </si>
  <si>
    <t>002635 CH Equity</t>
  </si>
  <si>
    <t>NESN SW Equity</t>
  </si>
  <si>
    <t>TELEFBC1 PE Equity</t>
  </si>
  <si>
    <t>BRQS US Equity</t>
  </si>
  <si>
    <t>000971 CH Equity</t>
  </si>
  <si>
    <t>002238 CH Equity</t>
  </si>
  <si>
    <t>300310 CH Equity</t>
  </si>
  <si>
    <t>300399 CH Equity</t>
  </si>
  <si>
    <t>600050 CH Equity</t>
  </si>
  <si>
    <t>HPE US Equity</t>
  </si>
  <si>
    <t>INTC US Equity</t>
  </si>
  <si>
    <t>82 HK Equity</t>
  </si>
  <si>
    <t>8 HK Equity</t>
  </si>
  <si>
    <t>600640 CH Equity</t>
  </si>
  <si>
    <t>BABA US Equity</t>
  </si>
  <si>
    <t>0745753D CH Equity</t>
  </si>
  <si>
    <t>1412735D CH Equity</t>
  </si>
  <si>
    <t>1368748D CH Equity</t>
  </si>
  <si>
    <t>0477381D CH Equity</t>
  </si>
  <si>
    <t>000938 CH Equity</t>
  </si>
  <si>
    <t>300352 CH Equity</t>
  </si>
  <si>
    <t>50 HK Equity</t>
  </si>
  <si>
    <t>8202 JP Equity</t>
  </si>
  <si>
    <t>FBAVP BB Equity</t>
  </si>
  <si>
    <t>GLE FP Equity</t>
  </si>
  <si>
    <t>EDF FP Equity</t>
  </si>
  <si>
    <t>CA FP Equity</t>
  </si>
  <si>
    <t>SIE GR Equity</t>
  </si>
  <si>
    <t>224063Z FP Equity</t>
  </si>
  <si>
    <t>SEV FP Equity</t>
  </si>
  <si>
    <t>UG FP Equity</t>
  </si>
  <si>
    <t>RIPLEY CI Equity</t>
  </si>
  <si>
    <t>AMAT US Equity</t>
  </si>
  <si>
    <t>8035 JP Equity</t>
  </si>
  <si>
    <t>DD US Equity</t>
  </si>
  <si>
    <t>LRCX US Equity</t>
  </si>
  <si>
    <t>KLAC US Equity</t>
  </si>
  <si>
    <t>BAS GR Equity</t>
  </si>
  <si>
    <t>4005 JP Equity</t>
  </si>
  <si>
    <t>7735 JP Equity</t>
  </si>
  <si>
    <t>4063 JP Equity</t>
  </si>
  <si>
    <t>ASML NA Equity</t>
  </si>
  <si>
    <t>6239 TT Equity</t>
  </si>
  <si>
    <t>PLXS US Equity</t>
  </si>
  <si>
    <t>AMKR US Equity</t>
  </si>
  <si>
    <t>6857 JP Equity</t>
  </si>
  <si>
    <t>3436 JP Equity</t>
  </si>
  <si>
    <t>2317 TT Equity</t>
  </si>
  <si>
    <t>QCOM US Equity</t>
  </si>
  <si>
    <t>NOKIA FH Equity</t>
  </si>
  <si>
    <t>000050 CH Equity</t>
  </si>
  <si>
    <t>3481 TT Equity</t>
  </si>
  <si>
    <t>7922 JP Equity</t>
  </si>
  <si>
    <t>SMIN LN Equity</t>
  </si>
  <si>
    <t>6988 JP Equity</t>
  </si>
  <si>
    <t>603160 CH Equity</t>
  </si>
  <si>
    <t>6758 JP Equity</t>
  </si>
  <si>
    <t>SYNA US Equity</t>
  </si>
  <si>
    <t>603228 CH Equity</t>
  </si>
  <si>
    <t>HIMX US Equity</t>
  </si>
  <si>
    <t>002273 CH Equity</t>
  </si>
  <si>
    <t>300083 CH Equity</t>
  </si>
  <si>
    <t>CHELEZ CH Equity</t>
  </si>
  <si>
    <t>PG US Equity</t>
  </si>
  <si>
    <t>601398 CH Equity</t>
  </si>
  <si>
    <t>000977 CH Equity</t>
  </si>
  <si>
    <t>2357 TT Equity</t>
  </si>
  <si>
    <t>034220 KS Equity</t>
  </si>
  <si>
    <t>JD US Equity</t>
  </si>
  <si>
    <t>ETN US Equity</t>
  </si>
  <si>
    <t>003340 KF Equity</t>
  </si>
  <si>
    <t>600667 CH Equity</t>
  </si>
  <si>
    <t>MROZKZ KS Equity</t>
  </si>
  <si>
    <t>008060 KS Equity</t>
  </si>
  <si>
    <t>2303 TT Equity</t>
  </si>
  <si>
    <t>FLEX US Equity</t>
  </si>
  <si>
    <t>600584 CH Equity</t>
  </si>
  <si>
    <t>981 HK Equity</t>
  </si>
  <si>
    <t>TSEM IT Equity</t>
  </si>
  <si>
    <t>3105 TT Equity</t>
  </si>
  <si>
    <t>SCSC US Equity</t>
  </si>
  <si>
    <t>IFX GR Equity</t>
  </si>
  <si>
    <t>2018 HK Equity</t>
  </si>
  <si>
    <t>MG CN Equity</t>
  </si>
  <si>
    <t>FR FP Equity</t>
  </si>
  <si>
    <t>300115 CH Equity</t>
  </si>
  <si>
    <t>ADNT US Equity</t>
  </si>
  <si>
    <t>EO FP Equity</t>
  </si>
  <si>
    <t>009150 KS Equity</t>
  </si>
  <si>
    <t>028260 KS Equity</t>
  </si>
  <si>
    <t>AAPL US Equity</t>
  </si>
  <si>
    <t>006400 KS Equity</t>
  </si>
  <si>
    <t>030000 KS Equity</t>
  </si>
  <si>
    <t>028050 KS Equity</t>
  </si>
  <si>
    <t>000572 CH Equity</t>
  </si>
  <si>
    <t>0858968D CH Equity</t>
  </si>
  <si>
    <t>600061 CH Equity</t>
  </si>
  <si>
    <t>941 HK Equity</t>
  </si>
  <si>
    <t>041510 KS Equity</t>
  </si>
  <si>
    <t>CPALL TB Equity</t>
  </si>
  <si>
    <t>DIF TB Equity</t>
  </si>
  <si>
    <t>700 HK Equity</t>
  </si>
  <si>
    <t>1810 HK Equity</t>
  </si>
  <si>
    <t>992 HK Equity</t>
  </si>
  <si>
    <t>1250243D CH Equity</t>
  </si>
  <si>
    <t>300205 CH Equity</t>
  </si>
  <si>
    <t>PCAR US Equity</t>
  </si>
  <si>
    <t>TECD US Equity</t>
  </si>
  <si>
    <t>1521750D MZ Equity</t>
  </si>
  <si>
    <t>TEN IM Equity</t>
  </si>
  <si>
    <t>SPM IM Equity</t>
  </si>
  <si>
    <t>0197456D LY Equity</t>
  </si>
  <si>
    <t>0690027D AG Equity</t>
  </si>
  <si>
    <t>1978Z IM Equity</t>
  </si>
  <si>
    <t>5569433Z AX Equity</t>
  </si>
  <si>
    <t>IG IM Equity</t>
  </si>
  <si>
    <t>LECO US Equity</t>
  </si>
  <si>
    <t>BRK/A US Equity</t>
  </si>
  <si>
    <t>VZ US Equity</t>
  </si>
  <si>
    <t>AXP US Equity</t>
  </si>
  <si>
    <t>VOW GR Equity</t>
  </si>
  <si>
    <t>WFC US Equity</t>
  </si>
  <si>
    <t>TIT IM Equity</t>
  </si>
  <si>
    <t>COLR BB Equity</t>
  </si>
  <si>
    <t>900936 CH Equity</t>
  </si>
  <si>
    <t>215 HK Equity</t>
  </si>
  <si>
    <t>AMZN US Equity</t>
  </si>
  <si>
    <t>DPW GR Equity</t>
  </si>
  <si>
    <t>IBE SM Equity</t>
  </si>
  <si>
    <t>GIB/A CN Equity</t>
  </si>
  <si>
    <t>RBOS GR Equity</t>
  </si>
  <si>
    <t>TATA IN Equity</t>
  </si>
  <si>
    <t>KR US Equity</t>
  </si>
  <si>
    <t>AD NA Equity</t>
  </si>
  <si>
    <t>211642Z FP Equity</t>
  </si>
  <si>
    <t>ACI US Equity</t>
  </si>
  <si>
    <t>CO FP Equity</t>
  </si>
  <si>
    <t>PUSH US Equity</t>
  </si>
  <si>
    <t>TSCO LN Equity</t>
  </si>
  <si>
    <t>SBRY LN Equity</t>
  </si>
  <si>
    <t>000063 CH Equity</t>
  </si>
  <si>
    <t>COHU US Equity</t>
  </si>
  <si>
    <t>5297 TT Equity</t>
  </si>
  <si>
    <t>5486 JP Equity</t>
  </si>
  <si>
    <t>4208 JP Equity</t>
  </si>
  <si>
    <t>3402 JP Equity</t>
  </si>
  <si>
    <t>1921 JP Equity</t>
  </si>
  <si>
    <t>4004 JP Equity</t>
  </si>
  <si>
    <t>4092 JP Equity</t>
  </si>
  <si>
    <t>9055 JP Equity</t>
  </si>
  <si>
    <t>6971 JP Equity</t>
  </si>
  <si>
    <t>9908 JP Equity</t>
  </si>
  <si>
    <t>EA US Equity</t>
  </si>
  <si>
    <t>AMD US Equity</t>
  </si>
  <si>
    <t>ATVI US Equity</t>
  </si>
  <si>
    <t>TTWO US Equity</t>
  </si>
  <si>
    <t>3231 TT Equity</t>
  </si>
  <si>
    <t>4938 TT Equity</t>
  </si>
  <si>
    <t>0918757D CH Equity</t>
  </si>
  <si>
    <t>3380 TT Equity</t>
  </si>
  <si>
    <t>DIN US Equity</t>
  </si>
  <si>
    <t>FOSL US Equity</t>
  </si>
  <si>
    <t>T US Equity</t>
  </si>
  <si>
    <t>2353 TT Equity</t>
  </si>
  <si>
    <t>CHTZ CH Equity</t>
  </si>
  <si>
    <t>MC FP Equity</t>
  </si>
  <si>
    <t>OR FP Equity</t>
  </si>
  <si>
    <t>UNA NA Equity</t>
  </si>
  <si>
    <t>COST US Equity</t>
  </si>
  <si>
    <t>CDI FP Equity</t>
  </si>
  <si>
    <t>NKE US Equity</t>
  </si>
  <si>
    <t>DAI GR Equity</t>
  </si>
  <si>
    <t>601138 CH Equity</t>
  </si>
  <si>
    <t>WDC US Equity</t>
  </si>
  <si>
    <t>STX US Equity</t>
  </si>
  <si>
    <t>SANM US Equity</t>
  </si>
  <si>
    <t>4062 JP Equity</t>
  </si>
  <si>
    <t>SNPS US Equity</t>
  </si>
  <si>
    <t>ST SP Equity</t>
  </si>
  <si>
    <t>BN FP Equity</t>
  </si>
  <si>
    <t>6753 JP Equity</t>
  </si>
  <si>
    <t>6981 JP Equity</t>
  </si>
  <si>
    <t>SWKS US Equity</t>
  </si>
  <si>
    <t>002475 CH Equity</t>
  </si>
  <si>
    <t>1184 HK Equity</t>
  </si>
  <si>
    <t>STIGCZ CH Equity</t>
  </si>
  <si>
    <t>PICO TB Equity</t>
  </si>
  <si>
    <t>2841 TT Equity</t>
  </si>
  <si>
    <t>600271 CH Equity</t>
  </si>
  <si>
    <t>8088622Z CH Equity</t>
  </si>
  <si>
    <t>TSHUNZ CH Equity</t>
  </si>
  <si>
    <t>002359 CH Equity</t>
  </si>
  <si>
    <t>TSHHCZ CH Equity</t>
  </si>
  <si>
    <t>002642 CH Equity</t>
  </si>
  <si>
    <t>PX US Equity</t>
  </si>
  <si>
    <t>ENGI FP Equity</t>
  </si>
  <si>
    <t>NTG LN Equity</t>
  </si>
  <si>
    <t>HTZ US Equity</t>
  </si>
  <si>
    <t>PAG US Equity</t>
  </si>
  <si>
    <t>INCH LN Equity</t>
  </si>
  <si>
    <t>GPI US Equity</t>
  </si>
  <si>
    <t>0629130D CH Equity</t>
  </si>
  <si>
    <t>B4B GR Equity</t>
  </si>
  <si>
    <t>8206440Z LN Equity</t>
  </si>
  <si>
    <t>LIGT3 BZ Equity</t>
  </si>
  <si>
    <t>SIEM IN Equity</t>
  </si>
  <si>
    <t>LOW US Equity</t>
  </si>
  <si>
    <t>015760 KS Equity</t>
  </si>
  <si>
    <t>WCC US Equity</t>
  </si>
  <si>
    <t>601727 CH Equity</t>
  </si>
  <si>
    <t>AIR FP Equity</t>
  </si>
  <si>
    <t>SO US Equity</t>
  </si>
  <si>
    <t>RDSA LN Equity</t>
  </si>
  <si>
    <t>BMW GR Equity</t>
  </si>
  <si>
    <t>LNA GR Equity</t>
  </si>
  <si>
    <t>5726 JP Equity</t>
  </si>
  <si>
    <t>5711 JP Equity</t>
  </si>
  <si>
    <t>4238 JP Equity</t>
  </si>
  <si>
    <t>ICHR US Equity</t>
  </si>
  <si>
    <t>CLS CN Equity</t>
  </si>
  <si>
    <t>MKSI US Equity</t>
  </si>
  <si>
    <t>UCTT US Equity</t>
  </si>
  <si>
    <t>AEIS US Equity</t>
  </si>
  <si>
    <t>VACN SW Equity</t>
  </si>
  <si>
    <t>BHE US Equity</t>
  </si>
  <si>
    <t>6323 JP Equity</t>
  </si>
  <si>
    <t>BRKS US Equity</t>
  </si>
  <si>
    <t>3189 TT Equity</t>
  </si>
  <si>
    <t>HEN3 GR Equity</t>
  </si>
  <si>
    <t>4217 JP Equity</t>
  </si>
  <si>
    <t>BESI NA Equity</t>
  </si>
  <si>
    <t>4182 JP Equity</t>
  </si>
  <si>
    <t>JBL US Equity</t>
  </si>
  <si>
    <t>LITE US Equity</t>
  </si>
  <si>
    <t>CYBE US Equity</t>
  </si>
  <si>
    <t>VPG US Equity</t>
  </si>
  <si>
    <t>IPGP US Equity</t>
  </si>
  <si>
    <t>IIVI US Equity</t>
  </si>
  <si>
    <t>SLAB US Equity</t>
  </si>
  <si>
    <t>6645 JP Equity</t>
  </si>
  <si>
    <t>8140 JP Equity</t>
  </si>
  <si>
    <t>6258 JP Equity</t>
  </si>
  <si>
    <t>6856 JP Equity</t>
  </si>
  <si>
    <t>7510 JP Equity</t>
  </si>
  <si>
    <t>9104 JP Equity</t>
  </si>
  <si>
    <t>4221 JP Equity</t>
  </si>
  <si>
    <t>8098 JP Equity</t>
  </si>
  <si>
    <t>NUF AU Equity</t>
  </si>
  <si>
    <t>4113 JP Equity</t>
  </si>
  <si>
    <t>4367 JP Equity</t>
  </si>
  <si>
    <t>EXCC IN Equity</t>
  </si>
  <si>
    <t>4366 JP Equity</t>
  </si>
  <si>
    <t>4615 JP Equity</t>
  </si>
  <si>
    <t>6330 JP Equity</t>
  </si>
  <si>
    <t>4992 JP Equity</t>
  </si>
  <si>
    <t>5434 TT Equity</t>
  </si>
  <si>
    <t>CR US Equity</t>
  </si>
  <si>
    <t>CSX US Equity</t>
  </si>
  <si>
    <t>4202 JP Equity</t>
  </si>
  <si>
    <t>AKZA NA Equity</t>
  </si>
  <si>
    <t>AIXA GR Equity</t>
  </si>
  <si>
    <t>4114 JP Equity</t>
  </si>
  <si>
    <t>3374 JP Equity</t>
  </si>
  <si>
    <t>6742 JP Equity</t>
  </si>
  <si>
    <t>ENTG US Equity</t>
  </si>
  <si>
    <t>6918 JP Equity</t>
  </si>
  <si>
    <t>6264 JP Equity</t>
  </si>
  <si>
    <t>2760 JP Equity</t>
  </si>
  <si>
    <t>3132 JP Equity</t>
  </si>
  <si>
    <t>ADI US Equity</t>
  </si>
  <si>
    <t>6702 JP Equity</t>
  </si>
  <si>
    <t>8084 JP Equity</t>
  </si>
  <si>
    <t>6806 JP Equity</t>
  </si>
  <si>
    <t>INTT US Equity</t>
  </si>
  <si>
    <t>LMI LN Equity</t>
  </si>
  <si>
    <t>PCHEM MK Equity</t>
  </si>
  <si>
    <t>SLB US Equity</t>
  </si>
  <si>
    <t>4996 JP Equity</t>
  </si>
  <si>
    <t>XPO US Equity</t>
  </si>
  <si>
    <t>MX CN Equity</t>
  </si>
  <si>
    <t>SOLB BB Equity</t>
  </si>
  <si>
    <t>SPA US Equity</t>
  </si>
  <si>
    <t>ENLC US Equity</t>
  </si>
  <si>
    <t>TSE US Equity</t>
  </si>
  <si>
    <t>GBF GR Equity</t>
  </si>
  <si>
    <t>CNR CN Equity</t>
  </si>
  <si>
    <t>TPIA IJ Equity</t>
  </si>
  <si>
    <t>BEKB BB Equity</t>
  </si>
  <si>
    <t>EPD US Equity</t>
  </si>
  <si>
    <t>VSH US Equity</t>
  </si>
  <si>
    <t>ESI US Equity</t>
  </si>
  <si>
    <t>AMBA US Equity</t>
  </si>
  <si>
    <t>XPER US Equity</t>
  </si>
  <si>
    <t>002916 CH Equity</t>
  </si>
  <si>
    <t>CDNS US Equity</t>
  </si>
  <si>
    <t>TER US Equity</t>
  </si>
  <si>
    <t>MI MK Equity</t>
  </si>
  <si>
    <t>6176 TT Equity</t>
  </si>
  <si>
    <t>5220 JP Equity</t>
  </si>
  <si>
    <t>5201 JP Equity</t>
  </si>
  <si>
    <t>6677 JP Equity</t>
  </si>
  <si>
    <t>MXIM US Equity</t>
  </si>
  <si>
    <t>1528 TT Equity</t>
  </si>
  <si>
    <t>6213 TT Equity</t>
  </si>
  <si>
    <t>RS US Equity</t>
  </si>
  <si>
    <t>TRELB SS Equity</t>
  </si>
  <si>
    <t>ATI US Equity</t>
  </si>
  <si>
    <t>MDSO US Equity</t>
  </si>
  <si>
    <t>603118 CH Equity</t>
  </si>
  <si>
    <t>032500 KS Equity</t>
  </si>
  <si>
    <t>APH US Equity</t>
  </si>
  <si>
    <t>5469 TT Equity</t>
  </si>
  <si>
    <t>OLED US Equity</t>
  </si>
  <si>
    <t>102710 KS Equity</t>
  </si>
  <si>
    <t>300097 CH Equity</t>
  </si>
  <si>
    <t>000043 CH Equity</t>
  </si>
  <si>
    <t>600973 CH Equity</t>
  </si>
  <si>
    <t>603986 CH Equity</t>
  </si>
  <si>
    <t>000990 KS Equity</t>
  </si>
  <si>
    <t>4061 JP Equity</t>
  </si>
  <si>
    <t>MMM US Equity</t>
  </si>
  <si>
    <t>6810 JP Equity</t>
  </si>
  <si>
    <t>8150 TT Equity</t>
  </si>
  <si>
    <t>6147 TT Equity</t>
  </si>
  <si>
    <t>1347 HK Equity</t>
  </si>
  <si>
    <t>2449 TT Equity</t>
  </si>
  <si>
    <t>9957 JP Equity</t>
  </si>
  <si>
    <t>0338523D CH Equity</t>
  </si>
  <si>
    <t>7995774Z CH Equity</t>
  </si>
  <si>
    <t>RBCN US Equity</t>
  </si>
  <si>
    <t>1517793D KS Equity</t>
  </si>
  <si>
    <t>JMAT LN Equity</t>
  </si>
  <si>
    <t>LYB US Equity</t>
  </si>
  <si>
    <t>018670 KS Equity</t>
  </si>
  <si>
    <t>1294749D SP Equity</t>
  </si>
  <si>
    <t>285130 KS Equity</t>
  </si>
  <si>
    <t>002371 CH Equity</t>
  </si>
  <si>
    <t>300604 CH Equity</t>
  </si>
  <si>
    <t>1657274D CH Equity</t>
  </si>
  <si>
    <t>002119 CH Equity</t>
  </si>
  <si>
    <t>ACBAPZ CH Equity</t>
  </si>
  <si>
    <t>APD US Equity</t>
  </si>
  <si>
    <t>KLIC US Equity</t>
  </si>
  <si>
    <t>011790 KS Equity</t>
  </si>
  <si>
    <t>057500 KS Equity</t>
  </si>
  <si>
    <t>096770 KS Equity</t>
  </si>
  <si>
    <t>001740 KS Equity</t>
  </si>
  <si>
    <t>017670 KS Equity</t>
  </si>
  <si>
    <t>152330 KS Equity</t>
  </si>
  <si>
    <t>WIDGZ CH Equity</t>
  </si>
  <si>
    <t>051910 KS Equity</t>
  </si>
  <si>
    <t>5706 JP Equity</t>
  </si>
  <si>
    <t>001390 KS Equity</t>
  </si>
  <si>
    <t>151860 KS Equity</t>
  </si>
  <si>
    <t>020150 KS Equity</t>
  </si>
  <si>
    <t>042040 KS Equity</t>
  </si>
  <si>
    <t>004130 KS Equity</t>
  </si>
  <si>
    <t>HSCATZ KS Equity</t>
  </si>
  <si>
    <t>028100 KS Equity</t>
  </si>
  <si>
    <t>ATCOA SS Equity</t>
  </si>
  <si>
    <t>011390 KS Equity</t>
  </si>
  <si>
    <t>079980 KS Equity</t>
  </si>
  <si>
    <t>006120 KS Equity</t>
  </si>
  <si>
    <t>210980 KS Equity</t>
  </si>
  <si>
    <t>PLAB US Equity</t>
  </si>
  <si>
    <t>SOI FP Equity</t>
  </si>
  <si>
    <t>AI FP Equity</t>
  </si>
  <si>
    <t>6488 TT Equity</t>
  </si>
  <si>
    <t>SGH US Equity</t>
  </si>
  <si>
    <t>6752 JP Equity</t>
  </si>
  <si>
    <t>TXN US Equity</t>
  </si>
  <si>
    <t>SABIC AB Equity</t>
  </si>
  <si>
    <t>ON US Equity</t>
  </si>
  <si>
    <t>WAF GR Equity</t>
  </si>
  <si>
    <t>CREE US Equity</t>
  </si>
  <si>
    <t>688019 CH Equity</t>
  </si>
  <si>
    <t>ABBN SW Equity</t>
  </si>
  <si>
    <t>NVMI US Equity</t>
  </si>
  <si>
    <t>CCMP US Equity</t>
  </si>
  <si>
    <t>268 HK Equity</t>
  </si>
  <si>
    <t>6963 JP Equity</t>
  </si>
  <si>
    <t>ACLS US Equity</t>
  </si>
  <si>
    <t>LEG US Equity</t>
  </si>
  <si>
    <t>OUT1V FH Equity</t>
  </si>
  <si>
    <t>AKS US Equity</t>
  </si>
  <si>
    <t>THRM US Equity</t>
  </si>
  <si>
    <t>XTC CN Equity</t>
  </si>
  <si>
    <t>SHLO US Equity</t>
  </si>
  <si>
    <t>PVL FP Equity</t>
  </si>
  <si>
    <t>CIE SM Equity</t>
  </si>
  <si>
    <t>LEO GR Equity</t>
  </si>
  <si>
    <t>SHA GR Equity</t>
  </si>
  <si>
    <t>POL US Equity</t>
  </si>
  <si>
    <t>KOA NO Equity</t>
  </si>
  <si>
    <t>5803 JP Equity</t>
  </si>
  <si>
    <t>5802 JP Equity</t>
  </si>
  <si>
    <t>120110 KS Equity</t>
  </si>
  <si>
    <t>7266 JP Equity</t>
  </si>
  <si>
    <t>170030 KS Equity</t>
  </si>
  <si>
    <t>6594 JP Equity</t>
  </si>
  <si>
    <t>CSTM US Equity</t>
  </si>
  <si>
    <t>DSM NA Equity</t>
  </si>
  <si>
    <t>FN US Equity</t>
  </si>
  <si>
    <t>LNR CN Equity</t>
  </si>
  <si>
    <t>KE US Equity</t>
  </si>
  <si>
    <t>BELI FP Equity</t>
  </si>
  <si>
    <t>SAP GR Equity</t>
  </si>
  <si>
    <t>MSFT US Equity</t>
  </si>
  <si>
    <t>IBM US Equity</t>
  </si>
  <si>
    <t>067280 KS Equity</t>
  </si>
  <si>
    <t>JNPR US Equity</t>
  </si>
  <si>
    <t>000810 KS Equity</t>
  </si>
  <si>
    <t>020180 KS Equity</t>
  </si>
  <si>
    <t>2382 TT Equity</t>
  </si>
  <si>
    <t>2324 TT Equity</t>
  </si>
  <si>
    <t>UMI BB Equity</t>
  </si>
  <si>
    <t>018260 KS Equity</t>
  </si>
  <si>
    <t>3407 JP Equity</t>
  </si>
  <si>
    <t>3401 JP Equity</t>
  </si>
  <si>
    <t>066970 KS Equity</t>
  </si>
  <si>
    <t>ALB US Equity</t>
  </si>
  <si>
    <t>005070 KS Equity</t>
  </si>
  <si>
    <t>5444 JP Equity</t>
  </si>
  <si>
    <t>006380 KS Equity</t>
  </si>
  <si>
    <t>4186 JP Equity</t>
  </si>
  <si>
    <t>013700 KS Equity</t>
  </si>
  <si>
    <t>010780 KS Equity</t>
  </si>
  <si>
    <t>005490 KS Equity</t>
  </si>
  <si>
    <t>032830 KS Equity</t>
  </si>
  <si>
    <t>008770 KS Equity</t>
  </si>
  <si>
    <t>029780 KS Equity</t>
  </si>
  <si>
    <t>016360 KS Equity</t>
  </si>
  <si>
    <t>2433 JP Equity</t>
  </si>
  <si>
    <t>082210 KS Equity</t>
  </si>
  <si>
    <t>3101 JP Equity</t>
  </si>
  <si>
    <t>039030 KS Equity</t>
  </si>
  <si>
    <t>298040 KS Equity</t>
  </si>
  <si>
    <t>TUB SM Equity</t>
  </si>
  <si>
    <t>012750 KS Equity</t>
  </si>
  <si>
    <t>010140 KS Equity</t>
  </si>
  <si>
    <t>010120 KS Equity</t>
  </si>
  <si>
    <t>Huawei Investment &amp; Holding Co Ltd</t>
  </si>
  <si>
    <t>Foxconn Industrial Internet Co Ltd</t>
  </si>
  <si>
    <t>CN</t>
  </si>
  <si>
    <t>Technology Hardware &amp; Equipmen</t>
  </si>
  <si>
    <t>Electronic Manufacturing Servi</t>
  </si>
  <si>
    <t>SK Hynix Inc</t>
  </si>
  <si>
    <t>KR</t>
  </si>
  <si>
    <t>Semiconductors &amp; Semiconductor</t>
  </si>
  <si>
    <t>Semiconductors</t>
  </si>
  <si>
    <t>Taiwan Semiconductor Manufacturing Co Ltd</t>
  </si>
  <si>
    <t>TW</t>
  </si>
  <si>
    <t>Samsung Electronics Co Ltd</t>
  </si>
  <si>
    <t>Technology Hardware, Storage &amp;</t>
  </si>
  <si>
    <t>BYD Co Ltd</t>
  </si>
  <si>
    <t>Automobiles &amp; Components</t>
  </si>
  <si>
    <t>Automobile Manufacturers</t>
  </si>
  <si>
    <t>Micron Technology Inc</t>
  </si>
  <si>
    <t>US</t>
  </si>
  <si>
    <t>OFILM Group Co Ltd</t>
  </si>
  <si>
    <t>Electronic Equipment &amp; Instrum</t>
  </si>
  <si>
    <t>FIH Mobile Ltd</t>
  </si>
  <si>
    <t>Sunwoda Electronic Co Ltd</t>
  </si>
  <si>
    <t>Capital Goods</t>
  </si>
  <si>
    <t>Electrical Components &amp; Equipm</t>
  </si>
  <si>
    <t>Broadcom Inc</t>
  </si>
  <si>
    <t>Hon Hai Precision Industry Co Ltd</t>
  </si>
  <si>
    <t>Hewlett Packard Enterprise Co</t>
  </si>
  <si>
    <t>Intel Corp</t>
  </si>
  <si>
    <t>#N/A N/A</t>
  </si>
  <si>
    <t/>
  </si>
  <si>
    <t>034730 KS Equity</t>
  </si>
  <si>
    <t>SK Holdings Co Ltd</t>
  </si>
  <si>
    <t>Industrial Conglomerates</t>
  </si>
  <si>
    <t>Lam Research Corp</t>
  </si>
  <si>
    <t>Semiconductor Equipment</t>
  </si>
  <si>
    <t>SK Engineering &amp; Construction Co Ltd</t>
  </si>
  <si>
    <t>Tokyo Electron Ltd</t>
  </si>
  <si>
    <t>JP</t>
  </si>
  <si>
    <t>Applied Materials Inc</t>
  </si>
  <si>
    <t>ASML Holding NV</t>
  </si>
  <si>
    <t>NL</t>
  </si>
  <si>
    <t>Wuxi Taiji Industry Co Ltd</t>
  </si>
  <si>
    <t>HappyNarae Co Ltd</t>
  </si>
  <si>
    <t>KLA Corp</t>
  </si>
  <si>
    <t>Daeduck Electronics Co</t>
  </si>
  <si>
    <t>Electronic Components</t>
  </si>
  <si>
    <t>DuPont de Nemours Inc</t>
  </si>
  <si>
    <t>Materials</t>
  </si>
  <si>
    <t>Specialty Chemicals</t>
  </si>
  <si>
    <t>BASF SE</t>
  </si>
  <si>
    <t>DE</t>
  </si>
  <si>
    <t>Diversified Chemicals</t>
  </si>
  <si>
    <t>Sumitomo Chemical Co Ltd</t>
  </si>
  <si>
    <t>SCREEN Holdings Co Ltd</t>
  </si>
  <si>
    <t>Shin-Etsu Chemical Co Ltd</t>
  </si>
  <si>
    <t>Samsung SDS Co Ltd</t>
  </si>
  <si>
    <t>Software &amp; Services</t>
  </si>
  <si>
    <t>IT Consulting &amp; Other Services</t>
  </si>
  <si>
    <t>Samsung Electro-Mechanics Co Ltd</t>
  </si>
  <si>
    <t>QUALCOMM Inc</t>
  </si>
  <si>
    <t>Samsung C&amp;T Corp</t>
  </si>
  <si>
    <t>Apple Inc</t>
  </si>
  <si>
    <t>Samsung SDI Co Ltd</t>
  </si>
  <si>
    <t>Cheil Worldwide Inc</t>
  </si>
  <si>
    <t>Media &amp; Entertainment</t>
  </si>
  <si>
    <t>Advertising</t>
  </si>
  <si>
    <t>Samsung Engineering Co Ltd</t>
  </si>
  <si>
    <t>Construction &amp; Engineering</t>
  </si>
  <si>
    <t>1003Z GR Equity</t>
  </si>
  <si>
    <t>ZF Friedrichshafen AG</t>
  </si>
  <si>
    <t>Infineon Technologies AG</t>
  </si>
  <si>
    <t>AAC Technologies Holdings Inc</t>
  </si>
  <si>
    <t>Magna International Inc</t>
  </si>
  <si>
    <t>CA</t>
  </si>
  <si>
    <t>Auto Parts &amp; Equipment</t>
  </si>
  <si>
    <t>Valeo SA</t>
  </si>
  <si>
    <t>FR</t>
  </si>
  <si>
    <t>Shenzhen Everwin Precision Technology Co Ltd</t>
  </si>
  <si>
    <t>Adient PLC</t>
  </si>
  <si>
    <t>Faurecia SE</t>
  </si>
  <si>
    <t>Guangdong JANUS Intelligent Group Corp Ltd</t>
  </si>
  <si>
    <t>Consumer Durables &amp; Apparel</t>
  </si>
  <si>
    <t>Consumer Electronics</t>
  </si>
  <si>
    <t>Powertech Technology Inc</t>
  </si>
  <si>
    <t>Plexus Corp</t>
  </si>
  <si>
    <t>Amkor Technology Inc</t>
  </si>
  <si>
    <t>Advantest Corp</t>
  </si>
  <si>
    <t>SUMCO Corp</t>
  </si>
  <si>
    <t>2737 JP Equity</t>
  </si>
  <si>
    <t>Tomen Devices Corp</t>
  </si>
  <si>
    <t>Technology Distributors</t>
  </si>
  <si>
    <t>Nitto Denko Corp</t>
  </si>
  <si>
    <t>Shenzhen Goodix Technology Co Ltd</t>
  </si>
  <si>
    <t>TDK Corp</t>
  </si>
  <si>
    <t>Sony Corp</t>
  </si>
  <si>
    <t>Synaptics Inc</t>
  </si>
  <si>
    <t>Shenzhen Kinwong Electronic Co Ltd</t>
  </si>
  <si>
    <t>Himax Technologies Inc</t>
  </si>
  <si>
    <t>Zhejiang Crystal-Optech Co Ltd</t>
  </si>
  <si>
    <t>Nokia Oyj</t>
  </si>
  <si>
    <t>FI</t>
  </si>
  <si>
    <t>Communications Equipment</t>
  </si>
  <si>
    <t>Tianma Microelectronics Co Ltd</t>
  </si>
  <si>
    <t>Innolux Corp</t>
  </si>
  <si>
    <t>Sanko Sangyo Co Ltd</t>
  </si>
  <si>
    <t>Commercial &amp; Professional Serv</t>
  </si>
  <si>
    <t>Commercial Printing</t>
  </si>
  <si>
    <t>Smiths Group PLC</t>
  </si>
  <si>
    <t>GB</t>
  </si>
  <si>
    <t>Guangdong Chaohua Technology Co Ltd</t>
  </si>
  <si>
    <t>Alpha &amp; Omega Semiconductor Ltd</t>
  </si>
  <si>
    <t>Suzhou Anjie Technology Co Ltd</t>
  </si>
  <si>
    <t>United Microelectronics Corp</t>
  </si>
  <si>
    <t>Flex Ltd</t>
  </si>
  <si>
    <t>Jiangsu Changjiang Electronics Technology Co Ltd</t>
  </si>
  <si>
    <t>Semiconductor Manufacturing International Corp</t>
  </si>
  <si>
    <t>Tower Semiconductor Ltd</t>
  </si>
  <si>
    <t>IL</t>
  </si>
  <si>
    <t>Win Semiconductors Corp</t>
  </si>
  <si>
    <t>2354 TT Equity</t>
  </si>
  <si>
    <t>Foxconn Technology Co Ltd</t>
  </si>
  <si>
    <t>Sharp Corp/Japan</t>
  </si>
  <si>
    <t>Murata Manufacturing Co Ltd</t>
  </si>
  <si>
    <t>Skyworks Solutions Inc</t>
  </si>
  <si>
    <t>Luxshare Precision Industry Co Ltd</t>
  </si>
  <si>
    <t>SAS Dragon Holdings Ltd</t>
  </si>
  <si>
    <t>HK</t>
  </si>
  <si>
    <t>2356 TT Equity</t>
  </si>
  <si>
    <t>Inventec Corp</t>
  </si>
  <si>
    <t>Wistron Corp</t>
  </si>
  <si>
    <t>Western Digital Corp</t>
  </si>
  <si>
    <t>Seagate Technology PLC</t>
  </si>
  <si>
    <t>Sanmina Corp</t>
  </si>
  <si>
    <t>Ibiden Co Ltd</t>
  </si>
  <si>
    <t>Synopsys Inc</t>
  </si>
  <si>
    <t>Application Software</t>
  </si>
  <si>
    <t>#N/A Invalid Security</t>
  </si>
  <si>
    <t>Saudi Basic Industries Corp</t>
  </si>
  <si>
    <t>SA</t>
  </si>
  <si>
    <t>Commodity Chemicals</t>
  </si>
  <si>
    <t>SK Shipping Co Ltd</t>
  </si>
  <si>
    <t>Johnson Matthey PLC</t>
  </si>
  <si>
    <t>LyondellBasell Industries NV</t>
  </si>
  <si>
    <t>SK Gas Ltd</t>
  </si>
  <si>
    <t>Energy</t>
  </si>
  <si>
    <t>Oil &amp; Gas Storage &amp; Transporta</t>
  </si>
  <si>
    <t>SABIC SK Nexlene Co Pte Ltd</t>
  </si>
  <si>
    <t>SG</t>
  </si>
  <si>
    <t>SK Chemicals Co Ltd</t>
  </si>
  <si>
    <t>Ichor Holdings Ltd</t>
  </si>
  <si>
    <t>Ultra Clean Holdings Inc</t>
  </si>
  <si>
    <t>MKS Instruments Inc</t>
  </si>
  <si>
    <t>Jabil Inc</t>
  </si>
  <si>
    <t>Benchmark Electronics Inc</t>
  </si>
  <si>
    <t>Advanced Energy Industries Inc</t>
  </si>
  <si>
    <t>Celestica Inc</t>
  </si>
  <si>
    <t>VAT Group AG</t>
  </si>
  <si>
    <t>CH</t>
  </si>
  <si>
    <t>Industrial Machinery</t>
  </si>
  <si>
    <t>Brooks Automation Inc</t>
  </si>
  <si>
    <t>Dong-Ah Geological Engineering Co Ltd</t>
  </si>
  <si>
    <t>Atlas Copco AB</t>
  </si>
  <si>
    <t>SE</t>
  </si>
  <si>
    <t>Busan Industrial Co Ltd</t>
  </si>
  <si>
    <t>Construction Materials</t>
  </si>
  <si>
    <t>Huvis Corp</t>
  </si>
  <si>
    <t>Textiles</t>
  </si>
  <si>
    <t>SK Discovery Co Ltd</t>
  </si>
  <si>
    <t>SK D&amp;D Co Ltd</t>
  </si>
  <si>
    <t>Real Estate</t>
  </si>
  <si>
    <t>Real Estate Development</t>
  </si>
  <si>
    <t>6622 JP Equity</t>
  </si>
  <si>
    <t>Daihen Corp</t>
  </si>
  <si>
    <t>Heavy Electrical Equipment</t>
  </si>
  <si>
    <t>Naigai Tec Corp</t>
  </si>
  <si>
    <t>Kyosan Electric Manufacturing Co Ltd</t>
  </si>
  <si>
    <t>Entegris Inc</t>
  </si>
  <si>
    <t>Aval Data Corp</t>
  </si>
  <si>
    <t>Marumae Co Ltd</t>
  </si>
  <si>
    <t>Tokyo Electron Device Ltd</t>
  </si>
  <si>
    <t>Rorze Corp</t>
  </si>
  <si>
    <t>1701392Z GR Equity</t>
  </si>
  <si>
    <t>Carl Zeiss SMT AG</t>
  </si>
  <si>
    <t>Kyocera Corp</t>
  </si>
  <si>
    <t>II-VI Inc</t>
  </si>
  <si>
    <t>Lumentum Holdings Inc</t>
  </si>
  <si>
    <t>Sparton Corp</t>
  </si>
  <si>
    <t>Aerospace &amp; Defense</t>
  </si>
  <si>
    <t>ABAOLZ CH Equity</t>
  </si>
  <si>
    <t>Fourth Construction Co Ltd of China Electronics System Engineering/The</t>
  </si>
  <si>
    <t>Wuxi Industry Development Group Co Ltd</t>
  </si>
  <si>
    <t>SKC Co Ltd</t>
  </si>
  <si>
    <t>SKC Solmics Co Ltd</t>
  </si>
  <si>
    <t>SK Innovation Co Ltd</t>
  </si>
  <si>
    <t>Oil &amp; Gas Refining &amp; Marketing</t>
  </si>
  <si>
    <t>SK Networks Co Ltd</t>
  </si>
  <si>
    <t>Trading Companies &amp; Distributo</t>
  </si>
  <si>
    <t>SK Telecom Co Ltd</t>
  </si>
  <si>
    <t>Telecommunication Services</t>
  </si>
  <si>
    <t>Wireless Telecommunication Ser</t>
  </si>
  <si>
    <t>Korea Autoglass Corp</t>
  </si>
  <si>
    <t>CyberOptics Corp</t>
  </si>
  <si>
    <t>Vishay Precision Group Inc</t>
  </si>
  <si>
    <t>IPG Photonics Corp</t>
  </si>
  <si>
    <t>Silicon Laboratories Inc</t>
  </si>
  <si>
    <t>000150 KS Equity</t>
  </si>
  <si>
    <t>Doosan Corp</t>
  </si>
  <si>
    <t>LG Chem Ltd</t>
  </si>
  <si>
    <t>Mitsui Mining &amp; Smelting Co Ltd</t>
  </si>
  <si>
    <t>Diversified Metals &amp; Mining</t>
  </si>
  <si>
    <t>Henkel AG &amp; Co KGaA</t>
  </si>
  <si>
    <t>Household &amp; Personal Products</t>
  </si>
  <si>
    <t>Household Products</t>
  </si>
  <si>
    <t>KG Chemical Corp</t>
  </si>
  <si>
    <t>Fertilizers &amp; Agricultural Che</t>
  </si>
  <si>
    <t>KG Eco Technology Service Co Ltd</t>
  </si>
  <si>
    <t>Utilities</t>
  </si>
  <si>
    <t>Independent Power Producers &amp;</t>
  </si>
  <si>
    <t>Iljin Materials Co Ltd</t>
  </si>
  <si>
    <t>KPM Tech Co Ltd</t>
  </si>
  <si>
    <t>Daeduck GDS Co Ltd</t>
  </si>
  <si>
    <t>Heesung Catalysts Corp</t>
  </si>
  <si>
    <t>OLN US Equity</t>
  </si>
  <si>
    <t>Olin Corp</t>
  </si>
  <si>
    <t>EnLink Midstream LLC</t>
  </si>
  <si>
    <t>Akzo Nobel NV</t>
  </si>
  <si>
    <t>Trinseo SA</t>
  </si>
  <si>
    <t>Bilfinger SE</t>
  </si>
  <si>
    <t>Diversified Support Services</t>
  </si>
  <si>
    <t>Canadian National Railway Co</t>
  </si>
  <si>
    <t>Transportation</t>
  </si>
  <si>
    <t>Railroads</t>
  </si>
  <si>
    <t>Chandra Asri Petrochemical Tbk PT</t>
  </si>
  <si>
    <t>ID</t>
  </si>
  <si>
    <t>Bekaert SA</t>
  </si>
  <si>
    <t>BE</t>
  </si>
  <si>
    <t>Steel</t>
  </si>
  <si>
    <t>Solvay SA</t>
  </si>
  <si>
    <t>Enterprise Products Partners LP</t>
  </si>
  <si>
    <t>000880 KS Equity</t>
  </si>
  <si>
    <t>Hanwha Corp</t>
  </si>
  <si>
    <t>Lonmin PLC</t>
  </si>
  <si>
    <t>ZA</t>
  </si>
  <si>
    <t>Precious Metals &amp; Minerals</t>
  </si>
  <si>
    <t>Petronas Chemicals Group Bhd</t>
  </si>
  <si>
    <t>MY</t>
  </si>
  <si>
    <t>Schlumberger Ltd</t>
  </si>
  <si>
    <t>Oil &amp; Gas Equipment &amp; Services</t>
  </si>
  <si>
    <t>CSX Corp</t>
  </si>
  <si>
    <t>Kumiai Chemical Industry Co Ltd</t>
  </si>
  <si>
    <t>XPO Logistics Inc</t>
  </si>
  <si>
    <t>Air Freight &amp; Logistics</t>
  </si>
  <si>
    <t>Linde AG/Pre Merger</t>
  </si>
  <si>
    <t>Industrial Gases</t>
  </si>
  <si>
    <t>Methanex Corp</t>
  </si>
  <si>
    <t>PETROR AB Equity</t>
  </si>
  <si>
    <t>Rabigh Refining &amp; Petrochemical Co</t>
  </si>
  <si>
    <t>Mitsui OSK Lines Ltd</t>
  </si>
  <si>
    <t>Marine</t>
  </si>
  <si>
    <t>Okura Industrial Co Ltd</t>
  </si>
  <si>
    <t>Inabata &amp; Co Ltd</t>
  </si>
  <si>
    <t>Nufarm Ltd/Australia</t>
  </si>
  <si>
    <t>AU</t>
  </si>
  <si>
    <t>Taoka Chemical Co Ltd</t>
  </si>
  <si>
    <t>Koei Chemical Co Ltd</t>
  </si>
  <si>
    <t>Excel Crop Care Ltd</t>
  </si>
  <si>
    <t>IN</t>
  </si>
  <si>
    <t>Daito Chemix Corp</t>
  </si>
  <si>
    <t>Shinto Paint Co Ltd</t>
  </si>
  <si>
    <t>6490 JP Equity</t>
  </si>
  <si>
    <t>Nippon Pillar Packing Co Ltd</t>
  </si>
  <si>
    <t>Omron Corp</t>
  </si>
  <si>
    <t>Ryosan Co Ltd</t>
  </si>
  <si>
    <t>Hirata Corp</t>
  </si>
  <si>
    <t>Horiba Ltd</t>
  </si>
  <si>
    <t>TAKEBISHI CORP</t>
  </si>
  <si>
    <t>8155 JP Equity</t>
  </si>
  <si>
    <t>Mimasu Semiconductor Industry Co Ltd</t>
  </si>
  <si>
    <t>Toyo Engineering Corp</t>
  </si>
  <si>
    <t>Hokko Chemical Industry Co Ltd</t>
  </si>
  <si>
    <t>Topco Scientific Co Ltd</t>
  </si>
  <si>
    <t>Crane Co</t>
  </si>
  <si>
    <t>Daicel Corp</t>
  </si>
  <si>
    <t>AIXTRON SE</t>
  </si>
  <si>
    <t>Nippon Shokubai Co Ltd</t>
  </si>
  <si>
    <t>ORCL US Equity</t>
  </si>
  <si>
    <t>Oracle Corp</t>
  </si>
  <si>
    <t>Systems Software</t>
  </si>
  <si>
    <t>SAP SE</t>
  </si>
  <si>
    <t>Microsoft Corp</t>
  </si>
  <si>
    <t>International Business Machines Corp</t>
  </si>
  <si>
    <t>Multicampus Corp</t>
  </si>
  <si>
    <t>Consumer Services</t>
  </si>
  <si>
    <t>Education Services</t>
  </si>
  <si>
    <t>Juniper Networks Inc</t>
  </si>
  <si>
    <t>Samsung Fire &amp; Marine Insurance Co Ltd</t>
  </si>
  <si>
    <t>Insurance</t>
  </si>
  <si>
    <t>Property &amp; Casualty Insurance</t>
  </si>
  <si>
    <t>Daishin Information &amp; Communication</t>
  </si>
  <si>
    <t>076610 KS Equity</t>
  </si>
  <si>
    <t>Haesung Optics Co Ltd</t>
  </si>
  <si>
    <t>Toray Industries Inc</t>
  </si>
  <si>
    <t>OPTRON-TEC Inc</t>
  </si>
  <si>
    <t>Toyobo Co Ltd</t>
  </si>
  <si>
    <t>Fujitsu Ltd</t>
  </si>
  <si>
    <t>Eo Technics Co Ltd</t>
  </si>
  <si>
    <t>Amphenol Corp</t>
  </si>
  <si>
    <t>Hannstar Board Corp</t>
  </si>
  <si>
    <t>001230 KS Equity</t>
  </si>
  <si>
    <t>Dongkuk Steel Mill Co Ltd</t>
  </si>
  <si>
    <t>Yamato Kogyo Co Ltd</t>
  </si>
  <si>
    <t>Capro Corp</t>
  </si>
  <si>
    <t>Tokyo Ohka Kogyo Co Ltd</t>
  </si>
  <si>
    <t>Camus Engineering &amp; Construction Inc</t>
  </si>
  <si>
    <t>IS Dongseo Co Ltd</t>
  </si>
  <si>
    <t>Building Products</t>
  </si>
  <si>
    <t>POSCO</t>
  </si>
  <si>
    <t>Pegatron Corp</t>
  </si>
  <si>
    <t>Quanta Computer Inc</t>
  </si>
  <si>
    <t>LG Display Co Ltd</t>
  </si>
  <si>
    <t>Compal Electronics Inc</t>
  </si>
  <si>
    <t>247540 KS Equity</t>
  </si>
  <si>
    <t>Ecopro BM Co Ltd</t>
  </si>
  <si>
    <t>Umicore SA</t>
  </si>
  <si>
    <t>Asahi Kasei Corp</t>
  </si>
  <si>
    <t>Teijin Ltd</t>
  </si>
  <si>
    <t>L&amp;F Co Ltd</t>
  </si>
  <si>
    <t>Albemarle Corp</t>
  </si>
  <si>
    <t>CosmoAM&amp;T Co Ltd</t>
  </si>
  <si>
    <t>Samsung Life Insurance Co Ltd</t>
  </si>
  <si>
    <t>Life &amp; Health Insurance</t>
  </si>
  <si>
    <t>Hotel Shilla Co Ltd</t>
  </si>
  <si>
    <t>Retailing</t>
  </si>
  <si>
    <t>Specialty Stores</t>
  </si>
  <si>
    <t>Samsung Card Co Ltd</t>
  </si>
  <si>
    <t>Diversified Financials</t>
  </si>
  <si>
    <t>Consumer Finance</t>
  </si>
  <si>
    <t>Samsung Securities Co Ltd</t>
  </si>
  <si>
    <t>Investment Banking &amp; Brokerage</t>
  </si>
  <si>
    <t>Hakuhodo DY Holdings Inc</t>
  </si>
  <si>
    <t>MDR US Equity</t>
  </si>
  <si>
    <t>McDermott International Inc</t>
  </si>
  <si>
    <t>Hyosung Heavy Industries Corp</t>
  </si>
  <si>
    <t>Tubacex SA</t>
  </si>
  <si>
    <t>ES</t>
  </si>
  <si>
    <t>S-1 Corp</t>
  </si>
  <si>
    <t>Security &amp; Alarm Services</t>
  </si>
  <si>
    <t>Samsung Heavy Industries Co Ltd</t>
  </si>
  <si>
    <t>Construction Machinery &amp; Heavy</t>
  </si>
  <si>
    <t>LS Industrial Systems Co Ltd</t>
  </si>
  <si>
    <t>TKA GR Equity</t>
  </si>
  <si>
    <t>thyssenkrupp AG</t>
  </si>
  <si>
    <t>Linamar Corp</t>
  </si>
  <si>
    <t>Kimball Electronics Inc</t>
  </si>
  <si>
    <t>Le Belier</t>
  </si>
  <si>
    <t>Aluminum</t>
  </si>
  <si>
    <t>Nidec Corp</t>
  </si>
  <si>
    <t>Schaeffler AG</t>
  </si>
  <si>
    <t>Siemens AG</t>
  </si>
  <si>
    <t>CIE Automotive SA</t>
  </si>
  <si>
    <t>Siltronic AG</t>
  </si>
  <si>
    <t>Air Liquide SA</t>
  </si>
  <si>
    <t>BE Semiconductor Industries NV</t>
  </si>
  <si>
    <t>Cree Inc</t>
  </si>
  <si>
    <t>KEYS US Equity</t>
  </si>
  <si>
    <t>Keysight Technologies Inc</t>
  </si>
  <si>
    <t>MT NA Equity</t>
  </si>
  <si>
    <t>ArcelorMittal</t>
  </si>
  <si>
    <t>LU</t>
  </si>
  <si>
    <t>Texas Instruments Inc</t>
  </si>
  <si>
    <t>Reliance Steel &amp; Aluminum Co</t>
  </si>
  <si>
    <t>ON Semiconductor Corp</t>
  </si>
  <si>
    <t>Gentherm Inc</t>
  </si>
  <si>
    <t>Maxim Integrated Products Inc</t>
  </si>
  <si>
    <t>PolyOne Corp</t>
  </si>
  <si>
    <t>Constellium SE</t>
  </si>
  <si>
    <t>Koninklijke DSM NV</t>
  </si>
  <si>
    <t>Fabrinet</t>
  </si>
  <si>
    <t>TH</t>
  </si>
  <si>
    <t>Kingdee International Software Group Co Ltd</t>
  </si>
  <si>
    <t>Leggett &amp; Platt Inc</t>
  </si>
  <si>
    <t>Home Furnishings</t>
  </si>
  <si>
    <t>Kongsberg Automotive ASA</t>
  </si>
  <si>
    <t>Fujikura Ltd</t>
  </si>
  <si>
    <t>Sumitomo Electric Industries Ltd</t>
  </si>
  <si>
    <t>Kolon Industries Inc</t>
  </si>
  <si>
    <t>Imasen Electric Industrial</t>
  </si>
  <si>
    <t>Leoni AG</t>
  </si>
  <si>
    <t>Hyundai Industrial Co Ltd</t>
  </si>
  <si>
    <t>Outokumpu Oyj</t>
  </si>
  <si>
    <t>AK Steel Holding Corp</t>
  </si>
  <si>
    <t>Exco Technologies Ltd</t>
  </si>
  <si>
    <t>Shiloh Industries Inc</t>
  </si>
  <si>
    <t>Plastivaloire</t>
  </si>
  <si>
    <t>6471 JP Equity</t>
  </si>
  <si>
    <t>NSK Ltd</t>
  </si>
  <si>
    <t>Kinsus Interconnect Technology Corp</t>
  </si>
  <si>
    <t>Hitachi Chemical Co Ltd</t>
  </si>
  <si>
    <t>Mitsubishi Gas Chemical Co Inc</t>
  </si>
  <si>
    <t>TTMI US Equity</t>
  </si>
  <si>
    <t>TTM Technologies Inc</t>
  </si>
  <si>
    <t>Vishay Intertechnology Inc</t>
  </si>
  <si>
    <t>Element Solutions Inc</t>
  </si>
  <si>
    <t>Ambarella Inc</t>
  </si>
  <si>
    <t>Xperi Corp</t>
  </si>
  <si>
    <t>Shennan Circuits Co Ltd</t>
  </si>
  <si>
    <t>Cadence Design Systems Inc</t>
  </si>
  <si>
    <t>Teradyne Inc</t>
  </si>
  <si>
    <t>Mi Technovation Bhd</t>
  </si>
  <si>
    <t>Cohu Inc</t>
  </si>
  <si>
    <t>Macnica Fuji Electronics Holdings Inc</t>
  </si>
  <si>
    <t>Analog Devices Inc</t>
  </si>
  <si>
    <t>Ryoden Corp</t>
  </si>
  <si>
    <t>Hirose Electric Co Ltd</t>
  </si>
  <si>
    <t>inTEST Corp</t>
  </si>
  <si>
    <t>3532 TT Equity</t>
  </si>
  <si>
    <t>Formosa Sumco Technology Corp</t>
  </si>
  <si>
    <t>OSAKA Titanium Technologies Co Ltd</t>
  </si>
  <si>
    <t>Mitsubishi Materials Corp</t>
  </si>
  <si>
    <t>Miraial Co Ltd</t>
  </si>
  <si>
    <t>Vitec Holdings Co Ltd</t>
  </si>
  <si>
    <t>4980 JP Equity</t>
  </si>
  <si>
    <t>Dexerials Corp</t>
  </si>
  <si>
    <t>Denka Co Ltd</t>
  </si>
  <si>
    <t>3M Co</t>
  </si>
  <si>
    <t>Maxell Holdings Ltd</t>
  </si>
  <si>
    <t>Gigadevice Semiconductor Beijing Inc</t>
  </si>
  <si>
    <t>DB HiTek Co Ltd</t>
  </si>
  <si>
    <t>Hitachi Metals Ltd</t>
  </si>
  <si>
    <t>Ube Industries Ltd</t>
  </si>
  <si>
    <t>Tomoe Corp</t>
  </si>
  <si>
    <t>Showa Denko KK</t>
  </si>
  <si>
    <t>Nippon Chemical Industrial Co Ltd</t>
  </si>
  <si>
    <t>Alps Logistics Co Ltd</t>
  </si>
  <si>
    <t>Trucking</t>
  </si>
  <si>
    <t>Nihon Denkei Co Ltd</t>
  </si>
  <si>
    <t>Electronic Arts Inc</t>
  </si>
  <si>
    <t>Interactive Home Entertainment</t>
  </si>
  <si>
    <t>Advanced Micro Devices Inc</t>
  </si>
  <si>
    <t>Activision Blizzard Inc</t>
  </si>
  <si>
    <t>Take-Two Interactive Software Inc</t>
  </si>
  <si>
    <t>Alibaba Group Holding Ltd</t>
  </si>
  <si>
    <t>Internet &amp; Direct Marketing Re</t>
  </si>
  <si>
    <t>ChipMOS Technologies Inc</t>
  </si>
  <si>
    <t>002008 CH Equity</t>
  </si>
  <si>
    <t>Han's Laser Technology Industry Group Co Ltd</t>
  </si>
  <si>
    <t>Anderson Industrial Corp</t>
  </si>
  <si>
    <t>ITEQ Corp</t>
  </si>
  <si>
    <t>Chipbond Technology Corp</t>
  </si>
  <si>
    <t>Hua Hong Semiconductor Ltd</t>
  </si>
  <si>
    <t>King Yuan Electronics Co Ltd</t>
  </si>
  <si>
    <t>6235 JP Equity</t>
  </si>
  <si>
    <t>Optorun Co Ltd</t>
  </si>
  <si>
    <t>Keihin Opeical Products Changshu Co Ltd</t>
  </si>
  <si>
    <t>Xingxing Group Co Ltd</t>
  </si>
  <si>
    <t>Rubicon Technology Inc</t>
  </si>
  <si>
    <t>Shenzhen Gongjin Electronics Co Ltd</t>
  </si>
  <si>
    <t>KMW Co Ltd</t>
  </si>
  <si>
    <t>Universal Display Corp</t>
  </si>
  <si>
    <t>ENF Technology Co Ltd</t>
  </si>
  <si>
    <t>Dalian Zhiyun Automation Co Ltd</t>
  </si>
  <si>
    <t>Avic Sunda Holding Co Ltd</t>
  </si>
  <si>
    <t>Diversified Real Estate Activi</t>
  </si>
  <si>
    <t>Baosheng Science and Technology Innovation Co Ltd</t>
  </si>
  <si>
    <t>3034 TT Equity</t>
  </si>
  <si>
    <t>Novatek Microelectronics Corp</t>
  </si>
  <si>
    <t>Radiant Opto-Electronics Corp</t>
  </si>
  <si>
    <t>AvanStrate Inc</t>
  </si>
  <si>
    <t>AGC Inc/Japan</t>
  </si>
  <si>
    <t>SK-Electronics Co Ltd</t>
  </si>
  <si>
    <t>#N/A Invalid Override</t>
  </si>
  <si>
    <t>CAP FP Equity</t>
  </si>
  <si>
    <t>Capgemini SE</t>
  </si>
  <si>
    <t>BT Group PLC</t>
  </si>
  <si>
    <t>Integrated Telecommunication S</t>
  </si>
  <si>
    <t>Trelleborg AB</t>
  </si>
  <si>
    <t>Allegheny Technologies Inc</t>
  </si>
  <si>
    <t>Medidata Solutions Inc</t>
  </si>
  <si>
    <t>Health Care Equipment &amp; Servic</t>
  </si>
  <si>
    <t>Health Care Technology</t>
  </si>
  <si>
    <t>3S Silicon Tech Inc</t>
  </si>
  <si>
    <t>Photronics Inc</t>
  </si>
  <si>
    <t>SOITEC</t>
  </si>
  <si>
    <t>Globalwafers Co Ltd</t>
  </si>
  <si>
    <t>SMART Global Holdings Inc</t>
  </si>
  <si>
    <t>Panasonic Corp</t>
  </si>
  <si>
    <t>7537 JP Equity</t>
  </si>
  <si>
    <t>Marubun Corp</t>
  </si>
  <si>
    <t>NAURA Technology Group Co Ltd</t>
  </si>
  <si>
    <t>Hangzhou Chang Chuan Technology Co Ltd</t>
  </si>
  <si>
    <t>Jiangyin Kangqiang Electronics Co Ltd</t>
  </si>
  <si>
    <t>Ningbo Kangqiang Electronics Co Ltd</t>
  </si>
  <si>
    <t>Jiangsu Xinchao Technology Group Co Ltd</t>
  </si>
  <si>
    <t>Air Products &amp; Chemicals Inc</t>
  </si>
  <si>
    <t>Kulicke &amp; Soffa Industries Inc</t>
  </si>
  <si>
    <t>Anji Microelectronics Technology Shanghai Co Ltd</t>
  </si>
  <si>
    <t>ABB Ltd</t>
  </si>
  <si>
    <t>Nova Measuring Instruments Ltd</t>
  </si>
  <si>
    <t>Cabot Microelectronics Corp</t>
  </si>
  <si>
    <t>Rohm Co Ltd</t>
  </si>
  <si>
    <t>Axcelis Technologies Inc</t>
  </si>
  <si>
    <t>China Mobile Ltd</t>
  </si>
  <si>
    <t>China Unicom Hong Kong Ltd</t>
  </si>
  <si>
    <t>China Telecom Corp Ltd</t>
  </si>
  <si>
    <t>America Movil SAB de CV</t>
  </si>
  <si>
    <t>MX</t>
  </si>
  <si>
    <t>CECONOMY AG</t>
  </si>
  <si>
    <t>Computer &amp; Electronics Retail</t>
  </si>
  <si>
    <t>Telefonica SA</t>
  </si>
  <si>
    <t>Bharti Airtel Ltd</t>
  </si>
  <si>
    <t>Suning.com Co Ltd</t>
  </si>
  <si>
    <t>Orange SA</t>
  </si>
  <si>
    <t>China Tower Corp Ltd</t>
  </si>
  <si>
    <t>True Corp PCL</t>
  </si>
  <si>
    <t>Iflytek Co Ltd</t>
  </si>
  <si>
    <t>China Greatwall Technology Group Co Ltd</t>
  </si>
  <si>
    <t>Longmaster Information &amp; Technology Co Ltd</t>
  </si>
  <si>
    <t>China Mobile Communications Group Co Ltd</t>
  </si>
  <si>
    <t>Borqs Technologies Inc</t>
  </si>
  <si>
    <t>Gosun Holding Co Ltd</t>
  </si>
  <si>
    <t>Internet Services &amp; Infrastruc</t>
  </si>
  <si>
    <t>Shenzhen Topway Video Communication Co Ltd</t>
  </si>
  <si>
    <t>Cable &amp; Satellite</t>
  </si>
  <si>
    <t>Eastone Century Technology Co Ltd</t>
  </si>
  <si>
    <t>Beijing Tianli Mobile Service Integration Inc</t>
  </si>
  <si>
    <t>China United Network Communications Ltd</t>
  </si>
  <si>
    <t>CNTELZ CH Equity</t>
  </si>
  <si>
    <t>China Telecommunications Corp</t>
  </si>
  <si>
    <t>V1 Group Ltd</t>
  </si>
  <si>
    <t>Interactive Media &amp; Services</t>
  </si>
  <si>
    <t>PCCW Ltd</t>
  </si>
  <si>
    <t>Besttone Holdings Co Ltd</t>
  </si>
  <si>
    <t>KPN NA Equity</t>
  </si>
  <si>
    <t>Koninklijke KPN NV</t>
  </si>
  <si>
    <t>Ripley Corp SA</t>
  </si>
  <si>
    <t>CL</t>
  </si>
  <si>
    <t>Department Stores</t>
  </si>
  <si>
    <t>002306 CH Equity</t>
  </si>
  <si>
    <t>Cloud Live Technology Group Co Ltd</t>
  </si>
  <si>
    <t>Restaurants</t>
  </si>
  <si>
    <t>Can Tho Tourist JSC</t>
  </si>
  <si>
    <t>VN</t>
  </si>
  <si>
    <t>VIVT4 BZ Equity</t>
  </si>
  <si>
    <t>Telefonica Brasil SA</t>
  </si>
  <si>
    <t>BR</t>
  </si>
  <si>
    <t>Nestle SA</t>
  </si>
  <si>
    <t>Food, Beverage &amp; Tobacco</t>
  </si>
  <si>
    <t>Packaged Foods &amp; Meats</t>
  </si>
  <si>
    <t>Telefonica del Peru SAA</t>
  </si>
  <si>
    <t>PE</t>
  </si>
  <si>
    <t>United Kingdom of Great Britain &amp; Northern Ireland Ministry of Defence</t>
  </si>
  <si>
    <t>Comcast Corp</t>
  </si>
  <si>
    <t>Vodafone Group PLC</t>
  </si>
  <si>
    <t>CenturyLink Inc</t>
  </si>
  <si>
    <t>Alternative Carriers</t>
  </si>
  <si>
    <t>Eni SpA</t>
  </si>
  <si>
    <t>IT</t>
  </si>
  <si>
    <t>Integrated Oil &amp; Gas</t>
  </si>
  <si>
    <t>Sprint Corp</t>
  </si>
  <si>
    <t>Alphabet Inc</t>
  </si>
  <si>
    <t>Walmart Inc</t>
  </si>
  <si>
    <t>Food &amp; Staples Retailing</t>
  </si>
  <si>
    <t>Hypermarkets &amp; Super Centers</t>
  </si>
  <si>
    <t>CK Hutchison Holdings Ltd</t>
  </si>
  <si>
    <t>BHIN IN Equity</t>
  </si>
  <si>
    <t>Bharti Infratel Ltd</t>
  </si>
  <si>
    <t>Suning Real Estate Group Co Ltd</t>
  </si>
  <si>
    <t>Suning Holdings Group Co Ltd</t>
  </si>
  <si>
    <t>Suning Appliance Group Co Ltd</t>
  </si>
  <si>
    <t>Nanjing Zhongshan International Golf Property Co Ltd</t>
  </si>
  <si>
    <t>Unisplendour Corp Ltd</t>
  </si>
  <si>
    <t>Beijing VRV Software Corp Ltd</t>
  </si>
  <si>
    <t>Hong Kong Ferry Holdings Co Ltd</t>
  </si>
  <si>
    <t>Laox Co Ltd</t>
  </si>
  <si>
    <t>DTE GR Equity</t>
  </si>
  <si>
    <t>Deutsche Telekom AG</t>
  </si>
  <si>
    <t>BNP Paribas Fortis SA</t>
  </si>
  <si>
    <t>Societe Generale SA</t>
  </si>
  <si>
    <t>Banks</t>
  </si>
  <si>
    <t>Diversified Banks</t>
  </si>
  <si>
    <t>Electricite de France SA</t>
  </si>
  <si>
    <t>Electric Utilities</t>
  </si>
  <si>
    <t>Carrefour SA</t>
  </si>
  <si>
    <t>SNCF Reseau</t>
  </si>
  <si>
    <t>Suez</t>
  </si>
  <si>
    <t>Multi-Utilities</t>
  </si>
  <si>
    <t>Peugeot SA</t>
  </si>
  <si>
    <t>1044Z TB Equity</t>
  </si>
  <si>
    <t>Charoen Pokphand Group Co Ltd</t>
  </si>
  <si>
    <t>SM Entertainment Co Ltd</t>
  </si>
  <si>
    <t>Movies &amp; Entertainment</t>
  </si>
  <si>
    <t>CP ALL PCL</t>
  </si>
  <si>
    <t>Food Retail</t>
  </si>
  <si>
    <t>Digital Telecommunications Infrastructure Fund</t>
  </si>
  <si>
    <t>Tencent Holdings Ltd</t>
  </si>
  <si>
    <t>Xiaomi Corp</t>
  </si>
  <si>
    <t>Lenovo Group Ltd</t>
  </si>
  <si>
    <t>Anhui Information Industry Investment Holding Co Ltd</t>
  </si>
  <si>
    <t>Wuhan Tianyu Information Industry Co Ltd</t>
  </si>
  <si>
    <t>PHIA NA Equity</t>
  </si>
  <si>
    <t>Koninklijke Philips NV</t>
  </si>
  <si>
    <t>Health Care Equipment</t>
  </si>
  <si>
    <t>China Electronics Corp</t>
  </si>
  <si>
    <t>Procter &amp; Gamble Co/The</t>
  </si>
  <si>
    <t>Industrial &amp; Commercial Bank of China Ltd</t>
  </si>
  <si>
    <t>Inspur Electronic Information Industry Co Ltd</t>
  </si>
  <si>
    <t>Asustek Computer Inc</t>
  </si>
  <si>
    <t>JD.com Inc</t>
  </si>
  <si>
    <t>Eaton Corp PLC</t>
  </si>
  <si>
    <t>RIL IN Equity</t>
  </si>
  <si>
    <t>Reliance Industries Ltd</t>
  </si>
  <si>
    <t>Alpha Networks Inc</t>
  </si>
  <si>
    <t>Dine Brands Global Inc</t>
  </si>
  <si>
    <t>Fossil Group Inc</t>
  </si>
  <si>
    <t>Apparel, Accessories &amp; Luxury</t>
  </si>
  <si>
    <t>Verizon Communications Inc</t>
  </si>
  <si>
    <t>AT&amp;T Inc</t>
  </si>
  <si>
    <t>Acer Inc</t>
  </si>
  <si>
    <t>002072 CH Equity</t>
  </si>
  <si>
    <t>Kairuide Holding Co Ltd</t>
  </si>
  <si>
    <t>Hubei Langding Textile Co Ltd</t>
  </si>
  <si>
    <t>SZMEGZ CH Equity</t>
  </si>
  <si>
    <t>Shenzhen Media Group</t>
  </si>
  <si>
    <t>ZTE Corp</t>
  </si>
  <si>
    <t>China United Network Communications Group Co Ltd</t>
  </si>
  <si>
    <t>Singapore Telecommunications Ltd</t>
  </si>
  <si>
    <t>L'Oreal SA</t>
  </si>
  <si>
    <t>Personal Products</t>
  </si>
  <si>
    <t>Danone SA</t>
  </si>
  <si>
    <t>300364 CH Equity</t>
  </si>
  <si>
    <t>ChineseAll Digital Publishing Group Co Ltd</t>
  </si>
  <si>
    <t>Publishing</t>
  </si>
  <si>
    <t>Shanghai Telecommunications Industry Group Co</t>
  </si>
  <si>
    <t>1366222D CH Equity</t>
  </si>
  <si>
    <t>Taikang Asset Management Co Ltd</t>
  </si>
  <si>
    <t>Haima Automobile Co Ltd</t>
  </si>
  <si>
    <t>Cancer Hospital &amp; Cancer Institute Chinese Academy of Medical Sciences</t>
  </si>
  <si>
    <t>SDIC Capital Co Ltd</t>
  </si>
  <si>
    <t>Kroger Co/The</t>
  </si>
  <si>
    <t>Koninklijke Ahold Delhaize NV</t>
  </si>
  <si>
    <t>Auchan Holding SADIR</t>
  </si>
  <si>
    <t>Albertsons Cos Inc</t>
  </si>
  <si>
    <t>Casino Guichard Perrachon SA</t>
  </si>
  <si>
    <t>Publix Super Markets Inc</t>
  </si>
  <si>
    <t>Tesco PLC</t>
  </si>
  <si>
    <t>J Sainsbury PLC</t>
  </si>
  <si>
    <t>ScanSource Inc</t>
  </si>
  <si>
    <t>Telecom Italia SpA/Milano</t>
  </si>
  <si>
    <t>Colruyt SA</t>
  </si>
  <si>
    <t>Inner Mongolia Eerduosi Resources Co Ltd</t>
  </si>
  <si>
    <t>DC/ LN Equity</t>
  </si>
  <si>
    <t>Dixons Carphone PLC</t>
  </si>
  <si>
    <t>Amazon.com Inc</t>
  </si>
  <si>
    <t>Deutsche Post AG</t>
  </si>
  <si>
    <t>Iberdrola SA</t>
  </si>
  <si>
    <t>Volkswagen AG</t>
  </si>
  <si>
    <t>CGI Inc</t>
  </si>
  <si>
    <t>Robert Bosch GmbH</t>
  </si>
  <si>
    <t>Tata Steel Ltd</t>
  </si>
  <si>
    <t>215990Z SM Equity</t>
  </si>
  <si>
    <t>Union Fenosa Gas SA</t>
  </si>
  <si>
    <t>Coral FLNG SA</t>
  </si>
  <si>
    <t>MZ</t>
  </si>
  <si>
    <t>Tenaris SA</t>
  </si>
  <si>
    <t>Saipem SpA</t>
  </si>
  <si>
    <t>Mellitah Oil &amp; Gas BB</t>
  </si>
  <si>
    <t>LY</t>
  </si>
  <si>
    <t>Groupement Sonatrach Agip</t>
  </si>
  <si>
    <t>DZ</t>
  </si>
  <si>
    <t>Gestore dei Servizi Energetici SpA</t>
  </si>
  <si>
    <t>Kwanda Lda</t>
  </si>
  <si>
    <t>AO</t>
  </si>
  <si>
    <t>Italgas SpA</t>
  </si>
  <si>
    <t>Gas Utilities</t>
  </si>
  <si>
    <t>Lincoln Electric Holdings Inc</t>
  </si>
  <si>
    <t>BBY US Equity</t>
  </si>
  <si>
    <t>Best Buy Co Inc</t>
  </si>
  <si>
    <t>PACCAR Inc</t>
  </si>
  <si>
    <t>Tech Data Corp</t>
  </si>
  <si>
    <t>Berkshire Hathaway Inc</t>
  </si>
  <si>
    <t>Multi-Sector Holdings</t>
  </si>
  <si>
    <t>American Express Co</t>
  </si>
  <si>
    <t>Wells Fargo &amp; Co</t>
  </si>
  <si>
    <t>011200 KS Equity</t>
  </si>
  <si>
    <t>Hyundai Merchant Marine Co Ltd</t>
  </si>
  <si>
    <t>Hutchison Telecommunications Hong Kong Holdings Ltd</t>
  </si>
  <si>
    <t>LVMH Moet Hennessy Louis Vuitton SE</t>
  </si>
  <si>
    <t>Unilever NV</t>
  </si>
  <si>
    <t>Costco Wholesale Corp</t>
  </si>
  <si>
    <t>Christian Dior SE</t>
  </si>
  <si>
    <t>NIKE Inc</t>
  </si>
  <si>
    <t>Footwear</t>
  </si>
  <si>
    <t>Daimler AG</t>
  </si>
  <si>
    <t>Tsinghua University</t>
  </si>
  <si>
    <t>Northcom Group Co Ltd</t>
  </si>
  <si>
    <t>Tsinghua Holdings Corp Ltd</t>
  </si>
  <si>
    <t>UEC Group Ltd</t>
  </si>
  <si>
    <t>0894489D CH Equity</t>
  </si>
  <si>
    <t>Changchun Jida Zhengyuan Information Technology Co Ltd</t>
  </si>
  <si>
    <t>Aisino Corp</t>
  </si>
  <si>
    <t>Guangdong Information &amp; Engineering Co Ltd</t>
  </si>
  <si>
    <t>Pico Thailand PCL</t>
  </si>
  <si>
    <t>Taiwan Land Development Corp</t>
  </si>
  <si>
    <t>METRO AG</t>
  </si>
  <si>
    <t>Royal Dutch Shell PLC</t>
  </si>
  <si>
    <t>Bayerische Motoren Werke AG</t>
  </si>
  <si>
    <t>MKS LN Equity</t>
  </si>
  <si>
    <t>Marks &amp; Spencer Group PLC</t>
  </si>
  <si>
    <t>1816 HK Equity</t>
  </si>
  <si>
    <t>CGN Power Co Ltd</t>
  </si>
  <si>
    <t>Light SA</t>
  </si>
  <si>
    <t>CIMSA TI Equity</t>
  </si>
  <si>
    <t>Cimsa Cimento Sanayi VE Ticaret AS</t>
  </si>
  <si>
    <t>TR</t>
  </si>
  <si>
    <t>DBHN GR Equity</t>
  </si>
  <si>
    <t>Deutsche Bahn AG</t>
  </si>
  <si>
    <t>Siemens Ltd</t>
  </si>
  <si>
    <t>Lowe's Cos Inc</t>
  </si>
  <si>
    <t>Home Improvement Retail</t>
  </si>
  <si>
    <t>Korea Electric Power Corp</t>
  </si>
  <si>
    <t>WESCO International Inc</t>
  </si>
  <si>
    <t>Shanghai Electric Group Co Ltd</t>
  </si>
  <si>
    <t>Airbus SE</t>
  </si>
  <si>
    <t>Southern Co/The</t>
  </si>
  <si>
    <t>Praxair Inc</t>
  </si>
  <si>
    <t>Engie SA</t>
  </si>
  <si>
    <t>CAR US Equity</t>
  </si>
  <si>
    <t>Avis Budget Group Inc</t>
  </si>
  <si>
    <t>Northgate PLC</t>
  </si>
  <si>
    <t>Hertz Global Holdings Inc</t>
  </si>
  <si>
    <t>Penske Automotive Group Inc</t>
  </si>
  <si>
    <t>Automotive Retail</t>
  </si>
  <si>
    <t>Inchcape PLC</t>
  </si>
  <si>
    <t>Distributors</t>
  </si>
  <si>
    <t>Group 1 Automotive Inc</t>
  </si>
  <si>
    <t>Changan PSA Automobiles Co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</si>
</sst>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11"/>
  <sheetViews>
    <sheetView workbookViewId="0">
      <selection activeCell="E2" sqref="E2"/>
    </sheetView>
  </sheetViews>
  <sheetFormatPr baseColWidth="10" defaultColWidth="8.83203125" defaultRowHeight="1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e">
        <f ca="1">IF(ISBLANK(A2),"",_xll.BDP(A2, "LONG_COMP_NAME",""))</f>
        <v>#NAME?</v>
      </c>
      <c r="C2" t="e">
        <f ca="1">_xll.BDS(A2,"SUPPLY_CHAIN_SUPPLIERS","SUPPLY_CHAIN_SUM_COUNT_OVERRIDE=10,QUANTIFIED_OVERRIDE=Y,SUP_CHAIN_RELATIONSHIP_SORT_OVR=C","cols=1;rows=10")</f>
        <v>#NAME?</v>
      </c>
      <c r="D2" t="e">
        <f ca="1">IF(ISBLANK(C2),"",_xll.BDP(C2, "LONG_COMP_NAME",""))</f>
        <v>#NAME?</v>
      </c>
      <c r="E2" t="e">
        <f ca="1">IF(ISBLANK(C2),"",_xll.BDP(C2, "CNTRY_OF_DOMICILE",""))</f>
        <v>#NAME?</v>
      </c>
      <c r="F2" t="e">
        <f ca="1">IF(ISBLANK(C2),"",_xll.BDP(C2, "GICS_INDUSTRY_GROUP_NAME",""))</f>
        <v>#NAME?</v>
      </c>
      <c r="G2" t="e">
        <f ca="1">IF(ISBLANK(C2),"",_xll.BDP(C2, "GICS_SUB_INDUSTRY_NAME",""))</f>
        <v>#NAME?</v>
      </c>
      <c r="H2" t="e">
        <f ca="1">IF(ISBLANK(C2),"",_xll.BDP(A2, "RELATIONSHIP_AMOUNT","RELATIONSHIP_OVERRIDE=S,QUANTIFIED_OVERRIDE=Y,EQY_FUND_CRNCY=USD,RELATED_COMPANY_OVERRIDE=" &amp;C2))</f>
        <v>#NAME?</v>
      </c>
    </row>
    <row r="3" spans="1:8" x14ac:dyDescent="0.2">
      <c r="A3" t="s">
        <v>8</v>
      </c>
      <c r="B3" t="e">
        <f ca="1">IF(ISBLANK(A3),"",_xll.BDP(A3, "LONG_COMP_NAME",""))</f>
        <v>#NAME?</v>
      </c>
      <c r="C3" t="s">
        <v>18</v>
      </c>
      <c r="D3" t="e">
        <f ca="1">IF(ISBLANK(C3),"",_xll.BDP(C3, "LONG_COMP_NAME",""))</f>
        <v>#NAME?</v>
      </c>
      <c r="E3" t="e">
        <f ca="1">IF(ISBLANK(C3),"",_xll.BDP(C3, "CNTRY_OF_DOMICILE",""))</f>
        <v>#NAME?</v>
      </c>
      <c r="F3" t="e">
        <f ca="1">IF(ISBLANK(C3),"",_xll.BDP(C3, "GICS_INDUSTRY_GROUP_NAME",""))</f>
        <v>#NAME?</v>
      </c>
      <c r="G3" t="e">
        <f ca="1">IF(ISBLANK(C3),"",_xll.BDP(C3, "GICS_SUB_INDUSTRY_NAME",""))</f>
        <v>#NAME?</v>
      </c>
      <c r="H3" t="e">
        <f ca="1">IF(ISBLANK(C3),"",_xll.BDP(A3, "RELATIONSHIP_AMOUNT","RELATIONSHIP_OVERRIDE=S,QUANTIFIED_OVERRIDE=Y,EQY_FUND_CRNCY=USD,RELATED_COMPANY_OVERRIDE=" &amp;C3))</f>
        <v>#NAME?</v>
      </c>
    </row>
    <row r="4" spans="1:8" x14ac:dyDescent="0.2">
      <c r="A4" t="s">
        <v>8</v>
      </c>
      <c r="B4" t="e">
        <f ca="1">IF(ISBLANK(A4),"",_xll.BDP(A4, "LONG_COMP_NAME",""))</f>
        <v>#NAME?</v>
      </c>
      <c r="C4" t="s">
        <v>19</v>
      </c>
      <c r="D4" t="e">
        <f ca="1">IF(ISBLANK(C4),"",_xll.BDP(C4, "LONG_COMP_NAME",""))</f>
        <v>#NAME?</v>
      </c>
      <c r="E4" t="e">
        <f ca="1">IF(ISBLANK(C4),"",_xll.BDP(C4, "CNTRY_OF_DOMICILE",""))</f>
        <v>#NAME?</v>
      </c>
      <c r="F4" t="e">
        <f ca="1">IF(ISBLANK(C4),"",_xll.BDP(C4, "GICS_INDUSTRY_GROUP_NAME",""))</f>
        <v>#NAME?</v>
      </c>
      <c r="G4" t="e">
        <f ca="1">IF(ISBLANK(C4),"",_xll.BDP(C4, "GICS_SUB_INDUSTRY_NAME",""))</f>
        <v>#NAME?</v>
      </c>
      <c r="H4" t="e">
        <f ca="1">IF(ISBLANK(C4),"",_xll.BDP(A4, "RELATIONSHIP_AMOUNT","RELATIONSHIP_OVERRIDE=S,QUANTIFIED_OVERRIDE=Y,EQY_FUND_CRNCY=USD,RELATED_COMPANY_OVERRIDE=" &amp;C4))</f>
        <v>#NAME?</v>
      </c>
    </row>
    <row r="5" spans="1:8" x14ac:dyDescent="0.2">
      <c r="A5" t="s">
        <v>8</v>
      </c>
      <c r="B5" t="e">
        <f ca="1">IF(ISBLANK(A5),"",_xll.BDP(A5, "LONG_COMP_NAME",""))</f>
        <v>#NAME?</v>
      </c>
      <c r="C5" t="s">
        <v>20</v>
      </c>
      <c r="D5" t="e">
        <f ca="1">IF(ISBLANK(C5),"",_xll.BDP(C5, "LONG_COMP_NAME",""))</f>
        <v>#NAME?</v>
      </c>
      <c r="E5" t="e">
        <f ca="1">IF(ISBLANK(C5),"",_xll.BDP(C5, "CNTRY_OF_DOMICILE",""))</f>
        <v>#NAME?</v>
      </c>
      <c r="F5" t="e">
        <f ca="1">IF(ISBLANK(C5),"",_xll.BDP(C5, "GICS_INDUSTRY_GROUP_NAME",""))</f>
        <v>#NAME?</v>
      </c>
      <c r="G5" t="e">
        <f ca="1">IF(ISBLANK(C5),"",_xll.BDP(C5, "GICS_SUB_INDUSTRY_NAME",""))</f>
        <v>#NAME?</v>
      </c>
      <c r="H5" t="e">
        <f ca="1">IF(ISBLANK(C5),"",_xll.BDP(A5, "RELATIONSHIP_AMOUNT","RELATIONSHIP_OVERRIDE=S,QUANTIFIED_OVERRIDE=Y,EQY_FUND_CRNCY=USD,RELATED_COMPANY_OVERRIDE=" &amp;C5))</f>
        <v>#NAME?</v>
      </c>
    </row>
    <row r="6" spans="1:8" x14ac:dyDescent="0.2">
      <c r="A6" t="s">
        <v>8</v>
      </c>
      <c r="B6" t="e">
        <f ca="1">IF(ISBLANK(A6),"",_xll.BDP(A6, "LONG_COMP_NAME",""))</f>
        <v>#NAME?</v>
      </c>
      <c r="C6" t="s">
        <v>21</v>
      </c>
      <c r="D6" t="e">
        <f ca="1">IF(ISBLANK(C6),"",_xll.BDP(C6, "LONG_COMP_NAME",""))</f>
        <v>#NAME?</v>
      </c>
      <c r="E6" t="e">
        <f ca="1">IF(ISBLANK(C6),"",_xll.BDP(C6, "CNTRY_OF_DOMICILE",""))</f>
        <v>#NAME?</v>
      </c>
      <c r="F6" t="e">
        <f ca="1">IF(ISBLANK(C6),"",_xll.BDP(C6, "GICS_INDUSTRY_GROUP_NAME",""))</f>
        <v>#NAME?</v>
      </c>
      <c r="G6" t="e">
        <f ca="1">IF(ISBLANK(C6),"",_xll.BDP(C6, "GICS_SUB_INDUSTRY_NAME",""))</f>
        <v>#NAME?</v>
      </c>
      <c r="H6" t="e">
        <f ca="1">IF(ISBLANK(C6),"",_xll.BDP(A6, "RELATIONSHIP_AMOUNT","RELATIONSHIP_OVERRIDE=S,QUANTIFIED_OVERRIDE=Y,EQY_FUND_CRNCY=USD,RELATED_COMPANY_OVERRIDE=" &amp;C6))</f>
        <v>#NAME?</v>
      </c>
    </row>
    <row r="7" spans="1:8" x14ac:dyDescent="0.2">
      <c r="A7" t="s">
        <v>8</v>
      </c>
      <c r="B7" t="e">
        <f ca="1">IF(ISBLANK(A7),"",_xll.BDP(A7, "LONG_COMP_NAME",""))</f>
        <v>#NAME?</v>
      </c>
      <c r="C7" t="s">
        <v>22</v>
      </c>
      <c r="D7" t="e">
        <f ca="1">IF(ISBLANK(C7),"",_xll.BDP(C7, "LONG_COMP_NAME",""))</f>
        <v>#NAME?</v>
      </c>
      <c r="E7" t="e">
        <f ca="1">IF(ISBLANK(C7),"",_xll.BDP(C7, "CNTRY_OF_DOMICILE",""))</f>
        <v>#NAME?</v>
      </c>
      <c r="F7" t="e">
        <f ca="1">IF(ISBLANK(C7),"",_xll.BDP(C7, "GICS_INDUSTRY_GROUP_NAME",""))</f>
        <v>#NAME?</v>
      </c>
      <c r="G7" t="e">
        <f ca="1">IF(ISBLANK(C7),"",_xll.BDP(C7, "GICS_SUB_INDUSTRY_NAME",""))</f>
        <v>#NAME?</v>
      </c>
      <c r="H7" t="e">
        <f ca="1">IF(ISBLANK(C7),"",_xll.BDP(A7, "RELATIONSHIP_AMOUNT","RELATIONSHIP_OVERRIDE=S,QUANTIFIED_OVERRIDE=Y,EQY_FUND_CRNCY=USD,RELATED_COMPANY_OVERRIDE=" &amp;C7))</f>
        <v>#NAME?</v>
      </c>
    </row>
    <row r="8" spans="1:8" x14ac:dyDescent="0.2">
      <c r="A8" t="s">
        <v>8</v>
      </c>
      <c r="B8" t="e">
        <f ca="1">IF(ISBLANK(A8),"",_xll.BDP(A8, "LONG_COMP_NAME",""))</f>
        <v>#NAME?</v>
      </c>
      <c r="C8" t="s">
        <v>23</v>
      </c>
      <c r="D8" t="e">
        <f ca="1">IF(ISBLANK(C8),"",_xll.BDP(C8, "LONG_COMP_NAME",""))</f>
        <v>#NAME?</v>
      </c>
      <c r="E8" t="e">
        <f ca="1">IF(ISBLANK(C8),"",_xll.BDP(C8, "CNTRY_OF_DOMICILE",""))</f>
        <v>#NAME?</v>
      </c>
      <c r="F8" t="e">
        <f ca="1">IF(ISBLANK(C8),"",_xll.BDP(C8, "GICS_INDUSTRY_GROUP_NAME",""))</f>
        <v>#NAME?</v>
      </c>
      <c r="G8" t="e">
        <f ca="1">IF(ISBLANK(C8),"",_xll.BDP(C8, "GICS_SUB_INDUSTRY_NAME",""))</f>
        <v>#NAME?</v>
      </c>
      <c r="H8" t="e">
        <f ca="1">IF(ISBLANK(C8),"",_xll.BDP(A8, "RELATIONSHIP_AMOUNT","RELATIONSHIP_OVERRIDE=S,QUANTIFIED_OVERRIDE=Y,EQY_FUND_CRNCY=USD,RELATED_COMPANY_OVERRIDE=" &amp;C8))</f>
        <v>#NAME?</v>
      </c>
    </row>
    <row r="9" spans="1:8" x14ac:dyDescent="0.2">
      <c r="A9" t="s">
        <v>8</v>
      </c>
      <c r="B9" t="e">
        <f ca="1">IF(ISBLANK(A9),"",_xll.BDP(A9, "LONG_COMP_NAME",""))</f>
        <v>#NAME?</v>
      </c>
      <c r="C9" t="s">
        <v>24</v>
      </c>
      <c r="D9" t="e">
        <f ca="1">IF(ISBLANK(C9),"",_xll.BDP(C9, "LONG_COMP_NAME",""))</f>
        <v>#NAME?</v>
      </c>
      <c r="E9" t="e">
        <f ca="1">IF(ISBLANK(C9),"",_xll.BDP(C9, "CNTRY_OF_DOMICILE",""))</f>
        <v>#NAME?</v>
      </c>
      <c r="F9" t="e">
        <f ca="1">IF(ISBLANK(C9),"",_xll.BDP(C9, "GICS_INDUSTRY_GROUP_NAME",""))</f>
        <v>#NAME?</v>
      </c>
      <c r="G9" t="e">
        <f ca="1">IF(ISBLANK(C9),"",_xll.BDP(C9, "GICS_SUB_INDUSTRY_NAME",""))</f>
        <v>#NAME?</v>
      </c>
      <c r="H9" t="e">
        <f ca="1">IF(ISBLANK(C9),"",_xll.BDP(A9, "RELATIONSHIP_AMOUNT","RELATIONSHIP_OVERRIDE=S,QUANTIFIED_OVERRIDE=Y,EQY_FUND_CRNCY=USD,RELATED_COMPANY_OVERRIDE=" &amp;C9))</f>
        <v>#NAME?</v>
      </c>
    </row>
    <row r="10" spans="1:8" x14ac:dyDescent="0.2">
      <c r="A10" t="s">
        <v>8</v>
      </c>
      <c r="B10" t="e">
        <f ca="1">IF(ISBLANK(A10),"",_xll.BDP(A10, "LONG_COMP_NAME",""))</f>
        <v>#NAME?</v>
      </c>
      <c r="C10" t="s">
        <v>25</v>
      </c>
      <c r="D10" t="e">
        <f ca="1">IF(ISBLANK(C10),"",_xll.BDP(C10, "LONG_COMP_NAME",""))</f>
        <v>#NAME?</v>
      </c>
      <c r="E10" t="e">
        <f ca="1">IF(ISBLANK(C10),"",_xll.BDP(C10, "CNTRY_OF_DOMICILE",""))</f>
        <v>#NAME?</v>
      </c>
      <c r="F10" t="e">
        <f ca="1">IF(ISBLANK(C10),"",_xll.BDP(C10, "GICS_INDUSTRY_GROUP_NAME",""))</f>
        <v>#NAME?</v>
      </c>
      <c r="G10" t="e">
        <f ca="1">IF(ISBLANK(C10),"",_xll.BDP(C10, "GICS_SUB_INDUSTRY_NAME",""))</f>
        <v>#NAME?</v>
      </c>
      <c r="H10" t="e">
        <f ca="1">IF(ISBLANK(C10),"",_xll.BDP(A10, "RELATIONSHIP_AMOUNT","RELATIONSHIP_OVERRIDE=S,QUANTIFIED_OVERRIDE=Y,EQY_FUND_CRNCY=USD,RELATED_COMPANY_OVERRIDE=" &amp;C10))</f>
        <v>#NAME?</v>
      </c>
    </row>
    <row r="11" spans="1:8" x14ac:dyDescent="0.2">
      <c r="A11" t="s">
        <v>8</v>
      </c>
      <c r="B11" t="e">
        <f ca="1">IF(ISBLANK(A11),"",_xll.BDP(A11, "LONG_COMP_NAME",""))</f>
        <v>#NAME?</v>
      </c>
      <c r="C11" t="s">
        <v>26</v>
      </c>
      <c r="D11" t="e">
        <f ca="1">IF(ISBLANK(C11),"",_xll.BDP(C11, "LONG_COMP_NAME",""))</f>
        <v>#NAME?</v>
      </c>
      <c r="E11" t="e">
        <f ca="1">IF(ISBLANK(C11),"",_xll.BDP(C11, "CNTRY_OF_DOMICILE",""))</f>
        <v>#NAME?</v>
      </c>
      <c r="F11" t="e">
        <f ca="1">IF(ISBLANK(C11),"",_xll.BDP(C11, "GICS_INDUSTRY_GROUP_NAME",""))</f>
        <v>#NAME?</v>
      </c>
      <c r="G11" t="e">
        <f ca="1">IF(ISBLANK(C11),"",_xll.BDP(C11, "GICS_SUB_INDUSTRY_NAME",""))</f>
        <v>#NAME?</v>
      </c>
      <c r="H11" t="e">
        <f ca="1">IF(ISBLANK(C11),"",_xll.BDP(A11, "RELATIONSHIP_AMOUNT","RELATIONSHIP_OVERRIDE=S,QUANTIFIED_OVERRIDE=Y,EQY_FUND_CRNCY=USD,RELATED_COMPANY_OVERRIDE=" &amp;C11))</f>
        <v>#NAME?</v>
      </c>
    </row>
    <row r="12" spans="1:8" x14ac:dyDescent="0.2">
      <c r="A12" t="e">
        <f ca="1">C2</f>
        <v>#NAME?</v>
      </c>
      <c r="B12" t="e">
        <f ca="1">IF(ISBLANK(A12),"",_xll.BDP(A12, "LONG_COMP_NAME",""))</f>
        <v>#NAME?</v>
      </c>
      <c r="C12" t="e">
        <f ca="1">_xll.BDS(A12,"SUPPLY_CHAIN_SUPPLIERS","SUPPLY_CHAIN_SUM_COUNT_OVERRIDE=10,QUANTIFIED_OVERRIDE=Y,SUP_CHAIN_RELATIONSHIP_SORT_OVR=C","cols=1;rows=4")</f>
        <v>#NAME?</v>
      </c>
      <c r="D12" t="e">
        <f ca="1">IF(ISBLANK(C12),"",_xll.BDP(C12, "LONG_COMP_NAME",""))</f>
        <v>#NAME?</v>
      </c>
      <c r="E12" t="e">
        <f ca="1">IF(ISBLANK(C12),"",_xll.BDP(C12, "CNTRY_OF_DOMICILE",""))</f>
        <v>#NAME?</v>
      </c>
      <c r="F12" t="e">
        <f ca="1">IF(ISBLANK(C12),"",_xll.BDP(C12, "GICS_INDUSTRY_GROUP_NAME",""))</f>
        <v>#NAME?</v>
      </c>
      <c r="G12" t="e">
        <f ca="1">IF(ISBLANK(C12),"",_xll.BDP(C12, "GICS_SUB_INDUSTRY_NAME",""))</f>
        <v>#NAME?</v>
      </c>
      <c r="H12" t="e">
        <f ca="1">IF(ISBLANK(C12),"",_xll.BDP(A12, "RELATIONSHIP_AMOUNT","RELATIONSHIP_OVERRIDE=S,QUANTIFIED_OVERRIDE=Y,EQY_FUND_CRNCY=USD,RELATED_COMPANY_OVERRIDE=" &amp;C12))</f>
        <v>#NAME?</v>
      </c>
    </row>
    <row r="13" spans="1:8" x14ac:dyDescent="0.2">
      <c r="A13" t="e">
        <f ca="1">C2</f>
        <v>#NAME?</v>
      </c>
      <c r="B13" t="e">
        <f ca="1">IF(ISBLANK(A13),"",_xll.BDP(A13, "LONG_COMP_NAME",""))</f>
        <v>#NAME?</v>
      </c>
      <c r="C13" t="s">
        <v>54</v>
      </c>
      <c r="D13" t="e">
        <f ca="1">IF(ISBLANK(C13),"",_xll.BDP(C13, "LONG_COMP_NAME",""))</f>
        <v>#NAME?</v>
      </c>
      <c r="E13" t="e">
        <f ca="1">IF(ISBLANK(C13),"",_xll.BDP(C13, "CNTRY_OF_DOMICILE",""))</f>
        <v>#NAME?</v>
      </c>
      <c r="F13" t="e">
        <f ca="1">IF(ISBLANK(C13),"",_xll.BDP(C13, "GICS_INDUSTRY_GROUP_NAME",""))</f>
        <v>#NAME?</v>
      </c>
      <c r="G13" t="e">
        <f ca="1">IF(ISBLANK(C13),"",_xll.BDP(C13, "GICS_SUB_INDUSTRY_NAME",""))</f>
        <v>#NAME?</v>
      </c>
      <c r="H13" t="e">
        <f ca="1">IF(ISBLANK(C13),"",_xll.BDP(A13, "RELATIONSHIP_AMOUNT","RELATIONSHIP_OVERRIDE=S,QUANTIFIED_OVERRIDE=Y,EQY_FUND_CRNCY=USD,RELATED_COMPANY_OVERRIDE=" &amp;C13))</f>
        <v>#NAME?</v>
      </c>
    </row>
    <row r="14" spans="1:8" x14ac:dyDescent="0.2">
      <c r="A14" t="e">
        <f ca="1">C2</f>
        <v>#NAME?</v>
      </c>
      <c r="B14" t="e">
        <f ca="1">IF(ISBLANK(A14),"",_xll.BDP(A14, "LONG_COMP_NAME",""))</f>
        <v>#NAME?</v>
      </c>
      <c r="C14" t="s">
        <v>55</v>
      </c>
      <c r="D14" t="e">
        <f ca="1">IF(ISBLANK(C14),"",_xll.BDP(C14, "LONG_COMP_NAME",""))</f>
        <v>#NAME?</v>
      </c>
      <c r="E14" t="e">
        <f ca="1">IF(ISBLANK(C14),"",_xll.BDP(C14, "CNTRY_OF_DOMICILE",""))</f>
        <v>#NAME?</v>
      </c>
      <c r="F14" t="e">
        <f ca="1">IF(ISBLANK(C14),"",_xll.BDP(C14, "GICS_INDUSTRY_GROUP_NAME",""))</f>
        <v>#NAME?</v>
      </c>
      <c r="G14" t="e">
        <f ca="1">IF(ISBLANK(C14),"",_xll.BDP(C14, "GICS_SUB_INDUSTRY_NAME",""))</f>
        <v>#NAME?</v>
      </c>
      <c r="H14" t="e">
        <f ca="1">IF(ISBLANK(C14),"",_xll.BDP(A14, "RELATIONSHIP_AMOUNT","RELATIONSHIP_OVERRIDE=S,QUANTIFIED_OVERRIDE=Y,EQY_FUND_CRNCY=USD,RELATED_COMPANY_OVERRIDE=" &amp;C14))</f>
        <v>#NAME?</v>
      </c>
    </row>
    <row r="15" spans="1:8" x14ac:dyDescent="0.2">
      <c r="A15" t="e">
        <f ca="1">C2</f>
        <v>#NAME?</v>
      </c>
      <c r="B15" t="e">
        <f ca="1">IF(ISBLANK(A15),"",_xll.BDP(A15, "LONG_COMP_NAME",""))</f>
        <v>#NAME?</v>
      </c>
      <c r="C15" t="s">
        <v>8</v>
      </c>
      <c r="D15" t="e">
        <f ca="1">IF(ISBLANK(C15),"",_xll.BDP(C15, "LONG_COMP_NAME",""))</f>
        <v>#NAME?</v>
      </c>
      <c r="E15" t="e">
        <f ca="1">IF(ISBLANK(C15),"",_xll.BDP(C15, "CNTRY_OF_DOMICILE",""))</f>
        <v>#NAME?</v>
      </c>
      <c r="F15" t="e">
        <f ca="1">IF(ISBLANK(C15),"",_xll.BDP(C15, "GICS_INDUSTRY_GROUP_NAME",""))</f>
        <v>#NAME?</v>
      </c>
      <c r="G15" t="e">
        <f ca="1">IF(ISBLANK(C15),"",_xll.BDP(C15, "GICS_SUB_INDUSTRY_NAME",""))</f>
        <v>#NAME?</v>
      </c>
      <c r="H15" t="e">
        <f ca="1">IF(ISBLANK(C15),"",_xll.BDP(A15, "RELATIONSHIP_AMOUNT","RELATIONSHIP_OVERRIDE=S,QUANTIFIED_OVERRIDE=Y,EQY_FUND_CRNCY=USD,RELATED_COMPANY_OVERRIDE=" &amp;C15))</f>
        <v>#NAME?</v>
      </c>
    </row>
    <row r="16" spans="1:8" x14ac:dyDescent="0.2">
      <c r="A16" t="e">
        <f ca="1">C2</f>
        <v>#NAME?</v>
      </c>
      <c r="B16" t="e">
        <f ca="1">IF(ISBLANK(A16),"",_xll.BDP(A16, "LONG_COMP_NAME",""))</f>
        <v>#NAME?</v>
      </c>
      <c r="D16" t="str">
        <f>IF(ISBLANK(C16),"",_xll.BDP(C16, "LONG_COMP_NAME",""))</f>
        <v/>
      </c>
      <c r="E16" t="str">
        <f>IF(ISBLANK(C16),"",_xll.BDP(C16, "CNTRY_OF_DOMICILE",""))</f>
        <v/>
      </c>
      <c r="F16" t="str">
        <f>IF(ISBLANK(C16),"",_xll.BDP(C16, "GICS_INDUSTRY_GROUP_NAME",""))</f>
        <v/>
      </c>
      <c r="G16" t="str">
        <f>IF(ISBLANK(C16),"",_xll.BDP(C16, "GICS_SUB_INDUSTRY_NAME",""))</f>
        <v/>
      </c>
      <c r="H16" t="str">
        <f>IF(ISBLANK(C16),"",_xll.BDP(A16, "RELATIONSHIP_AMOUNT","RELATIONSHIP_OVERRIDE=S,QUANTIFIED_OVERRIDE=Y,EQY_FUND_CRNCY=USD,RELATED_COMPANY_OVERRIDE=" &amp;C16))</f>
        <v/>
      </c>
    </row>
    <row r="17" spans="1:8" x14ac:dyDescent="0.2">
      <c r="A17" t="e">
        <f ca="1">C2</f>
        <v>#NAME?</v>
      </c>
      <c r="B17" t="e">
        <f ca="1">IF(ISBLANK(A17),"",_xll.BDP(A17, "LONG_COMP_NAME",""))</f>
        <v>#NAME?</v>
      </c>
      <c r="D17" t="str">
        <f>IF(ISBLANK(C17),"",_xll.BDP(C17, "LONG_COMP_NAME",""))</f>
        <v/>
      </c>
      <c r="E17" t="str">
        <f>IF(ISBLANK(C17),"",_xll.BDP(C17, "CNTRY_OF_DOMICILE",""))</f>
        <v/>
      </c>
      <c r="F17" t="str">
        <f>IF(ISBLANK(C17),"",_xll.BDP(C17, "GICS_INDUSTRY_GROUP_NAME",""))</f>
        <v/>
      </c>
      <c r="G17" t="str">
        <f>IF(ISBLANK(C17),"",_xll.BDP(C17, "GICS_SUB_INDUSTRY_NAME",""))</f>
        <v/>
      </c>
      <c r="H17" t="str">
        <f>IF(ISBLANK(C17),"",_xll.BDP(A17, "RELATIONSHIP_AMOUNT","RELATIONSHIP_OVERRIDE=S,QUANTIFIED_OVERRIDE=Y,EQY_FUND_CRNCY=USD,RELATED_COMPANY_OVERRIDE=" &amp;C17))</f>
        <v/>
      </c>
    </row>
    <row r="18" spans="1:8" x14ac:dyDescent="0.2">
      <c r="A18" t="e">
        <f ca="1">C2</f>
        <v>#NAME?</v>
      </c>
      <c r="B18" t="e">
        <f ca="1">IF(ISBLANK(A18),"",_xll.BDP(A18, "LONG_COMP_NAME",""))</f>
        <v>#NAME?</v>
      </c>
      <c r="D18" t="str">
        <f>IF(ISBLANK(C18),"",_xll.BDP(C18, "LONG_COMP_NAME",""))</f>
        <v/>
      </c>
      <c r="E18" t="str">
        <f>IF(ISBLANK(C18),"",_xll.BDP(C18, "CNTRY_OF_DOMICILE",""))</f>
        <v/>
      </c>
      <c r="F18" t="str">
        <f>IF(ISBLANK(C18),"",_xll.BDP(C18, "GICS_INDUSTRY_GROUP_NAME",""))</f>
        <v/>
      </c>
      <c r="G18" t="str">
        <f>IF(ISBLANK(C18),"",_xll.BDP(C18, "GICS_SUB_INDUSTRY_NAME",""))</f>
        <v/>
      </c>
      <c r="H18" t="str">
        <f>IF(ISBLANK(C18),"",_xll.BDP(A18, "RELATIONSHIP_AMOUNT","RELATIONSHIP_OVERRIDE=S,QUANTIFIED_OVERRIDE=Y,EQY_FUND_CRNCY=USD,RELATED_COMPANY_OVERRIDE=" &amp;C18))</f>
        <v/>
      </c>
    </row>
    <row r="19" spans="1:8" x14ac:dyDescent="0.2">
      <c r="A19" t="e">
        <f ca="1">C2</f>
        <v>#NAME?</v>
      </c>
      <c r="B19" t="e">
        <f ca="1">IF(ISBLANK(A19),"",_xll.BDP(A19, "LONG_COMP_NAME",""))</f>
        <v>#NAME?</v>
      </c>
      <c r="D19" t="str">
        <f>IF(ISBLANK(C19),"",_xll.BDP(C19, "LONG_COMP_NAME",""))</f>
        <v/>
      </c>
      <c r="E19" t="str">
        <f>IF(ISBLANK(C19),"",_xll.BDP(C19, "CNTRY_OF_DOMICILE",""))</f>
        <v/>
      </c>
      <c r="F19" t="str">
        <f>IF(ISBLANK(C19),"",_xll.BDP(C19, "GICS_INDUSTRY_GROUP_NAME",""))</f>
        <v/>
      </c>
      <c r="G19" t="str">
        <f>IF(ISBLANK(C19),"",_xll.BDP(C19, "GICS_SUB_INDUSTRY_NAME",""))</f>
        <v/>
      </c>
      <c r="H19" t="str">
        <f>IF(ISBLANK(C19),"",_xll.BDP(A19, "RELATIONSHIP_AMOUNT","RELATIONSHIP_OVERRIDE=S,QUANTIFIED_OVERRIDE=Y,EQY_FUND_CRNCY=USD,RELATED_COMPANY_OVERRIDE=" &amp;C19))</f>
        <v/>
      </c>
    </row>
    <row r="20" spans="1:8" x14ac:dyDescent="0.2">
      <c r="A20" t="e">
        <f ca="1">C2</f>
        <v>#NAME?</v>
      </c>
      <c r="B20" t="e">
        <f ca="1">IF(ISBLANK(A20),"",_xll.BDP(A20, "LONG_COMP_NAME",""))</f>
        <v>#NAME?</v>
      </c>
      <c r="D20" t="str">
        <f>IF(ISBLANK(C20),"",_xll.BDP(C20, "LONG_COMP_NAME",""))</f>
        <v/>
      </c>
      <c r="E20" t="str">
        <f>IF(ISBLANK(C20),"",_xll.BDP(C20, "CNTRY_OF_DOMICILE",""))</f>
        <v/>
      </c>
      <c r="F20" t="str">
        <f>IF(ISBLANK(C20),"",_xll.BDP(C20, "GICS_INDUSTRY_GROUP_NAME",""))</f>
        <v/>
      </c>
      <c r="G20" t="str">
        <f>IF(ISBLANK(C20),"",_xll.BDP(C20, "GICS_SUB_INDUSTRY_NAME",""))</f>
        <v/>
      </c>
      <c r="H20" t="str">
        <f>IF(ISBLANK(C20),"",_xll.BDP(A20, "RELATIONSHIP_AMOUNT","RELATIONSHIP_OVERRIDE=S,QUANTIFIED_OVERRIDE=Y,EQY_FUND_CRNCY=USD,RELATED_COMPANY_OVERRIDE=" &amp;C20))</f>
        <v/>
      </c>
    </row>
    <row r="21" spans="1:8" x14ac:dyDescent="0.2">
      <c r="A21" t="e">
        <f ca="1">C2</f>
        <v>#NAME?</v>
      </c>
      <c r="B21" t="e">
        <f ca="1">IF(ISBLANK(A21),"",_xll.BDP(A21, "LONG_COMP_NAME",""))</f>
        <v>#NAME?</v>
      </c>
      <c r="D21" t="str">
        <f>IF(ISBLANK(C21),"",_xll.BDP(C21, "LONG_COMP_NAME",""))</f>
        <v/>
      </c>
      <c r="E21" t="str">
        <f>IF(ISBLANK(C21),"",_xll.BDP(C21, "CNTRY_OF_DOMICILE",""))</f>
        <v/>
      </c>
      <c r="F21" t="str">
        <f>IF(ISBLANK(C21),"",_xll.BDP(C21, "GICS_INDUSTRY_GROUP_NAME",""))</f>
        <v/>
      </c>
      <c r="G21" t="str">
        <f>IF(ISBLANK(C21),"",_xll.BDP(C21, "GICS_SUB_INDUSTRY_NAME",""))</f>
        <v/>
      </c>
      <c r="H21" t="str">
        <f>IF(ISBLANK(C21),"",_xll.BDP(A21, "RELATIONSHIP_AMOUNT","RELATIONSHIP_OVERRIDE=S,QUANTIFIED_OVERRIDE=Y,EQY_FUND_CRNCY=USD,RELATED_COMPANY_OVERRIDE=" &amp;C21))</f>
        <v/>
      </c>
    </row>
    <row r="22" spans="1:8" x14ac:dyDescent="0.2">
      <c r="A22" t="str">
        <f>C3</f>
        <v>000660 KS Equity</v>
      </c>
      <c r="B22" t="e">
        <f ca="1">IF(ISBLANK(A22),"",_xll.BDP(A22, "LONG_COMP_NAME",""))</f>
        <v>#NAME?</v>
      </c>
      <c r="C22" t="e">
        <f ca="1">_xll.BDS(A22,"SUPPLY_CHAIN_SUPPLIERS","SUPPLY_CHAIN_SUM_COUNT_OVERRIDE=10,QUANTIFIED_OVERRIDE=Y,SUP_CHAIN_RELATIONSHIP_SORT_OVR=C","cols=1;rows=10")</f>
        <v>#NAME?</v>
      </c>
      <c r="D22" t="e">
        <f ca="1">IF(ISBLANK(C22),"",_xll.BDP(C22, "LONG_COMP_NAME",""))</f>
        <v>#NAME?</v>
      </c>
      <c r="E22" t="e">
        <f ca="1">IF(ISBLANK(C22),"",_xll.BDP(C22, "CNTRY_OF_DOMICILE",""))</f>
        <v>#NAME?</v>
      </c>
      <c r="F22" t="e">
        <f ca="1">IF(ISBLANK(C22),"",_xll.BDP(C22, "GICS_INDUSTRY_GROUP_NAME",""))</f>
        <v>#NAME?</v>
      </c>
      <c r="G22" t="e">
        <f ca="1">IF(ISBLANK(C22),"",_xll.BDP(C22, "GICS_SUB_INDUSTRY_NAME",""))</f>
        <v>#NAME?</v>
      </c>
      <c r="H22" t="e">
        <f ca="1">IF(ISBLANK(C22),"",_xll.BDP(A22, "RELATIONSHIP_AMOUNT","RELATIONSHIP_OVERRIDE=S,QUANTIFIED_OVERRIDE=Y,EQY_FUND_CRNCY=USD,RELATED_COMPANY_OVERRIDE=" &amp;C22))</f>
        <v>#NAME?</v>
      </c>
    </row>
    <row r="23" spans="1:8" x14ac:dyDescent="0.2">
      <c r="A23" t="str">
        <f>C3</f>
        <v>000660 KS Equity</v>
      </c>
      <c r="B23" t="e">
        <f ca="1">IF(ISBLANK(A23),"",_xll.BDP(A23, "LONG_COMP_NAME",""))</f>
        <v>#NAME?</v>
      </c>
      <c r="C23" t="s">
        <v>80</v>
      </c>
      <c r="D23" t="e">
        <f ca="1">IF(ISBLANK(C23),"",_xll.BDP(C23, "LONG_COMP_NAME",""))</f>
        <v>#NAME?</v>
      </c>
      <c r="E23" t="e">
        <f ca="1">IF(ISBLANK(C23),"",_xll.BDP(C23, "CNTRY_OF_DOMICILE",""))</f>
        <v>#NAME?</v>
      </c>
      <c r="F23" t="e">
        <f ca="1">IF(ISBLANK(C23),"",_xll.BDP(C23, "GICS_INDUSTRY_GROUP_NAME",""))</f>
        <v>#NAME?</v>
      </c>
      <c r="G23" t="e">
        <f ca="1">IF(ISBLANK(C23),"",_xll.BDP(C23, "GICS_SUB_INDUSTRY_NAME",""))</f>
        <v>#NAME?</v>
      </c>
      <c r="H23" t="e">
        <f ca="1">IF(ISBLANK(C23),"",_xll.BDP(A23, "RELATIONSHIP_AMOUNT","RELATIONSHIP_OVERRIDE=S,QUANTIFIED_OVERRIDE=Y,EQY_FUND_CRNCY=USD,RELATED_COMPANY_OVERRIDE=" &amp;C23))</f>
        <v>#NAME?</v>
      </c>
    </row>
    <row r="24" spans="1:8" x14ac:dyDescent="0.2">
      <c r="A24" t="str">
        <f>C3</f>
        <v>000660 KS Equity</v>
      </c>
      <c r="B24" t="e">
        <f ca="1">IF(ISBLANK(A24),"",_xll.BDP(A24, "LONG_COMP_NAME",""))</f>
        <v>#NAME?</v>
      </c>
      <c r="C24" t="s">
        <v>115</v>
      </c>
      <c r="D24" t="e">
        <f ca="1">IF(ISBLANK(C24),"",_xll.BDP(C24, "LONG_COMP_NAME",""))</f>
        <v>#NAME?</v>
      </c>
      <c r="E24" t="e">
        <f ca="1">IF(ISBLANK(C24),"",_xll.BDP(C24, "CNTRY_OF_DOMICILE",""))</f>
        <v>#NAME?</v>
      </c>
      <c r="F24" t="e">
        <f ca="1">IF(ISBLANK(C24),"",_xll.BDP(C24, "GICS_INDUSTRY_GROUP_NAME",""))</f>
        <v>#NAME?</v>
      </c>
      <c r="G24" t="e">
        <f ca="1">IF(ISBLANK(C24),"",_xll.BDP(C24, "GICS_SUB_INDUSTRY_NAME",""))</f>
        <v>#NAME?</v>
      </c>
      <c r="H24" t="e">
        <f ca="1">IF(ISBLANK(C24),"",_xll.BDP(A24, "RELATIONSHIP_AMOUNT","RELATIONSHIP_OVERRIDE=S,QUANTIFIED_OVERRIDE=Y,EQY_FUND_CRNCY=USD,RELATED_COMPANY_OVERRIDE=" &amp;C24))</f>
        <v>#NAME?</v>
      </c>
    </row>
    <row r="25" spans="1:8" x14ac:dyDescent="0.2">
      <c r="A25" t="str">
        <f>C3</f>
        <v>000660 KS Equity</v>
      </c>
      <c r="B25" t="e">
        <f ca="1">IF(ISBLANK(A25),"",_xll.BDP(A25, "LONG_COMP_NAME",""))</f>
        <v>#NAME?</v>
      </c>
      <c r="C25" t="s">
        <v>78</v>
      </c>
      <c r="D25" t="e">
        <f ca="1">IF(ISBLANK(C25),"",_xll.BDP(C25, "LONG_COMP_NAME",""))</f>
        <v>#NAME?</v>
      </c>
      <c r="E25" t="e">
        <f ca="1">IF(ISBLANK(C25),"",_xll.BDP(C25, "CNTRY_OF_DOMICILE",""))</f>
        <v>#NAME?</v>
      </c>
      <c r="F25" t="e">
        <f ca="1">IF(ISBLANK(C25),"",_xll.BDP(C25, "GICS_INDUSTRY_GROUP_NAME",""))</f>
        <v>#NAME?</v>
      </c>
      <c r="G25" t="e">
        <f ca="1">IF(ISBLANK(C25),"",_xll.BDP(C25, "GICS_SUB_INDUSTRY_NAME",""))</f>
        <v>#NAME?</v>
      </c>
      <c r="H25" t="e">
        <f ca="1">IF(ISBLANK(C25),"",_xll.BDP(A25, "RELATIONSHIP_AMOUNT","RELATIONSHIP_OVERRIDE=S,QUANTIFIED_OVERRIDE=Y,EQY_FUND_CRNCY=USD,RELATED_COMPANY_OVERRIDE=" &amp;C25))</f>
        <v>#NAME?</v>
      </c>
    </row>
    <row r="26" spans="1:8" x14ac:dyDescent="0.2">
      <c r="A26" t="str">
        <f>C3</f>
        <v>000660 KS Equity</v>
      </c>
      <c r="B26" t="e">
        <f ca="1">IF(ISBLANK(A26),"",_xll.BDP(A26, "LONG_COMP_NAME",""))</f>
        <v>#NAME?</v>
      </c>
      <c r="C26" t="s">
        <v>77</v>
      </c>
      <c r="D26" t="e">
        <f ca="1">IF(ISBLANK(C26),"",_xll.BDP(C26, "LONG_COMP_NAME",""))</f>
        <v>#NAME?</v>
      </c>
      <c r="E26" t="e">
        <f ca="1">IF(ISBLANK(C26),"",_xll.BDP(C26, "CNTRY_OF_DOMICILE",""))</f>
        <v>#NAME?</v>
      </c>
      <c r="F26" t="e">
        <f ca="1">IF(ISBLANK(C26),"",_xll.BDP(C26, "GICS_INDUSTRY_GROUP_NAME",""))</f>
        <v>#NAME?</v>
      </c>
      <c r="G26" t="e">
        <f ca="1">IF(ISBLANK(C26),"",_xll.BDP(C26, "GICS_SUB_INDUSTRY_NAME",""))</f>
        <v>#NAME?</v>
      </c>
      <c r="H26" t="e">
        <f ca="1">IF(ISBLANK(C26),"",_xll.BDP(A26, "RELATIONSHIP_AMOUNT","RELATIONSHIP_OVERRIDE=S,QUANTIFIED_OVERRIDE=Y,EQY_FUND_CRNCY=USD,RELATED_COMPANY_OVERRIDE=" &amp;C26))</f>
        <v>#NAME?</v>
      </c>
    </row>
    <row r="27" spans="1:8" x14ac:dyDescent="0.2">
      <c r="A27" t="str">
        <f>C3</f>
        <v>000660 KS Equity</v>
      </c>
      <c r="B27" t="e">
        <f ca="1">IF(ISBLANK(A27),"",_xll.BDP(A27, "LONG_COMP_NAME",""))</f>
        <v>#NAME?</v>
      </c>
      <c r="C27" t="s">
        <v>86</v>
      </c>
      <c r="D27" t="e">
        <f ca="1">IF(ISBLANK(C27),"",_xll.BDP(C27, "LONG_COMP_NAME",""))</f>
        <v>#NAME?</v>
      </c>
      <c r="E27" t="e">
        <f ca="1">IF(ISBLANK(C27),"",_xll.BDP(C27, "CNTRY_OF_DOMICILE",""))</f>
        <v>#NAME?</v>
      </c>
      <c r="F27" t="e">
        <f ca="1">IF(ISBLANK(C27),"",_xll.BDP(C27, "GICS_INDUSTRY_GROUP_NAME",""))</f>
        <v>#NAME?</v>
      </c>
      <c r="G27" t="e">
        <f ca="1">IF(ISBLANK(C27),"",_xll.BDP(C27, "GICS_SUB_INDUSTRY_NAME",""))</f>
        <v>#NAME?</v>
      </c>
      <c r="H27" t="e">
        <f ca="1">IF(ISBLANK(C27),"",_xll.BDP(A27, "RELATIONSHIP_AMOUNT","RELATIONSHIP_OVERRIDE=S,QUANTIFIED_OVERRIDE=Y,EQY_FUND_CRNCY=USD,RELATED_COMPANY_OVERRIDE=" &amp;C27))</f>
        <v>#NAME?</v>
      </c>
    </row>
    <row r="28" spans="1:8" x14ac:dyDescent="0.2">
      <c r="A28" t="str">
        <f>C3</f>
        <v>000660 KS Equity</v>
      </c>
      <c r="B28" t="e">
        <f ca="1">IF(ISBLANK(A28),"",_xll.BDP(A28, "LONG_COMP_NAME",""))</f>
        <v>#NAME?</v>
      </c>
      <c r="C28" t="s">
        <v>116</v>
      </c>
      <c r="D28" t="e">
        <f ca="1">IF(ISBLANK(C28),"",_xll.BDP(C28, "LONG_COMP_NAME",""))</f>
        <v>#NAME?</v>
      </c>
      <c r="E28" t="e">
        <f ca="1">IF(ISBLANK(C28),"",_xll.BDP(C28, "CNTRY_OF_DOMICILE",""))</f>
        <v>#NAME?</v>
      </c>
      <c r="F28" t="e">
        <f ca="1">IF(ISBLANK(C28),"",_xll.BDP(C28, "GICS_INDUSTRY_GROUP_NAME",""))</f>
        <v>#NAME?</v>
      </c>
      <c r="G28" t="e">
        <f ca="1">IF(ISBLANK(C28),"",_xll.BDP(C28, "GICS_SUB_INDUSTRY_NAME",""))</f>
        <v>#NAME?</v>
      </c>
      <c r="H28" t="e">
        <f ca="1">IF(ISBLANK(C28),"",_xll.BDP(A28, "RELATIONSHIP_AMOUNT","RELATIONSHIP_OVERRIDE=S,QUANTIFIED_OVERRIDE=Y,EQY_FUND_CRNCY=USD,RELATED_COMPANY_OVERRIDE=" &amp;C28))</f>
        <v>#NAME?</v>
      </c>
    </row>
    <row r="29" spans="1:8" x14ac:dyDescent="0.2">
      <c r="A29" t="str">
        <f>C3</f>
        <v>000660 KS Equity</v>
      </c>
      <c r="B29" t="e">
        <f ca="1">IF(ISBLANK(A29),"",_xll.BDP(A29, "LONG_COMP_NAME",""))</f>
        <v>#NAME?</v>
      </c>
      <c r="C29" t="s">
        <v>117</v>
      </c>
      <c r="D29" t="e">
        <f ca="1">IF(ISBLANK(C29),"",_xll.BDP(C29, "LONG_COMP_NAME",""))</f>
        <v>#NAME?</v>
      </c>
      <c r="E29" t="e">
        <f ca="1">IF(ISBLANK(C29),"",_xll.BDP(C29, "CNTRY_OF_DOMICILE",""))</f>
        <v>#NAME?</v>
      </c>
      <c r="F29" t="e">
        <f ca="1">IF(ISBLANK(C29),"",_xll.BDP(C29, "GICS_INDUSTRY_GROUP_NAME",""))</f>
        <v>#NAME?</v>
      </c>
      <c r="G29" t="e">
        <f ca="1">IF(ISBLANK(C29),"",_xll.BDP(C29, "GICS_SUB_INDUSTRY_NAME",""))</f>
        <v>#NAME?</v>
      </c>
      <c r="H29" t="e">
        <f ca="1">IF(ISBLANK(C29),"",_xll.BDP(A29, "RELATIONSHIP_AMOUNT","RELATIONSHIP_OVERRIDE=S,QUANTIFIED_OVERRIDE=Y,EQY_FUND_CRNCY=USD,RELATED_COMPANY_OVERRIDE=" &amp;C29))</f>
        <v>#NAME?</v>
      </c>
    </row>
    <row r="30" spans="1:8" x14ac:dyDescent="0.2">
      <c r="A30" t="str">
        <f>C3</f>
        <v>000660 KS Equity</v>
      </c>
      <c r="B30" t="e">
        <f ca="1">IF(ISBLANK(A30),"",_xll.BDP(A30, "LONG_COMP_NAME",""))</f>
        <v>#NAME?</v>
      </c>
      <c r="C30" t="s">
        <v>81</v>
      </c>
      <c r="D30" t="e">
        <f ca="1">IF(ISBLANK(C30),"",_xll.BDP(C30, "LONG_COMP_NAME",""))</f>
        <v>#NAME?</v>
      </c>
      <c r="E30" t="e">
        <f ca="1">IF(ISBLANK(C30),"",_xll.BDP(C30, "CNTRY_OF_DOMICILE",""))</f>
        <v>#NAME?</v>
      </c>
      <c r="F30" t="e">
        <f ca="1">IF(ISBLANK(C30),"",_xll.BDP(C30, "GICS_INDUSTRY_GROUP_NAME",""))</f>
        <v>#NAME?</v>
      </c>
      <c r="G30" t="e">
        <f ca="1">IF(ISBLANK(C30),"",_xll.BDP(C30, "GICS_SUB_INDUSTRY_NAME",""))</f>
        <v>#NAME?</v>
      </c>
      <c r="H30" t="e">
        <f ca="1">IF(ISBLANK(C30),"",_xll.BDP(A30, "RELATIONSHIP_AMOUNT","RELATIONSHIP_OVERRIDE=S,QUANTIFIED_OVERRIDE=Y,EQY_FUND_CRNCY=USD,RELATED_COMPANY_OVERRIDE=" &amp;C30))</f>
        <v>#NAME?</v>
      </c>
    </row>
    <row r="31" spans="1:8" x14ac:dyDescent="0.2">
      <c r="A31" t="str">
        <f>C3</f>
        <v>000660 KS Equity</v>
      </c>
      <c r="B31" t="e">
        <f ca="1">IF(ISBLANK(A31),"",_xll.BDP(A31, "LONG_COMP_NAME",""))</f>
        <v>#NAME?</v>
      </c>
      <c r="C31" t="s">
        <v>118</v>
      </c>
      <c r="D31" t="e">
        <f ca="1">IF(ISBLANK(C31),"",_xll.BDP(C31, "LONG_COMP_NAME",""))</f>
        <v>#NAME?</v>
      </c>
      <c r="E31" t="e">
        <f ca="1">IF(ISBLANK(C31),"",_xll.BDP(C31, "CNTRY_OF_DOMICILE",""))</f>
        <v>#NAME?</v>
      </c>
      <c r="F31" t="e">
        <f ca="1">IF(ISBLANK(C31),"",_xll.BDP(C31, "GICS_INDUSTRY_GROUP_NAME",""))</f>
        <v>#NAME?</v>
      </c>
      <c r="G31" t="e">
        <f ca="1">IF(ISBLANK(C31),"",_xll.BDP(C31, "GICS_SUB_INDUSTRY_NAME",""))</f>
        <v>#NAME?</v>
      </c>
      <c r="H31" t="e">
        <f ca="1">IF(ISBLANK(C31),"",_xll.BDP(A31, "RELATIONSHIP_AMOUNT","RELATIONSHIP_OVERRIDE=S,QUANTIFIED_OVERRIDE=Y,EQY_FUND_CRNCY=USD,RELATED_COMPANY_OVERRIDE=" &amp;C31))</f>
        <v>#NAME?</v>
      </c>
    </row>
    <row r="32" spans="1:8" x14ac:dyDescent="0.2">
      <c r="A32" t="str">
        <f>C4</f>
        <v>2330 TT Equity</v>
      </c>
      <c r="B32" t="e">
        <f ca="1">IF(ISBLANK(A32),"",_xll.BDP(A32, "LONG_COMP_NAME",""))</f>
        <v>#NAME?</v>
      </c>
      <c r="C32" t="e">
        <f ca="1">_xll.BDS(A32,"SUPPLY_CHAIN_SUPPLIERS","SUPPLY_CHAIN_SUM_COUNT_OVERRIDE=10,QUANTIFIED_OVERRIDE=Y,SUP_CHAIN_RELATIONSHIP_SORT_OVR=C","cols=1;rows=10")</f>
        <v>#NAME?</v>
      </c>
      <c r="D32" t="e">
        <f ca="1">IF(ISBLANK(C32),"",_xll.BDP(C32, "LONG_COMP_NAME",""))</f>
        <v>#NAME?</v>
      </c>
      <c r="E32" t="e">
        <f ca="1">IF(ISBLANK(C32),"",_xll.BDP(C32, "CNTRY_OF_DOMICILE",""))</f>
        <v>#NAME?</v>
      </c>
      <c r="F32" t="e">
        <f ca="1">IF(ISBLANK(C32),"",_xll.BDP(C32, "GICS_INDUSTRY_GROUP_NAME",""))</f>
        <v>#NAME?</v>
      </c>
      <c r="G32" t="e">
        <f ca="1">IF(ISBLANK(C32),"",_xll.BDP(C32, "GICS_SUB_INDUSTRY_NAME",""))</f>
        <v>#NAME?</v>
      </c>
      <c r="H32" t="e">
        <f ca="1">IF(ISBLANK(C32),"",_xll.BDP(A32, "RELATIONSHIP_AMOUNT","RELATIONSHIP_OVERRIDE=S,QUANTIFIED_OVERRIDE=Y,EQY_FUND_CRNCY=USD,RELATED_COMPANY_OVERRIDE=" &amp;C32))</f>
        <v>#NAME?</v>
      </c>
    </row>
    <row r="33" spans="1:8" x14ac:dyDescent="0.2">
      <c r="A33" t="str">
        <f>C4</f>
        <v>2330 TT Equity</v>
      </c>
      <c r="B33" t="e">
        <f ca="1">IF(ISBLANK(A33),"",_xll.BDP(A33, "LONG_COMP_NAME",""))</f>
        <v>#NAME?</v>
      </c>
      <c r="C33" t="s">
        <v>77</v>
      </c>
      <c r="D33" t="e">
        <f ca="1">IF(ISBLANK(C33),"",_xll.BDP(C33, "LONG_COMP_NAME",""))</f>
        <v>#NAME?</v>
      </c>
      <c r="E33" t="e">
        <f ca="1">IF(ISBLANK(C33),"",_xll.BDP(C33, "CNTRY_OF_DOMICILE",""))</f>
        <v>#NAME?</v>
      </c>
      <c r="F33" t="e">
        <f ca="1">IF(ISBLANK(C33),"",_xll.BDP(C33, "GICS_INDUSTRY_GROUP_NAME",""))</f>
        <v>#NAME?</v>
      </c>
      <c r="G33" t="e">
        <f ca="1">IF(ISBLANK(C33),"",_xll.BDP(C33, "GICS_SUB_INDUSTRY_NAME",""))</f>
        <v>#NAME?</v>
      </c>
      <c r="H33" t="e">
        <f ca="1">IF(ISBLANK(C33),"",_xll.BDP(A33, "RELATIONSHIP_AMOUNT","RELATIONSHIP_OVERRIDE=S,QUANTIFIED_OVERRIDE=Y,EQY_FUND_CRNCY=USD,RELATED_COMPANY_OVERRIDE=" &amp;C33))</f>
        <v>#NAME?</v>
      </c>
    </row>
    <row r="34" spans="1:8" x14ac:dyDescent="0.2">
      <c r="A34" t="str">
        <f>C4</f>
        <v>2330 TT Equity</v>
      </c>
      <c r="B34" t="e">
        <f ca="1">IF(ISBLANK(A34),"",_xll.BDP(A34, "LONG_COMP_NAME",""))</f>
        <v>#NAME?</v>
      </c>
      <c r="C34" t="s">
        <v>78</v>
      </c>
      <c r="D34" t="e">
        <f ca="1">IF(ISBLANK(C34),"",_xll.BDP(C34, "LONG_COMP_NAME",""))</f>
        <v>#NAME?</v>
      </c>
      <c r="E34" t="e">
        <f ca="1">IF(ISBLANK(C34),"",_xll.BDP(C34, "CNTRY_OF_DOMICILE",""))</f>
        <v>#NAME?</v>
      </c>
      <c r="F34" t="e">
        <f ca="1">IF(ISBLANK(C34),"",_xll.BDP(C34, "GICS_INDUSTRY_GROUP_NAME",""))</f>
        <v>#NAME?</v>
      </c>
      <c r="G34" t="e">
        <f ca="1">IF(ISBLANK(C34),"",_xll.BDP(C34, "GICS_SUB_INDUSTRY_NAME",""))</f>
        <v>#NAME?</v>
      </c>
      <c r="H34" t="e">
        <f ca="1">IF(ISBLANK(C34),"",_xll.BDP(A34, "RELATIONSHIP_AMOUNT","RELATIONSHIP_OVERRIDE=S,QUANTIFIED_OVERRIDE=Y,EQY_FUND_CRNCY=USD,RELATED_COMPANY_OVERRIDE=" &amp;C34))</f>
        <v>#NAME?</v>
      </c>
    </row>
    <row r="35" spans="1:8" x14ac:dyDescent="0.2">
      <c r="A35" t="str">
        <f>C4</f>
        <v>2330 TT Equity</v>
      </c>
      <c r="B35" t="e">
        <f ca="1">IF(ISBLANK(A35),"",_xll.BDP(A35, "LONG_COMP_NAME",""))</f>
        <v>#NAME?</v>
      </c>
      <c r="C35" t="s">
        <v>79</v>
      </c>
      <c r="D35" t="e">
        <f ca="1">IF(ISBLANK(C35),"",_xll.BDP(C35, "LONG_COMP_NAME",""))</f>
        <v>#NAME?</v>
      </c>
      <c r="E35" t="e">
        <f ca="1">IF(ISBLANK(C35),"",_xll.BDP(C35, "CNTRY_OF_DOMICILE",""))</f>
        <v>#NAME?</v>
      </c>
      <c r="F35" t="e">
        <f ca="1">IF(ISBLANK(C35),"",_xll.BDP(C35, "GICS_INDUSTRY_GROUP_NAME",""))</f>
        <v>#NAME?</v>
      </c>
      <c r="G35" t="e">
        <f ca="1">IF(ISBLANK(C35),"",_xll.BDP(C35, "GICS_SUB_INDUSTRY_NAME",""))</f>
        <v>#NAME?</v>
      </c>
      <c r="H35" t="e">
        <f ca="1">IF(ISBLANK(C35),"",_xll.BDP(A35, "RELATIONSHIP_AMOUNT","RELATIONSHIP_OVERRIDE=S,QUANTIFIED_OVERRIDE=Y,EQY_FUND_CRNCY=USD,RELATED_COMPANY_OVERRIDE=" &amp;C35))</f>
        <v>#NAME?</v>
      </c>
    </row>
    <row r="36" spans="1:8" x14ac:dyDescent="0.2">
      <c r="A36" t="str">
        <f>C4</f>
        <v>2330 TT Equity</v>
      </c>
      <c r="B36" t="e">
        <f ca="1">IF(ISBLANK(A36),"",_xll.BDP(A36, "LONG_COMP_NAME",""))</f>
        <v>#NAME?</v>
      </c>
      <c r="C36" t="s">
        <v>80</v>
      </c>
      <c r="D36" t="e">
        <f ca="1">IF(ISBLANK(C36),"",_xll.BDP(C36, "LONG_COMP_NAME",""))</f>
        <v>#NAME?</v>
      </c>
      <c r="E36" t="e">
        <f ca="1">IF(ISBLANK(C36),"",_xll.BDP(C36, "CNTRY_OF_DOMICILE",""))</f>
        <v>#NAME?</v>
      </c>
      <c r="F36" t="e">
        <f ca="1">IF(ISBLANK(C36),"",_xll.BDP(C36, "GICS_INDUSTRY_GROUP_NAME",""))</f>
        <v>#NAME?</v>
      </c>
      <c r="G36" t="e">
        <f ca="1">IF(ISBLANK(C36),"",_xll.BDP(C36, "GICS_SUB_INDUSTRY_NAME",""))</f>
        <v>#NAME?</v>
      </c>
      <c r="H36" t="e">
        <f ca="1">IF(ISBLANK(C36),"",_xll.BDP(A36, "RELATIONSHIP_AMOUNT","RELATIONSHIP_OVERRIDE=S,QUANTIFIED_OVERRIDE=Y,EQY_FUND_CRNCY=USD,RELATED_COMPANY_OVERRIDE=" &amp;C36))</f>
        <v>#NAME?</v>
      </c>
    </row>
    <row r="37" spans="1:8" x14ac:dyDescent="0.2">
      <c r="A37" t="str">
        <f>C4</f>
        <v>2330 TT Equity</v>
      </c>
      <c r="B37" t="e">
        <f ca="1">IF(ISBLANK(A37),"",_xll.BDP(A37, "LONG_COMP_NAME",""))</f>
        <v>#NAME?</v>
      </c>
      <c r="C37" t="s">
        <v>81</v>
      </c>
      <c r="D37" t="e">
        <f ca="1">IF(ISBLANK(C37),"",_xll.BDP(C37, "LONG_COMP_NAME",""))</f>
        <v>#NAME?</v>
      </c>
      <c r="E37" t="e">
        <f ca="1">IF(ISBLANK(C37),"",_xll.BDP(C37, "CNTRY_OF_DOMICILE",""))</f>
        <v>#NAME?</v>
      </c>
      <c r="F37" t="e">
        <f ca="1">IF(ISBLANK(C37),"",_xll.BDP(C37, "GICS_INDUSTRY_GROUP_NAME",""))</f>
        <v>#NAME?</v>
      </c>
      <c r="G37" t="e">
        <f ca="1">IF(ISBLANK(C37),"",_xll.BDP(C37, "GICS_SUB_INDUSTRY_NAME",""))</f>
        <v>#NAME?</v>
      </c>
      <c r="H37" t="e">
        <f ca="1">IF(ISBLANK(C37),"",_xll.BDP(A37, "RELATIONSHIP_AMOUNT","RELATIONSHIP_OVERRIDE=S,QUANTIFIED_OVERRIDE=Y,EQY_FUND_CRNCY=USD,RELATED_COMPANY_OVERRIDE=" &amp;C37))</f>
        <v>#NAME?</v>
      </c>
    </row>
    <row r="38" spans="1:8" x14ac:dyDescent="0.2">
      <c r="A38" t="str">
        <f>C4</f>
        <v>2330 TT Equity</v>
      </c>
      <c r="B38" t="e">
        <f ca="1">IF(ISBLANK(A38),"",_xll.BDP(A38, "LONG_COMP_NAME",""))</f>
        <v>#NAME?</v>
      </c>
      <c r="C38" t="s">
        <v>82</v>
      </c>
      <c r="D38" t="e">
        <f ca="1">IF(ISBLANK(C38),"",_xll.BDP(C38, "LONG_COMP_NAME",""))</f>
        <v>#NAME?</v>
      </c>
      <c r="E38" t="e">
        <f ca="1">IF(ISBLANK(C38),"",_xll.BDP(C38, "CNTRY_OF_DOMICILE",""))</f>
        <v>#NAME?</v>
      </c>
      <c r="F38" t="e">
        <f ca="1">IF(ISBLANK(C38),"",_xll.BDP(C38, "GICS_INDUSTRY_GROUP_NAME",""))</f>
        <v>#NAME?</v>
      </c>
      <c r="G38" t="e">
        <f ca="1">IF(ISBLANK(C38),"",_xll.BDP(C38, "GICS_SUB_INDUSTRY_NAME",""))</f>
        <v>#NAME?</v>
      </c>
      <c r="H38" t="e">
        <f ca="1">IF(ISBLANK(C38),"",_xll.BDP(A38, "RELATIONSHIP_AMOUNT","RELATIONSHIP_OVERRIDE=S,QUANTIFIED_OVERRIDE=Y,EQY_FUND_CRNCY=USD,RELATED_COMPANY_OVERRIDE=" &amp;C38))</f>
        <v>#NAME?</v>
      </c>
    </row>
    <row r="39" spans="1:8" x14ac:dyDescent="0.2">
      <c r="A39" t="str">
        <f>C4</f>
        <v>2330 TT Equity</v>
      </c>
      <c r="B39" t="e">
        <f ca="1">IF(ISBLANK(A39),"",_xll.BDP(A39, "LONG_COMP_NAME",""))</f>
        <v>#NAME?</v>
      </c>
      <c r="C39" t="s">
        <v>83</v>
      </c>
      <c r="D39" t="e">
        <f ca="1">IF(ISBLANK(C39),"",_xll.BDP(C39, "LONG_COMP_NAME",""))</f>
        <v>#NAME?</v>
      </c>
      <c r="E39" t="e">
        <f ca="1">IF(ISBLANK(C39),"",_xll.BDP(C39, "CNTRY_OF_DOMICILE",""))</f>
        <v>#NAME?</v>
      </c>
      <c r="F39" t="e">
        <f ca="1">IF(ISBLANK(C39),"",_xll.BDP(C39, "GICS_INDUSTRY_GROUP_NAME",""))</f>
        <v>#NAME?</v>
      </c>
      <c r="G39" t="e">
        <f ca="1">IF(ISBLANK(C39),"",_xll.BDP(C39, "GICS_SUB_INDUSTRY_NAME",""))</f>
        <v>#NAME?</v>
      </c>
      <c r="H39" t="e">
        <f ca="1">IF(ISBLANK(C39),"",_xll.BDP(A39, "RELATIONSHIP_AMOUNT","RELATIONSHIP_OVERRIDE=S,QUANTIFIED_OVERRIDE=Y,EQY_FUND_CRNCY=USD,RELATED_COMPANY_OVERRIDE=" &amp;C39))</f>
        <v>#NAME?</v>
      </c>
    </row>
    <row r="40" spans="1:8" x14ac:dyDescent="0.2">
      <c r="A40" t="str">
        <f>C4</f>
        <v>2330 TT Equity</v>
      </c>
      <c r="B40" t="e">
        <f ca="1">IF(ISBLANK(A40),"",_xll.BDP(A40, "LONG_COMP_NAME",""))</f>
        <v>#NAME?</v>
      </c>
      <c r="C40" t="s">
        <v>84</v>
      </c>
      <c r="D40" t="e">
        <f ca="1">IF(ISBLANK(C40),"",_xll.BDP(C40, "LONG_COMP_NAME",""))</f>
        <v>#NAME?</v>
      </c>
      <c r="E40" t="e">
        <f ca="1">IF(ISBLANK(C40),"",_xll.BDP(C40, "CNTRY_OF_DOMICILE",""))</f>
        <v>#NAME?</v>
      </c>
      <c r="F40" t="e">
        <f ca="1">IF(ISBLANK(C40),"",_xll.BDP(C40, "GICS_INDUSTRY_GROUP_NAME",""))</f>
        <v>#NAME?</v>
      </c>
      <c r="G40" t="e">
        <f ca="1">IF(ISBLANK(C40),"",_xll.BDP(C40, "GICS_SUB_INDUSTRY_NAME",""))</f>
        <v>#NAME?</v>
      </c>
      <c r="H40" t="e">
        <f ca="1">IF(ISBLANK(C40),"",_xll.BDP(A40, "RELATIONSHIP_AMOUNT","RELATIONSHIP_OVERRIDE=S,QUANTIFIED_OVERRIDE=Y,EQY_FUND_CRNCY=USD,RELATED_COMPANY_OVERRIDE=" &amp;C40))</f>
        <v>#NAME?</v>
      </c>
    </row>
    <row r="41" spans="1:8" x14ac:dyDescent="0.2">
      <c r="A41" t="str">
        <f>C4</f>
        <v>2330 TT Equity</v>
      </c>
      <c r="B41" t="e">
        <f ca="1">IF(ISBLANK(A41),"",_xll.BDP(A41, "LONG_COMP_NAME",""))</f>
        <v>#NAME?</v>
      </c>
      <c r="C41" t="s">
        <v>85</v>
      </c>
      <c r="D41" t="e">
        <f ca="1">IF(ISBLANK(C41),"",_xll.BDP(C41, "LONG_COMP_NAME",""))</f>
        <v>#NAME?</v>
      </c>
      <c r="E41" t="e">
        <f ca="1">IF(ISBLANK(C41),"",_xll.BDP(C41, "CNTRY_OF_DOMICILE",""))</f>
        <v>#NAME?</v>
      </c>
      <c r="F41" t="e">
        <f ca="1">IF(ISBLANK(C41),"",_xll.BDP(C41, "GICS_INDUSTRY_GROUP_NAME",""))</f>
        <v>#NAME?</v>
      </c>
      <c r="G41" t="e">
        <f ca="1">IF(ISBLANK(C41),"",_xll.BDP(C41, "GICS_SUB_INDUSTRY_NAME",""))</f>
        <v>#NAME?</v>
      </c>
      <c r="H41" t="e">
        <f ca="1">IF(ISBLANK(C41),"",_xll.BDP(A41, "RELATIONSHIP_AMOUNT","RELATIONSHIP_OVERRIDE=S,QUANTIFIED_OVERRIDE=Y,EQY_FUND_CRNCY=USD,RELATED_COMPANY_OVERRIDE=" &amp;C41))</f>
        <v>#NAME?</v>
      </c>
    </row>
    <row r="42" spans="1:8" x14ac:dyDescent="0.2">
      <c r="A42" t="str">
        <f>C5</f>
        <v>005930 KS Equity</v>
      </c>
      <c r="B42" t="e">
        <f ca="1">IF(ISBLANK(A42),"",_xll.BDP(A42, "LONG_COMP_NAME",""))</f>
        <v>#NAME?</v>
      </c>
      <c r="C42" t="e">
        <f ca="1">_xll.BDS(A42,"SUPPLY_CHAIN_SUPPLIERS","SUPPLY_CHAIN_SUM_COUNT_OVERRIDE=10,QUANTIFIED_OVERRIDE=Y,SUP_CHAIN_RELATIONSHIP_SORT_OVR=C","cols=1;rows=10")</f>
        <v>#NAME?</v>
      </c>
      <c r="D42" t="e">
        <f ca="1">IF(ISBLANK(C42),"",_xll.BDP(C42, "LONG_COMP_NAME",""))</f>
        <v>#NAME?</v>
      </c>
      <c r="E42" t="e">
        <f ca="1">IF(ISBLANK(C42),"",_xll.BDP(C42, "CNTRY_OF_DOMICILE",""))</f>
        <v>#NAME?</v>
      </c>
      <c r="F42" t="e">
        <f ca="1">IF(ISBLANK(C42),"",_xll.BDP(C42, "GICS_INDUSTRY_GROUP_NAME",""))</f>
        <v>#NAME?</v>
      </c>
      <c r="G42" t="e">
        <f ca="1">IF(ISBLANK(C42),"",_xll.BDP(C42, "GICS_SUB_INDUSTRY_NAME",""))</f>
        <v>#NAME?</v>
      </c>
      <c r="H42" t="e">
        <f ca="1">IF(ISBLANK(C42),"",_xll.BDP(A42, "RELATIONSHIP_AMOUNT","RELATIONSHIP_OVERRIDE=S,QUANTIFIED_OVERRIDE=Y,EQY_FUND_CRNCY=USD,RELATED_COMPANY_OVERRIDE=" &amp;C42))</f>
        <v>#NAME?</v>
      </c>
    </row>
    <row r="43" spans="1:8" x14ac:dyDescent="0.2">
      <c r="A43" t="str">
        <f>C5</f>
        <v>005930 KS Equity</v>
      </c>
      <c r="B43" t="e">
        <f ca="1">IF(ISBLANK(A43),"",_xll.BDP(A43, "LONG_COMP_NAME",""))</f>
        <v>#NAME?</v>
      </c>
      <c r="C43" t="s">
        <v>133</v>
      </c>
      <c r="D43" t="e">
        <f ca="1">IF(ISBLANK(C43),"",_xll.BDP(C43, "LONG_COMP_NAME",""))</f>
        <v>#NAME?</v>
      </c>
      <c r="E43" t="e">
        <f ca="1">IF(ISBLANK(C43),"",_xll.BDP(C43, "CNTRY_OF_DOMICILE",""))</f>
        <v>#NAME?</v>
      </c>
      <c r="F43" t="e">
        <f ca="1">IF(ISBLANK(C43),"",_xll.BDP(C43, "GICS_INDUSTRY_GROUP_NAME",""))</f>
        <v>#NAME?</v>
      </c>
      <c r="G43" t="e">
        <f ca="1">IF(ISBLANK(C43),"",_xll.BDP(C43, "GICS_SUB_INDUSTRY_NAME",""))</f>
        <v>#NAME?</v>
      </c>
      <c r="H43" t="e">
        <f ca="1">IF(ISBLANK(C43),"",_xll.BDP(A43, "RELATIONSHIP_AMOUNT","RELATIONSHIP_OVERRIDE=S,QUANTIFIED_OVERRIDE=Y,EQY_FUND_CRNCY=USD,RELATED_COMPANY_OVERRIDE=" &amp;C43))</f>
        <v>#NAME?</v>
      </c>
    </row>
    <row r="44" spans="1:8" x14ac:dyDescent="0.2">
      <c r="A44" t="str">
        <f>C5</f>
        <v>005930 KS Equity</v>
      </c>
      <c r="B44" t="e">
        <f ca="1">IF(ISBLANK(A44),"",_xll.BDP(A44, "LONG_COMP_NAME",""))</f>
        <v>#NAME?</v>
      </c>
      <c r="C44" t="s">
        <v>93</v>
      </c>
      <c r="D44" t="e">
        <f ca="1">IF(ISBLANK(C44),"",_xll.BDP(C44, "LONG_COMP_NAME",""))</f>
        <v>#NAME?</v>
      </c>
      <c r="E44" t="e">
        <f ca="1">IF(ISBLANK(C44),"",_xll.BDP(C44, "CNTRY_OF_DOMICILE",""))</f>
        <v>#NAME?</v>
      </c>
      <c r="F44" t="e">
        <f ca="1">IF(ISBLANK(C44),"",_xll.BDP(C44, "GICS_INDUSTRY_GROUP_NAME",""))</f>
        <v>#NAME?</v>
      </c>
      <c r="G44" t="e">
        <f ca="1">IF(ISBLANK(C44),"",_xll.BDP(C44, "GICS_SUB_INDUSTRY_NAME",""))</f>
        <v>#NAME?</v>
      </c>
      <c r="H44" t="e">
        <f ca="1">IF(ISBLANK(C44),"",_xll.BDP(A44, "RELATIONSHIP_AMOUNT","RELATIONSHIP_OVERRIDE=S,QUANTIFIED_OVERRIDE=Y,EQY_FUND_CRNCY=USD,RELATED_COMPANY_OVERRIDE=" &amp;C44))</f>
        <v>#NAME?</v>
      </c>
    </row>
    <row r="45" spans="1:8" x14ac:dyDescent="0.2">
      <c r="A45" t="str">
        <f>C5</f>
        <v>005930 KS Equity</v>
      </c>
      <c r="B45" t="e">
        <f ca="1">IF(ISBLANK(A45),"",_xll.BDP(A45, "LONG_COMP_NAME",""))</f>
        <v>#NAME?</v>
      </c>
      <c r="C45" t="s">
        <v>134</v>
      </c>
      <c r="D45" t="e">
        <f ca="1">IF(ISBLANK(C45),"",_xll.BDP(C45, "LONG_COMP_NAME",""))</f>
        <v>#NAME?</v>
      </c>
      <c r="E45" t="e">
        <f ca="1">IF(ISBLANK(C45),"",_xll.BDP(C45, "CNTRY_OF_DOMICILE",""))</f>
        <v>#NAME?</v>
      </c>
      <c r="F45" t="e">
        <f ca="1">IF(ISBLANK(C45),"",_xll.BDP(C45, "GICS_INDUSTRY_GROUP_NAME",""))</f>
        <v>#NAME?</v>
      </c>
      <c r="G45" t="e">
        <f ca="1">IF(ISBLANK(C45),"",_xll.BDP(C45, "GICS_SUB_INDUSTRY_NAME",""))</f>
        <v>#NAME?</v>
      </c>
      <c r="H45" t="e">
        <f ca="1">IF(ISBLANK(C45),"",_xll.BDP(A45, "RELATIONSHIP_AMOUNT","RELATIONSHIP_OVERRIDE=S,QUANTIFIED_OVERRIDE=Y,EQY_FUND_CRNCY=USD,RELATED_COMPANY_OVERRIDE=" &amp;C45))</f>
        <v>#NAME?</v>
      </c>
    </row>
    <row r="46" spans="1:8" x14ac:dyDescent="0.2">
      <c r="A46" t="str">
        <f>C5</f>
        <v>005930 KS Equity</v>
      </c>
      <c r="B46" t="e">
        <f ca="1">IF(ISBLANK(A46),"",_xll.BDP(A46, "LONG_COMP_NAME",""))</f>
        <v>#NAME?</v>
      </c>
      <c r="C46" t="s">
        <v>135</v>
      </c>
      <c r="D46" t="e">
        <f ca="1">IF(ISBLANK(C46),"",_xll.BDP(C46, "LONG_COMP_NAME",""))</f>
        <v>#NAME?</v>
      </c>
      <c r="E46" t="e">
        <f ca="1">IF(ISBLANK(C46),"",_xll.BDP(C46, "CNTRY_OF_DOMICILE",""))</f>
        <v>#NAME?</v>
      </c>
      <c r="F46" t="e">
        <f ca="1">IF(ISBLANK(C46),"",_xll.BDP(C46, "GICS_INDUSTRY_GROUP_NAME",""))</f>
        <v>#NAME?</v>
      </c>
      <c r="G46" t="e">
        <f ca="1">IF(ISBLANK(C46),"",_xll.BDP(C46, "GICS_SUB_INDUSTRY_NAME",""))</f>
        <v>#NAME?</v>
      </c>
      <c r="H46" t="e">
        <f ca="1">IF(ISBLANK(C46),"",_xll.BDP(A46, "RELATIONSHIP_AMOUNT","RELATIONSHIP_OVERRIDE=S,QUANTIFIED_OVERRIDE=Y,EQY_FUND_CRNCY=USD,RELATED_COMPANY_OVERRIDE=" &amp;C46))</f>
        <v>#NAME?</v>
      </c>
    </row>
    <row r="47" spans="1:8" x14ac:dyDescent="0.2">
      <c r="A47" t="str">
        <f>C5</f>
        <v>005930 KS Equity</v>
      </c>
      <c r="B47" t="e">
        <f ca="1">IF(ISBLANK(A47),"",_xll.BDP(A47, "LONG_COMP_NAME",""))</f>
        <v>#NAME?</v>
      </c>
      <c r="C47" t="s">
        <v>136</v>
      </c>
      <c r="D47" t="e">
        <f ca="1">IF(ISBLANK(C47),"",_xll.BDP(C47, "LONG_COMP_NAME",""))</f>
        <v>#NAME?</v>
      </c>
      <c r="E47" t="e">
        <f ca="1">IF(ISBLANK(C47),"",_xll.BDP(C47, "CNTRY_OF_DOMICILE",""))</f>
        <v>#NAME?</v>
      </c>
      <c r="F47" t="e">
        <f ca="1">IF(ISBLANK(C47),"",_xll.BDP(C47, "GICS_INDUSTRY_GROUP_NAME",""))</f>
        <v>#NAME?</v>
      </c>
      <c r="G47" t="e">
        <f ca="1">IF(ISBLANK(C47),"",_xll.BDP(C47, "GICS_SUB_INDUSTRY_NAME",""))</f>
        <v>#NAME?</v>
      </c>
      <c r="H47" t="e">
        <f ca="1">IF(ISBLANK(C47),"",_xll.BDP(A47, "RELATIONSHIP_AMOUNT","RELATIONSHIP_OVERRIDE=S,QUANTIFIED_OVERRIDE=Y,EQY_FUND_CRNCY=USD,RELATED_COMPANY_OVERRIDE=" &amp;C47))</f>
        <v>#NAME?</v>
      </c>
    </row>
    <row r="48" spans="1:8" x14ac:dyDescent="0.2">
      <c r="A48" t="str">
        <f>C5</f>
        <v>005930 KS Equity</v>
      </c>
      <c r="B48" t="e">
        <f ca="1">IF(ISBLANK(A48),"",_xll.BDP(A48, "LONG_COMP_NAME",""))</f>
        <v>#NAME?</v>
      </c>
      <c r="C48" t="s">
        <v>80</v>
      </c>
      <c r="D48" t="e">
        <f ca="1">IF(ISBLANK(C48),"",_xll.BDP(C48, "LONG_COMP_NAME",""))</f>
        <v>#NAME?</v>
      </c>
      <c r="E48" t="e">
        <f ca="1">IF(ISBLANK(C48),"",_xll.BDP(C48, "CNTRY_OF_DOMICILE",""))</f>
        <v>#NAME?</v>
      </c>
      <c r="F48" t="e">
        <f ca="1">IF(ISBLANK(C48),"",_xll.BDP(C48, "GICS_INDUSTRY_GROUP_NAME",""))</f>
        <v>#NAME?</v>
      </c>
      <c r="G48" t="e">
        <f ca="1">IF(ISBLANK(C48),"",_xll.BDP(C48, "GICS_SUB_INDUSTRY_NAME",""))</f>
        <v>#NAME?</v>
      </c>
      <c r="H48" t="e">
        <f ca="1">IF(ISBLANK(C48),"",_xll.BDP(A48, "RELATIONSHIP_AMOUNT","RELATIONSHIP_OVERRIDE=S,QUANTIFIED_OVERRIDE=Y,EQY_FUND_CRNCY=USD,RELATED_COMPANY_OVERRIDE=" &amp;C48))</f>
        <v>#NAME?</v>
      </c>
    </row>
    <row r="49" spans="1:8" x14ac:dyDescent="0.2">
      <c r="A49" t="str">
        <f>C5</f>
        <v>005930 KS Equity</v>
      </c>
      <c r="B49" t="e">
        <f ca="1">IF(ISBLANK(A49),"",_xll.BDP(A49, "LONG_COMP_NAME",""))</f>
        <v>#NAME?</v>
      </c>
      <c r="C49" t="s">
        <v>137</v>
      </c>
      <c r="D49" t="e">
        <f ca="1">IF(ISBLANK(C49),"",_xll.BDP(C49, "LONG_COMP_NAME",""))</f>
        <v>#NAME?</v>
      </c>
      <c r="E49" t="e">
        <f ca="1">IF(ISBLANK(C49),"",_xll.BDP(C49, "CNTRY_OF_DOMICILE",""))</f>
        <v>#NAME?</v>
      </c>
      <c r="F49" t="e">
        <f ca="1">IF(ISBLANK(C49),"",_xll.BDP(C49, "GICS_INDUSTRY_GROUP_NAME",""))</f>
        <v>#NAME?</v>
      </c>
      <c r="G49" t="e">
        <f ca="1">IF(ISBLANK(C49),"",_xll.BDP(C49, "GICS_SUB_INDUSTRY_NAME",""))</f>
        <v>#NAME?</v>
      </c>
      <c r="H49" t="e">
        <f ca="1">IF(ISBLANK(C49),"",_xll.BDP(A49, "RELATIONSHIP_AMOUNT","RELATIONSHIP_OVERRIDE=S,QUANTIFIED_OVERRIDE=Y,EQY_FUND_CRNCY=USD,RELATED_COMPANY_OVERRIDE=" &amp;C49))</f>
        <v>#NAME?</v>
      </c>
    </row>
    <row r="50" spans="1:8" x14ac:dyDescent="0.2">
      <c r="A50" t="str">
        <f>C5</f>
        <v>005930 KS Equity</v>
      </c>
      <c r="B50" t="e">
        <f ca="1">IF(ISBLANK(A50),"",_xll.BDP(A50, "LONG_COMP_NAME",""))</f>
        <v>#NAME?</v>
      </c>
      <c r="C50" t="s">
        <v>138</v>
      </c>
      <c r="D50" t="e">
        <f ca="1">IF(ISBLANK(C50),"",_xll.BDP(C50, "LONG_COMP_NAME",""))</f>
        <v>#NAME?</v>
      </c>
      <c r="E50" t="e">
        <f ca="1">IF(ISBLANK(C50),"",_xll.BDP(C50, "CNTRY_OF_DOMICILE",""))</f>
        <v>#NAME?</v>
      </c>
      <c r="F50" t="e">
        <f ca="1">IF(ISBLANK(C50),"",_xll.BDP(C50, "GICS_INDUSTRY_GROUP_NAME",""))</f>
        <v>#NAME?</v>
      </c>
      <c r="G50" t="e">
        <f ca="1">IF(ISBLANK(C50),"",_xll.BDP(C50, "GICS_SUB_INDUSTRY_NAME",""))</f>
        <v>#NAME?</v>
      </c>
      <c r="H50" t="e">
        <f ca="1">IF(ISBLANK(C50),"",_xll.BDP(A50, "RELATIONSHIP_AMOUNT","RELATIONSHIP_OVERRIDE=S,QUANTIFIED_OVERRIDE=Y,EQY_FUND_CRNCY=USD,RELATED_COMPANY_OVERRIDE=" &amp;C50))</f>
        <v>#NAME?</v>
      </c>
    </row>
    <row r="51" spans="1:8" x14ac:dyDescent="0.2">
      <c r="A51" t="str">
        <f>C5</f>
        <v>005930 KS Equity</v>
      </c>
      <c r="B51" t="e">
        <f ca="1">IF(ISBLANK(A51),"",_xll.BDP(A51, "LONG_COMP_NAME",""))</f>
        <v>#NAME?</v>
      </c>
      <c r="C51" t="s">
        <v>78</v>
      </c>
      <c r="D51" t="e">
        <f ca="1">IF(ISBLANK(C51),"",_xll.BDP(C51, "LONG_COMP_NAME",""))</f>
        <v>#NAME?</v>
      </c>
      <c r="E51" t="e">
        <f ca="1">IF(ISBLANK(C51),"",_xll.BDP(C51, "CNTRY_OF_DOMICILE",""))</f>
        <v>#NAME?</v>
      </c>
      <c r="F51" t="e">
        <f ca="1">IF(ISBLANK(C51),"",_xll.BDP(C51, "GICS_INDUSTRY_GROUP_NAME",""))</f>
        <v>#NAME?</v>
      </c>
      <c r="G51" t="e">
        <f ca="1">IF(ISBLANK(C51),"",_xll.BDP(C51, "GICS_SUB_INDUSTRY_NAME",""))</f>
        <v>#NAME?</v>
      </c>
      <c r="H51" t="e">
        <f ca="1">IF(ISBLANK(C51),"",_xll.BDP(A51, "RELATIONSHIP_AMOUNT","RELATIONSHIP_OVERRIDE=S,QUANTIFIED_OVERRIDE=Y,EQY_FUND_CRNCY=USD,RELATED_COMPANY_OVERRIDE=" &amp;C51))</f>
        <v>#NAME?</v>
      </c>
    </row>
    <row r="52" spans="1:8" x14ac:dyDescent="0.2">
      <c r="A52" t="str">
        <f>C6</f>
        <v>1211 HK Equity</v>
      </c>
      <c r="B52" t="e">
        <f ca="1">IF(ISBLANK(A52),"",_xll.BDP(A52, "LONG_COMP_NAME",""))</f>
        <v>#NAME?</v>
      </c>
      <c r="C52" t="e">
        <f ca="1">_xll.BDS(A52,"SUPPLY_CHAIN_SUPPLIERS","SUPPLY_CHAIN_SUM_COUNT_OVERRIDE=10,QUANTIFIED_OVERRIDE=Y,SUP_CHAIN_RELATIONSHIP_SORT_OVR=C","cols=1;rows=10")</f>
        <v>#NAME?</v>
      </c>
      <c r="D52" t="e">
        <f ca="1">IF(ISBLANK(C52),"",_xll.BDP(C52, "LONG_COMP_NAME",""))</f>
        <v>#NAME?</v>
      </c>
      <c r="E52" t="e">
        <f ca="1">IF(ISBLANK(C52),"",_xll.BDP(C52, "CNTRY_OF_DOMICILE",""))</f>
        <v>#NAME?</v>
      </c>
      <c r="F52" t="e">
        <f ca="1">IF(ISBLANK(C52),"",_xll.BDP(C52, "GICS_INDUSTRY_GROUP_NAME",""))</f>
        <v>#NAME?</v>
      </c>
      <c r="G52" t="e">
        <f ca="1">IF(ISBLANK(C52),"",_xll.BDP(C52, "GICS_SUB_INDUSTRY_NAME",""))</f>
        <v>#NAME?</v>
      </c>
      <c r="H52" t="e">
        <f ca="1">IF(ISBLANK(C52),"",_xll.BDP(A52, "RELATIONSHIP_AMOUNT","RELATIONSHIP_OVERRIDE=S,QUANTIFIED_OVERRIDE=Y,EQY_FUND_CRNCY=USD,RELATED_COMPANY_OVERRIDE=" &amp;C52))</f>
        <v>#NAME?</v>
      </c>
    </row>
    <row r="53" spans="1:8" x14ac:dyDescent="0.2">
      <c r="A53" t="str">
        <f>C6</f>
        <v>1211 HK Equity</v>
      </c>
      <c r="B53" t="e">
        <f ca="1">IF(ISBLANK(A53),"",_xll.BDP(A53, "LONG_COMP_NAME",""))</f>
        <v>#NAME?</v>
      </c>
      <c r="C53" t="s">
        <v>126</v>
      </c>
      <c r="D53" t="e">
        <f ca="1">IF(ISBLANK(C53),"",_xll.BDP(C53, "LONG_COMP_NAME",""))</f>
        <v>#NAME?</v>
      </c>
      <c r="E53" t="e">
        <f ca="1">IF(ISBLANK(C53),"",_xll.BDP(C53, "CNTRY_OF_DOMICILE",""))</f>
        <v>#NAME?</v>
      </c>
      <c r="F53" t="e">
        <f ca="1">IF(ISBLANK(C53),"",_xll.BDP(C53, "GICS_INDUSTRY_GROUP_NAME",""))</f>
        <v>#NAME?</v>
      </c>
      <c r="G53" t="e">
        <f ca="1">IF(ISBLANK(C53),"",_xll.BDP(C53, "GICS_SUB_INDUSTRY_NAME",""))</f>
        <v>#NAME?</v>
      </c>
      <c r="H53" t="e">
        <f ca="1">IF(ISBLANK(C53),"",_xll.BDP(A53, "RELATIONSHIP_AMOUNT","RELATIONSHIP_OVERRIDE=S,QUANTIFIED_OVERRIDE=Y,EQY_FUND_CRNCY=USD,RELATED_COMPANY_OVERRIDE=" &amp;C53))</f>
        <v>#NAME?</v>
      </c>
    </row>
    <row r="54" spans="1:8" x14ac:dyDescent="0.2">
      <c r="A54" t="str">
        <f>C6</f>
        <v>1211 HK Equity</v>
      </c>
      <c r="B54" t="e">
        <f ca="1">IF(ISBLANK(A54),"",_xll.BDP(A54, "LONG_COMP_NAME",""))</f>
        <v>#NAME?</v>
      </c>
      <c r="C54" t="s">
        <v>127</v>
      </c>
      <c r="D54" t="e">
        <f ca="1">IF(ISBLANK(C54),"",_xll.BDP(C54, "LONG_COMP_NAME",""))</f>
        <v>#NAME?</v>
      </c>
      <c r="E54" t="e">
        <f ca="1">IF(ISBLANK(C54),"",_xll.BDP(C54, "CNTRY_OF_DOMICILE",""))</f>
        <v>#NAME?</v>
      </c>
      <c r="F54" t="e">
        <f ca="1">IF(ISBLANK(C54),"",_xll.BDP(C54, "GICS_INDUSTRY_GROUP_NAME",""))</f>
        <v>#NAME?</v>
      </c>
      <c r="G54" t="e">
        <f ca="1">IF(ISBLANK(C54),"",_xll.BDP(C54, "GICS_SUB_INDUSTRY_NAME",""))</f>
        <v>#NAME?</v>
      </c>
      <c r="H54" t="e">
        <f ca="1">IF(ISBLANK(C54),"",_xll.BDP(A54, "RELATIONSHIP_AMOUNT","RELATIONSHIP_OVERRIDE=S,QUANTIFIED_OVERRIDE=Y,EQY_FUND_CRNCY=USD,RELATED_COMPANY_OVERRIDE=" &amp;C54))</f>
        <v>#NAME?</v>
      </c>
    </row>
    <row r="55" spans="1:8" x14ac:dyDescent="0.2">
      <c r="A55" t="str">
        <f>C6</f>
        <v>1211 HK Equity</v>
      </c>
      <c r="B55" t="e">
        <f ca="1">IF(ISBLANK(A55),"",_xll.BDP(A55, "LONG_COMP_NAME",""))</f>
        <v>#NAME?</v>
      </c>
      <c r="C55" t="s">
        <v>128</v>
      </c>
      <c r="D55" t="e">
        <f ca="1">IF(ISBLANK(C55),"",_xll.BDP(C55, "LONG_COMP_NAME",""))</f>
        <v>#NAME?</v>
      </c>
      <c r="E55" t="e">
        <f ca="1">IF(ISBLANK(C55),"",_xll.BDP(C55, "CNTRY_OF_DOMICILE",""))</f>
        <v>#NAME?</v>
      </c>
      <c r="F55" t="e">
        <f ca="1">IF(ISBLANK(C55),"",_xll.BDP(C55, "GICS_INDUSTRY_GROUP_NAME",""))</f>
        <v>#NAME?</v>
      </c>
      <c r="G55" t="e">
        <f ca="1">IF(ISBLANK(C55),"",_xll.BDP(C55, "GICS_SUB_INDUSTRY_NAME",""))</f>
        <v>#NAME?</v>
      </c>
      <c r="H55" t="e">
        <f ca="1">IF(ISBLANK(C55),"",_xll.BDP(A55, "RELATIONSHIP_AMOUNT","RELATIONSHIP_OVERRIDE=S,QUANTIFIED_OVERRIDE=Y,EQY_FUND_CRNCY=USD,RELATED_COMPANY_OVERRIDE=" &amp;C55))</f>
        <v>#NAME?</v>
      </c>
    </row>
    <row r="56" spans="1:8" x14ac:dyDescent="0.2">
      <c r="A56" t="str">
        <f>C6</f>
        <v>1211 HK Equity</v>
      </c>
      <c r="B56" t="e">
        <f ca="1">IF(ISBLANK(A56),"",_xll.BDP(A56, "LONG_COMP_NAME",""))</f>
        <v>#NAME?</v>
      </c>
      <c r="C56" t="s">
        <v>129</v>
      </c>
      <c r="D56" t="e">
        <f ca="1">IF(ISBLANK(C56),"",_xll.BDP(C56, "LONG_COMP_NAME",""))</f>
        <v>#NAME?</v>
      </c>
      <c r="E56" t="e">
        <f ca="1">IF(ISBLANK(C56),"",_xll.BDP(C56, "CNTRY_OF_DOMICILE",""))</f>
        <v>#NAME?</v>
      </c>
      <c r="F56" t="e">
        <f ca="1">IF(ISBLANK(C56),"",_xll.BDP(C56, "GICS_INDUSTRY_GROUP_NAME",""))</f>
        <v>#NAME?</v>
      </c>
      <c r="G56" t="e">
        <f ca="1">IF(ISBLANK(C56),"",_xll.BDP(C56, "GICS_SUB_INDUSTRY_NAME",""))</f>
        <v>#NAME?</v>
      </c>
      <c r="H56" t="e">
        <f ca="1">IF(ISBLANK(C56),"",_xll.BDP(A56, "RELATIONSHIP_AMOUNT","RELATIONSHIP_OVERRIDE=S,QUANTIFIED_OVERRIDE=Y,EQY_FUND_CRNCY=USD,RELATED_COMPANY_OVERRIDE=" &amp;C56))</f>
        <v>#NAME?</v>
      </c>
    </row>
    <row r="57" spans="1:8" x14ac:dyDescent="0.2">
      <c r="A57" t="str">
        <f>C6</f>
        <v>1211 HK Equity</v>
      </c>
      <c r="B57" t="e">
        <f ca="1">IF(ISBLANK(A57),"",_xll.BDP(A57, "LONG_COMP_NAME",""))</f>
        <v>#NAME?</v>
      </c>
      <c r="C57" t="s">
        <v>82</v>
      </c>
      <c r="D57" t="e">
        <f ca="1">IF(ISBLANK(C57),"",_xll.BDP(C57, "LONG_COMP_NAME",""))</f>
        <v>#NAME?</v>
      </c>
      <c r="E57" t="e">
        <f ca="1">IF(ISBLANK(C57),"",_xll.BDP(C57, "CNTRY_OF_DOMICILE",""))</f>
        <v>#NAME?</v>
      </c>
      <c r="F57" t="e">
        <f ca="1">IF(ISBLANK(C57),"",_xll.BDP(C57, "GICS_INDUSTRY_GROUP_NAME",""))</f>
        <v>#NAME?</v>
      </c>
      <c r="G57" t="e">
        <f ca="1">IF(ISBLANK(C57),"",_xll.BDP(C57, "GICS_SUB_INDUSTRY_NAME",""))</f>
        <v>#NAME?</v>
      </c>
      <c r="H57" t="e">
        <f ca="1">IF(ISBLANK(C57),"",_xll.BDP(A57, "RELATIONSHIP_AMOUNT","RELATIONSHIP_OVERRIDE=S,QUANTIFIED_OVERRIDE=Y,EQY_FUND_CRNCY=USD,RELATED_COMPANY_OVERRIDE=" &amp;C57))</f>
        <v>#NAME?</v>
      </c>
    </row>
    <row r="58" spans="1:8" x14ac:dyDescent="0.2">
      <c r="A58" t="str">
        <f>C6</f>
        <v>1211 HK Equity</v>
      </c>
      <c r="B58" t="e">
        <f ca="1">IF(ISBLANK(A58),"",_xll.BDP(A58, "LONG_COMP_NAME",""))</f>
        <v>#NAME?</v>
      </c>
      <c r="C58" t="s">
        <v>130</v>
      </c>
      <c r="D58" t="e">
        <f ca="1">IF(ISBLANK(C58),"",_xll.BDP(C58, "LONG_COMP_NAME",""))</f>
        <v>#NAME?</v>
      </c>
      <c r="E58" t="e">
        <f ca="1">IF(ISBLANK(C58),"",_xll.BDP(C58, "CNTRY_OF_DOMICILE",""))</f>
        <v>#NAME?</v>
      </c>
      <c r="F58" t="e">
        <f ca="1">IF(ISBLANK(C58),"",_xll.BDP(C58, "GICS_INDUSTRY_GROUP_NAME",""))</f>
        <v>#NAME?</v>
      </c>
      <c r="G58" t="e">
        <f ca="1">IF(ISBLANK(C58),"",_xll.BDP(C58, "GICS_SUB_INDUSTRY_NAME",""))</f>
        <v>#NAME?</v>
      </c>
      <c r="H58" t="e">
        <f ca="1">IF(ISBLANK(C58),"",_xll.BDP(A58, "RELATIONSHIP_AMOUNT","RELATIONSHIP_OVERRIDE=S,QUANTIFIED_OVERRIDE=Y,EQY_FUND_CRNCY=USD,RELATED_COMPANY_OVERRIDE=" &amp;C58))</f>
        <v>#NAME?</v>
      </c>
    </row>
    <row r="59" spans="1:8" x14ac:dyDescent="0.2">
      <c r="A59" t="str">
        <f>C6</f>
        <v>1211 HK Equity</v>
      </c>
      <c r="B59" t="e">
        <f ca="1">IF(ISBLANK(A59),"",_xll.BDP(A59, "LONG_COMP_NAME",""))</f>
        <v>#NAME?</v>
      </c>
      <c r="C59" t="s">
        <v>131</v>
      </c>
      <c r="D59" t="e">
        <f ca="1">IF(ISBLANK(C59),"",_xll.BDP(C59, "LONG_COMP_NAME",""))</f>
        <v>#NAME?</v>
      </c>
      <c r="E59" t="e">
        <f ca="1">IF(ISBLANK(C59),"",_xll.BDP(C59, "CNTRY_OF_DOMICILE",""))</f>
        <v>#NAME?</v>
      </c>
      <c r="F59" t="e">
        <f ca="1">IF(ISBLANK(C59),"",_xll.BDP(C59, "GICS_INDUSTRY_GROUP_NAME",""))</f>
        <v>#NAME?</v>
      </c>
      <c r="G59" t="e">
        <f ca="1">IF(ISBLANK(C59),"",_xll.BDP(C59, "GICS_SUB_INDUSTRY_NAME",""))</f>
        <v>#NAME?</v>
      </c>
      <c r="H59" t="e">
        <f ca="1">IF(ISBLANK(C59),"",_xll.BDP(A59, "RELATIONSHIP_AMOUNT","RELATIONSHIP_OVERRIDE=S,QUANTIFIED_OVERRIDE=Y,EQY_FUND_CRNCY=USD,RELATED_COMPANY_OVERRIDE=" &amp;C59))</f>
        <v>#NAME?</v>
      </c>
    </row>
    <row r="60" spans="1:8" x14ac:dyDescent="0.2">
      <c r="A60" t="str">
        <f>C6</f>
        <v>1211 HK Equity</v>
      </c>
      <c r="B60" t="e">
        <f ca="1">IF(ISBLANK(A60),"",_xll.BDP(A60, "LONG_COMP_NAME",""))</f>
        <v>#NAME?</v>
      </c>
      <c r="C60" t="s">
        <v>132</v>
      </c>
      <c r="D60" t="e">
        <f ca="1">IF(ISBLANK(C60),"",_xll.BDP(C60, "LONG_COMP_NAME",""))</f>
        <v>#NAME?</v>
      </c>
      <c r="E60" t="e">
        <f ca="1">IF(ISBLANK(C60),"",_xll.BDP(C60, "CNTRY_OF_DOMICILE",""))</f>
        <v>#NAME?</v>
      </c>
      <c r="F60" t="e">
        <f ca="1">IF(ISBLANK(C60),"",_xll.BDP(C60, "GICS_INDUSTRY_GROUP_NAME",""))</f>
        <v>#NAME?</v>
      </c>
      <c r="G60" t="e">
        <f ca="1">IF(ISBLANK(C60),"",_xll.BDP(C60, "GICS_SUB_INDUSTRY_NAME",""))</f>
        <v>#NAME?</v>
      </c>
      <c r="H60" t="e">
        <f ca="1">IF(ISBLANK(C60),"",_xll.BDP(A60, "RELATIONSHIP_AMOUNT","RELATIONSHIP_OVERRIDE=S,QUANTIFIED_OVERRIDE=Y,EQY_FUND_CRNCY=USD,RELATED_COMPANY_OVERRIDE=" &amp;C60))</f>
        <v>#NAME?</v>
      </c>
    </row>
    <row r="61" spans="1:8" x14ac:dyDescent="0.2">
      <c r="A61" t="str">
        <f>C6</f>
        <v>1211 HK Equity</v>
      </c>
      <c r="B61" t="e">
        <f ca="1">IF(ISBLANK(A61),"",_xll.BDP(A61, "LONG_COMP_NAME",""))</f>
        <v>#NAME?</v>
      </c>
      <c r="C61" t="s">
        <v>106</v>
      </c>
      <c r="D61" t="e">
        <f ca="1">IF(ISBLANK(C61),"",_xll.BDP(C61, "LONG_COMP_NAME",""))</f>
        <v>#NAME?</v>
      </c>
      <c r="E61" t="e">
        <f ca="1">IF(ISBLANK(C61),"",_xll.BDP(C61, "CNTRY_OF_DOMICILE",""))</f>
        <v>#NAME?</v>
      </c>
      <c r="F61" t="e">
        <f ca="1">IF(ISBLANK(C61),"",_xll.BDP(C61, "GICS_INDUSTRY_GROUP_NAME",""))</f>
        <v>#NAME?</v>
      </c>
      <c r="G61" t="e">
        <f ca="1">IF(ISBLANK(C61),"",_xll.BDP(C61, "GICS_SUB_INDUSTRY_NAME",""))</f>
        <v>#NAME?</v>
      </c>
      <c r="H61" t="e">
        <f ca="1">IF(ISBLANK(C61),"",_xll.BDP(A61, "RELATIONSHIP_AMOUNT","RELATIONSHIP_OVERRIDE=S,QUANTIFIED_OVERRIDE=Y,EQY_FUND_CRNCY=USD,RELATED_COMPANY_OVERRIDE=" &amp;C61))</f>
        <v>#NAME?</v>
      </c>
    </row>
    <row r="62" spans="1:8" x14ac:dyDescent="0.2">
      <c r="A62" t="str">
        <f>C7</f>
        <v>MU US Equity</v>
      </c>
      <c r="B62" t="e">
        <f ca="1">IF(ISBLANK(A62),"",_xll.BDP(A62, "LONG_COMP_NAME",""))</f>
        <v>#NAME?</v>
      </c>
      <c r="C62" t="e">
        <f ca="1">_xll.BDS(A62,"SUPPLY_CHAIN_SUPPLIERS","SUPPLY_CHAIN_SUM_COUNT_OVERRIDE=10,QUANTIFIED_OVERRIDE=Y,SUP_CHAIN_RELATIONSHIP_SORT_OVR=C","cols=1;rows=10")</f>
        <v>#NAME?</v>
      </c>
      <c r="D62" t="e">
        <f ca="1">IF(ISBLANK(C62),"",_xll.BDP(C62, "LONG_COMP_NAME",""))</f>
        <v>#NAME?</v>
      </c>
      <c r="E62" t="e">
        <f ca="1">IF(ISBLANK(C62),"",_xll.BDP(C62, "CNTRY_OF_DOMICILE",""))</f>
        <v>#NAME?</v>
      </c>
      <c r="F62" t="e">
        <f ca="1">IF(ISBLANK(C62),"",_xll.BDP(C62, "GICS_INDUSTRY_GROUP_NAME",""))</f>
        <v>#NAME?</v>
      </c>
      <c r="G62" t="e">
        <f ca="1">IF(ISBLANK(C62),"",_xll.BDP(C62, "GICS_SUB_INDUSTRY_NAME",""))</f>
        <v>#NAME?</v>
      </c>
      <c r="H62" t="e">
        <f ca="1">IF(ISBLANK(C62),"",_xll.BDP(A62, "RELATIONSHIP_AMOUNT","RELATIONSHIP_OVERRIDE=S,QUANTIFIED_OVERRIDE=Y,EQY_FUND_CRNCY=USD,RELATED_COMPANY_OVERRIDE=" &amp;C62))</f>
        <v>#NAME?</v>
      </c>
    </row>
    <row r="63" spans="1:8" x14ac:dyDescent="0.2">
      <c r="A63" t="str">
        <f>C7</f>
        <v>MU US Equity</v>
      </c>
      <c r="B63" t="e">
        <f ca="1">IF(ISBLANK(A63),"",_xll.BDP(A63, "LONG_COMP_NAME",""))</f>
        <v>#NAME?</v>
      </c>
      <c r="C63" t="s">
        <v>77</v>
      </c>
      <c r="D63" t="e">
        <f ca="1">IF(ISBLANK(C63),"",_xll.BDP(C63, "LONG_COMP_NAME",""))</f>
        <v>#NAME?</v>
      </c>
      <c r="E63" t="e">
        <f ca="1">IF(ISBLANK(C63),"",_xll.BDP(C63, "CNTRY_OF_DOMICILE",""))</f>
        <v>#NAME?</v>
      </c>
      <c r="F63" t="e">
        <f ca="1">IF(ISBLANK(C63),"",_xll.BDP(C63, "GICS_INDUSTRY_GROUP_NAME",""))</f>
        <v>#NAME?</v>
      </c>
      <c r="G63" t="e">
        <f ca="1">IF(ISBLANK(C63),"",_xll.BDP(C63, "GICS_SUB_INDUSTRY_NAME",""))</f>
        <v>#NAME?</v>
      </c>
      <c r="H63" t="e">
        <f ca="1">IF(ISBLANK(C63),"",_xll.BDP(A63, "RELATIONSHIP_AMOUNT","RELATIONSHIP_OVERRIDE=S,QUANTIFIED_OVERRIDE=Y,EQY_FUND_CRNCY=USD,RELATED_COMPANY_OVERRIDE=" &amp;C63))</f>
        <v>#NAME?</v>
      </c>
    </row>
    <row r="64" spans="1:8" x14ac:dyDescent="0.2">
      <c r="A64" t="str">
        <f>C7</f>
        <v>MU US Equity</v>
      </c>
      <c r="B64" t="e">
        <f ca="1">IF(ISBLANK(A64),"",_xll.BDP(A64, "LONG_COMP_NAME",""))</f>
        <v>#NAME?</v>
      </c>
      <c r="C64" t="s">
        <v>78</v>
      </c>
      <c r="D64" t="e">
        <f ca="1">IF(ISBLANK(C64),"",_xll.BDP(C64, "LONG_COMP_NAME",""))</f>
        <v>#NAME?</v>
      </c>
      <c r="E64" t="e">
        <f ca="1">IF(ISBLANK(C64),"",_xll.BDP(C64, "CNTRY_OF_DOMICILE",""))</f>
        <v>#NAME?</v>
      </c>
      <c r="F64" t="e">
        <f ca="1">IF(ISBLANK(C64),"",_xll.BDP(C64, "GICS_INDUSTRY_GROUP_NAME",""))</f>
        <v>#NAME?</v>
      </c>
      <c r="G64" t="e">
        <f ca="1">IF(ISBLANK(C64),"",_xll.BDP(C64, "GICS_SUB_INDUSTRY_NAME",""))</f>
        <v>#NAME?</v>
      </c>
      <c r="H64" t="e">
        <f ca="1">IF(ISBLANK(C64),"",_xll.BDP(A64, "RELATIONSHIP_AMOUNT","RELATIONSHIP_OVERRIDE=S,QUANTIFIED_OVERRIDE=Y,EQY_FUND_CRNCY=USD,RELATED_COMPANY_OVERRIDE=" &amp;C64))</f>
        <v>#NAME?</v>
      </c>
    </row>
    <row r="65" spans="1:8" x14ac:dyDescent="0.2">
      <c r="A65" t="str">
        <f>C7</f>
        <v>MU US Equity</v>
      </c>
      <c r="B65" t="e">
        <f ca="1">IF(ISBLANK(A65),"",_xll.BDP(A65, "LONG_COMP_NAME",""))</f>
        <v>#NAME?</v>
      </c>
      <c r="C65" t="s">
        <v>86</v>
      </c>
      <c r="D65" t="e">
        <f ca="1">IF(ISBLANK(C65),"",_xll.BDP(C65, "LONG_COMP_NAME",""))</f>
        <v>#NAME?</v>
      </c>
      <c r="E65" t="e">
        <f ca="1">IF(ISBLANK(C65),"",_xll.BDP(C65, "CNTRY_OF_DOMICILE",""))</f>
        <v>#NAME?</v>
      </c>
      <c r="F65" t="e">
        <f ca="1">IF(ISBLANK(C65),"",_xll.BDP(C65, "GICS_INDUSTRY_GROUP_NAME",""))</f>
        <v>#NAME?</v>
      </c>
      <c r="G65" t="e">
        <f ca="1">IF(ISBLANK(C65),"",_xll.BDP(C65, "GICS_SUB_INDUSTRY_NAME",""))</f>
        <v>#NAME?</v>
      </c>
      <c r="H65" t="e">
        <f ca="1">IF(ISBLANK(C65),"",_xll.BDP(A65, "RELATIONSHIP_AMOUNT","RELATIONSHIP_OVERRIDE=S,QUANTIFIED_OVERRIDE=Y,EQY_FUND_CRNCY=USD,RELATED_COMPANY_OVERRIDE=" &amp;C65))</f>
        <v>#NAME?</v>
      </c>
    </row>
    <row r="66" spans="1:8" x14ac:dyDescent="0.2">
      <c r="A66" t="str">
        <f>C7</f>
        <v>MU US Equity</v>
      </c>
      <c r="B66" t="e">
        <f ca="1">IF(ISBLANK(A66),"",_xll.BDP(A66, "LONG_COMP_NAME",""))</f>
        <v>#NAME?</v>
      </c>
      <c r="C66" t="s">
        <v>87</v>
      </c>
      <c r="D66" t="e">
        <f ca="1">IF(ISBLANK(C66),"",_xll.BDP(C66, "LONG_COMP_NAME",""))</f>
        <v>#NAME?</v>
      </c>
      <c r="E66" t="e">
        <f ca="1">IF(ISBLANK(C66),"",_xll.BDP(C66, "CNTRY_OF_DOMICILE",""))</f>
        <v>#NAME?</v>
      </c>
      <c r="F66" t="e">
        <f ca="1">IF(ISBLANK(C66),"",_xll.BDP(C66, "GICS_INDUSTRY_GROUP_NAME",""))</f>
        <v>#NAME?</v>
      </c>
      <c r="G66" t="e">
        <f ca="1">IF(ISBLANK(C66),"",_xll.BDP(C66, "GICS_SUB_INDUSTRY_NAME",""))</f>
        <v>#NAME?</v>
      </c>
      <c r="H66" t="e">
        <f ca="1">IF(ISBLANK(C66),"",_xll.BDP(A66, "RELATIONSHIP_AMOUNT","RELATIONSHIP_OVERRIDE=S,QUANTIFIED_OVERRIDE=Y,EQY_FUND_CRNCY=USD,RELATED_COMPANY_OVERRIDE=" &amp;C66))</f>
        <v>#NAME?</v>
      </c>
    </row>
    <row r="67" spans="1:8" x14ac:dyDescent="0.2">
      <c r="A67" t="str">
        <f>C7</f>
        <v>MU US Equity</v>
      </c>
      <c r="B67" t="e">
        <f ca="1">IF(ISBLANK(A67),"",_xll.BDP(A67, "LONG_COMP_NAME",""))</f>
        <v>#NAME?</v>
      </c>
      <c r="C67" t="s">
        <v>81</v>
      </c>
      <c r="D67" t="e">
        <f ca="1">IF(ISBLANK(C67),"",_xll.BDP(C67, "LONG_COMP_NAME",""))</f>
        <v>#NAME?</v>
      </c>
      <c r="E67" t="e">
        <f ca="1">IF(ISBLANK(C67),"",_xll.BDP(C67, "CNTRY_OF_DOMICILE",""))</f>
        <v>#NAME?</v>
      </c>
      <c r="F67" t="e">
        <f ca="1">IF(ISBLANK(C67),"",_xll.BDP(C67, "GICS_INDUSTRY_GROUP_NAME",""))</f>
        <v>#NAME?</v>
      </c>
      <c r="G67" t="e">
        <f ca="1">IF(ISBLANK(C67),"",_xll.BDP(C67, "GICS_SUB_INDUSTRY_NAME",""))</f>
        <v>#NAME?</v>
      </c>
      <c r="H67" t="e">
        <f ca="1">IF(ISBLANK(C67),"",_xll.BDP(A67, "RELATIONSHIP_AMOUNT","RELATIONSHIP_OVERRIDE=S,QUANTIFIED_OVERRIDE=Y,EQY_FUND_CRNCY=USD,RELATED_COMPANY_OVERRIDE=" &amp;C67))</f>
        <v>#NAME?</v>
      </c>
    </row>
    <row r="68" spans="1:8" x14ac:dyDescent="0.2">
      <c r="A68" t="str">
        <f>C7</f>
        <v>MU US Equity</v>
      </c>
      <c r="B68" t="e">
        <f ca="1">IF(ISBLANK(A68),"",_xll.BDP(A68, "LONG_COMP_NAME",""))</f>
        <v>#NAME?</v>
      </c>
      <c r="C68" t="s">
        <v>88</v>
      </c>
      <c r="D68" t="e">
        <f ca="1">IF(ISBLANK(C68),"",_xll.BDP(C68, "LONG_COMP_NAME",""))</f>
        <v>#NAME?</v>
      </c>
      <c r="E68" t="e">
        <f ca="1">IF(ISBLANK(C68),"",_xll.BDP(C68, "CNTRY_OF_DOMICILE",""))</f>
        <v>#NAME?</v>
      </c>
      <c r="F68" t="e">
        <f ca="1">IF(ISBLANK(C68),"",_xll.BDP(C68, "GICS_INDUSTRY_GROUP_NAME",""))</f>
        <v>#NAME?</v>
      </c>
      <c r="G68" t="e">
        <f ca="1">IF(ISBLANK(C68),"",_xll.BDP(C68, "GICS_SUB_INDUSTRY_NAME",""))</f>
        <v>#NAME?</v>
      </c>
      <c r="H68" t="e">
        <f ca="1">IF(ISBLANK(C68),"",_xll.BDP(A68, "RELATIONSHIP_AMOUNT","RELATIONSHIP_OVERRIDE=S,QUANTIFIED_OVERRIDE=Y,EQY_FUND_CRNCY=USD,RELATED_COMPANY_OVERRIDE=" &amp;C68))</f>
        <v>#NAME?</v>
      </c>
    </row>
    <row r="69" spans="1:8" x14ac:dyDescent="0.2">
      <c r="A69" t="str">
        <f>C7</f>
        <v>MU US Equity</v>
      </c>
      <c r="B69" t="e">
        <f ca="1">IF(ISBLANK(A69),"",_xll.BDP(A69, "LONG_COMP_NAME",""))</f>
        <v>#NAME?</v>
      </c>
      <c r="C69" t="s">
        <v>89</v>
      </c>
      <c r="D69" t="e">
        <f ca="1">IF(ISBLANK(C69),"",_xll.BDP(C69, "LONG_COMP_NAME",""))</f>
        <v>#NAME?</v>
      </c>
      <c r="E69" t="e">
        <f ca="1">IF(ISBLANK(C69),"",_xll.BDP(C69, "CNTRY_OF_DOMICILE",""))</f>
        <v>#NAME?</v>
      </c>
      <c r="F69" t="e">
        <f ca="1">IF(ISBLANK(C69),"",_xll.BDP(C69, "GICS_INDUSTRY_GROUP_NAME",""))</f>
        <v>#NAME?</v>
      </c>
      <c r="G69" t="e">
        <f ca="1">IF(ISBLANK(C69),"",_xll.BDP(C69, "GICS_SUB_INDUSTRY_NAME",""))</f>
        <v>#NAME?</v>
      </c>
      <c r="H69" t="e">
        <f ca="1">IF(ISBLANK(C69),"",_xll.BDP(A69, "RELATIONSHIP_AMOUNT","RELATIONSHIP_OVERRIDE=S,QUANTIFIED_OVERRIDE=Y,EQY_FUND_CRNCY=USD,RELATED_COMPANY_OVERRIDE=" &amp;C69))</f>
        <v>#NAME?</v>
      </c>
    </row>
    <row r="70" spans="1:8" x14ac:dyDescent="0.2">
      <c r="A70" t="str">
        <f>C7</f>
        <v>MU US Equity</v>
      </c>
      <c r="B70" t="e">
        <f ca="1">IF(ISBLANK(A70),"",_xll.BDP(A70, "LONG_COMP_NAME",""))</f>
        <v>#NAME?</v>
      </c>
      <c r="C70" t="s">
        <v>90</v>
      </c>
      <c r="D70" t="e">
        <f ca="1">IF(ISBLANK(C70),"",_xll.BDP(C70, "LONG_COMP_NAME",""))</f>
        <v>#NAME?</v>
      </c>
      <c r="E70" t="e">
        <f ca="1">IF(ISBLANK(C70),"",_xll.BDP(C70, "CNTRY_OF_DOMICILE",""))</f>
        <v>#NAME?</v>
      </c>
      <c r="F70" t="e">
        <f ca="1">IF(ISBLANK(C70),"",_xll.BDP(C70, "GICS_INDUSTRY_GROUP_NAME",""))</f>
        <v>#NAME?</v>
      </c>
      <c r="G70" t="e">
        <f ca="1">IF(ISBLANK(C70),"",_xll.BDP(C70, "GICS_SUB_INDUSTRY_NAME",""))</f>
        <v>#NAME?</v>
      </c>
      <c r="H70" t="e">
        <f ca="1">IF(ISBLANK(C70),"",_xll.BDP(A70, "RELATIONSHIP_AMOUNT","RELATIONSHIP_OVERRIDE=S,QUANTIFIED_OVERRIDE=Y,EQY_FUND_CRNCY=USD,RELATED_COMPANY_OVERRIDE=" &amp;C70))</f>
        <v>#NAME?</v>
      </c>
    </row>
    <row r="71" spans="1:8" x14ac:dyDescent="0.2">
      <c r="A71" t="str">
        <f>C7</f>
        <v>MU US Equity</v>
      </c>
      <c r="B71" t="e">
        <f ca="1">IF(ISBLANK(A71),"",_xll.BDP(A71, "LONG_COMP_NAME",""))</f>
        <v>#NAME?</v>
      </c>
      <c r="C71" t="s">
        <v>91</v>
      </c>
      <c r="D71" t="e">
        <f ca="1">IF(ISBLANK(C71),"",_xll.BDP(C71, "LONG_COMP_NAME",""))</f>
        <v>#NAME?</v>
      </c>
      <c r="E71" t="e">
        <f ca="1">IF(ISBLANK(C71),"",_xll.BDP(C71, "CNTRY_OF_DOMICILE",""))</f>
        <v>#NAME?</v>
      </c>
      <c r="F71" t="e">
        <f ca="1">IF(ISBLANK(C71),"",_xll.BDP(C71, "GICS_INDUSTRY_GROUP_NAME",""))</f>
        <v>#NAME?</v>
      </c>
      <c r="G71" t="e">
        <f ca="1">IF(ISBLANK(C71),"",_xll.BDP(C71, "GICS_SUB_INDUSTRY_NAME",""))</f>
        <v>#NAME?</v>
      </c>
      <c r="H71" t="e">
        <f ca="1">IF(ISBLANK(C71),"",_xll.BDP(A71, "RELATIONSHIP_AMOUNT","RELATIONSHIP_OVERRIDE=S,QUANTIFIED_OVERRIDE=Y,EQY_FUND_CRNCY=USD,RELATED_COMPANY_OVERRIDE=" &amp;C71))</f>
        <v>#NAME?</v>
      </c>
    </row>
    <row r="72" spans="1:8" x14ac:dyDescent="0.2">
      <c r="A72" t="str">
        <f>C8</f>
        <v>002456 CH Equity</v>
      </c>
      <c r="B72" t="e">
        <f ca="1">IF(ISBLANK(A72),"",_xll.BDP(A72, "LONG_COMP_NAME",""))</f>
        <v>#NAME?</v>
      </c>
      <c r="C72" t="e">
        <f ca="1">_xll.BDS(A72,"SUPPLY_CHAIN_SUPPLIERS","SUPPLY_CHAIN_SUM_COUNT_OVERRIDE=10,QUANTIFIED_OVERRIDE=Y,SUP_CHAIN_RELATIONSHIP_SORT_OVR=C","cols=1;rows=10")</f>
        <v>#NAME?</v>
      </c>
      <c r="D72" t="e">
        <f ca="1">IF(ISBLANK(C72),"",_xll.BDP(C72, "LONG_COMP_NAME",""))</f>
        <v>#NAME?</v>
      </c>
      <c r="E72" t="e">
        <f ca="1">IF(ISBLANK(C72),"",_xll.BDP(C72, "CNTRY_OF_DOMICILE",""))</f>
        <v>#NAME?</v>
      </c>
      <c r="F72" t="e">
        <f ca="1">IF(ISBLANK(C72),"",_xll.BDP(C72, "GICS_INDUSTRY_GROUP_NAME",""))</f>
        <v>#NAME?</v>
      </c>
      <c r="G72" t="e">
        <f ca="1">IF(ISBLANK(C72),"",_xll.BDP(C72, "GICS_SUB_INDUSTRY_NAME",""))</f>
        <v>#NAME?</v>
      </c>
      <c r="H72" t="e">
        <f ca="1">IF(ISBLANK(C72),"",_xll.BDP(A72, "RELATIONSHIP_AMOUNT","RELATIONSHIP_OVERRIDE=S,QUANTIFIED_OVERRIDE=Y,EQY_FUND_CRNCY=USD,RELATED_COMPANY_OVERRIDE=" &amp;C72))</f>
        <v>#NAME?</v>
      </c>
    </row>
    <row r="73" spans="1:8" x14ac:dyDescent="0.2">
      <c r="A73" t="str">
        <f>C8</f>
        <v>002456 CH Equity</v>
      </c>
      <c r="B73" t="e">
        <f ca="1">IF(ISBLANK(A73),"",_xll.BDP(A73, "LONG_COMP_NAME",""))</f>
        <v>#NAME?</v>
      </c>
      <c r="C73" t="s">
        <v>99</v>
      </c>
      <c r="D73" t="e">
        <f ca="1">IF(ISBLANK(C73),"",_xll.BDP(C73, "LONG_COMP_NAME",""))</f>
        <v>#NAME?</v>
      </c>
      <c r="E73" t="e">
        <f ca="1">IF(ISBLANK(C73),"",_xll.BDP(C73, "CNTRY_OF_DOMICILE",""))</f>
        <v>#NAME?</v>
      </c>
      <c r="F73" t="e">
        <f ca="1">IF(ISBLANK(C73),"",_xll.BDP(C73, "GICS_INDUSTRY_GROUP_NAME",""))</f>
        <v>#NAME?</v>
      </c>
      <c r="G73" t="e">
        <f ca="1">IF(ISBLANK(C73),"",_xll.BDP(C73, "GICS_SUB_INDUSTRY_NAME",""))</f>
        <v>#NAME?</v>
      </c>
      <c r="H73" t="e">
        <f ca="1">IF(ISBLANK(C73),"",_xll.BDP(A73, "RELATIONSHIP_AMOUNT","RELATIONSHIP_OVERRIDE=S,QUANTIFIED_OVERRIDE=Y,EQY_FUND_CRNCY=USD,RELATED_COMPANY_OVERRIDE=" &amp;C73))</f>
        <v>#NAME?</v>
      </c>
    </row>
    <row r="74" spans="1:8" x14ac:dyDescent="0.2">
      <c r="A74" t="str">
        <f>C8</f>
        <v>002456 CH Equity</v>
      </c>
      <c r="B74" t="e">
        <f ca="1">IF(ISBLANK(A74),"",_xll.BDP(A74, "LONG_COMP_NAME",""))</f>
        <v>#NAME?</v>
      </c>
      <c r="C74" t="s">
        <v>100</v>
      </c>
      <c r="D74" t="e">
        <f ca="1">IF(ISBLANK(C74),"",_xll.BDP(C74, "LONG_COMP_NAME",""))</f>
        <v>#NAME?</v>
      </c>
      <c r="E74" t="e">
        <f ca="1">IF(ISBLANK(C74),"",_xll.BDP(C74, "CNTRY_OF_DOMICILE",""))</f>
        <v>#NAME?</v>
      </c>
      <c r="F74" t="e">
        <f ca="1">IF(ISBLANK(C74),"",_xll.BDP(C74, "GICS_INDUSTRY_GROUP_NAME",""))</f>
        <v>#NAME?</v>
      </c>
      <c r="G74" t="e">
        <f ca="1">IF(ISBLANK(C74),"",_xll.BDP(C74, "GICS_SUB_INDUSTRY_NAME",""))</f>
        <v>#NAME?</v>
      </c>
      <c r="H74" t="e">
        <f ca="1">IF(ISBLANK(C74),"",_xll.BDP(A74, "RELATIONSHIP_AMOUNT","RELATIONSHIP_OVERRIDE=S,QUANTIFIED_OVERRIDE=Y,EQY_FUND_CRNCY=USD,RELATED_COMPANY_OVERRIDE=" &amp;C74))</f>
        <v>#NAME?</v>
      </c>
    </row>
    <row r="75" spans="1:8" x14ac:dyDescent="0.2">
      <c r="A75" t="str">
        <f>C8</f>
        <v>002456 CH Equity</v>
      </c>
      <c r="B75" t="e">
        <f ca="1">IF(ISBLANK(A75),"",_xll.BDP(A75, "LONG_COMP_NAME",""))</f>
        <v>#NAME?</v>
      </c>
      <c r="C75" t="s">
        <v>42</v>
      </c>
      <c r="D75" t="e">
        <f ca="1">IF(ISBLANK(C75),"",_xll.BDP(C75, "LONG_COMP_NAME",""))</f>
        <v>#NAME?</v>
      </c>
      <c r="E75" t="e">
        <f ca="1">IF(ISBLANK(C75),"",_xll.BDP(C75, "CNTRY_OF_DOMICILE",""))</f>
        <v>#NAME?</v>
      </c>
      <c r="F75" t="e">
        <f ca="1">IF(ISBLANK(C75),"",_xll.BDP(C75, "GICS_INDUSTRY_GROUP_NAME",""))</f>
        <v>#NAME?</v>
      </c>
      <c r="G75" t="e">
        <f ca="1">IF(ISBLANK(C75),"",_xll.BDP(C75, "GICS_SUB_INDUSTRY_NAME",""))</f>
        <v>#NAME?</v>
      </c>
      <c r="H75" t="e">
        <f ca="1">IF(ISBLANK(C75),"",_xll.BDP(A75, "RELATIONSHIP_AMOUNT","RELATIONSHIP_OVERRIDE=S,QUANTIFIED_OVERRIDE=Y,EQY_FUND_CRNCY=USD,RELATED_COMPANY_OVERRIDE=" &amp;C75))</f>
        <v>#NAME?</v>
      </c>
    </row>
    <row r="76" spans="1:8" x14ac:dyDescent="0.2">
      <c r="A76" t="str">
        <f>C8</f>
        <v>002456 CH Equity</v>
      </c>
      <c r="B76" t="e">
        <f ca="1">IF(ISBLANK(A76),"",_xll.BDP(A76, "LONG_COMP_NAME",""))</f>
        <v>#NAME?</v>
      </c>
      <c r="C76" t="s">
        <v>101</v>
      </c>
      <c r="D76" t="e">
        <f ca="1">IF(ISBLANK(C76),"",_xll.BDP(C76, "LONG_COMP_NAME",""))</f>
        <v>#NAME?</v>
      </c>
      <c r="E76" t="e">
        <f ca="1">IF(ISBLANK(C76),"",_xll.BDP(C76, "CNTRY_OF_DOMICILE",""))</f>
        <v>#NAME?</v>
      </c>
      <c r="F76" t="e">
        <f ca="1">IF(ISBLANK(C76),"",_xll.BDP(C76, "GICS_INDUSTRY_GROUP_NAME",""))</f>
        <v>#NAME?</v>
      </c>
      <c r="G76" t="e">
        <f ca="1">IF(ISBLANK(C76),"",_xll.BDP(C76, "GICS_SUB_INDUSTRY_NAME",""))</f>
        <v>#NAME?</v>
      </c>
      <c r="H76" t="e">
        <f ca="1">IF(ISBLANK(C76),"",_xll.BDP(A76, "RELATIONSHIP_AMOUNT","RELATIONSHIP_OVERRIDE=S,QUANTIFIED_OVERRIDE=Y,EQY_FUND_CRNCY=USD,RELATED_COMPANY_OVERRIDE=" &amp;C76))</f>
        <v>#NAME?</v>
      </c>
    </row>
    <row r="77" spans="1:8" x14ac:dyDescent="0.2">
      <c r="A77" t="str">
        <f>C8</f>
        <v>002456 CH Equity</v>
      </c>
      <c r="B77" t="e">
        <f ca="1">IF(ISBLANK(A77),"",_xll.BDP(A77, "LONG_COMP_NAME",""))</f>
        <v>#NAME?</v>
      </c>
      <c r="C77" t="s">
        <v>102</v>
      </c>
      <c r="D77" t="e">
        <f ca="1">IF(ISBLANK(C77),"",_xll.BDP(C77, "LONG_COMP_NAME",""))</f>
        <v>#NAME?</v>
      </c>
      <c r="E77" t="e">
        <f ca="1">IF(ISBLANK(C77),"",_xll.BDP(C77, "CNTRY_OF_DOMICILE",""))</f>
        <v>#NAME?</v>
      </c>
      <c r="F77" t="e">
        <f ca="1">IF(ISBLANK(C77),"",_xll.BDP(C77, "GICS_INDUSTRY_GROUP_NAME",""))</f>
        <v>#NAME?</v>
      </c>
      <c r="G77" t="e">
        <f ca="1">IF(ISBLANK(C77),"",_xll.BDP(C77, "GICS_SUB_INDUSTRY_NAME",""))</f>
        <v>#NAME?</v>
      </c>
      <c r="H77" t="e">
        <f ca="1">IF(ISBLANK(C77),"",_xll.BDP(A77, "RELATIONSHIP_AMOUNT","RELATIONSHIP_OVERRIDE=S,QUANTIFIED_OVERRIDE=Y,EQY_FUND_CRNCY=USD,RELATED_COMPANY_OVERRIDE=" &amp;C77))</f>
        <v>#NAME?</v>
      </c>
    </row>
    <row r="78" spans="1:8" x14ac:dyDescent="0.2">
      <c r="A78" t="str">
        <f>C8</f>
        <v>002456 CH Equity</v>
      </c>
      <c r="B78" t="e">
        <f ca="1">IF(ISBLANK(A78),"",_xll.BDP(A78, "LONG_COMP_NAME",""))</f>
        <v>#NAME?</v>
      </c>
      <c r="C78" t="s">
        <v>103</v>
      </c>
      <c r="D78" t="e">
        <f ca="1">IF(ISBLANK(C78),"",_xll.BDP(C78, "LONG_COMP_NAME",""))</f>
        <v>#NAME?</v>
      </c>
      <c r="E78" t="e">
        <f ca="1">IF(ISBLANK(C78),"",_xll.BDP(C78, "CNTRY_OF_DOMICILE",""))</f>
        <v>#NAME?</v>
      </c>
      <c r="F78" t="e">
        <f ca="1">IF(ISBLANK(C78),"",_xll.BDP(C78, "GICS_INDUSTRY_GROUP_NAME",""))</f>
        <v>#NAME?</v>
      </c>
      <c r="G78" t="e">
        <f ca="1">IF(ISBLANK(C78),"",_xll.BDP(C78, "GICS_SUB_INDUSTRY_NAME",""))</f>
        <v>#NAME?</v>
      </c>
      <c r="H78" t="e">
        <f ca="1">IF(ISBLANK(C78),"",_xll.BDP(A78, "RELATIONSHIP_AMOUNT","RELATIONSHIP_OVERRIDE=S,QUANTIFIED_OVERRIDE=Y,EQY_FUND_CRNCY=USD,RELATED_COMPANY_OVERRIDE=" &amp;C78))</f>
        <v>#NAME?</v>
      </c>
    </row>
    <row r="79" spans="1:8" x14ac:dyDescent="0.2">
      <c r="A79" t="str">
        <f>C8</f>
        <v>002456 CH Equity</v>
      </c>
      <c r="B79" t="e">
        <f ca="1">IF(ISBLANK(A79),"",_xll.BDP(A79, "LONG_COMP_NAME",""))</f>
        <v>#NAME?</v>
      </c>
      <c r="C79" t="s">
        <v>104</v>
      </c>
      <c r="D79" t="e">
        <f ca="1">IF(ISBLANK(C79),"",_xll.BDP(C79, "LONG_COMP_NAME",""))</f>
        <v>#NAME?</v>
      </c>
      <c r="E79" t="e">
        <f ca="1">IF(ISBLANK(C79),"",_xll.BDP(C79, "CNTRY_OF_DOMICILE",""))</f>
        <v>#NAME?</v>
      </c>
      <c r="F79" t="e">
        <f ca="1">IF(ISBLANK(C79),"",_xll.BDP(C79, "GICS_INDUSTRY_GROUP_NAME",""))</f>
        <v>#NAME?</v>
      </c>
      <c r="G79" t="e">
        <f ca="1">IF(ISBLANK(C79),"",_xll.BDP(C79, "GICS_SUB_INDUSTRY_NAME",""))</f>
        <v>#NAME?</v>
      </c>
      <c r="H79" t="e">
        <f ca="1">IF(ISBLANK(C79),"",_xll.BDP(A79, "RELATIONSHIP_AMOUNT","RELATIONSHIP_OVERRIDE=S,QUANTIFIED_OVERRIDE=Y,EQY_FUND_CRNCY=USD,RELATED_COMPANY_OVERRIDE=" &amp;C79))</f>
        <v>#NAME?</v>
      </c>
    </row>
    <row r="80" spans="1:8" x14ac:dyDescent="0.2">
      <c r="A80" t="str">
        <f>C8</f>
        <v>002456 CH Equity</v>
      </c>
      <c r="B80" t="e">
        <f ca="1">IF(ISBLANK(A80),"",_xll.BDP(A80, "LONG_COMP_NAME",""))</f>
        <v>#NAME?</v>
      </c>
      <c r="C80" t="s">
        <v>105</v>
      </c>
      <c r="D80" t="e">
        <f ca="1">IF(ISBLANK(C80),"",_xll.BDP(C80, "LONG_COMP_NAME",""))</f>
        <v>#NAME?</v>
      </c>
      <c r="E80" t="e">
        <f ca="1">IF(ISBLANK(C80),"",_xll.BDP(C80, "CNTRY_OF_DOMICILE",""))</f>
        <v>#NAME?</v>
      </c>
      <c r="F80" t="e">
        <f ca="1">IF(ISBLANK(C80),"",_xll.BDP(C80, "GICS_INDUSTRY_GROUP_NAME",""))</f>
        <v>#NAME?</v>
      </c>
      <c r="G80" t="e">
        <f ca="1">IF(ISBLANK(C80),"",_xll.BDP(C80, "GICS_SUB_INDUSTRY_NAME",""))</f>
        <v>#NAME?</v>
      </c>
      <c r="H80" t="e">
        <f ca="1">IF(ISBLANK(C80),"",_xll.BDP(A80, "RELATIONSHIP_AMOUNT","RELATIONSHIP_OVERRIDE=S,QUANTIFIED_OVERRIDE=Y,EQY_FUND_CRNCY=USD,RELATED_COMPANY_OVERRIDE=" &amp;C80))</f>
        <v>#NAME?</v>
      </c>
    </row>
    <row r="81" spans="1:8" x14ac:dyDescent="0.2">
      <c r="A81" t="str">
        <f>C8</f>
        <v>002456 CH Equity</v>
      </c>
      <c r="B81" t="e">
        <f ca="1">IF(ISBLANK(A81),"",_xll.BDP(A81, "LONG_COMP_NAME",""))</f>
        <v>#NAME?</v>
      </c>
      <c r="C81" t="s">
        <v>106</v>
      </c>
      <c r="D81" t="e">
        <f ca="1">IF(ISBLANK(C81),"",_xll.BDP(C81, "LONG_COMP_NAME",""))</f>
        <v>#NAME?</v>
      </c>
      <c r="E81" t="e">
        <f ca="1">IF(ISBLANK(C81),"",_xll.BDP(C81, "CNTRY_OF_DOMICILE",""))</f>
        <v>#NAME?</v>
      </c>
      <c r="F81" t="e">
        <f ca="1">IF(ISBLANK(C81),"",_xll.BDP(C81, "GICS_INDUSTRY_GROUP_NAME",""))</f>
        <v>#NAME?</v>
      </c>
      <c r="G81" t="e">
        <f ca="1">IF(ISBLANK(C81),"",_xll.BDP(C81, "GICS_SUB_INDUSTRY_NAME",""))</f>
        <v>#NAME?</v>
      </c>
      <c r="H81" t="e">
        <f ca="1">IF(ISBLANK(C81),"",_xll.BDP(A81, "RELATIONSHIP_AMOUNT","RELATIONSHIP_OVERRIDE=S,QUANTIFIED_OVERRIDE=Y,EQY_FUND_CRNCY=USD,RELATED_COMPANY_OVERRIDE=" &amp;C81))</f>
        <v>#NAME?</v>
      </c>
    </row>
    <row r="82" spans="1:8" x14ac:dyDescent="0.2">
      <c r="A82" t="str">
        <f>C9</f>
        <v>2038 HK Equity</v>
      </c>
      <c r="B82" t="e">
        <f ca="1">IF(ISBLANK(A82),"",_xll.BDP(A82, "LONG_COMP_NAME",""))</f>
        <v>#NAME?</v>
      </c>
      <c r="C82" t="e">
        <f ca="1">_xll.BDS(A82,"SUPPLY_CHAIN_SUPPLIERS","SUPPLY_CHAIN_SUM_COUNT_OVERRIDE=10,QUANTIFIED_OVERRIDE=Y,SUP_CHAIN_RELATIONSHIP_SORT_OVR=C","cols=1;rows=8")</f>
        <v>#NAME?</v>
      </c>
      <c r="D82" t="e">
        <f ca="1">IF(ISBLANK(C82),"",_xll.BDP(C82, "LONG_COMP_NAME",""))</f>
        <v>#NAME?</v>
      </c>
      <c r="E82" t="e">
        <f ca="1">IF(ISBLANK(C82),"",_xll.BDP(C82, "CNTRY_OF_DOMICILE",""))</f>
        <v>#NAME?</v>
      </c>
      <c r="F82" t="e">
        <f ca="1">IF(ISBLANK(C82),"",_xll.BDP(C82, "GICS_INDUSTRY_GROUP_NAME",""))</f>
        <v>#NAME?</v>
      </c>
      <c r="G82" t="e">
        <f ca="1">IF(ISBLANK(C82),"",_xll.BDP(C82, "GICS_SUB_INDUSTRY_NAME",""))</f>
        <v>#NAME?</v>
      </c>
      <c r="H82" t="e">
        <f ca="1">IF(ISBLANK(C82),"",_xll.BDP(A82, "RELATIONSHIP_AMOUNT","RELATIONSHIP_OVERRIDE=S,QUANTIFIED_OVERRIDE=Y,EQY_FUND_CRNCY=USD,RELATED_COMPANY_OVERRIDE=" &amp;C82))</f>
        <v>#NAME?</v>
      </c>
    </row>
    <row r="83" spans="1:8" x14ac:dyDescent="0.2">
      <c r="A83" t="str">
        <f>C9</f>
        <v>2038 HK Equity</v>
      </c>
      <c r="B83" t="e">
        <f ca="1">IF(ISBLANK(A83),"",_xll.BDP(A83, "LONG_COMP_NAME",""))</f>
        <v>#NAME?</v>
      </c>
      <c r="C83" t="s">
        <v>92</v>
      </c>
      <c r="D83" t="e">
        <f ca="1">IF(ISBLANK(C83),"",_xll.BDP(C83, "LONG_COMP_NAME",""))</f>
        <v>#NAME?</v>
      </c>
      <c r="E83" t="e">
        <f ca="1">IF(ISBLANK(C83),"",_xll.BDP(C83, "CNTRY_OF_DOMICILE",""))</f>
        <v>#NAME?</v>
      </c>
      <c r="F83" t="e">
        <f ca="1">IF(ISBLANK(C83),"",_xll.BDP(C83, "GICS_INDUSTRY_GROUP_NAME",""))</f>
        <v>#NAME?</v>
      </c>
      <c r="G83" t="e">
        <f ca="1">IF(ISBLANK(C83),"",_xll.BDP(C83, "GICS_SUB_INDUSTRY_NAME",""))</f>
        <v>#NAME?</v>
      </c>
      <c r="H83" t="e">
        <f ca="1">IF(ISBLANK(C83),"",_xll.BDP(A83, "RELATIONSHIP_AMOUNT","RELATIONSHIP_OVERRIDE=S,QUANTIFIED_OVERRIDE=Y,EQY_FUND_CRNCY=USD,RELATED_COMPANY_OVERRIDE=" &amp;C83))</f>
        <v>#NAME?</v>
      </c>
    </row>
    <row r="84" spans="1:8" x14ac:dyDescent="0.2">
      <c r="A84" t="str">
        <f>C9</f>
        <v>2038 HK Equity</v>
      </c>
      <c r="B84" t="e">
        <f ca="1">IF(ISBLANK(A84),"",_xll.BDP(A84, "LONG_COMP_NAME",""))</f>
        <v>#NAME?</v>
      </c>
      <c r="C84" t="s">
        <v>93</v>
      </c>
      <c r="D84" t="e">
        <f ca="1">IF(ISBLANK(C84),"",_xll.BDP(C84, "LONG_COMP_NAME",""))</f>
        <v>#NAME?</v>
      </c>
      <c r="E84" t="e">
        <f ca="1">IF(ISBLANK(C84),"",_xll.BDP(C84, "CNTRY_OF_DOMICILE",""))</f>
        <v>#NAME?</v>
      </c>
      <c r="F84" t="e">
        <f ca="1">IF(ISBLANK(C84),"",_xll.BDP(C84, "GICS_INDUSTRY_GROUP_NAME",""))</f>
        <v>#NAME?</v>
      </c>
      <c r="G84" t="e">
        <f ca="1">IF(ISBLANK(C84),"",_xll.BDP(C84, "GICS_SUB_INDUSTRY_NAME",""))</f>
        <v>#NAME?</v>
      </c>
      <c r="H84" t="e">
        <f ca="1">IF(ISBLANK(C84),"",_xll.BDP(A84, "RELATIONSHIP_AMOUNT","RELATIONSHIP_OVERRIDE=S,QUANTIFIED_OVERRIDE=Y,EQY_FUND_CRNCY=USD,RELATED_COMPANY_OVERRIDE=" &amp;C84))</f>
        <v>#NAME?</v>
      </c>
    </row>
    <row r="85" spans="1:8" x14ac:dyDescent="0.2">
      <c r="A85" t="str">
        <f>C9</f>
        <v>2038 HK Equity</v>
      </c>
      <c r="B85" t="e">
        <f ca="1">IF(ISBLANK(A85),"",_xll.BDP(A85, "LONG_COMP_NAME",""))</f>
        <v>#NAME?</v>
      </c>
      <c r="C85" t="s">
        <v>94</v>
      </c>
      <c r="D85" t="e">
        <f ca="1">IF(ISBLANK(C85),"",_xll.BDP(C85, "LONG_COMP_NAME",""))</f>
        <v>#NAME?</v>
      </c>
      <c r="E85" t="e">
        <f ca="1">IF(ISBLANK(C85),"",_xll.BDP(C85, "CNTRY_OF_DOMICILE",""))</f>
        <v>#NAME?</v>
      </c>
      <c r="F85" t="e">
        <f ca="1">IF(ISBLANK(C85),"",_xll.BDP(C85, "GICS_INDUSTRY_GROUP_NAME",""))</f>
        <v>#NAME?</v>
      </c>
      <c r="G85" t="e">
        <f ca="1">IF(ISBLANK(C85),"",_xll.BDP(C85, "GICS_SUB_INDUSTRY_NAME",""))</f>
        <v>#NAME?</v>
      </c>
      <c r="H85" t="e">
        <f ca="1">IF(ISBLANK(C85),"",_xll.BDP(A85, "RELATIONSHIP_AMOUNT","RELATIONSHIP_OVERRIDE=S,QUANTIFIED_OVERRIDE=Y,EQY_FUND_CRNCY=USD,RELATED_COMPANY_OVERRIDE=" &amp;C85))</f>
        <v>#NAME?</v>
      </c>
    </row>
    <row r="86" spans="1:8" x14ac:dyDescent="0.2">
      <c r="A86" t="str">
        <f>C9</f>
        <v>2038 HK Equity</v>
      </c>
      <c r="B86" t="e">
        <f ca="1">IF(ISBLANK(A86),"",_xll.BDP(A86, "LONG_COMP_NAME",""))</f>
        <v>#NAME?</v>
      </c>
      <c r="C86" t="s">
        <v>95</v>
      </c>
      <c r="D86" t="e">
        <f ca="1">IF(ISBLANK(C86),"",_xll.BDP(C86, "LONG_COMP_NAME",""))</f>
        <v>#NAME?</v>
      </c>
      <c r="E86" t="e">
        <f ca="1">IF(ISBLANK(C86),"",_xll.BDP(C86, "CNTRY_OF_DOMICILE",""))</f>
        <v>#NAME?</v>
      </c>
      <c r="F86" t="e">
        <f ca="1">IF(ISBLANK(C86),"",_xll.BDP(C86, "GICS_INDUSTRY_GROUP_NAME",""))</f>
        <v>#NAME?</v>
      </c>
      <c r="G86" t="e">
        <f ca="1">IF(ISBLANK(C86),"",_xll.BDP(C86, "GICS_SUB_INDUSTRY_NAME",""))</f>
        <v>#NAME?</v>
      </c>
      <c r="H86" t="e">
        <f ca="1">IF(ISBLANK(C86),"",_xll.BDP(A86, "RELATIONSHIP_AMOUNT","RELATIONSHIP_OVERRIDE=S,QUANTIFIED_OVERRIDE=Y,EQY_FUND_CRNCY=USD,RELATED_COMPANY_OVERRIDE=" &amp;C86))</f>
        <v>#NAME?</v>
      </c>
    </row>
    <row r="87" spans="1:8" x14ac:dyDescent="0.2">
      <c r="A87" t="str">
        <f>C9</f>
        <v>2038 HK Equity</v>
      </c>
      <c r="B87" t="e">
        <f ca="1">IF(ISBLANK(A87),"",_xll.BDP(A87, "LONG_COMP_NAME",""))</f>
        <v>#NAME?</v>
      </c>
      <c r="C87" t="s">
        <v>96</v>
      </c>
      <c r="D87" t="e">
        <f ca="1">IF(ISBLANK(C87),"",_xll.BDP(C87, "LONG_COMP_NAME",""))</f>
        <v>#NAME?</v>
      </c>
      <c r="E87" t="e">
        <f ca="1">IF(ISBLANK(C87),"",_xll.BDP(C87, "CNTRY_OF_DOMICILE",""))</f>
        <v>#NAME?</v>
      </c>
      <c r="F87" t="e">
        <f ca="1">IF(ISBLANK(C87),"",_xll.BDP(C87, "GICS_INDUSTRY_GROUP_NAME",""))</f>
        <v>#NAME?</v>
      </c>
      <c r="G87" t="e">
        <f ca="1">IF(ISBLANK(C87),"",_xll.BDP(C87, "GICS_SUB_INDUSTRY_NAME",""))</f>
        <v>#NAME?</v>
      </c>
      <c r="H87" t="e">
        <f ca="1">IF(ISBLANK(C87),"",_xll.BDP(A87, "RELATIONSHIP_AMOUNT","RELATIONSHIP_OVERRIDE=S,QUANTIFIED_OVERRIDE=Y,EQY_FUND_CRNCY=USD,RELATED_COMPANY_OVERRIDE=" &amp;C87))</f>
        <v>#NAME?</v>
      </c>
    </row>
    <row r="88" spans="1:8" x14ac:dyDescent="0.2">
      <c r="A88" t="str">
        <f>C9</f>
        <v>2038 HK Equity</v>
      </c>
      <c r="B88" t="e">
        <f ca="1">IF(ISBLANK(A88),"",_xll.BDP(A88, "LONG_COMP_NAME",""))</f>
        <v>#NAME?</v>
      </c>
      <c r="C88" t="s">
        <v>97</v>
      </c>
      <c r="D88" t="e">
        <f ca="1">IF(ISBLANK(C88),"",_xll.BDP(C88, "LONG_COMP_NAME",""))</f>
        <v>#NAME?</v>
      </c>
      <c r="E88" t="e">
        <f ca="1">IF(ISBLANK(C88),"",_xll.BDP(C88, "CNTRY_OF_DOMICILE",""))</f>
        <v>#NAME?</v>
      </c>
      <c r="F88" t="e">
        <f ca="1">IF(ISBLANK(C88),"",_xll.BDP(C88, "GICS_INDUSTRY_GROUP_NAME",""))</f>
        <v>#NAME?</v>
      </c>
      <c r="G88" t="e">
        <f ca="1">IF(ISBLANK(C88),"",_xll.BDP(C88, "GICS_SUB_INDUSTRY_NAME",""))</f>
        <v>#NAME?</v>
      </c>
      <c r="H88" t="e">
        <f ca="1">IF(ISBLANK(C88),"",_xll.BDP(A88, "RELATIONSHIP_AMOUNT","RELATIONSHIP_OVERRIDE=S,QUANTIFIED_OVERRIDE=Y,EQY_FUND_CRNCY=USD,RELATED_COMPANY_OVERRIDE=" &amp;C88))</f>
        <v>#NAME?</v>
      </c>
    </row>
    <row r="89" spans="1:8" x14ac:dyDescent="0.2">
      <c r="A89" t="str">
        <f>C9</f>
        <v>2038 HK Equity</v>
      </c>
      <c r="B89" t="e">
        <f ca="1">IF(ISBLANK(A89),"",_xll.BDP(A89, "LONG_COMP_NAME",""))</f>
        <v>#NAME?</v>
      </c>
      <c r="C89" t="s">
        <v>98</v>
      </c>
      <c r="D89" t="e">
        <f ca="1">IF(ISBLANK(C89),"",_xll.BDP(C89, "LONG_COMP_NAME",""))</f>
        <v>#NAME?</v>
      </c>
      <c r="E89" t="e">
        <f ca="1">IF(ISBLANK(C89),"",_xll.BDP(C89, "CNTRY_OF_DOMICILE",""))</f>
        <v>#NAME?</v>
      </c>
      <c r="F89" t="e">
        <f ca="1">IF(ISBLANK(C89),"",_xll.BDP(C89, "GICS_INDUSTRY_GROUP_NAME",""))</f>
        <v>#NAME?</v>
      </c>
      <c r="G89" t="e">
        <f ca="1">IF(ISBLANK(C89),"",_xll.BDP(C89, "GICS_SUB_INDUSTRY_NAME",""))</f>
        <v>#NAME?</v>
      </c>
      <c r="H89" t="e">
        <f ca="1">IF(ISBLANK(C89),"",_xll.BDP(A89, "RELATIONSHIP_AMOUNT","RELATIONSHIP_OVERRIDE=S,QUANTIFIED_OVERRIDE=Y,EQY_FUND_CRNCY=USD,RELATED_COMPANY_OVERRIDE=" &amp;C89))</f>
        <v>#NAME?</v>
      </c>
    </row>
    <row r="90" spans="1:8" x14ac:dyDescent="0.2">
      <c r="A90" t="str">
        <f>C9</f>
        <v>2038 HK Equity</v>
      </c>
      <c r="B90" t="e">
        <f ca="1">IF(ISBLANK(A90),"",_xll.BDP(A90, "LONG_COMP_NAME",""))</f>
        <v>#NAME?</v>
      </c>
      <c r="D90" t="str">
        <f>IF(ISBLANK(C90),"",_xll.BDP(C90, "LONG_COMP_NAME",""))</f>
        <v/>
      </c>
      <c r="E90" t="str">
        <f>IF(ISBLANK(C90),"",_xll.BDP(C90, "CNTRY_OF_DOMICILE",""))</f>
        <v/>
      </c>
      <c r="F90" t="str">
        <f>IF(ISBLANK(C90),"",_xll.BDP(C90, "GICS_INDUSTRY_GROUP_NAME",""))</f>
        <v/>
      </c>
      <c r="G90" t="str">
        <f>IF(ISBLANK(C90),"",_xll.BDP(C90, "GICS_SUB_INDUSTRY_NAME",""))</f>
        <v/>
      </c>
      <c r="H90" t="str">
        <f>IF(ISBLANK(C90),"",_xll.BDP(A90, "RELATIONSHIP_AMOUNT","RELATIONSHIP_OVERRIDE=S,QUANTIFIED_OVERRIDE=Y,EQY_FUND_CRNCY=USD,RELATED_COMPANY_OVERRIDE=" &amp;C90))</f>
        <v/>
      </c>
    </row>
    <row r="91" spans="1:8" x14ac:dyDescent="0.2">
      <c r="A91" t="str">
        <f>C9</f>
        <v>2038 HK Equity</v>
      </c>
      <c r="B91" t="e">
        <f ca="1">IF(ISBLANK(A91),"",_xll.BDP(A91, "LONG_COMP_NAME",""))</f>
        <v>#NAME?</v>
      </c>
      <c r="D91" t="str">
        <f>IF(ISBLANK(C91),"",_xll.BDP(C91, "LONG_COMP_NAME",""))</f>
        <v/>
      </c>
      <c r="E91" t="str">
        <f>IF(ISBLANK(C91),"",_xll.BDP(C91, "CNTRY_OF_DOMICILE",""))</f>
        <v/>
      </c>
      <c r="F91" t="str">
        <f>IF(ISBLANK(C91),"",_xll.BDP(C91, "GICS_INDUSTRY_GROUP_NAME",""))</f>
        <v/>
      </c>
      <c r="G91" t="str">
        <f>IF(ISBLANK(C91),"",_xll.BDP(C91, "GICS_SUB_INDUSTRY_NAME",""))</f>
        <v/>
      </c>
      <c r="H91" t="str">
        <f>IF(ISBLANK(C91),"",_xll.BDP(A91, "RELATIONSHIP_AMOUNT","RELATIONSHIP_OVERRIDE=S,QUANTIFIED_OVERRIDE=Y,EQY_FUND_CRNCY=USD,RELATED_COMPANY_OVERRIDE=" &amp;C91))</f>
        <v/>
      </c>
    </row>
    <row r="92" spans="1:8" x14ac:dyDescent="0.2">
      <c r="A92" t="str">
        <f>C10</f>
        <v>300207 CH Equity</v>
      </c>
      <c r="B92" t="e">
        <f ca="1">IF(ISBLANK(A92),"",_xll.BDP(A92, "LONG_COMP_NAME",""))</f>
        <v>#NAME?</v>
      </c>
      <c r="C92" t="e">
        <f ca="1">_xll.BDS(A92,"SUPPLY_CHAIN_SUPPLIERS","SUPPLY_CHAIN_SUM_COUNT_OVERRIDE=10,QUANTIFIED_OVERRIDE=Y,SUP_CHAIN_RELATIONSHIP_SORT_OVR=C","cols=1;rows=5")</f>
        <v>#NAME?</v>
      </c>
      <c r="D92" t="e">
        <f ca="1">IF(ISBLANK(C92),"",_xll.BDP(C92, "LONG_COMP_NAME",""))</f>
        <v>#NAME?</v>
      </c>
      <c r="E92" t="e">
        <f ca="1">IF(ISBLANK(C92),"",_xll.BDP(C92, "CNTRY_OF_DOMICILE",""))</f>
        <v>#NAME?</v>
      </c>
      <c r="F92" t="e">
        <f ca="1">IF(ISBLANK(C92),"",_xll.BDP(C92, "GICS_INDUSTRY_GROUP_NAME",""))</f>
        <v>#NAME?</v>
      </c>
      <c r="G92" t="e">
        <f ca="1">IF(ISBLANK(C92),"",_xll.BDP(C92, "GICS_SUB_INDUSTRY_NAME",""))</f>
        <v>#NAME?</v>
      </c>
      <c r="H92" t="e">
        <f ca="1">IF(ISBLANK(C92),"",_xll.BDP(A92, "RELATIONSHIP_AMOUNT","RELATIONSHIP_OVERRIDE=S,QUANTIFIED_OVERRIDE=Y,EQY_FUND_CRNCY=USD,RELATED_COMPANY_OVERRIDE=" &amp;C92))</f>
        <v>#NAME?</v>
      </c>
    </row>
    <row r="93" spans="1:8" x14ac:dyDescent="0.2">
      <c r="A93" t="str">
        <f>C10</f>
        <v>300207 CH Equity</v>
      </c>
      <c r="B93" t="e">
        <f ca="1">IF(ISBLANK(A93),"",_xll.BDP(A93, "LONG_COMP_NAME",""))</f>
        <v>#NAME?</v>
      </c>
      <c r="C93" t="s">
        <v>42</v>
      </c>
      <c r="D93" t="e">
        <f ca="1">IF(ISBLANK(C93),"",_xll.BDP(C93, "LONG_COMP_NAME",""))</f>
        <v>#NAME?</v>
      </c>
      <c r="E93" t="e">
        <f ca="1">IF(ISBLANK(C93),"",_xll.BDP(C93, "CNTRY_OF_DOMICILE",""))</f>
        <v>#NAME?</v>
      </c>
      <c r="F93" t="e">
        <f ca="1">IF(ISBLANK(C93),"",_xll.BDP(C93, "GICS_INDUSTRY_GROUP_NAME",""))</f>
        <v>#NAME?</v>
      </c>
      <c r="G93" t="e">
        <f ca="1">IF(ISBLANK(C93),"",_xll.BDP(C93, "GICS_SUB_INDUSTRY_NAME",""))</f>
        <v>#NAME?</v>
      </c>
      <c r="H93" t="e">
        <f ca="1">IF(ISBLANK(C93),"",_xll.BDP(A93, "RELATIONSHIP_AMOUNT","RELATIONSHIP_OVERRIDE=S,QUANTIFIED_OVERRIDE=Y,EQY_FUND_CRNCY=USD,RELATED_COMPANY_OVERRIDE=" &amp;C93))</f>
        <v>#NAME?</v>
      </c>
    </row>
    <row r="94" spans="1:8" x14ac:dyDescent="0.2">
      <c r="A94" t="str">
        <f>C10</f>
        <v>300207 CH Equity</v>
      </c>
      <c r="B94" t="e">
        <f ca="1">IF(ISBLANK(A94),"",_xll.BDP(A94, "LONG_COMP_NAME",""))</f>
        <v>#NAME?</v>
      </c>
      <c r="C94" t="s">
        <v>43</v>
      </c>
      <c r="D94" t="e">
        <f ca="1">IF(ISBLANK(C94),"",_xll.BDP(C94, "LONG_COMP_NAME",""))</f>
        <v>#NAME?</v>
      </c>
      <c r="E94" t="e">
        <f ca="1">IF(ISBLANK(C94),"",_xll.BDP(C94, "CNTRY_OF_DOMICILE",""))</f>
        <v>#NAME?</v>
      </c>
      <c r="F94" t="e">
        <f ca="1">IF(ISBLANK(C94),"",_xll.BDP(C94, "GICS_INDUSTRY_GROUP_NAME",""))</f>
        <v>#NAME?</v>
      </c>
      <c r="G94" t="e">
        <f ca="1">IF(ISBLANK(C94),"",_xll.BDP(C94, "GICS_SUB_INDUSTRY_NAME",""))</f>
        <v>#NAME?</v>
      </c>
      <c r="H94" t="e">
        <f ca="1">IF(ISBLANK(C94),"",_xll.BDP(A94, "RELATIONSHIP_AMOUNT","RELATIONSHIP_OVERRIDE=S,QUANTIFIED_OVERRIDE=Y,EQY_FUND_CRNCY=USD,RELATED_COMPANY_OVERRIDE=" &amp;C94))</f>
        <v>#NAME?</v>
      </c>
    </row>
    <row r="95" spans="1:8" x14ac:dyDescent="0.2">
      <c r="A95" t="str">
        <f>C10</f>
        <v>300207 CH Equity</v>
      </c>
      <c r="B95" t="e">
        <f ca="1">IF(ISBLANK(A95),"",_xll.BDP(A95, "LONG_COMP_NAME",""))</f>
        <v>#NAME?</v>
      </c>
      <c r="C95" t="s">
        <v>44</v>
      </c>
      <c r="D95" t="e">
        <f ca="1">IF(ISBLANK(C95),"",_xll.BDP(C95, "LONG_COMP_NAME",""))</f>
        <v>#NAME?</v>
      </c>
      <c r="E95" t="e">
        <f ca="1">IF(ISBLANK(C95),"",_xll.BDP(C95, "CNTRY_OF_DOMICILE",""))</f>
        <v>#NAME?</v>
      </c>
      <c r="F95" t="e">
        <f ca="1">IF(ISBLANK(C95),"",_xll.BDP(C95, "GICS_INDUSTRY_GROUP_NAME",""))</f>
        <v>#NAME?</v>
      </c>
      <c r="G95" t="e">
        <f ca="1">IF(ISBLANK(C95),"",_xll.BDP(C95, "GICS_SUB_INDUSTRY_NAME",""))</f>
        <v>#NAME?</v>
      </c>
      <c r="H95" t="e">
        <f ca="1">IF(ISBLANK(C95),"",_xll.BDP(A95, "RELATIONSHIP_AMOUNT","RELATIONSHIP_OVERRIDE=S,QUANTIFIED_OVERRIDE=Y,EQY_FUND_CRNCY=USD,RELATED_COMPANY_OVERRIDE=" &amp;C95))</f>
        <v>#NAME?</v>
      </c>
    </row>
    <row r="96" spans="1:8" x14ac:dyDescent="0.2">
      <c r="A96" t="str">
        <f>C10</f>
        <v>300207 CH Equity</v>
      </c>
      <c r="B96" t="e">
        <f ca="1">IF(ISBLANK(A96),"",_xll.BDP(A96, "LONG_COMP_NAME",""))</f>
        <v>#NAME?</v>
      </c>
      <c r="C96" t="s">
        <v>45</v>
      </c>
      <c r="D96" t="e">
        <f ca="1">IF(ISBLANK(C96),"",_xll.BDP(C96, "LONG_COMP_NAME",""))</f>
        <v>#NAME?</v>
      </c>
      <c r="E96" t="e">
        <f ca="1">IF(ISBLANK(C96),"",_xll.BDP(C96, "CNTRY_OF_DOMICILE",""))</f>
        <v>#NAME?</v>
      </c>
      <c r="F96" t="e">
        <f ca="1">IF(ISBLANK(C96),"",_xll.BDP(C96, "GICS_INDUSTRY_GROUP_NAME",""))</f>
        <v>#NAME?</v>
      </c>
      <c r="G96" t="e">
        <f ca="1">IF(ISBLANK(C96),"",_xll.BDP(C96, "GICS_SUB_INDUSTRY_NAME",""))</f>
        <v>#NAME?</v>
      </c>
      <c r="H96" t="e">
        <f ca="1">IF(ISBLANK(C96),"",_xll.BDP(A96, "RELATIONSHIP_AMOUNT","RELATIONSHIP_OVERRIDE=S,QUANTIFIED_OVERRIDE=Y,EQY_FUND_CRNCY=USD,RELATED_COMPANY_OVERRIDE=" &amp;C96))</f>
        <v>#NAME?</v>
      </c>
    </row>
    <row r="97" spans="1:8" x14ac:dyDescent="0.2">
      <c r="A97" t="str">
        <f>C10</f>
        <v>300207 CH Equity</v>
      </c>
      <c r="B97" t="e">
        <f ca="1">IF(ISBLANK(A97),"",_xll.BDP(A97, "LONG_COMP_NAME",""))</f>
        <v>#NAME?</v>
      </c>
      <c r="D97" t="str">
        <f>IF(ISBLANK(C97),"",_xll.BDP(C97, "LONG_COMP_NAME",""))</f>
        <v/>
      </c>
      <c r="E97" t="str">
        <f>IF(ISBLANK(C97),"",_xll.BDP(C97, "CNTRY_OF_DOMICILE",""))</f>
        <v/>
      </c>
      <c r="F97" t="str">
        <f>IF(ISBLANK(C97),"",_xll.BDP(C97, "GICS_INDUSTRY_GROUP_NAME",""))</f>
        <v/>
      </c>
      <c r="G97" t="str">
        <f>IF(ISBLANK(C97),"",_xll.BDP(C97, "GICS_SUB_INDUSTRY_NAME",""))</f>
        <v/>
      </c>
      <c r="H97" t="str">
        <f>IF(ISBLANK(C97),"",_xll.BDP(A97, "RELATIONSHIP_AMOUNT","RELATIONSHIP_OVERRIDE=S,QUANTIFIED_OVERRIDE=Y,EQY_FUND_CRNCY=USD,RELATED_COMPANY_OVERRIDE=" &amp;C97))</f>
        <v/>
      </c>
    </row>
    <row r="98" spans="1:8" x14ac:dyDescent="0.2">
      <c r="A98" t="str">
        <f>C10</f>
        <v>300207 CH Equity</v>
      </c>
      <c r="B98" t="e">
        <f ca="1">IF(ISBLANK(A98),"",_xll.BDP(A98, "LONG_COMP_NAME",""))</f>
        <v>#NAME?</v>
      </c>
      <c r="D98" t="str">
        <f>IF(ISBLANK(C98),"",_xll.BDP(C98, "LONG_COMP_NAME",""))</f>
        <v/>
      </c>
      <c r="E98" t="str">
        <f>IF(ISBLANK(C98),"",_xll.BDP(C98, "CNTRY_OF_DOMICILE",""))</f>
        <v/>
      </c>
      <c r="F98" t="str">
        <f>IF(ISBLANK(C98),"",_xll.BDP(C98, "GICS_INDUSTRY_GROUP_NAME",""))</f>
        <v/>
      </c>
      <c r="G98" t="str">
        <f>IF(ISBLANK(C98),"",_xll.BDP(C98, "GICS_SUB_INDUSTRY_NAME",""))</f>
        <v/>
      </c>
      <c r="H98" t="str">
        <f>IF(ISBLANK(C98),"",_xll.BDP(A98, "RELATIONSHIP_AMOUNT","RELATIONSHIP_OVERRIDE=S,QUANTIFIED_OVERRIDE=Y,EQY_FUND_CRNCY=USD,RELATED_COMPANY_OVERRIDE=" &amp;C98))</f>
        <v/>
      </c>
    </row>
    <row r="99" spans="1:8" x14ac:dyDescent="0.2">
      <c r="A99" t="str">
        <f>C10</f>
        <v>300207 CH Equity</v>
      </c>
      <c r="B99" t="e">
        <f ca="1">IF(ISBLANK(A99),"",_xll.BDP(A99, "LONG_COMP_NAME",""))</f>
        <v>#NAME?</v>
      </c>
      <c r="D99" t="str">
        <f>IF(ISBLANK(C99),"",_xll.BDP(C99, "LONG_COMP_NAME",""))</f>
        <v/>
      </c>
      <c r="E99" t="str">
        <f>IF(ISBLANK(C99),"",_xll.BDP(C99, "CNTRY_OF_DOMICILE",""))</f>
        <v/>
      </c>
      <c r="F99" t="str">
        <f>IF(ISBLANK(C99),"",_xll.BDP(C99, "GICS_INDUSTRY_GROUP_NAME",""))</f>
        <v/>
      </c>
      <c r="G99" t="str">
        <f>IF(ISBLANK(C99),"",_xll.BDP(C99, "GICS_SUB_INDUSTRY_NAME",""))</f>
        <v/>
      </c>
      <c r="H99" t="str">
        <f>IF(ISBLANK(C99),"",_xll.BDP(A99, "RELATIONSHIP_AMOUNT","RELATIONSHIP_OVERRIDE=S,QUANTIFIED_OVERRIDE=Y,EQY_FUND_CRNCY=USD,RELATED_COMPANY_OVERRIDE=" &amp;C99))</f>
        <v/>
      </c>
    </row>
    <row r="100" spans="1:8" x14ac:dyDescent="0.2">
      <c r="A100" t="str">
        <f>C10</f>
        <v>300207 CH Equity</v>
      </c>
      <c r="B100" t="e">
        <f ca="1">IF(ISBLANK(A100),"",_xll.BDP(A100, "LONG_COMP_NAME",""))</f>
        <v>#NAME?</v>
      </c>
      <c r="D100" t="str">
        <f>IF(ISBLANK(C100),"",_xll.BDP(C100, "LONG_COMP_NAME",""))</f>
        <v/>
      </c>
      <c r="E100" t="str">
        <f>IF(ISBLANK(C100),"",_xll.BDP(C100, "CNTRY_OF_DOMICILE",""))</f>
        <v/>
      </c>
      <c r="F100" t="str">
        <f>IF(ISBLANK(C100),"",_xll.BDP(C100, "GICS_INDUSTRY_GROUP_NAME",""))</f>
        <v/>
      </c>
      <c r="G100" t="str">
        <f>IF(ISBLANK(C100),"",_xll.BDP(C100, "GICS_SUB_INDUSTRY_NAME",""))</f>
        <v/>
      </c>
      <c r="H100" t="str">
        <f>IF(ISBLANK(C100),"",_xll.BDP(A100, "RELATIONSHIP_AMOUNT","RELATIONSHIP_OVERRIDE=S,QUANTIFIED_OVERRIDE=Y,EQY_FUND_CRNCY=USD,RELATED_COMPANY_OVERRIDE=" &amp;C100))</f>
        <v/>
      </c>
    </row>
    <row r="101" spans="1:8" x14ac:dyDescent="0.2">
      <c r="A101" t="str">
        <f>C10</f>
        <v>300207 CH Equity</v>
      </c>
      <c r="B101" t="e">
        <f ca="1">IF(ISBLANK(A101),"",_xll.BDP(A101, "LONG_COMP_NAME",""))</f>
        <v>#NAME?</v>
      </c>
      <c r="D101" t="str">
        <f>IF(ISBLANK(C101),"",_xll.BDP(C101, "LONG_COMP_NAME",""))</f>
        <v/>
      </c>
      <c r="E101" t="str">
        <f>IF(ISBLANK(C101),"",_xll.BDP(C101, "CNTRY_OF_DOMICILE",""))</f>
        <v/>
      </c>
      <c r="F101" t="str">
        <f>IF(ISBLANK(C101),"",_xll.BDP(C101, "GICS_INDUSTRY_GROUP_NAME",""))</f>
        <v/>
      </c>
      <c r="G101" t="str">
        <f>IF(ISBLANK(C101),"",_xll.BDP(C101, "GICS_SUB_INDUSTRY_NAME",""))</f>
        <v/>
      </c>
      <c r="H101" t="str">
        <f>IF(ISBLANK(C101),"",_xll.BDP(A101, "RELATIONSHIP_AMOUNT","RELATIONSHIP_OVERRIDE=S,QUANTIFIED_OVERRIDE=Y,EQY_FUND_CRNCY=USD,RELATED_COMPANY_OVERRIDE=" &amp;C101))</f>
        <v/>
      </c>
    </row>
    <row r="102" spans="1:8" x14ac:dyDescent="0.2">
      <c r="A102" t="str">
        <f>C11</f>
        <v>AVGO US Equity</v>
      </c>
      <c r="B102" t="e">
        <f ca="1">IF(ISBLANK(A102),"",_xll.BDP(A102, "LONG_COMP_NAME",""))</f>
        <v>#NAME?</v>
      </c>
      <c r="C102" t="e">
        <f ca="1">_xll.BDS(A102,"SUPPLY_CHAIN_SUPPLIERS","SUPPLY_CHAIN_SUM_COUNT_OVERRIDE=10,QUANTIFIED_OVERRIDE=Y,SUP_CHAIN_RELATIONSHIP_SORT_OVR=C","cols=1;rows=10")</f>
        <v>#NAME?</v>
      </c>
      <c r="D102" t="e">
        <f ca="1">IF(ISBLANK(C102),"",_xll.BDP(C102, "LONG_COMP_NAME",""))</f>
        <v>#NAME?</v>
      </c>
      <c r="E102" t="e">
        <f ca="1">IF(ISBLANK(C102),"",_xll.BDP(C102, "CNTRY_OF_DOMICILE",""))</f>
        <v>#NAME?</v>
      </c>
      <c r="F102" t="e">
        <f ca="1">IF(ISBLANK(C102),"",_xll.BDP(C102, "GICS_INDUSTRY_GROUP_NAME",""))</f>
        <v>#NAME?</v>
      </c>
      <c r="G102" t="e">
        <f ca="1">IF(ISBLANK(C102),"",_xll.BDP(C102, "GICS_SUB_INDUSTRY_NAME",""))</f>
        <v>#NAME?</v>
      </c>
      <c r="H102" t="e">
        <f ca="1">IF(ISBLANK(C102),"",_xll.BDP(A102, "RELATIONSHIP_AMOUNT","RELATIONSHIP_OVERRIDE=S,QUANTIFIED_OVERRIDE=Y,EQY_FUND_CRNCY=USD,RELATED_COMPANY_OVERRIDE=" &amp;C102))</f>
        <v>#NAME?</v>
      </c>
    </row>
    <row r="103" spans="1:8" x14ac:dyDescent="0.2">
      <c r="A103" t="str">
        <f>C11</f>
        <v>AVGO US Equity</v>
      </c>
      <c r="B103" t="e">
        <f ca="1">IF(ISBLANK(A103),"",_xll.BDP(A103, "LONG_COMP_NAME",""))</f>
        <v>#NAME?</v>
      </c>
      <c r="C103" t="s">
        <v>119</v>
      </c>
      <c r="D103" t="e">
        <f ca="1">IF(ISBLANK(C103),"",_xll.BDP(C103, "LONG_COMP_NAME",""))</f>
        <v>#NAME?</v>
      </c>
      <c r="E103" t="e">
        <f ca="1">IF(ISBLANK(C103),"",_xll.BDP(C103, "CNTRY_OF_DOMICILE",""))</f>
        <v>#NAME?</v>
      </c>
      <c r="F103" t="e">
        <f ca="1">IF(ISBLANK(C103),"",_xll.BDP(C103, "GICS_INDUSTRY_GROUP_NAME",""))</f>
        <v>#NAME?</v>
      </c>
      <c r="G103" t="e">
        <f ca="1">IF(ISBLANK(C103),"",_xll.BDP(C103, "GICS_SUB_INDUSTRY_NAME",""))</f>
        <v>#NAME?</v>
      </c>
      <c r="H103" t="e">
        <f ca="1">IF(ISBLANK(C103),"",_xll.BDP(A103, "RELATIONSHIP_AMOUNT","RELATIONSHIP_OVERRIDE=S,QUANTIFIED_OVERRIDE=Y,EQY_FUND_CRNCY=USD,RELATED_COMPANY_OVERRIDE=" &amp;C103))</f>
        <v>#NAME?</v>
      </c>
    </row>
    <row r="104" spans="1:8" x14ac:dyDescent="0.2">
      <c r="A104" t="str">
        <f>C11</f>
        <v>AVGO US Equity</v>
      </c>
      <c r="B104" t="e">
        <f ca="1">IF(ISBLANK(A104),"",_xll.BDP(A104, "LONG_COMP_NAME",""))</f>
        <v>#NAME?</v>
      </c>
      <c r="C104" t="s">
        <v>120</v>
      </c>
      <c r="D104" t="e">
        <f ca="1">IF(ISBLANK(C104),"",_xll.BDP(C104, "LONG_COMP_NAME",""))</f>
        <v>#NAME?</v>
      </c>
      <c r="E104" t="e">
        <f ca="1">IF(ISBLANK(C104),"",_xll.BDP(C104, "CNTRY_OF_DOMICILE",""))</f>
        <v>#NAME?</v>
      </c>
      <c r="F104" t="e">
        <f ca="1">IF(ISBLANK(C104),"",_xll.BDP(C104, "GICS_INDUSTRY_GROUP_NAME",""))</f>
        <v>#NAME?</v>
      </c>
      <c r="G104" t="e">
        <f ca="1">IF(ISBLANK(C104),"",_xll.BDP(C104, "GICS_SUB_INDUSTRY_NAME",""))</f>
        <v>#NAME?</v>
      </c>
      <c r="H104" t="e">
        <f ca="1">IF(ISBLANK(C104),"",_xll.BDP(A104, "RELATIONSHIP_AMOUNT","RELATIONSHIP_OVERRIDE=S,QUANTIFIED_OVERRIDE=Y,EQY_FUND_CRNCY=USD,RELATED_COMPANY_OVERRIDE=" &amp;C104))</f>
        <v>#NAME?</v>
      </c>
    </row>
    <row r="105" spans="1:8" x14ac:dyDescent="0.2">
      <c r="A105" t="str">
        <f>C11</f>
        <v>AVGO US Equity</v>
      </c>
      <c r="B105" t="e">
        <f ca="1">IF(ISBLANK(A105),"",_xll.BDP(A105, "LONG_COMP_NAME",""))</f>
        <v>#NAME?</v>
      </c>
      <c r="C105" t="s">
        <v>121</v>
      </c>
      <c r="D105" t="e">
        <f ca="1">IF(ISBLANK(C105),"",_xll.BDP(C105, "LONG_COMP_NAME",""))</f>
        <v>#NAME?</v>
      </c>
      <c r="E105" t="e">
        <f ca="1">IF(ISBLANK(C105),"",_xll.BDP(C105, "CNTRY_OF_DOMICILE",""))</f>
        <v>#NAME?</v>
      </c>
      <c r="F105" t="e">
        <f ca="1">IF(ISBLANK(C105),"",_xll.BDP(C105, "GICS_INDUSTRY_GROUP_NAME",""))</f>
        <v>#NAME?</v>
      </c>
      <c r="G105" t="e">
        <f ca="1">IF(ISBLANK(C105),"",_xll.BDP(C105, "GICS_SUB_INDUSTRY_NAME",""))</f>
        <v>#NAME?</v>
      </c>
      <c r="H105" t="e">
        <f ca="1">IF(ISBLANK(C105),"",_xll.BDP(A105, "RELATIONSHIP_AMOUNT","RELATIONSHIP_OVERRIDE=S,QUANTIFIED_OVERRIDE=Y,EQY_FUND_CRNCY=USD,RELATED_COMPANY_OVERRIDE=" &amp;C105))</f>
        <v>#NAME?</v>
      </c>
    </row>
    <row r="106" spans="1:8" x14ac:dyDescent="0.2">
      <c r="A106" t="str">
        <f>C11</f>
        <v>AVGO US Equity</v>
      </c>
      <c r="B106" t="e">
        <f ca="1">IF(ISBLANK(A106),"",_xll.BDP(A106, "LONG_COMP_NAME",""))</f>
        <v>#NAME?</v>
      </c>
      <c r="C106" t="s">
        <v>122</v>
      </c>
      <c r="D106" t="e">
        <f ca="1">IF(ISBLANK(C106),"",_xll.BDP(C106, "LONG_COMP_NAME",""))</f>
        <v>#NAME?</v>
      </c>
      <c r="E106" t="e">
        <f ca="1">IF(ISBLANK(C106),"",_xll.BDP(C106, "CNTRY_OF_DOMICILE",""))</f>
        <v>#NAME?</v>
      </c>
      <c r="F106" t="e">
        <f ca="1">IF(ISBLANK(C106),"",_xll.BDP(C106, "GICS_INDUSTRY_GROUP_NAME",""))</f>
        <v>#NAME?</v>
      </c>
      <c r="G106" t="e">
        <f ca="1">IF(ISBLANK(C106),"",_xll.BDP(C106, "GICS_SUB_INDUSTRY_NAME",""))</f>
        <v>#NAME?</v>
      </c>
      <c r="H106" t="e">
        <f ca="1">IF(ISBLANK(C106),"",_xll.BDP(A106, "RELATIONSHIP_AMOUNT","RELATIONSHIP_OVERRIDE=S,QUANTIFIED_OVERRIDE=Y,EQY_FUND_CRNCY=USD,RELATED_COMPANY_OVERRIDE=" &amp;C106))</f>
        <v>#NAME?</v>
      </c>
    </row>
    <row r="107" spans="1:8" x14ac:dyDescent="0.2">
      <c r="A107" t="str">
        <f>C11</f>
        <v>AVGO US Equity</v>
      </c>
      <c r="B107" t="e">
        <f ca="1">IF(ISBLANK(A107),"",_xll.BDP(A107, "LONG_COMP_NAME",""))</f>
        <v>#NAME?</v>
      </c>
      <c r="C107" t="s">
        <v>89</v>
      </c>
      <c r="D107" t="e">
        <f ca="1">IF(ISBLANK(C107),"",_xll.BDP(C107, "LONG_COMP_NAME",""))</f>
        <v>#NAME?</v>
      </c>
      <c r="E107" t="e">
        <f ca="1">IF(ISBLANK(C107),"",_xll.BDP(C107, "CNTRY_OF_DOMICILE",""))</f>
        <v>#NAME?</v>
      </c>
      <c r="F107" t="e">
        <f ca="1">IF(ISBLANK(C107),"",_xll.BDP(C107, "GICS_INDUSTRY_GROUP_NAME",""))</f>
        <v>#NAME?</v>
      </c>
      <c r="G107" t="e">
        <f ca="1">IF(ISBLANK(C107),"",_xll.BDP(C107, "GICS_SUB_INDUSTRY_NAME",""))</f>
        <v>#NAME?</v>
      </c>
      <c r="H107" t="e">
        <f ca="1">IF(ISBLANK(C107),"",_xll.BDP(A107, "RELATIONSHIP_AMOUNT","RELATIONSHIP_OVERRIDE=S,QUANTIFIED_OVERRIDE=Y,EQY_FUND_CRNCY=USD,RELATED_COMPANY_OVERRIDE=" &amp;C107))</f>
        <v>#NAME?</v>
      </c>
    </row>
    <row r="108" spans="1:8" x14ac:dyDescent="0.2">
      <c r="A108" t="str">
        <f>C11</f>
        <v>AVGO US Equity</v>
      </c>
      <c r="B108" t="e">
        <f ca="1">IF(ISBLANK(A108),"",_xll.BDP(A108, "LONG_COMP_NAME",""))</f>
        <v>#NAME?</v>
      </c>
      <c r="C108" t="s">
        <v>91</v>
      </c>
      <c r="D108" t="e">
        <f ca="1">IF(ISBLANK(C108),"",_xll.BDP(C108, "LONG_COMP_NAME",""))</f>
        <v>#NAME?</v>
      </c>
      <c r="E108" t="e">
        <f ca="1">IF(ISBLANK(C108),"",_xll.BDP(C108, "CNTRY_OF_DOMICILE",""))</f>
        <v>#NAME?</v>
      </c>
      <c r="F108" t="e">
        <f ca="1">IF(ISBLANK(C108),"",_xll.BDP(C108, "GICS_INDUSTRY_GROUP_NAME",""))</f>
        <v>#NAME?</v>
      </c>
      <c r="G108" t="e">
        <f ca="1">IF(ISBLANK(C108),"",_xll.BDP(C108, "GICS_SUB_INDUSTRY_NAME",""))</f>
        <v>#NAME?</v>
      </c>
      <c r="H108" t="e">
        <f ca="1">IF(ISBLANK(C108),"",_xll.BDP(A108, "RELATIONSHIP_AMOUNT","RELATIONSHIP_OVERRIDE=S,QUANTIFIED_OVERRIDE=Y,EQY_FUND_CRNCY=USD,RELATED_COMPANY_OVERRIDE=" &amp;C108))</f>
        <v>#NAME?</v>
      </c>
    </row>
    <row r="109" spans="1:8" x14ac:dyDescent="0.2">
      <c r="A109" t="str">
        <f>C11</f>
        <v>AVGO US Equity</v>
      </c>
      <c r="B109" t="e">
        <f ca="1">IF(ISBLANK(A109),"",_xll.BDP(A109, "LONG_COMP_NAME",""))</f>
        <v>#NAME?</v>
      </c>
      <c r="C109" t="s">
        <v>123</v>
      </c>
      <c r="D109" t="e">
        <f ca="1">IF(ISBLANK(C109),"",_xll.BDP(C109, "LONG_COMP_NAME",""))</f>
        <v>#NAME?</v>
      </c>
      <c r="E109" t="e">
        <f ca="1">IF(ISBLANK(C109),"",_xll.BDP(C109, "CNTRY_OF_DOMICILE",""))</f>
        <v>#NAME?</v>
      </c>
      <c r="F109" t="e">
        <f ca="1">IF(ISBLANK(C109),"",_xll.BDP(C109, "GICS_INDUSTRY_GROUP_NAME",""))</f>
        <v>#NAME?</v>
      </c>
      <c r="G109" t="e">
        <f ca="1">IF(ISBLANK(C109),"",_xll.BDP(C109, "GICS_SUB_INDUSTRY_NAME",""))</f>
        <v>#NAME?</v>
      </c>
      <c r="H109" t="e">
        <f ca="1">IF(ISBLANK(C109),"",_xll.BDP(A109, "RELATIONSHIP_AMOUNT","RELATIONSHIP_OVERRIDE=S,QUANTIFIED_OVERRIDE=Y,EQY_FUND_CRNCY=USD,RELATED_COMPANY_OVERRIDE=" &amp;C109))</f>
        <v>#NAME?</v>
      </c>
    </row>
    <row r="110" spans="1:8" x14ac:dyDescent="0.2">
      <c r="A110" t="str">
        <f>C11</f>
        <v>AVGO US Equity</v>
      </c>
      <c r="B110" t="e">
        <f ca="1">IF(ISBLANK(A110),"",_xll.BDP(A110, "LONG_COMP_NAME",""))</f>
        <v>#NAME?</v>
      </c>
      <c r="C110" t="s">
        <v>87</v>
      </c>
      <c r="D110" t="e">
        <f ca="1">IF(ISBLANK(C110),"",_xll.BDP(C110, "LONG_COMP_NAME",""))</f>
        <v>#NAME?</v>
      </c>
      <c r="E110" t="e">
        <f ca="1">IF(ISBLANK(C110),"",_xll.BDP(C110, "CNTRY_OF_DOMICILE",""))</f>
        <v>#NAME?</v>
      </c>
      <c r="F110" t="e">
        <f ca="1">IF(ISBLANK(C110),"",_xll.BDP(C110, "GICS_INDUSTRY_GROUP_NAME",""))</f>
        <v>#NAME?</v>
      </c>
      <c r="G110" t="e">
        <f ca="1">IF(ISBLANK(C110),"",_xll.BDP(C110, "GICS_SUB_INDUSTRY_NAME",""))</f>
        <v>#NAME?</v>
      </c>
      <c r="H110" t="e">
        <f ca="1">IF(ISBLANK(C110),"",_xll.BDP(A110, "RELATIONSHIP_AMOUNT","RELATIONSHIP_OVERRIDE=S,QUANTIFIED_OVERRIDE=Y,EQY_FUND_CRNCY=USD,RELATED_COMPANY_OVERRIDE=" &amp;C110))</f>
        <v>#NAME?</v>
      </c>
    </row>
    <row r="111" spans="1:8" x14ac:dyDescent="0.2">
      <c r="A111" t="str">
        <f>C11</f>
        <v>AVGO US Equity</v>
      </c>
      <c r="B111" t="e">
        <f ca="1">IF(ISBLANK(A111),"",_xll.BDP(A111, "LONG_COMP_NAME",""))</f>
        <v>#NAME?</v>
      </c>
      <c r="C111" t="s">
        <v>124</v>
      </c>
      <c r="D111" t="e">
        <f ca="1">IF(ISBLANK(C111),"",_xll.BDP(C111, "LONG_COMP_NAME",""))</f>
        <v>#NAME?</v>
      </c>
      <c r="E111" t="e">
        <f ca="1">IF(ISBLANK(C111),"",_xll.BDP(C111, "CNTRY_OF_DOMICILE",""))</f>
        <v>#NAME?</v>
      </c>
      <c r="F111" t="e">
        <f ca="1">IF(ISBLANK(C111),"",_xll.BDP(C111, "GICS_INDUSTRY_GROUP_NAME",""))</f>
        <v>#NAME?</v>
      </c>
      <c r="G111" t="e">
        <f ca="1">IF(ISBLANK(C111),"",_xll.BDP(C111, "GICS_SUB_INDUSTRY_NAME",""))</f>
        <v>#NAME?</v>
      </c>
      <c r="H111" t="e">
        <f ca="1">IF(ISBLANK(C111),"",_xll.BDP(A111, "RELATIONSHIP_AMOUNT","RELATIONSHIP_OVERRIDE=S,QUANTIFIED_OVERRIDE=Y,EQY_FUND_CRNCY=USD,RELATED_COMPANY_OVERRIDE=" &amp;C111))</f>
        <v>#NAME?</v>
      </c>
    </row>
    <row r="112" spans="1:8" x14ac:dyDescent="0.2">
      <c r="A112" t="e">
        <f ca="1">C12</f>
        <v>#NAME?</v>
      </c>
      <c r="B112" t="e">
        <f ca="1">IF(ISBLANK(A112),"",_xll.BDP(A112, "LONG_COMP_NAME",""))</f>
        <v>#NAME?</v>
      </c>
      <c r="C112" t="e">
        <f ca="1">_xll.BDS(A112,"SUPPLY_CHAIN_SUPPLIERS","SUPPLY_CHAIN_SUM_COUNT_OVERRIDE=10,QUANTIFIED_OVERRIDE=Y,SUP_CHAIN_RELATIONSHIP_SORT_OVR=C","cols=1;rows=10")</f>
        <v>#NAME?</v>
      </c>
      <c r="D112" t="e">
        <f ca="1">IF(ISBLANK(C112),"",_xll.BDP(C112, "LONG_COMP_NAME",""))</f>
        <v>#NAME?</v>
      </c>
      <c r="E112" t="e">
        <f ca="1">IF(ISBLANK(C112),"",_xll.BDP(C112, "CNTRY_OF_DOMICILE",""))</f>
        <v>#NAME?</v>
      </c>
      <c r="F112" t="e">
        <f ca="1">IF(ISBLANK(C112),"",_xll.BDP(C112, "GICS_INDUSTRY_GROUP_NAME",""))</f>
        <v>#NAME?</v>
      </c>
      <c r="G112" t="e">
        <f ca="1">IF(ISBLANK(C112),"",_xll.BDP(C112, "GICS_SUB_INDUSTRY_NAME",""))</f>
        <v>#NAME?</v>
      </c>
      <c r="H112" t="e">
        <f ca="1">IF(ISBLANK(C112),"",_xll.BDP(A112, "RELATIONSHIP_AMOUNT","RELATIONSHIP_OVERRIDE=S,QUANTIFIED_OVERRIDE=Y,EQY_FUND_CRNCY=USD,RELATED_COMPANY_OVERRIDE=" &amp;C112))</f>
        <v>#NAME?</v>
      </c>
    </row>
    <row r="113" spans="1:8" x14ac:dyDescent="0.2">
      <c r="A113" t="e">
        <f ca="1">C12</f>
        <v>#NAME?</v>
      </c>
      <c r="B113" t="e">
        <f ca="1">IF(ISBLANK(A113),"",_xll.BDP(A113, "LONG_COMP_NAME",""))</f>
        <v>#NAME?</v>
      </c>
      <c r="C113" t="s">
        <v>225</v>
      </c>
      <c r="D113" t="e">
        <f ca="1">IF(ISBLANK(C113),"",_xll.BDP(C113, "LONG_COMP_NAME",""))</f>
        <v>#NAME?</v>
      </c>
      <c r="E113" t="e">
        <f ca="1">IF(ISBLANK(C113),"",_xll.BDP(C113, "CNTRY_OF_DOMICILE",""))</f>
        <v>#NAME?</v>
      </c>
      <c r="F113" t="e">
        <f ca="1">IF(ISBLANK(C113),"",_xll.BDP(C113, "GICS_INDUSTRY_GROUP_NAME",""))</f>
        <v>#NAME?</v>
      </c>
      <c r="G113" t="e">
        <f ca="1">IF(ISBLANK(C113),"",_xll.BDP(C113, "GICS_SUB_INDUSTRY_NAME",""))</f>
        <v>#NAME?</v>
      </c>
      <c r="H113" t="e">
        <f ca="1">IF(ISBLANK(C113),"",_xll.BDP(A113, "RELATIONSHIP_AMOUNT","RELATIONSHIP_OVERRIDE=S,QUANTIFIED_OVERRIDE=Y,EQY_FUND_CRNCY=USD,RELATED_COMPANY_OVERRIDE=" &amp;C113))</f>
        <v>#NAME?</v>
      </c>
    </row>
    <row r="114" spans="1:8" x14ac:dyDescent="0.2">
      <c r="A114" t="e">
        <f ca="1">C12</f>
        <v>#NAME?</v>
      </c>
      <c r="B114" t="e">
        <f ca="1">IF(ISBLANK(A114),"",_xll.BDP(A114, "LONG_COMP_NAME",""))</f>
        <v>#NAME?</v>
      </c>
      <c r="C114" t="s">
        <v>26</v>
      </c>
      <c r="D114" t="e">
        <f ca="1">IF(ISBLANK(C114),"",_xll.BDP(C114, "LONG_COMP_NAME",""))</f>
        <v>#NAME?</v>
      </c>
      <c r="E114" t="e">
        <f ca="1">IF(ISBLANK(C114),"",_xll.BDP(C114, "CNTRY_OF_DOMICILE",""))</f>
        <v>#NAME?</v>
      </c>
      <c r="F114" t="e">
        <f ca="1">IF(ISBLANK(C114),"",_xll.BDP(C114, "GICS_INDUSTRY_GROUP_NAME",""))</f>
        <v>#NAME?</v>
      </c>
      <c r="G114" t="e">
        <f ca="1">IF(ISBLANK(C114),"",_xll.BDP(C114, "GICS_SUB_INDUSTRY_NAME",""))</f>
        <v>#NAME?</v>
      </c>
      <c r="H114" t="e">
        <f ca="1">IF(ISBLANK(C114),"",_xll.BDP(A114, "RELATIONSHIP_AMOUNT","RELATIONSHIP_OVERRIDE=S,QUANTIFIED_OVERRIDE=Y,EQY_FUND_CRNCY=USD,RELATED_COMPANY_OVERRIDE=" &amp;C114))</f>
        <v>#NAME?</v>
      </c>
    </row>
    <row r="115" spans="1:8" x14ac:dyDescent="0.2">
      <c r="A115" t="e">
        <f ca="1">C12</f>
        <v>#NAME?</v>
      </c>
      <c r="B115" t="e">
        <f ca="1">IF(ISBLANK(A115),"",_xll.BDP(A115, "LONG_COMP_NAME",""))</f>
        <v>#NAME?</v>
      </c>
      <c r="C115" t="s">
        <v>226</v>
      </c>
      <c r="D115" t="e">
        <f ca="1">IF(ISBLANK(C115),"",_xll.BDP(C115, "LONG_COMP_NAME",""))</f>
        <v>#NAME?</v>
      </c>
      <c r="E115" t="e">
        <f ca="1">IF(ISBLANK(C115),"",_xll.BDP(C115, "CNTRY_OF_DOMICILE",""))</f>
        <v>#NAME?</v>
      </c>
      <c r="F115" t="e">
        <f ca="1">IF(ISBLANK(C115),"",_xll.BDP(C115, "GICS_INDUSTRY_GROUP_NAME",""))</f>
        <v>#NAME?</v>
      </c>
      <c r="G115" t="e">
        <f ca="1">IF(ISBLANK(C115),"",_xll.BDP(C115, "GICS_SUB_INDUSTRY_NAME",""))</f>
        <v>#NAME?</v>
      </c>
      <c r="H115" t="e">
        <f ca="1">IF(ISBLANK(C115),"",_xll.BDP(A115, "RELATIONSHIP_AMOUNT","RELATIONSHIP_OVERRIDE=S,QUANTIFIED_OVERRIDE=Y,EQY_FUND_CRNCY=USD,RELATED_COMPANY_OVERRIDE=" &amp;C115))</f>
        <v>#NAME?</v>
      </c>
    </row>
    <row r="116" spans="1:8" x14ac:dyDescent="0.2">
      <c r="A116" t="e">
        <f ca="1">C12</f>
        <v>#NAME?</v>
      </c>
      <c r="B116" t="e">
        <f ca="1">IF(ISBLANK(A116),"",_xll.BDP(A116, "LONG_COMP_NAME",""))</f>
        <v>#NAME?</v>
      </c>
      <c r="C116" t="s">
        <v>93</v>
      </c>
      <c r="D116" t="e">
        <f ca="1">IF(ISBLANK(C116),"",_xll.BDP(C116, "LONG_COMP_NAME",""))</f>
        <v>#NAME?</v>
      </c>
      <c r="E116" t="e">
        <f ca="1">IF(ISBLANK(C116),"",_xll.BDP(C116, "CNTRY_OF_DOMICILE",""))</f>
        <v>#NAME?</v>
      </c>
      <c r="F116" t="e">
        <f ca="1">IF(ISBLANK(C116),"",_xll.BDP(C116, "GICS_INDUSTRY_GROUP_NAME",""))</f>
        <v>#NAME?</v>
      </c>
      <c r="G116" t="e">
        <f ca="1">IF(ISBLANK(C116),"",_xll.BDP(C116, "GICS_SUB_INDUSTRY_NAME",""))</f>
        <v>#NAME?</v>
      </c>
      <c r="H116" t="e">
        <f ca="1">IF(ISBLANK(C116),"",_xll.BDP(A116, "RELATIONSHIP_AMOUNT","RELATIONSHIP_OVERRIDE=S,QUANTIFIED_OVERRIDE=Y,EQY_FUND_CRNCY=USD,RELATED_COMPANY_OVERRIDE=" &amp;C116))</f>
        <v>#NAME?</v>
      </c>
    </row>
    <row r="117" spans="1:8" x14ac:dyDescent="0.2">
      <c r="A117" t="e">
        <f ca="1">C12</f>
        <v>#NAME?</v>
      </c>
      <c r="B117" t="e">
        <f ca="1">IF(ISBLANK(A117),"",_xll.BDP(A117, "LONG_COMP_NAME",""))</f>
        <v>#NAME?</v>
      </c>
      <c r="C117" t="s">
        <v>227</v>
      </c>
      <c r="D117" t="e">
        <f ca="1">IF(ISBLANK(C117),"",_xll.BDP(C117, "LONG_COMP_NAME",""))</f>
        <v>#NAME?</v>
      </c>
      <c r="E117" t="e">
        <f ca="1">IF(ISBLANK(C117),"",_xll.BDP(C117, "CNTRY_OF_DOMICILE",""))</f>
        <v>#NAME?</v>
      </c>
      <c r="F117" t="e">
        <f ca="1">IF(ISBLANK(C117),"",_xll.BDP(C117, "GICS_INDUSTRY_GROUP_NAME",""))</f>
        <v>#NAME?</v>
      </c>
      <c r="G117" t="e">
        <f ca="1">IF(ISBLANK(C117),"",_xll.BDP(C117, "GICS_SUB_INDUSTRY_NAME",""))</f>
        <v>#NAME?</v>
      </c>
      <c r="H117" t="e">
        <f ca="1">IF(ISBLANK(C117),"",_xll.BDP(A117, "RELATIONSHIP_AMOUNT","RELATIONSHIP_OVERRIDE=S,QUANTIFIED_OVERRIDE=Y,EQY_FUND_CRNCY=USD,RELATED_COMPANY_OVERRIDE=" &amp;C117))</f>
        <v>#NAME?</v>
      </c>
    </row>
    <row r="118" spans="1:8" x14ac:dyDescent="0.2">
      <c r="A118" t="e">
        <f ca="1">C12</f>
        <v>#NAME?</v>
      </c>
      <c r="B118" t="e">
        <f ca="1">IF(ISBLANK(A118),"",_xll.BDP(A118, "LONG_COMP_NAME",""))</f>
        <v>#NAME?</v>
      </c>
      <c r="C118" t="s">
        <v>217</v>
      </c>
      <c r="D118" t="e">
        <f ca="1">IF(ISBLANK(C118),"",_xll.BDP(C118, "LONG_COMP_NAME",""))</f>
        <v>#NAME?</v>
      </c>
      <c r="E118" t="e">
        <f ca="1">IF(ISBLANK(C118),"",_xll.BDP(C118, "CNTRY_OF_DOMICILE",""))</f>
        <v>#NAME?</v>
      </c>
      <c r="F118" t="e">
        <f ca="1">IF(ISBLANK(C118),"",_xll.BDP(C118, "GICS_INDUSTRY_GROUP_NAME",""))</f>
        <v>#NAME?</v>
      </c>
      <c r="G118" t="e">
        <f ca="1">IF(ISBLANK(C118),"",_xll.BDP(C118, "GICS_SUB_INDUSTRY_NAME",""))</f>
        <v>#NAME?</v>
      </c>
      <c r="H118" t="e">
        <f ca="1">IF(ISBLANK(C118),"",_xll.BDP(A118, "RELATIONSHIP_AMOUNT","RELATIONSHIP_OVERRIDE=S,QUANTIFIED_OVERRIDE=Y,EQY_FUND_CRNCY=USD,RELATED_COMPANY_OVERRIDE=" &amp;C118))</f>
        <v>#NAME?</v>
      </c>
    </row>
    <row r="119" spans="1:8" x14ac:dyDescent="0.2">
      <c r="A119" t="e">
        <f ca="1">C12</f>
        <v>#NAME?</v>
      </c>
      <c r="B119" t="e">
        <f ca="1">IF(ISBLANK(A119),"",_xll.BDP(A119, "LONG_COMP_NAME",""))</f>
        <v>#NAME?</v>
      </c>
      <c r="C119" t="s">
        <v>228</v>
      </c>
      <c r="D119" t="e">
        <f ca="1">IF(ISBLANK(C119),"",_xll.BDP(C119, "LONG_COMP_NAME",""))</f>
        <v>#NAME?</v>
      </c>
      <c r="E119" t="e">
        <f ca="1">IF(ISBLANK(C119),"",_xll.BDP(C119, "CNTRY_OF_DOMICILE",""))</f>
        <v>#NAME?</v>
      </c>
      <c r="F119" t="e">
        <f ca="1">IF(ISBLANK(C119),"",_xll.BDP(C119, "GICS_INDUSTRY_GROUP_NAME",""))</f>
        <v>#NAME?</v>
      </c>
      <c r="G119" t="e">
        <f ca="1">IF(ISBLANK(C119),"",_xll.BDP(C119, "GICS_SUB_INDUSTRY_NAME",""))</f>
        <v>#NAME?</v>
      </c>
      <c r="H119" t="e">
        <f ca="1">IF(ISBLANK(C119),"",_xll.BDP(A119, "RELATIONSHIP_AMOUNT","RELATIONSHIP_OVERRIDE=S,QUANTIFIED_OVERRIDE=Y,EQY_FUND_CRNCY=USD,RELATED_COMPANY_OVERRIDE=" &amp;C119))</f>
        <v>#NAME?</v>
      </c>
    </row>
    <row r="120" spans="1:8" x14ac:dyDescent="0.2">
      <c r="A120" t="e">
        <f ca="1">C12</f>
        <v>#NAME?</v>
      </c>
      <c r="B120" t="e">
        <f ca="1">IF(ISBLANK(A120),"",_xll.BDP(A120, "LONG_COMP_NAME",""))</f>
        <v>#NAME?</v>
      </c>
      <c r="C120" t="s">
        <v>96</v>
      </c>
      <c r="D120" t="e">
        <f ca="1">IF(ISBLANK(C120),"",_xll.BDP(C120, "LONG_COMP_NAME",""))</f>
        <v>#NAME?</v>
      </c>
      <c r="E120" t="e">
        <f ca="1">IF(ISBLANK(C120),"",_xll.BDP(C120, "CNTRY_OF_DOMICILE",""))</f>
        <v>#NAME?</v>
      </c>
      <c r="F120" t="e">
        <f ca="1">IF(ISBLANK(C120),"",_xll.BDP(C120, "GICS_INDUSTRY_GROUP_NAME",""))</f>
        <v>#NAME?</v>
      </c>
      <c r="G120" t="e">
        <f ca="1">IF(ISBLANK(C120),"",_xll.BDP(C120, "GICS_SUB_INDUSTRY_NAME",""))</f>
        <v>#NAME?</v>
      </c>
      <c r="H120" t="e">
        <f ca="1">IF(ISBLANK(C120),"",_xll.BDP(A120, "RELATIONSHIP_AMOUNT","RELATIONSHIP_OVERRIDE=S,QUANTIFIED_OVERRIDE=Y,EQY_FUND_CRNCY=USD,RELATED_COMPANY_OVERRIDE=" &amp;C120))</f>
        <v>#NAME?</v>
      </c>
    </row>
    <row r="121" spans="1:8" x14ac:dyDescent="0.2">
      <c r="A121" t="e">
        <f ca="1">C12</f>
        <v>#NAME?</v>
      </c>
      <c r="B121" t="e">
        <f ca="1">IF(ISBLANK(A121),"",_xll.BDP(A121, "LONG_COMP_NAME",""))</f>
        <v>#NAME?</v>
      </c>
      <c r="C121" t="s">
        <v>229</v>
      </c>
      <c r="D121" t="e">
        <f ca="1">IF(ISBLANK(C121),"",_xll.BDP(C121, "LONG_COMP_NAME",""))</f>
        <v>#NAME?</v>
      </c>
      <c r="E121" t="e">
        <f ca="1">IF(ISBLANK(C121),"",_xll.BDP(C121, "CNTRY_OF_DOMICILE",""))</f>
        <v>#NAME?</v>
      </c>
      <c r="F121" t="e">
        <f ca="1">IF(ISBLANK(C121),"",_xll.BDP(C121, "GICS_INDUSTRY_GROUP_NAME",""))</f>
        <v>#NAME?</v>
      </c>
      <c r="G121" t="e">
        <f ca="1">IF(ISBLANK(C121),"",_xll.BDP(C121, "GICS_SUB_INDUSTRY_NAME",""))</f>
        <v>#NAME?</v>
      </c>
      <c r="H121" t="e">
        <f ca="1">IF(ISBLANK(C121),"",_xll.BDP(A121, "RELATIONSHIP_AMOUNT","RELATIONSHIP_OVERRIDE=S,QUANTIFIED_OVERRIDE=Y,EQY_FUND_CRNCY=USD,RELATED_COMPANY_OVERRIDE=" &amp;C121))</f>
        <v>#NAME?</v>
      </c>
    </row>
    <row r="122" spans="1:8" x14ac:dyDescent="0.2">
      <c r="A122" t="str">
        <f>C13</f>
        <v>HPE US Equity</v>
      </c>
      <c r="B122" t="e">
        <f ca="1">IF(ISBLANK(A122),"",_xll.BDP(A122, "LONG_COMP_NAME",""))</f>
        <v>#NAME?</v>
      </c>
      <c r="C122" t="e">
        <f ca="1">_xll.BDS(A122,"SUPPLY_CHAIN_SUPPLIERS","SUPPLY_CHAIN_SUM_COUNT_OVERRIDE=10,QUANTIFIED_OVERRIDE=Y,SUP_CHAIN_RELATIONSHIP_SORT_OVR=C","cols=1;rows=10")</f>
        <v>#NAME?</v>
      </c>
      <c r="D122" t="e">
        <f ca="1">IF(ISBLANK(C122),"",_xll.BDP(C122, "LONG_COMP_NAME",""))</f>
        <v>#NAME?</v>
      </c>
      <c r="E122" t="e">
        <f ca="1">IF(ISBLANK(C122),"",_xll.BDP(C122, "CNTRY_OF_DOMICILE",""))</f>
        <v>#NAME?</v>
      </c>
      <c r="F122" t="e">
        <f ca="1">IF(ISBLANK(C122),"",_xll.BDP(C122, "GICS_INDUSTRY_GROUP_NAME",""))</f>
        <v>#NAME?</v>
      </c>
      <c r="G122" t="e">
        <f ca="1">IF(ISBLANK(C122),"",_xll.BDP(C122, "GICS_SUB_INDUSTRY_NAME",""))</f>
        <v>#NAME?</v>
      </c>
      <c r="H122" t="e">
        <f ca="1">IF(ISBLANK(C122),"",_xll.BDP(A122, "RELATIONSHIP_AMOUNT","RELATIONSHIP_OVERRIDE=S,QUANTIFIED_OVERRIDE=Y,EQY_FUND_CRNCY=USD,RELATED_COMPANY_OVERRIDE=" &amp;C122))</f>
        <v>#NAME?</v>
      </c>
    </row>
    <row r="123" spans="1:8" x14ac:dyDescent="0.2">
      <c r="A123" t="str">
        <f>C13</f>
        <v>HPE US Equity</v>
      </c>
      <c r="B123" t="e">
        <f ca="1">IF(ISBLANK(A123),"",_xll.BDP(A123, "LONG_COMP_NAME",""))</f>
        <v>#NAME?</v>
      </c>
      <c r="C123" t="s">
        <v>217</v>
      </c>
      <c r="D123" t="e">
        <f ca="1">IF(ISBLANK(C123),"",_xll.BDP(C123, "LONG_COMP_NAME",""))</f>
        <v>#NAME?</v>
      </c>
      <c r="E123" t="e">
        <f ca="1">IF(ISBLANK(C123),"",_xll.BDP(C123, "CNTRY_OF_DOMICILE",""))</f>
        <v>#NAME?</v>
      </c>
      <c r="F123" t="e">
        <f ca="1">IF(ISBLANK(C123),"",_xll.BDP(C123, "GICS_INDUSTRY_GROUP_NAME",""))</f>
        <v>#NAME?</v>
      </c>
      <c r="G123" t="e">
        <f ca="1">IF(ISBLANK(C123),"",_xll.BDP(C123, "GICS_SUB_INDUSTRY_NAME",""))</f>
        <v>#NAME?</v>
      </c>
      <c r="H123" t="e">
        <f ca="1">IF(ISBLANK(C123),"",_xll.BDP(A123, "RELATIONSHIP_AMOUNT","RELATIONSHIP_OVERRIDE=S,QUANTIFIED_OVERRIDE=Y,EQY_FUND_CRNCY=USD,RELATED_COMPANY_OVERRIDE=" &amp;C123))</f>
        <v>#NAME?</v>
      </c>
    </row>
    <row r="124" spans="1:8" x14ac:dyDescent="0.2">
      <c r="A124" t="str">
        <f>C13</f>
        <v>HPE US Equity</v>
      </c>
      <c r="B124" t="e">
        <f ca="1">IF(ISBLANK(A124),"",_xll.BDP(A124, "LONG_COMP_NAME",""))</f>
        <v>#NAME?</v>
      </c>
      <c r="C124" t="s">
        <v>92</v>
      </c>
      <c r="D124" t="e">
        <f ca="1">IF(ISBLANK(C124),"",_xll.BDP(C124, "LONG_COMP_NAME",""))</f>
        <v>#NAME?</v>
      </c>
      <c r="E124" t="e">
        <f ca="1">IF(ISBLANK(C124),"",_xll.BDP(C124, "CNTRY_OF_DOMICILE",""))</f>
        <v>#NAME?</v>
      </c>
      <c r="F124" t="e">
        <f ca="1">IF(ISBLANK(C124),"",_xll.BDP(C124, "GICS_INDUSTRY_GROUP_NAME",""))</f>
        <v>#NAME?</v>
      </c>
      <c r="G124" t="e">
        <f ca="1">IF(ISBLANK(C124),"",_xll.BDP(C124, "GICS_SUB_INDUSTRY_NAME",""))</f>
        <v>#NAME?</v>
      </c>
      <c r="H124" t="e">
        <f ca="1">IF(ISBLANK(C124),"",_xll.BDP(A124, "RELATIONSHIP_AMOUNT","RELATIONSHIP_OVERRIDE=S,QUANTIFIED_OVERRIDE=Y,EQY_FUND_CRNCY=USD,RELATED_COMPANY_OVERRIDE=" &amp;C124))</f>
        <v>#NAME?</v>
      </c>
    </row>
    <row r="125" spans="1:8" x14ac:dyDescent="0.2">
      <c r="A125" t="str">
        <f>C13</f>
        <v>HPE US Equity</v>
      </c>
      <c r="B125" t="e">
        <f ca="1">IF(ISBLANK(A125),"",_xll.BDP(A125, "LONG_COMP_NAME",""))</f>
        <v>#NAME?</v>
      </c>
      <c r="C125" t="s">
        <v>55</v>
      </c>
      <c r="D125" t="e">
        <f ca="1">IF(ISBLANK(C125),"",_xll.BDP(C125, "LONG_COMP_NAME",""))</f>
        <v>#NAME?</v>
      </c>
      <c r="E125" t="e">
        <f ca="1">IF(ISBLANK(C125),"",_xll.BDP(C125, "CNTRY_OF_DOMICILE",""))</f>
        <v>#NAME?</v>
      </c>
      <c r="F125" t="e">
        <f ca="1">IF(ISBLANK(C125),"",_xll.BDP(C125, "GICS_INDUSTRY_GROUP_NAME",""))</f>
        <v>#NAME?</v>
      </c>
      <c r="G125" t="e">
        <f ca="1">IF(ISBLANK(C125),"",_xll.BDP(C125, "GICS_SUB_INDUSTRY_NAME",""))</f>
        <v>#NAME?</v>
      </c>
      <c r="H125" t="e">
        <f ca="1">IF(ISBLANK(C125),"",_xll.BDP(A125, "RELATIONSHIP_AMOUNT","RELATIONSHIP_OVERRIDE=S,QUANTIFIED_OVERRIDE=Y,EQY_FUND_CRNCY=USD,RELATED_COMPANY_OVERRIDE=" &amp;C125))</f>
        <v>#NAME?</v>
      </c>
    </row>
    <row r="126" spans="1:8" x14ac:dyDescent="0.2">
      <c r="A126" t="str">
        <f>C13</f>
        <v>HPE US Equity</v>
      </c>
      <c r="B126" t="e">
        <f ca="1">IF(ISBLANK(A126),"",_xll.BDP(A126, "LONG_COMP_NAME",""))</f>
        <v>#NAME?</v>
      </c>
      <c r="C126" t="s">
        <v>201</v>
      </c>
      <c r="D126" t="e">
        <f ca="1">IF(ISBLANK(C126),"",_xll.BDP(C126, "LONG_COMP_NAME",""))</f>
        <v>#NAME?</v>
      </c>
      <c r="E126" t="e">
        <f ca="1">IF(ISBLANK(C126),"",_xll.BDP(C126, "CNTRY_OF_DOMICILE",""))</f>
        <v>#NAME?</v>
      </c>
      <c r="F126" t="e">
        <f ca="1">IF(ISBLANK(C126),"",_xll.BDP(C126, "GICS_INDUSTRY_GROUP_NAME",""))</f>
        <v>#NAME?</v>
      </c>
      <c r="G126" t="e">
        <f ca="1">IF(ISBLANK(C126),"",_xll.BDP(C126, "GICS_SUB_INDUSTRY_NAME",""))</f>
        <v>#NAME?</v>
      </c>
      <c r="H126" t="e">
        <f ca="1">IF(ISBLANK(C126),"",_xll.BDP(A126, "RELATIONSHIP_AMOUNT","RELATIONSHIP_OVERRIDE=S,QUANTIFIED_OVERRIDE=Y,EQY_FUND_CRNCY=USD,RELATED_COMPANY_OVERRIDE=" &amp;C126))</f>
        <v>#NAME?</v>
      </c>
    </row>
    <row r="127" spans="1:8" x14ac:dyDescent="0.2">
      <c r="A127" t="str">
        <f>C13</f>
        <v>HPE US Equity</v>
      </c>
      <c r="B127" t="e">
        <f ca="1">IF(ISBLANK(A127),"",_xll.BDP(A127, "LONG_COMP_NAME",""))</f>
        <v>#NAME?</v>
      </c>
      <c r="C127" t="s">
        <v>120</v>
      </c>
      <c r="D127" t="e">
        <f ca="1">IF(ISBLANK(C127),"",_xll.BDP(C127, "LONG_COMP_NAME",""))</f>
        <v>#NAME?</v>
      </c>
      <c r="E127" t="e">
        <f ca="1">IF(ISBLANK(C127),"",_xll.BDP(C127, "CNTRY_OF_DOMICILE",""))</f>
        <v>#NAME?</v>
      </c>
      <c r="F127" t="e">
        <f ca="1">IF(ISBLANK(C127),"",_xll.BDP(C127, "GICS_INDUSTRY_GROUP_NAME",""))</f>
        <v>#NAME?</v>
      </c>
      <c r="G127" t="e">
        <f ca="1">IF(ISBLANK(C127),"",_xll.BDP(C127, "GICS_SUB_INDUSTRY_NAME",""))</f>
        <v>#NAME?</v>
      </c>
      <c r="H127" t="e">
        <f ca="1">IF(ISBLANK(C127),"",_xll.BDP(A127, "RELATIONSHIP_AMOUNT","RELATIONSHIP_OVERRIDE=S,QUANTIFIED_OVERRIDE=Y,EQY_FUND_CRNCY=USD,RELATED_COMPANY_OVERRIDE=" &amp;C127))</f>
        <v>#NAME?</v>
      </c>
    </row>
    <row r="128" spans="1:8" x14ac:dyDescent="0.2">
      <c r="A128" t="str">
        <f>C13</f>
        <v>HPE US Equity</v>
      </c>
      <c r="B128" t="e">
        <f ca="1">IF(ISBLANK(A128),"",_xll.BDP(A128, "LONG_COMP_NAME",""))</f>
        <v>#NAME?</v>
      </c>
      <c r="C128" t="s">
        <v>218</v>
      </c>
      <c r="D128" t="e">
        <f ca="1">IF(ISBLANK(C128),"",_xll.BDP(C128, "LONG_COMP_NAME",""))</f>
        <v>#NAME?</v>
      </c>
      <c r="E128" t="e">
        <f ca="1">IF(ISBLANK(C128),"",_xll.BDP(C128, "CNTRY_OF_DOMICILE",""))</f>
        <v>#NAME?</v>
      </c>
      <c r="F128" t="e">
        <f ca="1">IF(ISBLANK(C128),"",_xll.BDP(C128, "GICS_INDUSTRY_GROUP_NAME",""))</f>
        <v>#NAME?</v>
      </c>
      <c r="G128" t="e">
        <f ca="1">IF(ISBLANK(C128),"",_xll.BDP(C128, "GICS_SUB_INDUSTRY_NAME",""))</f>
        <v>#NAME?</v>
      </c>
      <c r="H128" t="e">
        <f ca="1">IF(ISBLANK(C128),"",_xll.BDP(A128, "RELATIONSHIP_AMOUNT","RELATIONSHIP_OVERRIDE=S,QUANTIFIED_OVERRIDE=Y,EQY_FUND_CRNCY=USD,RELATED_COMPANY_OVERRIDE=" &amp;C128))</f>
        <v>#NAME?</v>
      </c>
    </row>
    <row r="129" spans="1:8" x14ac:dyDescent="0.2">
      <c r="A129" t="str">
        <f>C13</f>
        <v>HPE US Equity</v>
      </c>
      <c r="B129" t="e">
        <f ca="1">IF(ISBLANK(A129),"",_xll.BDP(A129, "LONG_COMP_NAME",""))</f>
        <v>#NAME?</v>
      </c>
      <c r="C129" t="s">
        <v>219</v>
      </c>
      <c r="D129" t="e">
        <f ca="1">IF(ISBLANK(C129),"",_xll.BDP(C129, "LONG_COMP_NAME",""))</f>
        <v>#NAME?</v>
      </c>
      <c r="E129" t="e">
        <f ca="1">IF(ISBLANK(C129),"",_xll.BDP(C129, "CNTRY_OF_DOMICILE",""))</f>
        <v>#NAME?</v>
      </c>
      <c r="F129" t="e">
        <f ca="1">IF(ISBLANK(C129),"",_xll.BDP(C129, "GICS_INDUSTRY_GROUP_NAME",""))</f>
        <v>#NAME?</v>
      </c>
      <c r="G129" t="e">
        <f ca="1">IF(ISBLANK(C129),"",_xll.BDP(C129, "GICS_SUB_INDUSTRY_NAME",""))</f>
        <v>#NAME?</v>
      </c>
      <c r="H129" t="e">
        <f ca="1">IF(ISBLANK(C129),"",_xll.BDP(A129, "RELATIONSHIP_AMOUNT","RELATIONSHIP_OVERRIDE=S,QUANTIFIED_OVERRIDE=Y,EQY_FUND_CRNCY=USD,RELATED_COMPANY_OVERRIDE=" &amp;C129))</f>
        <v>#NAME?</v>
      </c>
    </row>
    <row r="130" spans="1:8" x14ac:dyDescent="0.2">
      <c r="A130" t="str">
        <f>C13</f>
        <v>HPE US Equity</v>
      </c>
      <c r="B130" t="e">
        <f ca="1">IF(ISBLANK(A130),"",_xll.BDP(A130, "LONG_COMP_NAME",""))</f>
        <v>#NAME?</v>
      </c>
      <c r="C130" t="s">
        <v>220</v>
      </c>
      <c r="D130" t="e">
        <f ca="1">IF(ISBLANK(C130),"",_xll.BDP(C130, "LONG_COMP_NAME",""))</f>
        <v>#NAME?</v>
      </c>
      <c r="E130" t="e">
        <f ca="1">IF(ISBLANK(C130),"",_xll.BDP(C130, "CNTRY_OF_DOMICILE",""))</f>
        <v>#NAME?</v>
      </c>
      <c r="F130" t="e">
        <f ca="1">IF(ISBLANK(C130),"",_xll.BDP(C130, "GICS_INDUSTRY_GROUP_NAME",""))</f>
        <v>#NAME?</v>
      </c>
      <c r="G130" t="e">
        <f ca="1">IF(ISBLANK(C130),"",_xll.BDP(C130, "GICS_SUB_INDUSTRY_NAME",""))</f>
        <v>#NAME?</v>
      </c>
      <c r="H130" t="e">
        <f ca="1">IF(ISBLANK(C130),"",_xll.BDP(A130, "RELATIONSHIP_AMOUNT","RELATIONSHIP_OVERRIDE=S,QUANTIFIED_OVERRIDE=Y,EQY_FUND_CRNCY=USD,RELATED_COMPANY_OVERRIDE=" &amp;C130))</f>
        <v>#NAME?</v>
      </c>
    </row>
    <row r="131" spans="1:8" x14ac:dyDescent="0.2">
      <c r="A131" t="str">
        <f>C13</f>
        <v>HPE US Equity</v>
      </c>
      <c r="B131" t="e">
        <f ca="1">IF(ISBLANK(A131),"",_xll.BDP(A131, "LONG_COMP_NAME",""))</f>
        <v>#NAME?</v>
      </c>
      <c r="C131" t="s">
        <v>22</v>
      </c>
      <c r="D131" t="e">
        <f ca="1">IF(ISBLANK(C131),"",_xll.BDP(C131, "LONG_COMP_NAME",""))</f>
        <v>#NAME?</v>
      </c>
      <c r="E131" t="e">
        <f ca="1">IF(ISBLANK(C131),"",_xll.BDP(C131, "CNTRY_OF_DOMICILE",""))</f>
        <v>#NAME?</v>
      </c>
      <c r="F131" t="e">
        <f ca="1">IF(ISBLANK(C131),"",_xll.BDP(C131, "GICS_INDUSTRY_GROUP_NAME",""))</f>
        <v>#NAME?</v>
      </c>
      <c r="G131" t="e">
        <f ca="1">IF(ISBLANK(C131),"",_xll.BDP(C131, "GICS_SUB_INDUSTRY_NAME",""))</f>
        <v>#NAME?</v>
      </c>
      <c r="H131" t="e">
        <f ca="1">IF(ISBLANK(C131),"",_xll.BDP(A131, "RELATIONSHIP_AMOUNT","RELATIONSHIP_OVERRIDE=S,QUANTIFIED_OVERRIDE=Y,EQY_FUND_CRNCY=USD,RELATED_COMPANY_OVERRIDE=" &amp;C131))</f>
        <v>#NAME?</v>
      </c>
    </row>
    <row r="132" spans="1:8" x14ac:dyDescent="0.2">
      <c r="A132" t="str">
        <f>C14</f>
        <v>INTC US Equity</v>
      </c>
      <c r="B132" t="e">
        <f ca="1">IF(ISBLANK(A132),"",_xll.BDP(A132, "LONG_COMP_NAME",""))</f>
        <v>#NAME?</v>
      </c>
      <c r="C132" t="e">
        <f ca="1">_xll.BDS(A132,"SUPPLY_CHAIN_SUPPLIERS","SUPPLY_CHAIN_SUM_COUNT_OVERRIDE=10,QUANTIFIED_OVERRIDE=Y,SUP_CHAIN_RELATIONSHIP_SORT_OVR=C","cols=1;rows=10")</f>
        <v>#NAME?</v>
      </c>
      <c r="D132" t="e">
        <f ca="1">IF(ISBLANK(C132),"",_xll.BDP(C132, "LONG_COMP_NAME",""))</f>
        <v>#NAME?</v>
      </c>
      <c r="E132" t="e">
        <f ca="1">IF(ISBLANK(C132),"",_xll.BDP(C132, "CNTRY_OF_DOMICILE",""))</f>
        <v>#NAME?</v>
      </c>
      <c r="F132" t="e">
        <f ca="1">IF(ISBLANK(C132),"",_xll.BDP(C132, "GICS_INDUSTRY_GROUP_NAME",""))</f>
        <v>#NAME?</v>
      </c>
      <c r="G132" t="e">
        <f ca="1">IF(ISBLANK(C132),"",_xll.BDP(C132, "GICS_SUB_INDUSTRY_NAME",""))</f>
        <v>#NAME?</v>
      </c>
      <c r="H132" t="e">
        <f ca="1">IF(ISBLANK(C132),"",_xll.BDP(A132, "RELATIONSHIP_AMOUNT","RELATIONSHIP_OVERRIDE=S,QUANTIFIED_OVERRIDE=Y,EQY_FUND_CRNCY=USD,RELATED_COMPANY_OVERRIDE=" &amp;C132))</f>
        <v>#NAME?</v>
      </c>
    </row>
    <row r="133" spans="1:8" x14ac:dyDescent="0.2">
      <c r="A133" t="str">
        <f>C14</f>
        <v>INTC US Equity</v>
      </c>
      <c r="B133" t="e">
        <f ca="1">IF(ISBLANK(A133),"",_xll.BDP(A133, "LONG_COMP_NAME",""))</f>
        <v>#NAME?</v>
      </c>
      <c r="C133" t="s">
        <v>78</v>
      </c>
      <c r="D133" t="e">
        <f ca="1">IF(ISBLANK(C133),"",_xll.BDP(C133, "LONG_COMP_NAME",""))</f>
        <v>#NAME?</v>
      </c>
      <c r="E133" t="e">
        <f ca="1">IF(ISBLANK(C133),"",_xll.BDP(C133, "CNTRY_OF_DOMICILE",""))</f>
        <v>#NAME?</v>
      </c>
      <c r="F133" t="e">
        <f ca="1">IF(ISBLANK(C133),"",_xll.BDP(C133, "GICS_INDUSTRY_GROUP_NAME",""))</f>
        <v>#NAME?</v>
      </c>
      <c r="G133" t="e">
        <f ca="1">IF(ISBLANK(C133),"",_xll.BDP(C133, "GICS_SUB_INDUSTRY_NAME",""))</f>
        <v>#NAME?</v>
      </c>
      <c r="H133" t="e">
        <f ca="1">IF(ISBLANK(C133),"",_xll.BDP(A133, "RELATIONSHIP_AMOUNT","RELATIONSHIP_OVERRIDE=S,QUANTIFIED_OVERRIDE=Y,EQY_FUND_CRNCY=USD,RELATED_COMPANY_OVERRIDE=" &amp;C133))</f>
        <v>#NAME?</v>
      </c>
    </row>
    <row r="134" spans="1:8" x14ac:dyDescent="0.2">
      <c r="A134" t="str">
        <f>C14</f>
        <v>INTC US Equity</v>
      </c>
      <c r="B134" t="e">
        <f ca="1">IF(ISBLANK(A134),"",_xll.BDP(A134, "LONG_COMP_NAME",""))</f>
        <v>#NAME?</v>
      </c>
      <c r="C134" t="s">
        <v>77</v>
      </c>
      <c r="D134" t="e">
        <f ca="1">IF(ISBLANK(C134),"",_xll.BDP(C134, "LONG_COMP_NAME",""))</f>
        <v>#NAME?</v>
      </c>
      <c r="E134" t="e">
        <f ca="1">IF(ISBLANK(C134),"",_xll.BDP(C134, "CNTRY_OF_DOMICILE",""))</f>
        <v>#NAME?</v>
      </c>
      <c r="F134" t="e">
        <f ca="1">IF(ISBLANK(C134),"",_xll.BDP(C134, "GICS_INDUSTRY_GROUP_NAME",""))</f>
        <v>#NAME?</v>
      </c>
      <c r="G134" t="e">
        <f ca="1">IF(ISBLANK(C134),"",_xll.BDP(C134, "GICS_SUB_INDUSTRY_NAME",""))</f>
        <v>#NAME?</v>
      </c>
      <c r="H134" t="e">
        <f ca="1">IF(ISBLANK(C134),"",_xll.BDP(A134, "RELATIONSHIP_AMOUNT","RELATIONSHIP_OVERRIDE=S,QUANTIFIED_OVERRIDE=Y,EQY_FUND_CRNCY=USD,RELATED_COMPANY_OVERRIDE=" &amp;C134))</f>
        <v>#NAME?</v>
      </c>
    </row>
    <row r="135" spans="1:8" x14ac:dyDescent="0.2">
      <c r="A135" t="str">
        <f>C14</f>
        <v>INTC US Equity</v>
      </c>
      <c r="B135" t="e">
        <f ca="1">IF(ISBLANK(A135),"",_xll.BDP(A135, "LONG_COMP_NAME",""))</f>
        <v>#NAME?</v>
      </c>
      <c r="C135" t="s">
        <v>80</v>
      </c>
      <c r="D135" t="e">
        <f ca="1">IF(ISBLANK(C135),"",_xll.BDP(C135, "LONG_COMP_NAME",""))</f>
        <v>#NAME?</v>
      </c>
      <c r="E135" t="e">
        <f ca="1">IF(ISBLANK(C135),"",_xll.BDP(C135, "CNTRY_OF_DOMICILE",""))</f>
        <v>#NAME?</v>
      </c>
      <c r="F135" t="e">
        <f ca="1">IF(ISBLANK(C135),"",_xll.BDP(C135, "GICS_INDUSTRY_GROUP_NAME",""))</f>
        <v>#NAME?</v>
      </c>
      <c r="G135" t="e">
        <f ca="1">IF(ISBLANK(C135),"",_xll.BDP(C135, "GICS_SUB_INDUSTRY_NAME",""))</f>
        <v>#NAME?</v>
      </c>
      <c r="H135" t="e">
        <f ca="1">IF(ISBLANK(C135),"",_xll.BDP(A135, "RELATIONSHIP_AMOUNT","RELATIONSHIP_OVERRIDE=S,QUANTIFIED_OVERRIDE=Y,EQY_FUND_CRNCY=USD,RELATED_COMPANY_OVERRIDE=" &amp;C135))</f>
        <v>#NAME?</v>
      </c>
    </row>
    <row r="136" spans="1:8" x14ac:dyDescent="0.2">
      <c r="A136" t="str">
        <f>C14</f>
        <v>INTC US Equity</v>
      </c>
      <c r="B136" t="e">
        <f ca="1">IF(ISBLANK(A136),"",_xll.BDP(A136, "LONG_COMP_NAME",""))</f>
        <v>#NAME?</v>
      </c>
      <c r="C136" t="s">
        <v>22</v>
      </c>
      <c r="D136" t="e">
        <f ca="1">IF(ISBLANK(C136),"",_xll.BDP(C136, "LONG_COMP_NAME",""))</f>
        <v>#NAME?</v>
      </c>
      <c r="E136" t="e">
        <f ca="1">IF(ISBLANK(C136),"",_xll.BDP(C136, "CNTRY_OF_DOMICILE",""))</f>
        <v>#NAME?</v>
      </c>
      <c r="F136" t="e">
        <f ca="1">IF(ISBLANK(C136),"",_xll.BDP(C136, "GICS_INDUSTRY_GROUP_NAME",""))</f>
        <v>#NAME?</v>
      </c>
      <c r="G136" t="e">
        <f ca="1">IF(ISBLANK(C136),"",_xll.BDP(C136, "GICS_SUB_INDUSTRY_NAME",""))</f>
        <v>#NAME?</v>
      </c>
      <c r="H136" t="e">
        <f ca="1">IF(ISBLANK(C136),"",_xll.BDP(A136, "RELATIONSHIP_AMOUNT","RELATIONSHIP_OVERRIDE=S,QUANTIFIED_OVERRIDE=Y,EQY_FUND_CRNCY=USD,RELATED_COMPANY_OVERRIDE=" &amp;C136))</f>
        <v>#NAME?</v>
      </c>
    </row>
    <row r="137" spans="1:8" x14ac:dyDescent="0.2">
      <c r="A137" t="str">
        <f>C14</f>
        <v>INTC US Equity</v>
      </c>
      <c r="B137" t="e">
        <f ca="1">IF(ISBLANK(A137),"",_xll.BDP(A137, "LONG_COMP_NAME",""))</f>
        <v>#NAME?</v>
      </c>
      <c r="C137" t="s">
        <v>54</v>
      </c>
      <c r="D137" t="e">
        <f ca="1">IF(ISBLANK(C137),"",_xll.BDP(C137, "LONG_COMP_NAME",""))</f>
        <v>#NAME?</v>
      </c>
      <c r="E137" t="e">
        <f ca="1">IF(ISBLANK(C137),"",_xll.BDP(C137, "CNTRY_OF_DOMICILE",""))</f>
        <v>#NAME?</v>
      </c>
      <c r="F137" t="e">
        <f ca="1">IF(ISBLANK(C137),"",_xll.BDP(C137, "GICS_INDUSTRY_GROUP_NAME",""))</f>
        <v>#NAME?</v>
      </c>
      <c r="G137" t="e">
        <f ca="1">IF(ISBLANK(C137),"",_xll.BDP(C137, "GICS_SUB_INDUSTRY_NAME",""))</f>
        <v>#NAME?</v>
      </c>
      <c r="H137" t="e">
        <f ca="1">IF(ISBLANK(C137),"",_xll.BDP(A137, "RELATIONSHIP_AMOUNT","RELATIONSHIP_OVERRIDE=S,QUANTIFIED_OVERRIDE=Y,EQY_FUND_CRNCY=USD,RELATED_COMPANY_OVERRIDE=" &amp;C137))</f>
        <v>#NAME?</v>
      </c>
    </row>
    <row r="138" spans="1:8" x14ac:dyDescent="0.2">
      <c r="A138" t="str">
        <f>C14</f>
        <v>INTC US Equity</v>
      </c>
      <c r="B138" t="e">
        <f ca="1">IF(ISBLANK(A138),"",_xll.BDP(A138, "LONG_COMP_NAME",""))</f>
        <v>#NAME?</v>
      </c>
      <c r="C138" t="s">
        <v>221</v>
      </c>
      <c r="D138" t="e">
        <f ca="1">IF(ISBLANK(C138),"",_xll.BDP(C138, "LONG_COMP_NAME",""))</f>
        <v>#NAME?</v>
      </c>
      <c r="E138" t="e">
        <f ca="1">IF(ISBLANK(C138),"",_xll.BDP(C138, "CNTRY_OF_DOMICILE",""))</f>
        <v>#NAME?</v>
      </c>
      <c r="F138" t="e">
        <f ca="1">IF(ISBLANK(C138),"",_xll.BDP(C138, "GICS_INDUSTRY_GROUP_NAME",""))</f>
        <v>#NAME?</v>
      </c>
      <c r="G138" t="e">
        <f ca="1">IF(ISBLANK(C138),"",_xll.BDP(C138, "GICS_SUB_INDUSTRY_NAME",""))</f>
        <v>#NAME?</v>
      </c>
      <c r="H138" t="e">
        <f ca="1">IF(ISBLANK(C138),"",_xll.BDP(A138, "RELATIONSHIP_AMOUNT","RELATIONSHIP_OVERRIDE=S,QUANTIFIED_OVERRIDE=Y,EQY_FUND_CRNCY=USD,RELATED_COMPANY_OVERRIDE=" &amp;C138))</f>
        <v>#NAME?</v>
      </c>
    </row>
    <row r="139" spans="1:8" x14ac:dyDescent="0.2">
      <c r="A139" t="str">
        <f>C14</f>
        <v>INTC US Equity</v>
      </c>
      <c r="B139" t="e">
        <f ca="1">IF(ISBLANK(A139),"",_xll.BDP(A139, "LONG_COMP_NAME",""))</f>
        <v>#NAME?</v>
      </c>
      <c r="C139" t="s">
        <v>222</v>
      </c>
      <c r="D139" t="e">
        <f ca="1">IF(ISBLANK(C139),"",_xll.BDP(C139, "LONG_COMP_NAME",""))</f>
        <v>#NAME?</v>
      </c>
      <c r="E139" t="e">
        <f ca="1">IF(ISBLANK(C139),"",_xll.BDP(C139, "CNTRY_OF_DOMICILE",""))</f>
        <v>#NAME?</v>
      </c>
      <c r="F139" t="e">
        <f ca="1">IF(ISBLANK(C139),"",_xll.BDP(C139, "GICS_INDUSTRY_GROUP_NAME",""))</f>
        <v>#NAME?</v>
      </c>
      <c r="G139" t="e">
        <f ca="1">IF(ISBLANK(C139),"",_xll.BDP(C139, "GICS_SUB_INDUSTRY_NAME",""))</f>
        <v>#NAME?</v>
      </c>
      <c r="H139" t="e">
        <f ca="1">IF(ISBLANK(C139),"",_xll.BDP(A139, "RELATIONSHIP_AMOUNT","RELATIONSHIP_OVERRIDE=S,QUANTIFIED_OVERRIDE=Y,EQY_FUND_CRNCY=USD,RELATED_COMPANY_OVERRIDE=" &amp;C139))</f>
        <v>#NAME?</v>
      </c>
    </row>
    <row r="140" spans="1:8" x14ac:dyDescent="0.2">
      <c r="A140" t="str">
        <f>C14</f>
        <v>INTC US Equity</v>
      </c>
      <c r="B140" t="e">
        <f ca="1">IF(ISBLANK(A140),"",_xll.BDP(A140, "LONG_COMP_NAME",""))</f>
        <v>#NAME?</v>
      </c>
      <c r="C140" t="s">
        <v>19</v>
      </c>
      <c r="D140" t="e">
        <f ca="1">IF(ISBLANK(C140),"",_xll.BDP(C140, "LONG_COMP_NAME",""))</f>
        <v>#NAME?</v>
      </c>
      <c r="E140" t="e">
        <f ca="1">IF(ISBLANK(C140),"",_xll.BDP(C140, "CNTRY_OF_DOMICILE",""))</f>
        <v>#NAME?</v>
      </c>
      <c r="F140" t="e">
        <f ca="1">IF(ISBLANK(C140),"",_xll.BDP(C140, "GICS_INDUSTRY_GROUP_NAME",""))</f>
        <v>#NAME?</v>
      </c>
      <c r="G140" t="e">
        <f ca="1">IF(ISBLANK(C140),"",_xll.BDP(C140, "GICS_SUB_INDUSTRY_NAME",""))</f>
        <v>#NAME?</v>
      </c>
      <c r="H140" t="e">
        <f ca="1">IF(ISBLANK(C140),"",_xll.BDP(A140, "RELATIONSHIP_AMOUNT","RELATIONSHIP_OVERRIDE=S,QUANTIFIED_OVERRIDE=Y,EQY_FUND_CRNCY=USD,RELATED_COMPANY_OVERRIDE=" &amp;C140))</f>
        <v>#NAME?</v>
      </c>
    </row>
    <row r="141" spans="1:8" x14ac:dyDescent="0.2">
      <c r="A141" t="str">
        <f>C14</f>
        <v>INTC US Equity</v>
      </c>
      <c r="B141" t="e">
        <f ca="1">IF(ISBLANK(A141),"",_xll.BDP(A141, "LONG_COMP_NAME",""))</f>
        <v>#NAME?</v>
      </c>
      <c r="C141" t="s">
        <v>18</v>
      </c>
      <c r="D141" t="e">
        <f ca="1">IF(ISBLANK(C141),"",_xll.BDP(C141, "LONG_COMP_NAME",""))</f>
        <v>#NAME?</v>
      </c>
      <c r="E141" t="e">
        <f ca="1">IF(ISBLANK(C141),"",_xll.BDP(C141, "CNTRY_OF_DOMICILE",""))</f>
        <v>#NAME?</v>
      </c>
      <c r="F141" t="e">
        <f ca="1">IF(ISBLANK(C141),"",_xll.BDP(C141, "GICS_INDUSTRY_GROUP_NAME",""))</f>
        <v>#NAME?</v>
      </c>
      <c r="G141" t="e">
        <f ca="1">IF(ISBLANK(C141),"",_xll.BDP(C141, "GICS_SUB_INDUSTRY_NAME",""))</f>
        <v>#NAME?</v>
      </c>
      <c r="H141" t="e">
        <f ca="1">IF(ISBLANK(C141),"",_xll.BDP(A141, "RELATIONSHIP_AMOUNT","RELATIONSHIP_OVERRIDE=S,QUANTIFIED_OVERRIDE=Y,EQY_FUND_CRNCY=USD,RELATED_COMPANY_OVERRIDE=" &amp;C141))</f>
        <v>#NAME?</v>
      </c>
    </row>
    <row r="142" spans="1:8" x14ac:dyDescent="0.2">
      <c r="A142" t="str">
        <f>C15</f>
        <v>KMCACZ CH Equity</v>
      </c>
      <c r="B142" t="e">
        <f ca="1">IF(ISBLANK(A142),"",_xll.BDP(A142, "LONG_COMP_NAME",""))</f>
        <v>#NAME?</v>
      </c>
      <c r="C142" t="e">
        <f ca="1">_xll.BDS(A142,"SUPPLY_CHAIN_SUPPLIERS","SUPPLY_CHAIN_SUM_COUNT_OVERRIDE=10,QUANTIFIED_OVERRIDE=Y,SUP_CHAIN_RELATIONSHIP_SORT_OVR=C","cols=1;rows=10")</f>
        <v>#NAME?</v>
      </c>
      <c r="D142" t="e">
        <f ca="1">IF(ISBLANK(C142),"",_xll.BDP(C142, "LONG_COMP_NAME",""))</f>
        <v>#NAME?</v>
      </c>
      <c r="E142" t="e">
        <f ca="1">IF(ISBLANK(C142),"",_xll.BDP(C142, "CNTRY_OF_DOMICILE",""))</f>
        <v>#NAME?</v>
      </c>
      <c r="F142" t="e">
        <f ca="1">IF(ISBLANK(C142),"",_xll.BDP(C142, "GICS_INDUSTRY_GROUP_NAME",""))</f>
        <v>#NAME?</v>
      </c>
      <c r="G142" t="e">
        <f ca="1">IF(ISBLANK(C142),"",_xll.BDP(C142, "GICS_SUB_INDUSTRY_NAME",""))</f>
        <v>#NAME?</v>
      </c>
      <c r="H142" t="e">
        <f ca="1">IF(ISBLANK(C142),"",_xll.BDP(A142, "RELATIONSHIP_AMOUNT","RELATIONSHIP_OVERRIDE=S,QUANTIFIED_OVERRIDE=Y,EQY_FUND_CRNCY=USD,RELATED_COMPANY_OVERRIDE=" &amp;C142))</f>
        <v>#NAME?</v>
      </c>
    </row>
    <row r="143" spans="1:8" x14ac:dyDescent="0.2">
      <c r="A143" t="str">
        <f>C15</f>
        <v>KMCACZ CH Equity</v>
      </c>
      <c r="B143" t="e">
        <f ca="1">IF(ISBLANK(A143),"",_xll.BDP(A143, "LONG_COMP_NAME",""))</f>
        <v>#NAME?</v>
      </c>
      <c r="C143" t="s">
        <v>18</v>
      </c>
      <c r="D143" t="e">
        <f ca="1">IF(ISBLANK(C143),"",_xll.BDP(C143, "LONG_COMP_NAME",""))</f>
        <v>#NAME?</v>
      </c>
      <c r="E143" t="e">
        <f ca="1">IF(ISBLANK(C143),"",_xll.BDP(C143, "CNTRY_OF_DOMICILE",""))</f>
        <v>#NAME?</v>
      </c>
      <c r="F143" t="e">
        <f ca="1">IF(ISBLANK(C143),"",_xll.BDP(C143, "GICS_INDUSTRY_GROUP_NAME",""))</f>
        <v>#NAME?</v>
      </c>
      <c r="G143" t="e">
        <f ca="1">IF(ISBLANK(C143),"",_xll.BDP(C143, "GICS_SUB_INDUSTRY_NAME",""))</f>
        <v>#NAME?</v>
      </c>
      <c r="H143" t="e">
        <f ca="1">IF(ISBLANK(C143),"",_xll.BDP(A143, "RELATIONSHIP_AMOUNT","RELATIONSHIP_OVERRIDE=S,QUANTIFIED_OVERRIDE=Y,EQY_FUND_CRNCY=USD,RELATED_COMPANY_OVERRIDE=" &amp;C143))</f>
        <v>#NAME?</v>
      </c>
    </row>
    <row r="144" spans="1:8" x14ac:dyDescent="0.2">
      <c r="A144" t="str">
        <f>C15</f>
        <v>KMCACZ CH Equity</v>
      </c>
      <c r="B144" t="e">
        <f ca="1">IF(ISBLANK(A144),"",_xll.BDP(A144, "LONG_COMP_NAME",""))</f>
        <v>#NAME?</v>
      </c>
      <c r="C144" t="s">
        <v>19</v>
      </c>
      <c r="D144" t="e">
        <f ca="1">IF(ISBLANK(C144),"",_xll.BDP(C144, "LONG_COMP_NAME",""))</f>
        <v>#NAME?</v>
      </c>
      <c r="E144" t="e">
        <f ca="1">IF(ISBLANK(C144),"",_xll.BDP(C144, "CNTRY_OF_DOMICILE",""))</f>
        <v>#NAME?</v>
      </c>
      <c r="F144" t="e">
        <f ca="1">IF(ISBLANK(C144),"",_xll.BDP(C144, "GICS_INDUSTRY_GROUP_NAME",""))</f>
        <v>#NAME?</v>
      </c>
      <c r="G144" t="e">
        <f ca="1">IF(ISBLANK(C144),"",_xll.BDP(C144, "GICS_SUB_INDUSTRY_NAME",""))</f>
        <v>#NAME?</v>
      </c>
      <c r="H144" t="e">
        <f ca="1">IF(ISBLANK(C144),"",_xll.BDP(A144, "RELATIONSHIP_AMOUNT","RELATIONSHIP_OVERRIDE=S,QUANTIFIED_OVERRIDE=Y,EQY_FUND_CRNCY=USD,RELATED_COMPANY_OVERRIDE=" &amp;C144))</f>
        <v>#NAME?</v>
      </c>
    </row>
    <row r="145" spans="1:8" x14ac:dyDescent="0.2">
      <c r="A145" t="str">
        <f>C15</f>
        <v>KMCACZ CH Equity</v>
      </c>
      <c r="B145" t="e">
        <f ca="1">IF(ISBLANK(A145),"",_xll.BDP(A145, "LONG_COMP_NAME",""))</f>
        <v>#NAME?</v>
      </c>
      <c r="C145" t="s">
        <v>20</v>
      </c>
      <c r="D145" t="e">
        <f ca="1">IF(ISBLANK(C145),"",_xll.BDP(C145, "LONG_COMP_NAME",""))</f>
        <v>#NAME?</v>
      </c>
      <c r="E145" t="e">
        <f ca="1">IF(ISBLANK(C145),"",_xll.BDP(C145, "CNTRY_OF_DOMICILE",""))</f>
        <v>#NAME?</v>
      </c>
      <c r="F145" t="e">
        <f ca="1">IF(ISBLANK(C145),"",_xll.BDP(C145, "GICS_INDUSTRY_GROUP_NAME",""))</f>
        <v>#NAME?</v>
      </c>
      <c r="G145" t="e">
        <f ca="1">IF(ISBLANK(C145),"",_xll.BDP(C145, "GICS_SUB_INDUSTRY_NAME",""))</f>
        <v>#NAME?</v>
      </c>
      <c r="H145" t="e">
        <f ca="1">IF(ISBLANK(C145),"",_xll.BDP(A145, "RELATIONSHIP_AMOUNT","RELATIONSHIP_OVERRIDE=S,QUANTIFIED_OVERRIDE=Y,EQY_FUND_CRNCY=USD,RELATED_COMPANY_OVERRIDE=" &amp;C145))</f>
        <v>#NAME?</v>
      </c>
    </row>
    <row r="146" spans="1:8" x14ac:dyDescent="0.2">
      <c r="A146" t="str">
        <f>C15</f>
        <v>KMCACZ CH Equity</v>
      </c>
      <c r="B146" t="e">
        <f ca="1">IF(ISBLANK(A146),"",_xll.BDP(A146, "LONG_COMP_NAME",""))</f>
        <v>#NAME?</v>
      </c>
      <c r="C146" t="s">
        <v>21</v>
      </c>
      <c r="D146" t="e">
        <f ca="1">IF(ISBLANK(C146),"",_xll.BDP(C146, "LONG_COMP_NAME",""))</f>
        <v>#NAME?</v>
      </c>
      <c r="E146" t="e">
        <f ca="1">IF(ISBLANK(C146),"",_xll.BDP(C146, "CNTRY_OF_DOMICILE",""))</f>
        <v>#NAME?</v>
      </c>
      <c r="F146" t="e">
        <f ca="1">IF(ISBLANK(C146),"",_xll.BDP(C146, "GICS_INDUSTRY_GROUP_NAME",""))</f>
        <v>#NAME?</v>
      </c>
      <c r="G146" t="e">
        <f ca="1">IF(ISBLANK(C146),"",_xll.BDP(C146, "GICS_SUB_INDUSTRY_NAME",""))</f>
        <v>#NAME?</v>
      </c>
      <c r="H146" t="e">
        <f ca="1">IF(ISBLANK(C146),"",_xll.BDP(A146, "RELATIONSHIP_AMOUNT","RELATIONSHIP_OVERRIDE=S,QUANTIFIED_OVERRIDE=Y,EQY_FUND_CRNCY=USD,RELATED_COMPANY_OVERRIDE=" &amp;C146))</f>
        <v>#NAME?</v>
      </c>
    </row>
    <row r="147" spans="1:8" x14ac:dyDescent="0.2">
      <c r="A147" t="str">
        <f>C15</f>
        <v>KMCACZ CH Equity</v>
      </c>
      <c r="B147" t="e">
        <f ca="1">IF(ISBLANK(A147),"",_xll.BDP(A147, "LONG_COMP_NAME",""))</f>
        <v>#NAME?</v>
      </c>
      <c r="C147" t="s">
        <v>22</v>
      </c>
      <c r="D147" t="e">
        <f ca="1">IF(ISBLANK(C147),"",_xll.BDP(C147, "LONG_COMP_NAME",""))</f>
        <v>#NAME?</v>
      </c>
      <c r="E147" t="e">
        <f ca="1">IF(ISBLANK(C147),"",_xll.BDP(C147, "CNTRY_OF_DOMICILE",""))</f>
        <v>#NAME?</v>
      </c>
      <c r="F147" t="e">
        <f ca="1">IF(ISBLANK(C147),"",_xll.BDP(C147, "GICS_INDUSTRY_GROUP_NAME",""))</f>
        <v>#NAME?</v>
      </c>
      <c r="G147" t="e">
        <f ca="1">IF(ISBLANK(C147),"",_xll.BDP(C147, "GICS_SUB_INDUSTRY_NAME",""))</f>
        <v>#NAME?</v>
      </c>
      <c r="H147" t="e">
        <f ca="1">IF(ISBLANK(C147),"",_xll.BDP(A147, "RELATIONSHIP_AMOUNT","RELATIONSHIP_OVERRIDE=S,QUANTIFIED_OVERRIDE=Y,EQY_FUND_CRNCY=USD,RELATED_COMPANY_OVERRIDE=" &amp;C147))</f>
        <v>#NAME?</v>
      </c>
    </row>
    <row r="148" spans="1:8" x14ac:dyDescent="0.2">
      <c r="A148" t="str">
        <f>C15</f>
        <v>KMCACZ CH Equity</v>
      </c>
      <c r="B148" t="e">
        <f ca="1">IF(ISBLANK(A148),"",_xll.BDP(A148, "LONG_COMP_NAME",""))</f>
        <v>#NAME?</v>
      </c>
      <c r="C148" t="s">
        <v>23</v>
      </c>
      <c r="D148" t="e">
        <f ca="1">IF(ISBLANK(C148),"",_xll.BDP(C148, "LONG_COMP_NAME",""))</f>
        <v>#NAME?</v>
      </c>
      <c r="E148" t="e">
        <f ca="1">IF(ISBLANK(C148),"",_xll.BDP(C148, "CNTRY_OF_DOMICILE",""))</f>
        <v>#NAME?</v>
      </c>
      <c r="F148" t="e">
        <f ca="1">IF(ISBLANK(C148),"",_xll.BDP(C148, "GICS_INDUSTRY_GROUP_NAME",""))</f>
        <v>#NAME?</v>
      </c>
      <c r="G148" t="e">
        <f ca="1">IF(ISBLANK(C148),"",_xll.BDP(C148, "GICS_SUB_INDUSTRY_NAME",""))</f>
        <v>#NAME?</v>
      </c>
      <c r="H148" t="e">
        <f ca="1">IF(ISBLANK(C148),"",_xll.BDP(A148, "RELATIONSHIP_AMOUNT","RELATIONSHIP_OVERRIDE=S,QUANTIFIED_OVERRIDE=Y,EQY_FUND_CRNCY=USD,RELATED_COMPANY_OVERRIDE=" &amp;C148))</f>
        <v>#NAME?</v>
      </c>
    </row>
    <row r="149" spans="1:8" x14ac:dyDescent="0.2">
      <c r="A149" t="str">
        <f>C15</f>
        <v>KMCACZ CH Equity</v>
      </c>
      <c r="B149" t="e">
        <f ca="1">IF(ISBLANK(A149),"",_xll.BDP(A149, "LONG_COMP_NAME",""))</f>
        <v>#NAME?</v>
      </c>
      <c r="C149" t="s">
        <v>24</v>
      </c>
      <c r="D149" t="e">
        <f ca="1">IF(ISBLANK(C149),"",_xll.BDP(C149, "LONG_COMP_NAME",""))</f>
        <v>#NAME?</v>
      </c>
      <c r="E149" t="e">
        <f ca="1">IF(ISBLANK(C149),"",_xll.BDP(C149, "CNTRY_OF_DOMICILE",""))</f>
        <v>#NAME?</v>
      </c>
      <c r="F149" t="e">
        <f ca="1">IF(ISBLANK(C149),"",_xll.BDP(C149, "GICS_INDUSTRY_GROUP_NAME",""))</f>
        <v>#NAME?</v>
      </c>
      <c r="G149" t="e">
        <f ca="1">IF(ISBLANK(C149),"",_xll.BDP(C149, "GICS_SUB_INDUSTRY_NAME",""))</f>
        <v>#NAME?</v>
      </c>
      <c r="H149" t="e">
        <f ca="1">IF(ISBLANK(C149),"",_xll.BDP(A149, "RELATIONSHIP_AMOUNT","RELATIONSHIP_OVERRIDE=S,QUANTIFIED_OVERRIDE=Y,EQY_FUND_CRNCY=USD,RELATED_COMPANY_OVERRIDE=" &amp;C149))</f>
        <v>#NAME?</v>
      </c>
    </row>
    <row r="150" spans="1:8" x14ac:dyDescent="0.2">
      <c r="A150" t="str">
        <f>C15</f>
        <v>KMCACZ CH Equity</v>
      </c>
      <c r="B150" t="e">
        <f ca="1">IF(ISBLANK(A150),"",_xll.BDP(A150, "LONG_COMP_NAME",""))</f>
        <v>#NAME?</v>
      </c>
      <c r="C150" t="s">
        <v>25</v>
      </c>
      <c r="D150" t="e">
        <f ca="1">IF(ISBLANK(C150),"",_xll.BDP(C150, "LONG_COMP_NAME",""))</f>
        <v>#NAME?</v>
      </c>
      <c r="E150" t="e">
        <f ca="1">IF(ISBLANK(C150),"",_xll.BDP(C150, "CNTRY_OF_DOMICILE",""))</f>
        <v>#NAME?</v>
      </c>
      <c r="F150" t="e">
        <f ca="1">IF(ISBLANK(C150),"",_xll.BDP(C150, "GICS_INDUSTRY_GROUP_NAME",""))</f>
        <v>#NAME?</v>
      </c>
      <c r="G150" t="e">
        <f ca="1">IF(ISBLANK(C150),"",_xll.BDP(C150, "GICS_SUB_INDUSTRY_NAME",""))</f>
        <v>#NAME?</v>
      </c>
      <c r="H150" t="e">
        <f ca="1">IF(ISBLANK(C150),"",_xll.BDP(A150, "RELATIONSHIP_AMOUNT","RELATIONSHIP_OVERRIDE=S,QUANTIFIED_OVERRIDE=Y,EQY_FUND_CRNCY=USD,RELATED_COMPANY_OVERRIDE=" &amp;C150))</f>
        <v>#NAME?</v>
      </c>
    </row>
    <row r="151" spans="1:8" x14ac:dyDescent="0.2">
      <c r="A151" t="str">
        <f>C15</f>
        <v>KMCACZ CH Equity</v>
      </c>
      <c r="B151" t="e">
        <f ca="1">IF(ISBLANK(A151),"",_xll.BDP(A151, "LONG_COMP_NAME",""))</f>
        <v>#NAME?</v>
      </c>
      <c r="C151" t="s">
        <v>26</v>
      </c>
      <c r="D151" t="e">
        <f ca="1">IF(ISBLANK(C151),"",_xll.BDP(C151, "LONG_COMP_NAME",""))</f>
        <v>#NAME?</v>
      </c>
      <c r="E151" t="e">
        <f ca="1">IF(ISBLANK(C151),"",_xll.BDP(C151, "CNTRY_OF_DOMICILE",""))</f>
        <v>#NAME?</v>
      </c>
      <c r="F151" t="e">
        <f ca="1">IF(ISBLANK(C151),"",_xll.BDP(C151, "GICS_INDUSTRY_GROUP_NAME",""))</f>
        <v>#NAME?</v>
      </c>
      <c r="G151" t="e">
        <f ca="1">IF(ISBLANK(C151),"",_xll.BDP(C151, "GICS_SUB_INDUSTRY_NAME",""))</f>
        <v>#NAME?</v>
      </c>
      <c r="H151" t="e">
        <f ca="1">IF(ISBLANK(C151),"",_xll.BDP(A151, "RELATIONSHIP_AMOUNT","RELATIONSHIP_OVERRIDE=S,QUANTIFIED_OVERRIDE=Y,EQY_FUND_CRNCY=USD,RELATED_COMPANY_OVERRIDE=" &amp;C151))</f>
        <v>#NAME?</v>
      </c>
    </row>
    <row r="152" spans="1:8" x14ac:dyDescent="0.2">
      <c r="A152">
        <f>C16</f>
        <v>0</v>
      </c>
      <c r="B152" t="e">
        <f ca="1">IF(ISBLANK(A152),"",_xll.BDP(A152, "LONG_COMP_NAME",""))</f>
        <v>#NAME?</v>
      </c>
      <c r="C152" t="e">
        <f ca="1">_xll.BDS(A152,"SUPPLY_CHAIN_SUPPLIERS","SUPPLY_CHAIN_SUM_COUNT_OVERRIDE=10,QUANTIFIED_OVERRIDE=Y,SUP_CHAIN_RELATIONSHIP_SORT_OVR=C")</f>
        <v>#NAME?</v>
      </c>
      <c r="D152" t="e">
        <f ca="1">IF(ISBLANK(C152),"",_xll.BDP(C152, "LONG_COMP_NAME",""))</f>
        <v>#NAME?</v>
      </c>
      <c r="E152" t="e">
        <f ca="1">IF(ISBLANK(C152),"",_xll.BDP(C152, "CNTRY_OF_DOMICILE",""))</f>
        <v>#NAME?</v>
      </c>
      <c r="F152" t="e">
        <f ca="1">IF(ISBLANK(C152),"",_xll.BDP(C152, "GICS_INDUSTRY_GROUP_NAME",""))</f>
        <v>#NAME?</v>
      </c>
      <c r="G152" t="e">
        <f ca="1">IF(ISBLANK(C152),"",_xll.BDP(C152, "GICS_SUB_INDUSTRY_NAME",""))</f>
        <v>#NAME?</v>
      </c>
      <c r="H152" t="e">
        <f ca="1">IF(ISBLANK(C152),"",_xll.BDP(A152, "RELATIONSHIP_AMOUNT","RELATIONSHIP_OVERRIDE=S,QUANTIFIED_OVERRIDE=Y,EQY_FUND_CRNCY=USD,RELATED_COMPANY_OVERRIDE=" &amp;C152))</f>
        <v>#NAME?</v>
      </c>
    </row>
    <row r="153" spans="1:8" x14ac:dyDescent="0.2">
      <c r="A153">
        <f>C16</f>
        <v>0</v>
      </c>
      <c r="B153" t="e">
        <f ca="1">IF(ISBLANK(A153),"",_xll.BDP(A153, "LONG_COMP_NAME",""))</f>
        <v>#NAME?</v>
      </c>
      <c r="D153" t="str">
        <f>IF(ISBLANK(C153),"",_xll.BDP(C153, "LONG_COMP_NAME",""))</f>
        <v/>
      </c>
      <c r="E153" t="str">
        <f>IF(ISBLANK(C153),"",_xll.BDP(C153, "CNTRY_OF_DOMICILE",""))</f>
        <v/>
      </c>
      <c r="F153" t="str">
        <f>IF(ISBLANK(C153),"",_xll.BDP(C153, "GICS_INDUSTRY_GROUP_NAME",""))</f>
        <v/>
      </c>
      <c r="G153" t="str">
        <f>IF(ISBLANK(C153),"",_xll.BDP(C153, "GICS_SUB_INDUSTRY_NAME",""))</f>
        <v/>
      </c>
      <c r="H153" t="str">
        <f>IF(ISBLANK(C153),"",_xll.BDP(A153, "RELATIONSHIP_AMOUNT","RELATIONSHIP_OVERRIDE=S,QUANTIFIED_OVERRIDE=Y,EQY_FUND_CRNCY=USD,RELATED_COMPANY_OVERRIDE=" &amp;C153))</f>
        <v/>
      </c>
    </row>
    <row r="154" spans="1:8" x14ac:dyDescent="0.2">
      <c r="A154">
        <f>C16</f>
        <v>0</v>
      </c>
      <c r="B154" t="e">
        <f ca="1">IF(ISBLANK(A154),"",_xll.BDP(A154, "LONG_COMP_NAME",""))</f>
        <v>#NAME?</v>
      </c>
      <c r="D154" t="str">
        <f>IF(ISBLANK(C154),"",_xll.BDP(C154, "LONG_COMP_NAME",""))</f>
        <v/>
      </c>
      <c r="E154" t="str">
        <f>IF(ISBLANK(C154),"",_xll.BDP(C154, "CNTRY_OF_DOMICILE",""))</f>
        <v/>
      </c>
      <c r="F154" t="str">
        <f>IF(ISBLANK(C154),"",_xll.BDP(C154, "GICS_INDUSTRY_GROUP_NAME",""))</f>
        <v/>
      </c>
      <c r="G154" t="str">
        <f>IF(ISBLANK(C154),"",_xll.BDP(C154, "GICS_SUB_INDUSTRY_NAME",""))</f>
        <v/>
      </c>
      <c r="H154" t="str">
        <f>IF(ISBLANK(C154),"",_xll.BDP(A154, "RELATIONSHIP_AMOUNT","RELATIONSHIP_OVERRIDE=S,QUANTIFIED_OVERRIDE=Y,EQY_FUND_CRNCY=USD,RELATED_COMPANY_OVERRIDE=" &amp;C154))</f>
        <v/>
      </c>
    </row>
    <row r="155" spans="1:8" x14ac:dyDescent="0.2">
      <c r="A155">
        <f>C16</f>
        <v>0</v>
      </c>
      <c r="B155" t="e">
        <f ca="1">IF(ISBLANK(A155),"",_xll.BDP(A155, "LONG_COMP_NAME",""))</f>
        <v>#NAME?</v>
      </c>
      <c r="D155" t="str">
        <f>IF(ISBLANK(C155),"",_xll.BDP(C155, "LONG_COMP_NAME",""))</f>
        <v/>
      </c>
      <c r="E155" t="str">
        <f>IF(ISBLANK(C155),"",_xll.BDP(C155, "CNTRY_OF_DOMICILE",""))</f>
        <v/>
      </c>
      <c r="F155" t="str">
        <f>IF(ISBLANK(C155),"",_xll.BDP(C155, "GICS_INDUSTRY_GROUP_NAME",""))</f>
        <v/>
      </c>
      <c r="G155" t="str">
        <f>IF(ISBLANK(C155),"",_xll.BDP(C155, "GICS_SUB_INDUSTRY_NAME",""))</f>
        <v/>
      </c>
      <c r="H155" t="str">
        <f>IF(ISBLANK(C155),"",_xll.BDP(A155, "RELATIONSHIP_AMOUNT","RELATIONSHIP_OVERRIDE=S,QUANTIFIED_OVERRIDE=Y,EQY_FUND_CRNCY=USD,RELATED_COMPANY_OVERRIDE=" &amp;C155))</f>
        <v/>
      </c>
    </row>
    <row r="156" spans="1:8" x14ac:dyDescent="0.2">
      <c r="A156">
        <f>C16</f>
        <v>0</v>
      </c>
      <c r="B156" t="e">
        <f ca="1">IF(ISBLANK(A156),"",_xll.BDP(A156, "LONG_COMP_NAME",""))</f>
        <v>#NAME?</v>
      </c>
      <c r="D156" t="str">
        <f>IF(ISBLANK(C156),"",_xll.BDP(C156, "LONG_COMP_NAME",""))</f>
        <v/>
      </c>
      <c r="E156" t="str">
        <f>IF(ISBLANK(C156),"",_xll.BDP(C156, "CNTRY_OF_DOMICILE",""))</f>
        <v/>
      </c>
      <c r="F156" t="str">
        <f>IF(ISBLANK(C156),"",_xll.BDP(C156, "GICS_INDUSTRY_GROUP_NAME",""))</f>
        <v/>
      </c>
      <c r="G156" t="str">
        <f>IF(ISBLANK(C156),"",_xll.BDP(C156, "GICS_SUB_INDUSTRY_NAME",""))</f>
        <v/>
      </c>
      <c r="H156" t="str">
        <f>IF(ISBLANK(C156),"",_xll.BDP(A156, "RELATIONSHIP_AMOUNT","RELATIONSHIP_OVERRIDE=S,QUANTIFIED_OVERRIDE=Y,EQY_FUND_CRNCY=USD,RELATED_COMPANY_OVERRIDE=" &amp;C156))</f>
        <v/>
      </c>
    </row>
    <row r="157" spans="1:8" x14ac:dyDescent="0.2">
      <c r="A157">
        <f>C16</f>
        <v>0</v>
      </c>
      <c r="B157" t="e">
        <f ca="1">IF(ISBLANK(A157),"",_xll.BDP(A157, "LONG_COMP_NAME",""))</f>
        <v>#NAME?</v>
      </c>
      <c r="D157" t="str">
        <f>IF(ISBLANK(C157),"",_xll.BDP(C157, "LONG_COMP_NAME",""))</f>
        <v/>
      </c>
      <c r="E157" t="str">
        <f>IF(ISBLANK(C157),"",_xll.BDP(C157, "CNTRY_OF_DOMICILE",""))</f>
        <v/>
      </c>
      <c r="F157" t="str">
        <f>IF(ISBLANK(C157),"",_xll.BDP(C157, "GICS_INDUSTRY_GROUP_NAME",""))</f>
        <v/>
      </c>
      <c r="G157" t="str">
        <f>IF(ISBLANK(C157),"",_xll.BDP(C157, "GICS_SUB_INDUSTRY_NAME",""))</f>
        <v/>
      </c>
      <c r="H157" t="str">
        <f>IF(ISBLANK(C157),"",_xll.BDP(A157, "RELATIONSHIP_AMOUNT","RELATIONSHIP_OVERRIDE=S,QUANTIFIED_OVERRIDE=Y,EQY_FUND_CRNCY=USD,RELATED_COMPANY_OVERRIDE=" &amp;C157))</f>
        <v/>
      </c>
    </row>
    <row r="158" spans="1:8" x14ac:dyDescent="0.2">
      <c r="A158">
        <f>C16</f>
        <v>0</v>
      </c>
      <c r="B158" t="e">
        <f ca="1">IF(ISBLANK(A158),"",_xll.BDP(A158, "LONG_COMP_NAME",""))</f>
        <v>#NAME?</v>
      </c>
      <c r="D158" t="str">
        <f>IF(ISBLANK(C158),"",_xll.BDP(C158, "LONG_COMP_NAME",""))</f>
        <v/>
      </c>
      <c r="E158" t="str">
        <f>IF(ISBLANK(C158),"",_xll.BDP(C158, "CNTRY_OF_DOMICILE",""))</f>
        <v/>
      </c>
      <c r="F158" t="str">
        <f>IF(ISBLANK(C158),"",_xll.BDP(C158, "GICS_INDUSTRY_GROUP_NAME",""))</f>
        <v/>
      </c>
      <c r="G158" t="str">
        <f>IF(ISBLANK(C158),"",_xll.BDP(C158, "GICS_SUB_INDUSTRY_NAME",""))</f>
        <v/>
      </c>
      <c r="H158" t="str">
        <f>IF(ISBLANK(C158),"",_xll.BDP(A158, "RELATIONSHIP_AMOUNT","RELATIONSHIP_OVERRIDE=S,QUANTIFIED_OVERRIDE=Y,EQY_FUND_CRNCY=USD,RELATED_COMPANY_OVERRIDE=" &amp;C158))</f>
        <v/>
      </c>
    </row>
    <row r="159" spans="1:8" x14ac:dyDescent="0.2">
      <c r="A159">
        <f>C16</f>
        <v>0</v>
      </c>
      <c r="B159" t="e">
        <f ca="1">IF(ISBLANK(A159),"",_xll.BDP(A159, "LONG_COMP_NAME",""))</f>
        <v>#NAME?</v>
      </c>
      <c r="D159" t="str">
        <f>IF(ISBLANK(C159),"",_xll.BDP(C159, "LONG_COMP_NAME",""))</f>
        <v/>
      </c>
      <c r="E159" t="str">
        <f>IF(ISBLANK(C159),"",_xll.BDP(C159, "CNTRY_OF_DOMICILE",""))</f>
        <v/>
      </c>
      <c r="F159" t="str">
        <f>IF(ISBLANK(C159),"",_xll.BDP(C159, "GICS_INDUSTRY_GROUP_NAME",""))</f>
        <v/>
      </c>
      <c r="G159" t="str">
        <f>IF(ISBLANK(C159),"",_xll.BDP(C159, "GICS_SUB_INDUSTRY_NAME",""))</f>
        <v/>
      </c>
      <c r="H159" t="str">
        <f>IF(ISBLANK(C159),"",_xll.BDP(A159, "RELATIONSHIP_AMOUNT","RELATIONSHIP_OVERRIDE=S,QUANTIFIED_OVERRIDE=Y,EQY_FUND_CRNCY=USD,RELATED_COMPANY_OVERRIDE=" &amp;C159))</f>
        <v/>
      </c>
    </row>
    <row r="160" spans="1:8" x14ac:dyDescent="0.2">
      <c r="A160">
        <f>C16</f>
        <v>0</v>
      </c>
      <c r="B160" t="e">
        <f ca="1">IF(ISBLANK(A160),"",_xll.BDP(A160, "LONG_COMP_NAME",""))</f>
        <v>#NAME?</v>
      </c>
      <c r="D160" t="str">
        <f>IF(ISBLANK(C160),"",_xll.BDP(C160, "LONG_COMP_NAME",""))</f>
        <v/>
      </c>
      <c r="E160" t="str">
        <f>IF(ISBLANK(C160),"",_xll.BDP(C160, "CNTRY_OF_DOMICILE",""))</f>
        <v/>
      </c>
      <c r="F160" t="str">
        <f>IF(ISBLANK(C160),"",_xll.BDP(C160, "GICS_INDUSTRY_GROUP_NAME",""))</f>
        <v/>
      </c>
      <c r="G160" t="str">
        <f>IF(ISBLANK(C160),"",_xll.BDP(C160, "GICS_SUB_INDUSTRY_NAME",""))</f>
        <v/>
      </c>
      <c r="H160" t="str">
        <f>IF(ISBLANK(C160),"",_xll.BDP(A160, "RELATIONSHIP_AMOUNT","RELATIONSHIP_OVERRIDE=S,QUANTIFIED_OVERRIDE=Y,EQY_FUND_CRNCY=USD,RELATED_COMPANY_OVERRIDE=" &amp;C160))</f>
        <v/>
      </c>
    </row>
    <row r="161" spans="1:8" x14ac:dyDescent="0.2">
      <c r="A161">
        <f>C16</f>
        <v>0</v>
      </c>
      <c r="B161" t="e">
        <f ca="1">IF(ISBLANK(A161),"",_xll.BDP(A161, "LONG_COMP_NAME",""))</f>
        <v>#NAME?</v>
      </c>
      <c r="D161" t="str">
        <f>IF(ISBLANK(C161),"",_xll.BDP(C161, "LONG_COMP_NAME",""))</f>
        <v/>
      </c>
      <c r="E161" t="str">
        <f>IF(ISBLANK(C161),"",_xll.BDP(C161, "CNTRY_OF_DOMICILE",""))</f>
        <v/>
      </c>
      <c r="F161" t="str">
        <f>IF(ISBLANK(C161),"",_xll.BDP(C161, "GICS_INDUSTRY_GROUP_NAME",""))</f>
        <v/>
      </c>
      <c r="G161" t="str">
        <f>IF(ISBLANK(C161),"",_xll.BDP(C161, "GICS_SUB_INDUSTRY_NAME",""))</f>
        <v/>
      </c>
      <c r="H161" t="str">
        <f>IF(ISBLANK(C161),"",_xll.BDP(A161, "RELATIONSHIP_AMOUNT","RELATIONSHIP_OVERRIDE=S,QUANTIFIED_OVERRIDE=Y,EQY_FUND_CRNCY=USD,RELATED_COMPANY_OVERRIDE=" &amp;C161))</f>
        <v/>
      </c>
    </row>
    <row r="162" spans="1:8" x14ac:dyDescent="0.2">
      <c r="A162">
        <f>C17</f>
        <v>0</v>
      </c>
      <c r="B162" t="e">
        <f ca="1">IF(ISBLANK(A162),"",_xll.BDP(A162, "LONG_COMP_NAME",""))</f>
        <v>#NAME?</v>
      </c>
      <c r="C162" t="e">
        <f ca="1">_xll.BDS(A162,"SUPPLY_CHAIN_SUPPLIERS","SUPPLY_CHAIN_SUM_COUNT_OVERRIDE=10,QUANTIFIED_OVERRIDE=Y,SUP_CHAIN_RELATIONSHIP_SORT_OVR=C")</f>
        <v>#NAME?</v>
      </c>
      <c r="D162" t="e">
        <f ca="1">IF(ISBLANK(C162),"",_xll.BDP(C162, "LONG_COMP_NAME",""))</f>
        <v>#NAME?</v>
      </c>
      <c r="E162" t="e">
        <f ca="1">IF(ISBLANK(C162),"",_xll.BDP(C162, "CNTRY_OF_DOMICILE",""))</f>
        <v>#NAME?</v>
      </c>
      <c r="F162" t="e">
        <f ca="1">IF(ISBLANK(C162),"",_xll.BDP(C162, "GICS_INDUSTRY_GROUP_NAME",""))</f>
        <v>#NAME?</v>
      </c>
      <c r="G162" t="e">
        <f ca="1">IF(ISBLANK(C162),"",_xll.BDP(C162, "GICS_SUB_INDUSTRY_NAME",""))</f>
        <v>#NAME?</v>
      </c>
      <c r="H162" t="e">
        <f ca="1">IF(ISBLANK(C162),"",_xll.BDP(A162, "RELATIONSHIP_AMOUNT","RELATIONSHIP_OVERRIDE=S,QUANTIFIED_OVERRIDE=Y,EQY_FUND_CRNCY=USD,RELATED_COMPANY_OVERRIDE=" &amp;C162))</f>
        <v>#NAME?</v>
      </c>
    </row>
    <row r="163" spans="1:8" x14ac:dyDescent="0.2">
      <c r="A163">
        <f>C17</f>
        <v>0</v>
      </c>
      <c r="B163" t="e">
        <f ca="1">IF(ISBLANK(A163),"",_xll.BDP(A163, "LONG_COMP_NAME",""))</f>
        <v>#NAME?</v>
      </c>
      <c r="D163" t="str">
        <f>IF(ISBLANK(C163),"",_xll.BDP(C163, "LONG_COMP_NAME",""))</f>
        <v/>
      </c>
      <c r="E163" t="str">
        <f>IF(ISBLANK(C163),"",_xll.BDP(C163, "CNTRY_OF_DOMICILE",""))</f>
        <v/>
      </c>
      <c r="F163" t="str">
        <f>IF(ISBLANK(C163),"",_xll.BDP(C163, "GICS_INDUSTRY_GROUP_NAME",""))</f>
        <v/>
      </c>
      <c r="G163" t="str">
        <f>IF(ISBLANK(C163),"",_xll.BDP(C163, "GICS_SUB_INDUSTRY_NAME",""))</f>
        <v/>
      </c>
      <c r="H163" t="str">
        <f>IF(ISBLANK(C163),"",_xll.BDP(A163, "RELATIONSHIP_AMOUNT","RELATIONSHIP_OVERRIDE=S,QUANTIFIED_OVERRIDE=Y,EQY_FUND_CRNCY=USD,RELATED_COMPANY_OVERRIDE=" &amp;C163))</f>
        <v/>
      </c>
    </row>
    <row r="164" spans="1:8" x14ac:dyDescent="0.2">
      <c r="A164">
        <f>C17</f>
        <v>0</v>
      </c>
      <c r="B164" t="e">
        <f ca="1">IF(ISBLANK(A164),"",_xll.BDP(A164, "LONG_COMP_NAME",""))</f>
        <v>#NAME?</v>
      </c>
      <c r="D164" t="str">
        <f>IF(ISBLANK(C164),"",_xll.BDP(C164, "LONG_COMP_NAME",""))</f>
        <v/>
      </c>
      <c r="E164" t="str">
        <f>IF(ISBLANK(C164),"",_xll.BDP(C164, "CNTRY_OF_DOMICILE",""))</f>
        <v/>
      </c>
      <c r="F164" t="str">
        <f>IF(ISBLANK(C164),"",_xll.BDP(C164, "GICS_INDUSTRY_GROUP_NAME",""))</f>
        <v/>
      </c>
      <c r="G164" t="str">
        <f>IF(ISBLANK(C164),"",_xll.BDP(C164, "GICS_SUB_INDUSTRY_NAME",""))</f>
        <v/>
      </c>
      <c r="H164" t="str">
        <f>IF(ISBLANK(C164),"",_xll.BDP(A164, "RELATIONSHIP_AMOUNT","RELATIONSHIP_OVERRIDE=S,QUANTIFIED_OVERRIDE=Y,EQY_FUND_CRNCY=USD,RELATED_COMPANY_OVERRIDE=" &amp;C164))</f>
        <v/>
      </c>
    </row>
    <row r="165" spans="1:8" x14ac:dyDescent="0.2">
      <c r="A165">
        <f>C17</f>
        <v>0</v>
      </c>
      <c r="B165" t="e">
        <f ca="1">IF(ISBLANK(A165),"",_xll.BDP(A165, "LONG_COMP_NAME",""))</f>
        <v>#NAME?</v>
      </c>
      <c r="D165" t="str">
        <f>IF(ISBLANK(C165),"",_xll.BDP(C165, "LONG_COMP_NAME",""))</f>
        <v/>
      </c>
      <c r="E165" t="str">
        <f>IF(ISBLANK(C165),"",_xll.BDP(C165, "CNTRY_OF_DOMICILE",""))</f>
        <v/>
      </c>
      <c r="F165" t="str">
        <f>IF(ISBLANK(C165),"",_xll.BDP(C165, "GICS_INDUSTRY_GROUP_NAME",""))</f>
        <v/>
      </c>
      <c r="G165" t="str">
        <f>IF(ISBLANK(C165),"",_xll.BDP(C165, "GICS_SUB_INDUSTRY_NAME",""))</f>
        <v/>
      </c>
      <c r="H165" t="str">
        <f>IF(ISBLANK(C165),"",_xll.BDP(A165, "RELATIONSHIP_AMOUNT","RELATIONSHIP_OVERRIDE=S,QUANTIFIED_OVERRIDE=Y,EQY_FUND_CRNCY=USD,RELATED_COMPANY_OVERRIDE=" &amp;C165))</f>
        <v/>
      </c>
    </row>
    <row r="166" spans="1:8" x14ac:dyDescent="0.2">
      <c r="A166">
        <f>C17</f>
        <v>0</v>
      </c>
      <c r="B166" t="e">
        <f ca="1">IF(ISBLANK(A166),"",_xll.BDP(A166, "LONG_COMP_NAME",""))</f>
        <v>#NAME?</v>
      </c>
      <c r="D166" t="str">
        <f>IF(ISBLANK(C166),"",_xll.BDP(C166, "LONG_COMP_NAME",""))</f>
        <v/>
      </c>
      <c r="E166" t="str">
        <f>IF(ISBLANK(C166),"",_xll.BDP(C166, "CNTRY_OF_DOMICILE",""))</f>
        <v/>
      </c>
      <c r="F166" t="str">
        <f>IF(ISBLANK(C166),"",_xll.BDP(C166, "GICS_INDUSTRY_GROUP_NAME",""))</f>
        <v/>
      </c>
      <c r="G166" t="str">
        <f>IF(ISBLANK(C166),"",_xll.BDP(C166, "GICS_SUB_INDUSTRY_NAME",""))</f>
        <v/>
      </c>
      <c r="H166" t="str">
        <f>IF(ISBLANK(C166),"",_xll.BDP(A166, "RELATIONSHIP_AMOUNT","RELATIONSHIP_OVERRIDE=S,QUANTIFIED_OVERRIDE=Y,EQY_FUND_CRNCY=USD,RELATED_COMPANY_OVERRIDE=" &amp;C166))</f>
        <v/>
      </c>
    </row>
    <row r="167" spans="1:8" x14ac:dyDescent="0.2">
      <c r="A167">
        <f>C17</f>
        <v>0</v>
      </c>
      <c r="B167" t="e">
        <f ca="1">IF(ISBLANK(A167),"",_xll.BDP(A167, "LONG_COMP_NAME",""))</f>
        <v>#NAME?</v>
      </c>
      <c r="D167" t="str">
        <f>IF(ISBLANK(C167),"",_xll.BDP(C167, "LONG_COMP_NAME",""))</f>
        <v/>
      </c>
      <c r="E167" t="str">
        <f>IF(ISBLANK(C167),"",_xll.BDP(C167, "CNTRY_OF_DOMICILE",""))</f>
        <v/>
      </c>
      <c r="F167" t="str">
        <f>IF(ISBLANK(C167),"",_xll.BDP(C167, "GICS_INDUSTRY_GROUP_NAME",""))</f>
        <v/>
      </c>
      <c r="G167" t="str">
        <f>IF(ISBLANK(C167),"",_xll.BDP(C167, "GICS_SUB_INDUSTRY_NAME",""))</f>
        <v/>
      </c>
      <c r="H167" t="str">
        <f>IF(ISBLANK(C167),"",_xll.BDP(A167, "RELATIONSHIP_AMOUNT","RELATIONSHIP_OVERRIDE=S,QUANTIFIED_OVERRIDE=Y,EQY_FUND_CRNCY=USD,RELATED_COMPANY_OVERRIDE=" &amp;C167))</f>
        <v/>
      </c>
    </row>
    <row r="168" spans="1:8" x14ac:dyDescent="0.2">
      <c r="A168">
        <f>C17</f>
        <v>0</v>
      </c>
      <c r="B168" t="e">
        <f ca="1">IF(ISBLANK(A168),"",_xll.BDP(A168, "LONG_COMP_NAME",""))</f>
        <v>#NAME?</v>
      </c>
      <c r="D168" t="str">
        <f>IF(ISBLANK(C168),"",_xll.BDP(C168, "LONG_COMP_NAME",""))</f>
        <v/>
      </c>
      <c r="E168" t="str">
        <f>IF(ISBLANK(C168),"",_xll.BDP(C168, "CNTRY_OF_DOMICILE",""))</f>
        <v/>
      </c>
      <c r="F168" t="str">
        <f>IF(ISBLANK(C168),"",_xll.BDP(C168, "GICS_INDUSTRY_GROUP_NAME",""))</f>
        <v/>
      </c>
      <c r="G168" t="str">
        <f>IF(ISBLANK(C168),"",_xll.BDP(C168, "GICS_SUB_INDUSTRY_NAME",""))</f>
        <v/>
      </c>
      <c r="H168" t="str">
        <f>IF(ISBLANK(C168),"",_xll.BDP(A168, "RELATIONSHIP_AMOUNT","RELATIONSHIP_OVERRIDE=S,QUANTIFIED_OVERRIDE=Y,EQY_FUND_CRNCY=USD,RELATED_COMPANY_OVERRIDE=" &amp;C168))</f>
        <v/>
      </c>
    </row>
    <row r="169" spans="1:8" x14ac:dyDescent="0.2">
      <c r="A169">
        <f>C17</f>
        <v>0</v>
      </c>
      <c r="B169" t="e">
        <f ca="1">IF(ISBLANK(A169),"",_xll.BDP(A169, "LONG_COMP_NAME",""))</f>
        <v>#NAME?</v>
      </c>
      <c r="D169" t="str">
        <f>IF(ISBLANK(C169),"",_xll.BDP(C169, "LONG_COMP_NAME",""))</f>
        <v/>
      </c>
      <c r="E169" t="str">
        <f>IF(ISBLANK(C169),"",_xll.BDP(C169, "CNTRY_OF_DOMICILE",""))</f>
        <v/>
      </c>
      <c r="F169" t="str">
        <f>IF(ISBLANK(C169),"",_xll.BDP(C169, "GICS_INDUSTRY_GROUP_NAME",""))</f>
        <v/>
      </c>
      <c r="G169" t="str">
        <f>IF(ISBLANK(C169),"",_xll.BDP(C169, "GICS_SUB_INDUSTRY_NAME",""))</f>
        <v/>
      </c>
      <c r="H169" t="str">
        <f>IF(ISBLANK(C169),"",_xll.BDP(A169, "RELATIONSHIP_AMOUNT","RELATIONSHIP_OVERRIDE=S,QUANTIFIED_OVERRIDE=Y,EQY_FUND_CRNCY=USD,RELATED_COMPANY_OVERRIDE=" &amp;C169))</f>
        <v/>
      </c>
    </row>
    <row r="170" spans="1:8" x14ac:dyDescent="0.2">
      <c r="A170">
        <f>C17</f>
        <v>0</v>
      </c>
      <c r="B170" t="e">
        <f ca="1">IF(ISBLANK(A170),"",_xll.BDP(A170, "LONG_COMP_NAME",""))</f>
        <v>#NAME?</v>
      </c>
      <c r="D170" t="str">
        <f>IF(ISBLANK(C170),"",_xll.BDP(C170, "LONG_COMP_NAME",""))</f>
        <v/>
      </c>
      <c r="E170" t="str">
        <f>IF(ISBLANK(C170),"",_xll.BDP(C170, "CNTRY_OF_DOMICILE",""))</f>
        <v/>
      </c>
      <c r="F170" t="str">
        <f>IF(ISBLANK(C170),"",_xll.BDP(C170, "GICS_INDUSTRY_GROUP_NAME",""))</f>
        <v/>
      </c>
      <c r="G170" t="str">
        <f>IF(ISBLANK(C170),"",_xll.BDP(C170, "GICS_SUB_INDUSTRY_NAME",""))</f>
        <v/>
      </c>
      <c r="H170" t="str">
        <f>IF(ISBLANK(C170),"",_xll.BDP(A170, "RELATIONSHIP_AMOUNT","RELATIONSHIP_OVERRIDE=S,QUANTIFIED_OVERRIDE=Y,EQY_FUND_CRNCY=USD,RELATED_COMPANY_OVERRIDE=" &amp;C170))</f>
        <v/>
      </c>
    </row>
    <row r="171" spans="1:8" x14ac:dyDescent="0.2">
      <c r="A171">
        <f>C17</f>
        <v>0</v>
      </c>
      <c r="B171" t="e">
        <f ca="1">IF(ISBLANK(A171),"",_xll.BDP(A171, "LONG_COMP_NAME",""))</f>
        <v>#NAME?</v>
      </c>
      <c r="D171" t="str">
        <f>IF(ISBLANK(C171),"",_xll.BDP(C171, "LONG_COMP_NAME",""))</f>
        <v/>
      </c>
      <c r="E171" t="str">
        <f>IF(ISBLANK(C171),"",_xll.BDP(C171, "CNTRY_OF_DOMICILE",""))</f>
        <v/>
      </c>
      <c r="F171" t="str">
        <f>IF(ISBLANK(C171),"",_xll.BDP(C171, "GICS_INDUSTRY_GROUP_NAME",""))</f>
        <v/>
      </c>
      <c r="G171" t="str">
        <f>IF(ISBLANK(C171),"",_xll.BDP(C171, "GICS_SUB_INDUSTRY_NAME",""))</f>
        <v/>
      </c>
      <c r="H171" t="str">
        <f>IF(ISBLANK(C171),"",_xll.BDP(A171, "RELATIONSHIP_AMOUNT","RELATIONSHIP_OVERRIDE=S,QUANTIFIED_OVERRIDE=Y,EQY_FUND_CRNCY=USD,RELATED_COMPANY_OVERRIDE=" &amp;C171))</f>
        <v/>
      </c>
    </row>
    <row r="172" spans="1:8" x14ac:dyDescent="0.2">
      <c r="A172">
        <f>C18</f>
        <v>0</v>
      </c>
      <c r="B172" t="e">
        <f ca="1">IF(ISBLANK(A172),"",_xll.BDP(A172, "LONG_COMP_NAME",""))</f>
        <v>#NAME?</v>
      </c>
      <c r="C172" t="e">
        <f ca="1">_xll.BDS(A172,"SUPPLY_CHAIN_SUPPLIERS","SUPPLY_CHAIN_SUM_COUNT_OVERRIDE=10,QUANTIFIED_OVERRIDE=Y,SUP_CHAIN_RELATIONSHIP_SORT_OVR=C")</f>
        <v>#NAME?</v>
      </c>
      <c r="D172" t="e">
        <f ca="1">IF(ISBLANK(C172),"",_xll.BDP(C172, "LONG_COMP_NAME",""))</f>
        <v>#NAME?</v>
      </c>
      <c r="E172" t="e">
        <f ca="1">IF(ISBLANK(C172),"",_xll.BDP(C172, "CNTRY_OF_DOMICILE",""))</f>
        <v>#NAME?</v>
      </c>
      <c r="F172" t="e">
        <f ca="1">IF(ISBLANK(C172),"",_xll.BDP(C172, "GICS_INDUSTRY_GROUP_NAME",""))</f>
        <v>#NAME?</v>
      </c>
      <c r="G172" t="e">
        <f ca="1">IF(ISBLANK(C172),"",_xll.BDP(C172, "GICS_SUB_INDUSTRY_NAME",""))</f>
        <v>#NAME?</v>
      </c>
      <c r="H172" t="e">
        <f ca="1">IF(ISBLANK(C172),"",_xll.BDP(A172, "RELATIONSHIP_AMOUNT","RELATIONSHIP_OVERRIDE=S,QUANTIFIED_OVERRIDE=Y,EQY_FUND_CRNCY=USD,RELATED_COMPANY_OVERRIDE=" &amp;C172))</f>
        <v>#NAME?</v>
      </c>
    </row>
    <row r="173" spans="1:8" x14ac:dyDescent="0.2">
      <c r="A173">
        <f>C18</f>
        <v>0</v>
      </c>
      <c r="B173" t="e">
        <f ca="1">IF(ISBLANK(A173),"",_xll.BDP(A173, "LONG_COMP_NAME",""))</f>
        <v>#NAME?</v>
      </c>
      <c r="D173" t="str">
        <f>IF(ISBLANK(C173),"",_xll.BDP(C173, "LONG_COMP_NAME",""))</f>
        <v/>
      </c>
      <c r="E173" t="str">
        <f>IF(ISBLANK(C173),"",_xll.BDP(C173, "CNTRY_OF_DOMICILE",""))</f>
        <v/>
      </c>
      <c r="F173" t="str">
        <f>IF(ISBLANK(C173),"",_xll.BDP(C173, "GICS_INDUSTRY_GROUP_NAME",""))</f>
        <v/>
      </c>
      <c r="G173" t="str">
        <f>IF(ISBLANK(C173),"",_xll.BDP(C173, "GICS_SUB_INDUSTRY_NAME",""))</f>
        <v/>
      </c>
      <c r="H173" t="str">
        <f>IF(ISBLANK(C173),"",_xll.BDP(A173, "RELATIONSHIP_AMOUNT","RELATIONSHIP_OVERRIDE=S,QUANTIFIED_OVERRIDE=Y,EQY_FUND_CRNCY=USD,RELATED_COMPANY_OVERRIDE=" &amp;C173))</f>
        <v/>
      </c>
    </row>
    <row r="174" spans="1:8" x14ac:dyDescent="0.2">
      <c r="A174">
        <f>C18</f>
        <v>0</v>
      </c>
      <c r="B174" t="e">
        <f ca="1">IF(ISBLANK(A174),"",_xll.BDP(A174, "LONG_COMP_NAME",""))</f>
        <v>#NAME?</v>
      </c>
      <c r="D174" t="str">
        <f>IF(ISBLANK(C174),"",_xll.BDP(C174, "LONG_COMP_NAME",""))</f>
        <v/>
      </c>
      <c r="E174" t="str">
        <f>IF(ISBLANK(C174),"",_xll.BDP(C174, "CNTRY_OF_DOMICILE",""))</f>
        <v/>
      </c>
      <c r="F174" t="str">
        <f>IF(ISBLANK(C174),"",_xll.BDP(C174, "GICS_INDUSTRY_GROUP_NAME",""))</f>
        <v/>
      </c>
      <c r="G174" t="str">
        <f>IF(ISBLANK(C174),"",_xll.BDP(C174, "GICS_SUB_INDUSTRY_NAME",""))</f>
        <v/>
      </c>
      <c r="H174" t="str">
        <f>IF(ISBLANK(C174),"",_xll.BDP(A174, "RELATIONSHIP_AMOUNT","RELATIONSHIP_OVERRIDE=S,QUANTIFIED_OVERRIDE=Y,EQY_FUND_CRNCY=USD,RELATED_COMPANY_OVERRIDE=" &amp;C174))</f>
        <v/>
      </c>
    </row>
    <row r="175" spans="1:8" x14ac:dyDescent="0.2">
      <c r="A175">
        <f>C18</f>
        <v>0</v>
      </c>
      <c r="B175" t="e">
        <f ca="1">IF(ISBLANK(A175),"",_xll.BDP(A175, "LONG_COMP_NAME",""))</f>
        <v>#NAME?</v>
      </c>
      <c r="D175" t="str">
        <f>IF(ISBLANK(C175),"",_xll.BDP(C175, "LONG_COMP_NAME",""))</f>
        <v/>
      </c>
      <c r="E175" t="str">
        <f>IF(ISBLANK(C175),"",_xll.BDP(C175, "CNTRY_OF_DOMICILE",""))</f>
        <v/>
      </c>
      <c r="F175" t="str">
        <f>IF(ISBLANK(C175),"",_xll.BDP(C175, "GICS_INDUSTRY_GROUP_NAME",""))</f>
        <v/>
      </c>
      <c r="G175" t="str">
        <f>IF(ISBLANK(C175),"",_xll.BDP(C175, "GICS_SUB_INDUSTRY_NAME",""))</f>
        <v/>
      </c>
      <c r="H175" t="str">
        <f>IF(ISBLANK(C175),"",_xll.BDP(A175, "RELATIONSHIP_AMOUNT","RELATIONSHIP_OVERRIDE=S,QUANTIFIED_OVERRIDE=Y,EQY_FUND_CRNCY=USD,RELATED_COMPANY_OVERRIDE=" &amp;C175))</f>
        <v/>
      </c>
    </row>
    <row r="176" spans="1:8" x14ac:dyDescent="0.2">
      <c r="A176">
        <f>C18</f>
        <v>0</v>
      </c>
      <c r="B176" t="e">
        <f ca="1">IF(ISBLANK(A176),"",_xll.BDP(A176, "LONG_COMP_NAME",""))</f>
        <v>#NAME?</v>
      </c>
      <c r="D176" t="str">
        <f>IF(ISBLANK(C176),"",_xll.BDP(C176, "LONG_COMP_NAME",""))</f>
        <v/>
      </c>
      <c r="E176" t="str">
        <f>IF(ISBLANK(C176),"",_xll.BDP(C176, "CNTRY_OF_DOMICILE",""))</f>
        <v/>
      </c>
      <c r="F176" t="str">
        <f>IF(ISBLANK(C176),"",_xll.BDP(C176, "GICS_INDUSTRY_GROUP_NAME",""))</f>
        <v/>
      </c>
      <c r="G176" t="str">
        <f>IF(ISBLANK(C176),"",_xll.BDP(C176, "GICS_SUB_INDUSTRY_NAME",""))</f>
        <v/>
      </c>
      <c r="H176" t="str">
        <f>IF(ISBLANK(C176),"",_xll.BDP(A176, "RELATIONSHIP_AMOUNT","RELATIONSHIP_OVERRIDE=S,QUANTIFIED_OVERRIDE=Y,EQY_FUND_CRNCY=USD,RELATED_COMPANY_OVERRIDE=" &amp;C176))</f>
        <v/>
      </c>
    </row>
    <row r="177" spans="1:8" x14ac:dyDescent="0.2">
      <c r="A177">
        <f>C18</f>
        <v>0</v>
      </c>
      <c r="B177" t="e">
        <f ca="1">IF(ISBLANK(A177),"",_xll.BDP(A177, "LONG_COMP_NAME",""))</f>
        <v>#NAME?</v>
      </c>
      <c r="D177" t="str">
        <f>IF(ISBLANK(C177),"",_xll.BDP(C177, "LONG_COMP_NAME",""))</f>
        <v/>
      </c>
      <c r="E177" t="str">
        <f>IF(ISBLANK(C177),"",_xll.BDP(C177, "CNTRY_OF_DOMICILE",""))</f>
        <v/>
      </c>
      <c r="F177" t="str">
        <f>IF(ISBLANK(C177),"",_xll.BDP(C177, "GICS_INDUSTRY_GROUP_NAME",""))</f>
        <v/>
      </c>
      <c r="G177" t="str">
        <f>IF(ISBLANK(C177),"",_xll.BDP(C177, "GICS_SUB_INDUSTRY_NAME",""))</f>
        <v/>
      </c>
      <c r="H177" t="str">
        <f>IF(ISBLANK(C177),"",_xll.BDP(A177, "RELATIONSHIP_AMOUNT","RELATIONSHIP_OVERRIDE=S,QUANTIFIED_OVERRIDE=Y,EQY_FUND_CRNCY=USD,RELATED_COMPANY_OVERRIDE=" &amp;C177))</f>
        <v/>
      </c>
    </row>
    <row r="178" spans="1:8" x14ac:dyDescent="0.2">
      <c r="A178">
        <f>C18</f>
        <v>0</v>
      </c>
      <c r="B178" t="e">
        <f ca="1">IF(ISBLANK(A178),"",_xll.BDP(A178, "LONG_COMP_NAME",""))</f>
        <v>#NAME?</v>
      </c>
      <c r="D178" t="str">
        <f>IF(ISBLANK(C178),"",_xll.BDP(C178, "LONG_COMP_NAME",""))</f>
        <v/>
      </c>
      <c r="E178" t="str">
        <f>IF(ISBLANK(C178),"",_xll.BDP(C178, "CNTRY_OF_DOMICILE",""))</f>
        <v/>
      </c>
      <c r="F178" t="str">
        <f>IF(ISBLANK(C178),"",_xll.BDP(C178, "GICS_INDUSTRY_GROUP_NAME",""))</f>
        <v/>
      </c>
      <c r="G178" t="str">
        <f>IF(ISBLANK(C178),"",_xll.BDP(C178, "GICS_SUB_INDUSTRY_NAME",""))</f>
        <v/>
      </c>
      <c r="H178" t="str">
        <f>IF(ISBLANK(C178),"",_xll.BDP(A178, "RELATIONSHIP_AMOUNT","RELATIONSHIP_OVERRIDE=S,QUANTIFIED_OVERRIDE=Y,EQY_FUND_CRNCY=USD,RELATED_COMPANY_OVERRIDE=" &amp;C178))</f>
        <v/>
      </c>
    </row>
    <row r="179" spans="1:8" x14ac:dyDescent="0.2">
      <c r="A179">
        <f>C18</f>
        <v>0</v>
      </c>
      <c r="B179" t="e">
        <f ca="1">IF(ISBLANK(A179),"",_xll.BDP(A179, "LONG_COMP_NAME",""))</f>
        <v>#NAME?</v>
      </c>
      <c r="D179" t="str">
        <f>IF(ISBLANK(C179),"",_xll.BDP(C179, "LONG_COMP_NAME",""))</f>
        <v/>
      </c>
      <c r="E179" t="str">
        <f>IF(ISBLANK(C179),"",_xll.BDP(C179, "CNTRY_OF_DOMICILE",""))</f>
        <v/>
      </c>
      <c r="F179" t="str">
        <f>IF(ISBLANK(C179),"",_xll.BDP(C179, "GICS_INDUSTRY_GROUP_NAME",""))</f>
        <v/>
      </c>
      <c r="G179" t="str">
        <f>IF(ISBLANK(C179),"",_xll.BDP(C179, "GICS_SUB_INDUSTRY_NAME",""))</f>
        <v/>
      </c>
      <c r="H179" t="str">
        <f>IF(ISBLANK(C179),"",_xll.BDP(A179, "RELATIONSHIP_AMOUNT","RELATIONSHIP_OVERRIDE=S,QUANTIFIED_OVERRIDE=Y,EQY_FUND_CRNCY=USD,RELATED_COMPANY_OVERRIDE=" &amp;C179))</f>
        <v/>
      </c>
    </row>
    <row r="180" spans="1:8" x14ac:dyDescent="0.2">
      <c r="A180">
        <f>C18</f>
        <v>0</v>
      </c>
      <c r="B180" t="e">
        <f ca="1">IF(ISBLANK(A180),"",_xll.BDP(A180, "LONG_COMP_NAME",""))</f>
        <v>#NAME?</v>
      </c>
      <c r="D180" t="str">
        <f>IF(ISBLANK(C180),"",_xll.BDP(C180, "LONG_COMP_NAME",""))</f>
        <v/>
      </c>
      <c r="E180" t="str">
        <f>IF(ISBLANK(C180),"",_xll.BDP(C180, "CNTRY_OF_DOMICILE",""))</f>
        <v/>
      </c>
      <c r="F180" t="str">
        <f>IF(ISBLANK(C180),"",_xll.BDP(C180, "GICS_INDUSTRY_GROUP_NAME",""))</f>
        <v/>
      </c>
      <c r="G180" t="str">
        <f>IF(ISBLANK(C180),"",_xll.BDP(C180, "GICS_SUB_INDUSTRY_NAME",""))</f>
        <v/>
      </c>
      <c r="H180" t="str">
        <f>IF(ISBLANK(C180),"",_xll.BDP(A180, "RELATIONSHIP_AMOUNT","RELATIONSHIP_OVERRIDE=S,QUANTIFIED_OVERRIDE=Y,EQY_FUND_CRNCY=USD,RELATED_COMPANY_OVERRIDE=" &amp;C180))</f>
        <v/>
      </c>
    </row>
    <row r="181" spans="1:8" x14ac:dyDescent="0.2">
      <c r="A181">
        <f>C18</f>
        <v>0</v>
      </c>
      <c r="B181" t="e">
        <f ca="1">IF(ISBLANK(A181),"",_xll.BDP(A181, "LONG_COMP_NAME",""))</f>
        <v>#NAME?</v>
      </c>
      <c r="D181" t="str">
        <f>IF(ISBLANK(C181),"",_xll.BDP(C181, "LONG_COMP_NAME",""))</f>
        <v/>
      </c>
      <c r="E181" t="str">
        <f>IF(ISBLANK(C181),"",_xll.BDP(C181, "CNTRY_OF_DOMICILE",""))</f>
        <v/>
      </c>
      <c r="F181" t="str">
        <f>IF(ISBLANK(C181),"",_xll.BDP(C181, "GICS_INDUSTRY_GROUP_NAME",""))</f>
        <v/>
      </c>
      <c r="G181" t="str">
        <f>IF(ISBLANK(C181),"",_xll.BDP(C181, "GICS_SUB_INDUSTRY_NAME",""))</f>
        <v/>
      </c>
      <c r="H181" t="str">
        <f>IF(ISBLANK(C181),"",_xll.BDP(A181, "RELATIONSHIP_AMOUNT","RELATIONSHIP_OVERRIDE=S,QUANTIFIED_OVERRIDE=Y,EQY_FUND_CRNCY=USD,RELATED_COMPANY_OVERRIDE=" &amp;C181))</f>
        <v/>
      </c>
    </row>
    <row r="182" spans="1:8" x14ac:dyDescent="0.2">
      <c r="A182">
        <f>C19</f>
        <v>0</v>
      </c>
      <c r="B182" t="e">
        <f ca="1">IF(ISBLANK(A182),"",_xll.BDP(A182, "LONG_COMP_NAME",""))</f>
        <v>#NAME?</v>
      </c>
      <c r="C182" t="e">
        <f ca="1">_xll.BDS(A182,"SUPPLY_CHAIN_SUPPLIERS","SUPPLY_CHAIN_SUM_COUNT_OVERRIDE=10,QUANTIFIED_OVERRIDE=Y,SUP_CHAIN_RELATIONSHIP_SORT_OVR=C")</f>
        <v>#NAME?</v>
      </c>
      <c r="D182" t="e">
        <f ca="1">IF(ISBLANK(C182),"",_xll.BDP(C182, "LONG_COMP_NAME",""))</f>
        <v>#NAME?</v>
      </c>
      <c r="E182" t="e">
        <f ca="1">IF(ISBLANK(C182),"",_xll.BDP(C182, "CNTRY_OF_DOMICILE",""))</f>
        <v>#NAME?</v>
      </c>
      <c r="F182" t="e">
        <f ca="1">IF(ISBLANK(C182),"",_xll.BDP(C182, "GICS_INDUSTRY_GROUP_NAME",""))</f>
        <v>#NAME?</v>
      </c>
      <c r="G182" t="e">
        <f ca="1">IF(ISBLANK(C182),"",_xll.BDP(C182, "GICS_SUB_INDUSTRY_NAME",""))</f>
        <v>#NAME?</v>
      </c>
      <c r="H182" t="e">
        <f ca="1">IF(ISBLANK(C182),"",_xll.BDP(A182, "RELATIONSHIP_AMOUNT","RELATIONSHIP_OVERRIDE=S,QUANTIFIED_OVERRIDE=Y,EQY_FUND_CRNCY=USD,RELATED_COMPANY_OVERRIDE=" &amp;C182))</f>
        <v>#NAME?</v>
      </c>
    </row>
    <row r="183" spans="1:8" x14ac:dyDescent="0.2">
      <c r="A183">
        <f>C19</f>
        <v>0</v>
      </c>
      <c r="B183" t="e">
        <f ca="1">IF(ISBLANK(A183),"",_xll.BDP(A183, "LONG_COMP_NAME",""))</f>
        <v>#NAME?</v>
      </c>
      <c r="D183" t="str">
        <f>IF(ISBLANK(C183),"",_xll.BDP(C183, "LONG_COMP_NAME",""))</f>
        <v/>
      </c>
      <c r="E183" t="str">
        <f>IF(ISBLANK(C183),"",_xll.BDP(C183, "CNTRY_OF_DOMICILE",""))</f>
        <v/>
      </c>
      <c r="F183" t="str">
        <f>IF(ISBLANK(C183),"",_xll.BDP(C183, "GICS_INDUSTRY_GROUP_NAME",""))</f>
        <v/>
      </c>
      <c r="G183" t="str">
        <f>IF(ISBLANK(C183),"",_xll.BDP(C183, "GICS_SUB_INDUSTRY_NAME",""))</f>
        <v/>
      </c>
      <c r="H183" t="str">
        <f>IF(ISBLANK(C183),"",_xll.BDP(A183, "RELATIONSHIP_AMOUNT","RELATIONSHIP_OVERRIDE=S,QUANTIFIED_OVERRIDE=Y,EQY_FUND_CRNCY=USD,RELATED_COMPANY_OVERRIDE=" &amp;C183))</f>
        <v/>
      </c>
    </row>
    <row r="184" spans="1:8" x14ac:dyDescent="0.2">
      <c r="A184">
        <f>C19</f>
        <v>0</v>
      </c>
      <c r="B184" t="e">
        <f ca="1">IF(ISBLANK(A184),"",_xll.BDP(A184, "LONG_COMP_NAME",""))</f>
        <v>#NAME?</v>
      </c>
      <c r="D184" t="str">
        <f>IF(ISBLANK(C184),"",_xll.BDP(C184, "LONG_COMP_NAME",""))</f>
        <v/>
      </c>
      <c r="E184" t="str">
        <f>IF(ISBLANK(C184),"",_xll.BDP(C184, "CNTRY_OF_DOMICILE",""))</f>
        <v/>
      </c>
      <c r="F184" t="str">
        <f>IF(ISBLANK(C184),"",_xll.BDP(C184, "GICS_INDUSTRY_GROUP_NAME",""))</f>
        <v/>
      </c>
      <c r="G184" t="str">
        <f>IF(ISBLANK(C184),"",_xll.BDP(C184, "GICS_SUB_INDUSTRY_NAME",""))</f>
        <v/>
      </c>
      <c r="H184" t="str">
        <f>IF(ISBLANK(C184),"",_xll.BDP(A184, "RELATIONSHIP_AMOUNT","RELATIONSHIP_OVERRIDE=S,QUANTIFIED_OVERRIDE=Y,EQY_FUND_CRNCY=USD,RELATED_COMPANY_OVERRIDE=" &amp;C184))</f>
        <v/>
      </c>
    </row>
    <row r="185" spans="1:8" x14ac:dyDescent="0.2">
      <c r="A185">
        <f>C19</f>
        <v>0</v>
      </c>
      <c r="B185" t="e">
        <f ca="1">IF(ISBLANK(A185),"",_xll.BDP(A185, "LONG_COMP_NAME",""))</f>
        <v>#NAME?</v>
      </c>
      <c r="D185" t="str">
        <f>IF(ISBLANK(C185),"",_xll.BDP(C185, "LONG_COMP_NAME",""))</f>
        <v/>
      </c>
      <c r="E185" t="str">
        <f>IF(ISBLANK(C185),"",_xll.BDP(C185, "CNTRY_OF_DOMICILE",""))</f>
        <v/>
      </c>
      <c r="F185" t="str">
        <f>IF(ISBLANK(C185),"",_xll.BDP(C185, "GICS_INDUSTRY_GROUP_NAME",""))</f>
        <v/>
      </c>
      <c r="G185" t="str">
        <f>IF(ISBLANK(C185),"",_xll.BDP(C185, "GICS_SUB_INDUSTRY_NAME",""))</f>
        <v/>
      </c>
      <c r="H185" t="str">
        <f>IF(ISBLANK(C185),"",_xll.BDP(A185, "RELATIONSHIP_AMOUNT","RELATIONSHIP_OVERRIDE=S,QUANTIFIED_OVERRIDE=Y,EQY_FUND_CRNCY=USD,RELATED_COMPANY_OVERRIDE=" &amp;C185))</f>
        <v/>
      </c>
    </row>
    <row r="186" spans="1:8" x14ac:dyDescent="0.2">
      <c r="A186">
        <f>C19</f>
        <v>0</v>
      </c>
      <c r="B186" t="e">
        <f ca="1">IF(ISBLANK(A186),"",_xll.BDP(A186, "LONG_COMP_NAME",""))</f>
        <v>#NAME?</v>
      </c>
      <c r="D186" t="str">
        <f>IF(ISBLANK(C186),"",_xll.BDP(C186, "LONG_COMP_NAME",""))</f>
        <v/>
      </c>
      <c r="E186" t="str">
        <f>IF(ISBLANK(C186),"",_xll.BDP(C186, "CNTRY_OF_DOMICILE",""))</f>
        <v/>
      </c>
      <c r="F186" t="str">
        <f>IF(ISBLANK(C186),"",_xll.BDP(C186, "GICS_INDUSTRY_GROUP_NAME",""))</f>
        <v/>
      </c>
      <c r="G186" t="str">
        <f>IF(ISBLANK(C186),"",_xll.BDP(C186, "GICS_SUB_INDUSTRY_NAME",""))</f>
        <v/>
      </c>
      <c r="H186" t="str">
        <f>IF(ISBLANK(C186),"",_xll.BDP(A186, "RELATIONSHIP_AMOUNT","RELATIONSHIP_OVERRIDE=S,QUANTIFIED_OVERRIDE=Y,EQY_FUND_CRNCY=USD,RELATED_COMPANY_OVERRIDE=" &amp;C186))</f>
        <v/>
      </c>
    </row>
    <row r="187" spans="1:8" x14ac:dyDescent="0.2">
      <c r="A187">
        <f>C19</f>
        <v>0</v>
      </c>
      <c r="B187" t="e">
        <f ca="1">IF(ISBLANK(A187),"",_xll.BDP(A187, "LONG_COMP_NAME",""))</f>
        <v>#NAME?</v>
      </c>
      <c r="D187" t="str">
        <f>IF(ISBLANK(C187),"",_xll.BDP(C187, "LONG_COMP_NAME",""))</f>
        <v/>
      </c>
      <c r="E187" t="str">
        <f>IF(ISBLANK(C187),"",_xll.BDP(C187, "CNTRY_OF_DOMICILE",""))</f>
        <v/>
      </c>
      <c r="F187" t="str">
        <f>IF(ISBLANK(C187),"",_xll.BDP(C187, "GICS_INDUSTRY_GROUP_NAME",""))</f>
        <v/>
      </c>
      <c r="G187" t="str">
        <f>IF(ISBLANK(C187),"",_xll.BDP(C187, "GICS_SUB_INDUSTRY_NAME",""))</f>
        <v/>
      </c>
      <c r="H187" t="str">
        <f>IF(ISBLANK(C187),"",_xll.BDP(A187, "RELATIONSHIP_AMOUNT","RELATIONSHIP_OVERRIDE=S,QUANTIFIED_OVERRIDE=Y,EQY_FUND_CRNCY=USD,RELATED_COMPANY_OVERRIDE=" &amp;C187))</f>
        <v/>
      </c>
    </row>
    <row r="188" spans="1:8" x14ac:dyDescent="0.2">
      <c r="A188">
        <f>C19</f>
        <v>0</v>
      </c>
      <c r="B188" t="e">
        <f ca="1">IF(ISBLANK(A188),"",_xll.BDP(A188, "LONG_COMP_NAME",""))</f>
        <v>#NAME?</v>
      </c>
      <c r="D188" t="str">
        <f>IF(ISBLANK(C188),"",_xll.BDP(C188, "LONG_COMP_NAME",""))</f>
        <v/>
      </c>
      <c r="E188" t="str">
        <f>IF(ISBLANK(C188),"",_xll.BDP(C188, "CNTRY_OF_DOMICILE",""))</f>
        <v/>
      </c>
      <c r="F188" t="str">
        <f>IF(ISBLANK(C188),"",_xll.BDP(C188, "GICS_INDUSTRY_GROUP_NAME",""))</f>
        <v/>
      </c>
      <c r="G188" t="str">
        <f>IF(ISBLANK(C188),"",_xll.BDP(C188, "GICS_SUB_INDUSTRY_NAME",""))</f>
        <v/>
      </c>
      <c r="H188" t="str">
        <f>IF(ISBLANK(C188),"",_xll.BDP(A188, "RELATIONSHIP_AMOUNT","RELATIONSHIP_OVERRIDE=S,QUANTIFIED_OVERRIDE=Y,EQY_FUND_CRNCY=USD,RELATED_COMPANY_OVERRIDE=" &amp;C188))</f>
        <v/>
      </c>
    </row>
    <row r="189" spans="1:8" x14ac:dyDescent="0.2">
      <c r="A189">
        <f>C19</f>
        <v>0</v>
      </c>
      <c r="B189" t="e">
        <f ca="1">IF(ISBLANK(A189),"",_xll.BDP(A189, "LONG_COMP_NAME",""))</f>
        <v>#NAME?</v>
      </c>
      <c r="D189" t="str">
        <f>IF(ISBLANK(C189),"",_xll.BDP(C189, "LONG_COMP_NAME",""))</f>
        <v/>
      </c>
      <c r="E189" t="str">
        <f>IF(ISBLANK(C189),"",_xll.BDP(C189, "CNTRY_OF_DOMICILE",""))</f>
        <v/>
      </c>
      <c r="F189" t="str">
        <f>IF(ISBLANK(C189),"",_xll.BDP(C189, "GICS_INDUSTRY_GROUP_NAME",""))</f>
        <v/>
      </c>
      <c r="G189" t="str">
        <f>IF(ISBLANK(C189),"",_xll.BDP(C189, "GICS_SUB_INDUSTRY_NAME",""))</f>
        <v/>
      </c>
      <c r="H189" t="str">
        <f>IF(ISBLANK(C189),"",_xll.BDP(A189, "RELATIONSHIP_AMOUNT","RELATIONSHIP_OVERRIDE=S,QUANTIFIED_OVERRIDE=Y,EQY_FUND_CRNCY=USD,RELATED_COMPANY_OVERRIDE=" &amp;C189))</f>
        <v/>
      </c>
    </row>
    <row r="190" spans="1:8" x14ac:dyDescent="0.2">
      <c r="A190">
        <f>C19</f>
        <v>0</v>
      </c>
      <c r="B190" t="e">
        <f ca="1">IF(ISBLANK(A190),"",_xll.BDP(A190, "LONG_COMP_NAME",""))</f>
        <v>#NAME?</v>
      </c>
      <c r="D190" t="str">
        <f>IF(ISBLANK(C190),"",_xll.BDP(C190, "LONG_COMP_NAME",""))</f>
        <v/>
      </c>
      <c r="E190" t="str">
        <f>IF(ISBLANK(C190),"",_xll.BDP(C190, "CNTRY_OF_DOMICILE",""))</f>
        <v/>
      </c>
      <c r="F190" t="str">
        <f>IF(ISBLANK(C190),"",_xll.BDP(C190, "GICS_INDUSTRY_GROUP_NAME",""))</f>
        <v/>
      </c>
      <c r="G190" t="str">
        <f>IF(ISBLANK(C190),"",_xll.BDP(C190, "GICS_SUB_INDUSTRY_NAME",""))</f>
        <v/>
      </c>
      <c r="H190" t="str">
        <f>IF(ISBLANK(C190),"",_xll.BDP(A190, "RELATIONSHIP_AMOUNT","RELATIONSHIP_OVERRIDE=S,QUANTIFIED_OVERRIDE=Y,EQY_FUND_CRNCY=USD,RELATED_COMPANY_OVERRIDE=" &amp;C190))</f>
        <v/>
      </c>
    </row>
    <row r="191" spans="1:8" x14ac:dyDescent="0.2">
      <c r="A191">
        <f>C19</f>
        <v>0</v>
      </c>
      <c r="B191" t="e">
        <f ca="1">IF(ISBLANK(A191),"",_xll.BDP(A191, "LONG_COMP_NAME",""))</f>
        <v>#NAME?</v>
      </c>
      <c r="D191" t="str">
        <f>IF(ISBLANK(C191),"",_xll.BDP(C191, "LONG_COMP_NAME",""))</f>
        <v/>
      </c>
      <c r="E191" t="str">
        <f>IF(ISBLANK(C191),"",_xll.BDP(C191, "CNTRY_OF_DOMICILE",""))</f>
        <v/>
      </c>
      <c r="F191" t="str">
        <f>IF(ISBLANK(C191),"",_xll.BDP(C191, "GICS_INDUSTRY_GROUP_NAME",""))</f>
        <v/>
      </c>
      <c r="G191" t="str">
        <f>IF(ISBLANK(C191),"",_xll.BDP(C191, "GICS_SUB_INDUSTRY_NAME",""))</f>
        <v/>
      </c>
      <c r="H191" t="str">
        <f>IF(ISBLANK(C191),"",_xll.BDP(A191, "RELATIONSHIP_AMOUNT","RELATIONSHIP_OVERRIDE=S,QUANTIFIED_OVERRIDE=Y,EQY_FUND_CRNCY=USD,RELATED_COMPANY_OVERRIDE=" &amp;C191))</f>
        <v/>
      </c>
    </row>
    <row r="192" spans="1:8" x14ac:dyDescent="0.2">
      <c r="A192">
        <f>C20</f>
        <v>0</v>
      </c>
      <c r="B192" t="e">
        <f ca="1">IF(ISBLANK(A192),"",_xll.BDP(A192, "LONG_COMP_NAME",""))</f>
        <v>#NAME?</v>
      </c>
      <c r="C192" t="e">
        <f ca="1">_xll.BDS(A192,"SUPPLY_CHAIN_SUPPLIERS","SUPPLY_CHAIN_SUM_COUNT_OVERRIDE=10,QUANTIFIED_OVERRIDE=Y,SUP_CHAIN_RELATIONSHIP_SORT_OVR=C")</f>
        <v>#NAME?</v>
      </c>
      <c r="D192" t="e">
        <f ca="1">IF(ISBLANK(C192),"",_xll.BDP(C192, "LONG_COMP_NAME",""))</f>
        <v>#NAME?</v>
      </c>
      <c r="E192" t="e">
        <f ca="1">IF(ISBLANK(C192),"",_xll.BDP(C192, "CNTRY_OF_DOMICILE",""))</f>
        <v>#NAME?</v>
      </c>
      <c r="F192" t="e">
        <f ca="1">IF(ISBLANK(C192),"",_xll.BDP(C192, "GICS_INDUSTRY_GROUP_NAME",""))</f>
        <v>#NAME?</v>
      </c>
      <c r="G192" t="e">
        <f ca="1">IF(ISBLANK(C192),"",_xll.BDP(C192, "GICS_SUB_INDUSTRY_NAME",""))</f>
        <v>#NAME?</v>
      </c>
      <c r="H192" t="e">
        <f ca="1">IF(ISBLANK(C192),"",_xll.BDP(A192, "RELATIONSHIP_AMOUNT","RELATIONSHIP_OVERRIDE=S,QUANTIFIED_OVERRIDE=Y,EQY_FUND_CRNCY=USD,RELATED_COMPANY_OVERRIDE=" &amp;C192))</f>
        <v>#NAME?</v>
      </c>
    </row>
    <row r="193" spans="1:8" x14ac:dyDescent="0.2">
      <c r="A193">
        <f>C20</f>
        <v>0</v>
      </c>
      <c r="B193" t="e">
        <f ca="1">IF(ISBLANK(A193),"",_xll.BDP(A193, "LONG_COMP_NAME",""))</f>
        <v>#NAME?</v>
      </c>
      <c r="D193" t="str">
        <f>IF(ISBLANK(C193),"",_xll.BDP(C193, "LONG_COMP_NAME",""))</f>
        <v/>
      </c>
      <c r="E193" t="str">
        <f>IF(ISBLANK(C193),"",_xll.BDP(C193, "CNTRY_OF_DOMICILE",""))</f>
        <v/>
      </c>
      <c r="F193" t="str">
        <f>IF(ISBLANK(C193),"",_xll.BDP(C193, "GICS_INDUSTRY_GROUP_NAME",""))</f>
        <v/>
      </c>
      <c r="G193" t="str">
        <f>IF(ISBLANK(C193),"",_xll.BDP(C193, "GICS_SUB_INDUSTRY_NAME",""))</f>
        <v/>
      </c>
      <c r="H193" t="str">
        <f>IF(ISBLANK(C193),"",_xll.BDP(A193, "RELATIONSHIP_AMOUNT","RELATIONSHIP_OVERRIDE=S,QUANTIFIED_OVERRIDE=Y,EQY_FUND_CRNCY=USD,RELATED_COMPANY_OVERRIDE=" &amp;C193))</f>
        <v/>
      </c>
    </row>
    <row r="194" spans="1:8" x14ac:dyDescent="0.2">
      <c r="A194">
        <f>C20</f>
        <v>0</v>
      </c>
      <c r="B194" t="e">
        <f ca="1">IF(ISBLANK(A194),"",_xll.BDP(A194, "LONG_COMP_NAME",""))</f>
        <v>#NAME?</v>
      </c>
      <c r="D194" t="str">
        <f>IF(ISBLANK(C194),"",_xll.BDP(C194, "LONG_COMP_NAME",""))</f>
        <v/>
      </c>
      <c r="E194" t="str">
        <f>IF(ISBLANK(C194),"",_xll.BDP(C194, "CNTRY_OF_DOMICILE",""))</f>
        <v/>
      </c>
      <c r="F194" t="str">
        <f>IF(ISBLANK(C194),"",_xll.BDP(C194, "GICS_INDUSTRY_GROUP_NAME",""))</f>
        <v/>
      </c>
      <c r="G194" t="str">
        <f>IF(ISBLANK(C194),"",_xll.BDP(C194, "GICS_SUB_INDUSTRY_NAME",""))</f>
        <v/>
      </c>
      <c r="H194" t="str">
        <f>IF(ISBLANK(C194),"",_xll.BDP(A194, "RELATIONSHIP_AMOUNT","RELATIONSHIP_OVERRIDE=S,QUANTIFIED_OVERRIDE=Y,EQY_FUND_CRNCY=USD,RELATED_COMPANY_OVERRIDE=" &amp;C194))</f>
        <v/>
      </c>
    </row>
    <row r="195" spans="1:8" x14ac:dyDescent="0.2">
      <c r="A195">
        <f>C20</f>
        <v>0</v>
      </c>
      <c r="B195" t="e">
        <f ca="1">IF(ISBLANK(A195),"",_xll.BDP(A195, "LONG_COMP_NAME",""))</f>
        <v>#NAME?</v>
      </c>
      <c r="D195" t="str">
        <f>IF(ISBLANK(C195),"",_xll.BDP(C195, "LONG_COMP_NAME",""))</f>
        <v/>
      </c>
      <c r="E195" t="str">
        <f>IF(ISBLANK(C195),"",_xll.BDP(C195, "CNTRY_OF_DOMICILE",""))</f>
        <v/>
      </c>
      <c r="F195" t="str">
        <f>IF(ISBLANK(C195),"",_xll.BDP(C195, "GICS_INDUSTRY_GROUP_NAME",""))</f>
        <v/>
      </c>
      <c r="G195" t="str">
        <f>IF(ISBLANK(C195),"",_xll.BDP(C195, "GICS_SUB_INDUSTRY_NAME",""))</f>
        <v/>
      </c>
      <c r="H195" t="str">
        <f>IF(ISBLANK(C195),"",_xll.BDP(A195, "RELATIONSHIP_AMOUNT","RELATIONSHIP_OVERRIDE=S,QUANTIFIED_OVERRIDE=Y,EQY_FUND_CRNCY=USD,RELATED_COMPANY_OVERRIDE=" &amp;C195))</f>
        <v/>
      </c>
    </row>
    <row r="196" spans="1:8" x14ac:dyDescent="0.2">
      <c r="A196">
        <f>C20</f>
        <v>0</v>
      </c>
      <c r="B196" t="e">
        <f ca="1">IF(ISBLANK(A196),"",_xll.BDP(A196, "LONG_COMP_NAME",""))</f>
        <v>#NAME?</v>
      </c>
      <c r="D196" t="str">
        <f>IF(ISBLANK(C196),"",_xll.BDP(C196, "LONG_COMP_NAME",""))</f>
        <v/>
      </c>
      <c r="E196" t="str">
        <f>IF(ISBLANK(C196),"",_xll.BDP(C196, "CNTRY_OF_DOMICILE",""))</f>
        <v/>
      </c>
      <c r="F196" t="str">
        <f>IF(ISBLANK(C196),"",_xll.BDP(C196, "GICS_INDUSTRY_GROUP_NAME",""))</f>
        <v/>
      </c>
      <c r="G196" t="str">
        <f>IF(ISBLANK(C196),"",_xll.BDP(C196, "GICS_SUB_INDUSTRY_NAME",""))</f>
        <v/>
      </c>
      <c r="H196" t="str">
        <f>IF(ISBLANK(C196),"",_xll.BDP(A196, "RELATIONSHIP_AMOUNT","RELATIONSHIP_OVERRIDE=S,QUANTIFIED_OVERRIDE=Y,EQY_FUND_CRNCY=USD,RELATED_COMPANY_OVERRIDE=" &amp;C196))</f>
        <v/>
      </c>
    </row>
    <row r="197" spans="1:8" x14ac:dyDescent="0.2">
      <c r="A197">
        <f>C20</f>
        <v>0</v>
      </c>
      <c r="B197" t="e">
        <f ca="1">IF(ISBLANK(A197),"",_xll.BDP(A197, "LONG_COMP_NAME",""))</f>
        <v>#NAME?</v>
      </c>
      <c r="D197" t="str">
        <f>IF(ISBLANK(C197),"",_xll.BDP(C197, "LONG_COMP_NAME",""))</f>
        <v/>
      </c>
      <c r="E197" t="str">
        <f>IF(ISBLANK(C197),"",_xll.BDP(C197, "CNTRY_OF_DOMICILE",""))</f>
        <v/>
      </c>
      <c r="F197" t="str">
        <f>IF(ISBLANK(C197),"",_xll.BDP(C197, "GICS_INDUSTRY_GROUP_NAME",""))</f>
        <v/>
      </c>
      <c r="G197" t="str">
        <f>IF(ISBLANK(C197),"",_xll.BDP(C197, "GICS_SUB_INDUSTRY_NAME",""))</f>
        <v/>
      </c>
      <c r="H197" t="str">
        <f>IF(ISBLANK(C197),"",_xll.BDP(A197, "RELATIONSHIP_AMOUNT","RELATIONSHIP_OVERRIDE=S,QUANTIFIED_OVERRIDE=Y,EQY_FUND_CRNCY=USD,RELATED_COMPANY_OVERRIDE=" &amp;C197))</f>
        <v/>
      </c>
    </row>
    <row r="198" spans="1:8" x14ac:dyDescent="0.2">
      <c r="A198">
        <f>C20</f>
        <v>0</v>
      </c>
      <c r="B198" t="e">
        <f ca="1">IF(ISBLANK(A198),"",_xll.BDP(A198, "LONG_COMP_NAME",""))</f>
        <v>#NAME?</v>
      </c>
      <c r="D198" t="str">
        <f>IF(ISBLANK(C198),"",_xll.BDP(C198, "LONG_COMP_NAME",""))</f>
        <v/>
      </c>
      <c r="E198" t="str">
        <f>IF(ISBLANK(C198),"",_xll.BDP(C198, "CNTRY_OF_DOMICILE",""))</f>
        <v/>
      </c>
      <c r="F198" t="str">
        <f>IF(ISBLANK(C198),"",_xll.BDP(C198, "GICS_INDUSTRY_GROUP_NAME",""))</f>
        <v/>
      </c>
      <c r="G198" t="str">
        <f>IF(ISBLANK(C198),"",_xll.BDP(C198, "GICS_SUB_INDUSTRY_NAME",""))</f>
        <v/>
      </c>
      <c r="H198" t="str">
        <f>IF(ISBLANK(C198),"",_xll.BDP(A198, "RELATIONSHIP_AMOUNT","RELATIONSHIP_OVERRIDE=S,QUANTIFIED_OVERRIDE=Y,EQY_FUND_CRNCY=USD,RELATED_COMPANY_OVERRIDE=" &amp;C198))</f>
        <v/>
      </c>
    </row>
    <row r="199" spans="1:8" x14ac:dyDescent="0.2">
      <c r="A199">
        <f>C20</f>
        <v>0</v>
      </c>
      <c r="B199" t="e">
        <f ca="1">IF(ISBLANK(A199),"",_xll.BDP(A199, "LONG_COMP_NAME",""))</f>
        <v>#NAME?</v>
      </c>
      <c r="D199" t="str">
        <f>IF(ISBLANK(C199),"",_xll.BDP(C199, "LONG_COMP_NAME",""))</f>
        <v/>
      </c>
      <c r="E199" t="str">
        <f>IF(ISBLANK(C199),"",_xll.BDP(C199, "CNTRY_OF_DOMICILE",""))</f>
        <v/>
      </c>
      <c r="F199" t="str">
        <f>IF(ISBLANK(C199),"",_xll.BDP(C199, "GICS_INDUSTRY_GROUP_NAME",""))</f>
        <v/>
      </c>
      <c r="G199" t="str">
        <f>IF(ISBLANK(C199),"",_xll.BDP(C199, "GICS_SUB_INDUSTRY_NAME",""))</f>
        <v/>
      </c>
      <c r="H199" t="str">
        <f>IF(ISBLANK(C199),"",_xll.BDP(A199, "RELATIONSHIP_AMOUNT","RELATIONSHIP_OVERRIDE=S,QUANTIFIED_OVERRIDE=Y,EQY_FUND_CRNCY=USD,RELATED_COMPANY_OVERRIDE=" &amp;C199))</f>
        <v/>
      </c>
    </row>
    <row r="200" spans="1:8" x14ac:dyDescent="0.2">
      <c r="A200">
        <f>C20</f>
        <v>0</v>
      </c>
      <c r="B200" t="e">
        <f ca="1">IF(ISBLANK(A200),"",_xll.BDP(A200, "LONG_COMP_NAME",""))</f>
        <v>#NAME?</v>
      </c>
      <c r="D200" t="str">
        <f>IF(ISBLANK(C200),"",_xll.BDP(C200, "LONG_COMP_NAME",""))</f>
        <v/>
      </c>
      <c r="E200" t="str">
        <f>IF(ISBLANK(C200),"",_xll.BDP(C200, "CNTRY_OF_DOMICILE",""))</f>
        <v/>
      </c>
      <c r="F200" t="str">
        <f>IF(ISBLANK(C200),"",_xll.BDP(C200, "GICS_INDUSTRY_GROUP_NAME",""))</f>
        <v/>
      </c>
      <c r="G200" t="str">
        <f>IF(ISBLANK(C200),"",_xll.BDP(C200, "GICS_SUB_INDUSTRY_NAME",""))</f>
        <v/>
      </c>
      <c r="H200" t="str">
        <f>IF(ISBLANK(C200),"",_xll.BDP(A200, "RELATIONSHIP_AMOUNT","RELATIONSHIP_OVERRIDE=S,QUANTIFIED_OVERRIDE=Y,EQY_FUND_CRNCY=USD,RELATED_COMPANY_OVERRIDE=" &amp;C200))</f>
        <v/>
      </c>
    </row>
    <row r="201" spans="1:8" x14ac:dyDescent="0.2">
      <c r="A201">
        <f>C20</f>
        <v>0</v>
      </c>
      <c r="B201" t="e">
        <f ca="1">IF(ISBLANK(A201),"",_xll.BDP(A201, "LONG_COMP_NAME",""))</f>
        <v>#NAME?</v>
      </c>
      <c r="D201" t="str">
        <f>IF(ISBLANK(C201),"",_xll.BDP(C201, "LONG_COMP_NAME",""))</f>
        <v/>
      </c>
      <c r="E201" t="str">
        <f>IF(ISBLANK(C201),"",_xll.BDP(C201, "CNTRY_OF_DOMICILE",""))</f>
        <v/>
      </c>
      <c r="F201" t="str">
        <f>IF(ISBLANK(C201),"",_xll.BDP(C201, "GICS_INDUSTRY_GROUP_NAME",""))</f>
        <v/>
      </c>
      <c r="G201" t="str">
        <f>IF(ISBLANK(C201),"",_xll.BDP(C201, "GICS_SUB_INDUSTRY_NAME",""))</f>
        <v/>
      </c>
      <c r="H201" t="str">
        <f>IF(ISBLANK(C201),"",_xll.BDP(A201, "RELATIONSHIP_AMOUNT","RELATIONSHIP_OVERRIDE=S,QUANTIFIED_OVERRIDE=Y,EQY_FUND_CRNCY=USD,RELATED_COMPANY_OVERRIDE=" &amp;C201))</f>
        <v/>
      </c>
    </row>
    <row r="202" spans="1:8" x14ac:dyDescent="0.2">
      <c r="A202">
        <f>C21</f>
        <v>0</v>
      </c>
      <c r="B202" t="e">
        <f ca="1">IF(ISBLANK(A202),"",_xll.BDP(A202, "LONG_COMP_NAME",""))</f>
        <v>#NAME?</v>
      </c>
      <c r="C202" t="e">
        <f ca="1">_xll.BDS(A202,"SUPPLY_CHAIN_SUPPLIERS","SUPPLY_CHAIN_SUM_COUNT_OVERRIDE=10,QUANTIFIED_OVERRIDE=Y,SUP_CHAIN_RELATIONSHIP_SORT_OVR=C")</f>
        <v>#NAME?</v>
      </c>
      <c r="D202" t="e">
        <f ca="1">IF(ISBLANK(C202),"",_xll.BDP(C202, "LONG_COMP_NAME",""))</f>
        <v>#NAME?</v>
      </c>
      <c r="E202" t="e">
        <f ca="1">IF(ISBLANK(C202),"",_xll.BDP(C202, "CNTRY_OF_DOMICILE",""))</f>
        <v>#NAME?</v>
      </c>
      <c r="F202" t="e">
        <f ca="1">IF(ISBLANK(C202),"",_xll.BDP(C202, "GICS_INDUSTRY_GROUP_NAME",""))</f>
        <v>#NAME?</v>
      </c>
      <c r="G202" t="e">
        <f ca="1">IF(ISBLANK(C202),"",_xll.BDP(C202, "GICS_SUB_INDUSTRY_NAME",""))</f>
        <v>#NAME?</v>
      </c>
      <c r="H202" t="e">
        <f ca="1">IF(ISBLANK(C202),"",_xll.BDP(A202, "RELATIONSHIP_AMOUNT","RELATIONSHIP_OVERRIDE=S,QUANTIFIED_OVERRIDE=Y,EQY_FUND_CRNCY=USD,RELATED_COMPANY_OVERRIDE=" &amp;C202))</f>
        <v>#NAME?</v>
      </c>
    </row>
    <row r="203" spans="1:8" x14ac:dyDescent="0.2">
      <c r="A203">
        <f>C21</f>
        <v>0</v>
      </c>
      <c r="B203" t="e">
        <f ca="1">IF(ISBLANK(A203),"",_xll.BDP(A203, "LONG_COMP_NAME",""))</f>
        <v>#NAME?</v>
      </c>
      <c r="D203" t="str">
        <f>IF(ISBLANK(C203),"",_xll.BDP(C203, "LONG_COMP_NAME",""))</f>
        <v/>
      </c>
      <c r="E203" t="str">
        <f>IF(ISBLANK(C203),"",_xll.BDP(C203, "CNTRY_OF_DOMICILE",""))</f>
        <v/>
      </c>
      <c r="F203" t="str">
        <f>IF(ISBLANK(C203),"",_xll.BDP(C203, "GICS_INDUSTRY_GROUP_NAME",""))</f>
        <v/>
      </c>
      <c r="G203" t="str">
        <f>IF(ISBLANK(C203),"",_xll.BDP(C203, "GICS_SUB_INDUSTRY_NAME",""))</f>
        <v/>
      </c>
      <c r="H203" t="str">
        <f>IF(ISBLANK(C203),"",_xll.BDP(A203, "RELATIONSHIP_AMOUNT","RELATIONSHIP_OVERRIDE=S,QUANTIFIED_OVERRIDE=Y,EQY_FUND_CRNCY=USD,RELATED_COMPANY_OVERRIDE=" &amp;C203))</f>
        <v/>
      </c>
    </row>
    <row r="204" spans="1:8" x14ac:dyDescent="0.2">
      <c r="A204">
        <f>C21</f>
        <v>0</v>
      </c>
      <c r="B204" t="e">
        <f ca="1">IF(ISBLANK(A204),"",_xll.BDP(A204, "LONG_COMP_NAME",""))</f>
        <v>#NAME?</v>
      </c>
      <c r="D204" t="str">
        <f>IF(ISBLANK(C204),"",_xll.BDP(C204, "LONG_COMP_NAME",""))</f>
        <v/>
      </c>
      <c r="E204" t="str">
        <f>IF(ISBLANK(C204),"",_xll.BDP(C204, "CNTRY_OF_DOMICILE",""))</f>
        <v/>
      </c>
      <c r="F204" t="str">
        <f>IF(ISBLANK(C204),"",_xll.BDP(C204, "GICS_INDUSTRY_GROUP_NAME",""))</f>
        <v/>
      </c>
      <c r="G204" t="str">
        <f>IF(ISBLANK(C204),"",_xll.BDP(C204, "GICS_SUB_INDUSTRY_NAME",""))</f>
        <v/>
      </c>
      <c r="H204" t="str">
        <f>IF(ISBLANK(C204),"",_xll.BDP(A204, "RELATIONSHIP_AMOUNT","RELATIONSHIP_OVERRIDE=S,QUANTIFIED_OVERRIDE=Y,EQY_FUND_CRNCY=USD,RELATED_COMPANY_OVERRIDE=" &amp;C204))</f>
        <v/>
      </c>
    </row>
    <row r="205" spans="1:8" x14ac:dyDescent="0.2">
      <c r="A205">
        <f>C21</f>
        <v>0</v>
      </c>
      <c r="B205" t="e">
        <f ca="1">IF(ISBLANK(A205),"",_xll.BDP(A205, "LONG_COMP_NAME",""))</f>
        <v>#NAME?</v>
      </c>
      <c r="D205" t="str">
        <f>IF(ISBLANK(C205),"",_xll.BDP(C205, "LONG_COMP_NAME",""))</f>
        <v/>
      </c>
      <c r="E205" t="str">
        <f>IF(ISBLANK(C205),"",_xll.BDP(C205, "CNTRY_OF_DOMICILE",""))</f>
        <v/>
      </c>
      <c r="F205" t="str">
        <f>IF(ISBLANK(C205),"",_xll.BDP(C205, "GICS_INDUSTRY_GROUP_NAME",""))</f>
        <v/>
      </c>
      <c r="G205" t="str">
        <f>IF(ISBLANK(C205),"",_xll.BDP(C205, "GICS_SUB_INDUSTRY_NAME",""))</f>
        <v/>
      </c>
      <c r="H205" t="str">
        <f>IF(ISBLANK(C205),"",_xll.BDP(A205, "RELATIONSHIP_AMOUNT","RELATIONSHIP_OVERRIDE=S,QUANTIFIED_OVERRIDE=Y,EQY_FUND_CRNCY=USD,RELATED_COMPANY_OVERRIDE=" &amp;C205))</f>
        <v/>
      </c>
    </row>
    <row r="206" spans="1:8" x14ac:dyDescent="0.2">
      <c r="A206">
        <f>C21</f>
        <v>0</v>
      </c>
      <c r="B206" t="e">
        <f ca="1">IF(ISBLANK(A206),"",_xll.BDP(A206, "LONG_COMP_NAME",""))</f>
        <v>#NAME?</v>
      </c>
      <c r="D206" t="str">
        <f>IF(ISBLANK(C206),"",_xll.BDP(C206, "LONG_COMP_NAME",""))</f>
        <v/>
      </c>
      <c r="E206" t="str">
        <f>IF(ISBLANK(C206),"",_xll.BDP(C206, "CNTRY_OF_DOMICILE",""))</f>
        <v/>
      </c>
      <c r="F206" t="str">
        <f>IF(ISBLANK(C206),"",_xll.BDP(C206, "GICS_INDUSTRY_GROUP_NAME",""))</f>
        <v/>
      </c>
      <c r="G206" t="str">
        <f>IF(ISBLANK(C206),"",_xll.BDP(C206, "GICS_SUB_INDUSTRY_NAME",""))</f>
        <v/>
      </c>
      <c r="H206" t="str">
        <f>IF(ISBLANK(C206),"",_xll.BDP(A206, "RELATIONSHIP_AMOUNT","RELATIONSHIP_OVERRIDE=S,QUANTIFIED_OVERRIDE=Y,EQY_FUND_CRNCY=USD,RELATED_COMPANY_OVERRIDE=" &amp;C206))</f>
        <v/>
      </c>
    </row>
    <row r="207" spans="1:8" x14ac:dyDescent="0.2">
      <c r="A207">
        <f>C21</f>
        <v>0</v>
      </c>
      <c r="B207" t="e">
        <f ca="1">IF(ISBLANK(A207),"",_xll.BDP(A207, "LONG_COMP_NAME",""))</f>
        <v>#NAME?</v>
      </c>
      <c r="D207" t="str">
        <f>IF(ISBLANK(C207),"",_xll.BDP(C207, "LONG_COMP_NAME",""))</f>
        <v/>
      </c>
      <c r="E207" t="str">
        <f>IF(ISBLANK(C207),"",_xll.BDP(C207, "CNTRY_OF_DOMICILE",""))</f>
        <v/>
      </c>
      <c r="F207" t="str">
        <f>IF(ISBLANK(C207),"",_xll.BDP(C207, "GICS_INDUSTRY_GROUP_NAME",""))</f>
        <v/>
      </c>
      <c r="G207" t="str">
        <f>IF(ISBLANK(C207),"",_xll.BDP(C207, "GICS_SUB_INDUSTRY_NAME",""))</f>
        <v/>
      </c>
      <c r="H207" t="str">
        <f>IF(ISBLANK(C207),"",_xll.BDP(A207, "RELATIONSHIP_AMOUNT","RELATIONSHIP_OVERRIDE=S,QUANTIFIED_OVERRIDE=Y,EQY_FUND_CRNCY=USD,RELATED_COMPANY_OVERRIDE=" &amp;C207))</f>
        <v/>
      </c>
    </row>
    <row r="208" spans="1:8" x14ac:dyDescent="0.2">
      <c r="A208">
        <f>C21</f>
        <v>0</v>
      </c>
      <c r="B208" t="e">
        <f ca="1">IF(ISBLANK(A208),"",_xll.BDP(A208, "LONG_COMP_NAME",""))</f>
        <v>#NAME?</v>
      </c>
      <c r="D208" t="str">
        <f>IF(ISBLANK(C208),"",_xll.BDP(C208, "LONG_COMP_NAME",""))</f>
        <v/>
      </c>
      <c r="E208" t="str">
        <f>IF(ISBLANK(C208),"",_xll.BDP(C208, "CNTRY_OF_DOMICILE",""))</f>
        <v/>
      </c>
      <c r="F208" t="str">
        <f>IF(ISBLANK(C208),"",_xll.BDP(C208, "GICS_INDUSTRY_GROUP_NAME",""))</f>
        <v/>
      </c>
      <c r="G208" t="str">
        <f>IF(ISBLANK(C208),"",_xll.BDP(C208, "GICS_SUB_INDUSTRY_NAME",""))</f>
        <v/>
      </c>
      <c r="H208" t="str">
        <f>IF(ISBLANK(C208),"",_xll.BDP(A208, "RELATIONSHIP_AMOUNT","RELATIONSHIP_OVERRIDE=S,QUANTIFIED_OVERRIDE=Y,EQY_FUND_CRNCY=USD,RELATED_COMPANY_OVERRIDE=" &amp;C208))</f>
        <v/>
      </c>
    </row>
    <row r="209" spans="1:8" x14ac:dyDescent="0.2">
      <c r="A209">
        <f>C21</f>
        <v>0</v>
      </c>
      <c r="B209" t="e">
        <f ca="1">IF(ISBLANK(A209),"",_xll.BDP(A209, "LONG_COMP_NAME",""))</f>
        <v>#NAME?</v>
      </c>
      <c r="D209" t="str">
        <f>IF(ISBLANK(C209),"",_xll.BDP(C209, "LONG_COMP_NAME",""))</f>
        <v/>
      </c>
      <c r="E209" t="str">
        <f>IF(ISBLANK(C209),"",_xll.BDP(C209, "CNTRY_OF_DOMICILE",""))</f>
        <v/>
      </c>
      <c r="F209" t="str">
        <f>IF(ISBLANK(C209),"",_xll.BDP(C209, "GICS_INDUSTRY_GROUP_NAME",""))</f>
        <v/>
      </c>
      <c r="G209" t="str">
        <f>IF(ISBLANK(C209),"",_xll.BDP(C209, "GICS_SUB_INDUSTRY_NAME",""))</f>
        <v/>
      </c>
      <c r="H209" t="str">
        <f>IF(ISBLANK(C209),"",_xll.BDP(A209, "RELATIONSHIP_AMOUNT","RELATIONSHIP_OVERRIDE=S,QUANTIFIED_OVERRIDE=Y,EQY_FUND_CRNCY=USD,RELATED_COMPANY_OVERRIDE=" &amp;C209))</f>
        <v/>
      </c>
    </row>
    <row r="210" spans="1:8" x14ac:dyDescent="0.2">
      <c r="A210">
        <f>C21</f>
        <v>0</v>
      </c>
      <c r="B210" t="e">
        <f ca="1">IF(ISBLANK(A210),"",_xll.BDP(A210, "LONG_COMP_NAME",""))</f>
        <v>#NAME?</v>
      </c>
      <c r="D210" t="str">
        <f>IF(ISBLANK(C210),"",_xll.BDP(C210, "LONG_COMP_NAME",""))</f>
        <v/>
      </c>
      <c r="E210" t="str">
        <f>IF(ISBLANK(C210),"",_xll.BDP(C210, "CNTRY_OF_DOMICILE",""))</f>
        <v/>
      </c>
      <c r="F210" t="str">
        <f>IF(ISBLANK(C210),"",_xll.BDP(C210, "GICS_INDUSTRY_GROUP_NAME",""))</f>
        <v/>
      </c>
      <c r="G210" t="str">
        <f>IF(ISBLANK(C210),"",_xll.BDP(C210, "GICS_SUB_INDUSTRY_NAME",""))</f>
        <v/>
      </c>
      <c r="H210" t="str">
        <f>IF(ISBLANK(C210),"",_xll.BDP(A210, "RELATIONSHIP_AMOUNT","RELATIONSHIP_OVERRIDE=S,QUANTIFIED_OVERRIDE=Y,EQY_FUND_CRNCY=USD,RELATED_COMPANY_OVERRIDE=" &amp;C210))</f>
        <v/>
      </c>
    </row>
    <row r="211" spans="1:8" x14ac:dyDescent="0.2">
      <c r="A211">
        <f>C21</f>
        <v>0</v>
      </c>
      <c r="B211" t="e">
        <f ca="1">IF(ISBLANK(A211),"",_xll.BDP(A211, "LONG_COMP_NAME",""))</f>
        <v>#NAME?</v>
      </c>
      <c r="D211" t="str">
        <f>IF(ISBLANK(C211),"",_xll.BDP(C211, "LONG_COMP_NAME",""))</f>
        <v/>
      </c>
      <c r="E211" t="str">
        <f>IF(ISBLANK(C211),"",_xll.BDP(C211, "CNTRY_OF_DOMICILE",""))</f>
        <v/>
      </c>
      <c r="F211" t="str">
        <f>IF(ISBLANK(C211),"",_xll.BDP(C211, "GICS_INDUSTRY_GROUP_NAME",""))</f>
        <v/>
      </c>
      <c r="G211" t="str">
        <f>IF(ISBLANK(C211),"",_xll.BDP(C211, "GICS_SUB_INDUSTRY_NAME",""))</f>
        <v/>
      </c>
      <c r="H211" t="str">
        <f>IF(ISBLANK(C211),"",_xll.BDP(A211, "RELATIONSHIP_AMOUNT","RELATIONSHIP_OVERRIDE=S,QUANTIFIED_OVERRIDE=Y,EQY_FUND_CRNCY=USD,RELATED_COMPANY_OVERRIDE=" &amp;C211))</f>
        <v/>
      </c>
    </row>
    <row r="212" spans="1:8" x14ac:dyDescent="0.2">
      <c r="A212" t="e">
        <f ca="1">C22</f>
        <v>#NAME?</v>
      </c>
      <c r="B212" t="e">
        <f ca="1">IF(ISBLANK(A212),"",_xll.BDP(A212, "LONG_COMP_NAME",""))</f>
        <v>#NAME?</v>
      </c>
      <c r="C212" t="e">
        <f ca="1">_xll.BDS(A212,"SUPPLY_CHAIN_SUPPLIERS","SUPPLY_CHAIN_SUM_COUNT_OVERRIDE=10,QUANTIFIED_OVERRIDE=Y,SUP_CHAIN_RELATIONSHIP_SORT_OVR=C","cols=1;rows=10")</f>
        <v>#NAME?</v>
      </c>
      <c r="D212" t="e">
        <f ca="1">IF(ISBLANK(C212),"",_xll.BDP(C212, "LONG_COMP_NAME",""))</f>
        <v>#NAME?</v>
      </c>
      <c r="E212" t="e">
        <f ca="1">IF(ISBLANK(C212),"",_xll.BDP(C212, "CNTRY_OF_DOMICILE",""))</f>
        <v>#NAME?</v>
      </c>
      <c r="F212" t="e">
        <f ca="1">IF(ISBLANK(C212),"",_xll.BDP(C212, "GICS_INDUSTRY_GROUP_NAME",""))</f>
        <v>#NAME?</v>
      </c>
      <c r="G212" t="e">
        <f ca="1">IF(ISBLANK(C212),"",_xll.BDP(C212, "GICS_SUB_INDUSTRY_NAME",""))</f>
        <v>#NAME?</v>
      </c>
      <c r="H212" t="e">
        <f ca="1">IF(ISBLANK(C212),"",_xll.BDP(A212, "RELATIONSHIP_AMOUNT","RELATIONSHIP_OVERRIDE=S,QUANTIFIED_OVERRIDE=Y,EQY_FUND_CRNCY=USD,RELATED_COMPANY_OVERRIDE=" &amp;C212))</f>
        <v>#NAME?</v>
      </c>
    </row>
    <row r="213" spans="1:8" x14ac:dyDescent="0.2">
      <c r="A213" t="e">
        <f ca="1">C22</f>
        <v>#NAME?</v>
      </c>
      <c r="B213" t="e">
        <f ca="1">IF(ISBLANK(A213),"",_xll.BDP(A213, "LONG_COMP_NAME",""))</f>
        <v>#NAME?</v>
      </c>
      <c r="C213" t="s">
        <v>18</v>
      </c>
      <c r="D213" t="e">
        <f ca="1">IF(ISBLANK(C213),"",_xll.BDP(C213, "LONG_COMP_NAME",""))</f>
        <v>#NAME?</v>
      </c>
      <c r="E213" t="e">
        <f ca="1">IF(ISBLANK(C213),"",_xll.BDP(C213, "CNTRY_OF_DOMICILE",""))</f>
        <v>#NAME?</v>
      </c>
      <c r="F213" t="e">
        <f ca="1">IF(ISBLANK(C213),"",_xll.BDP(C213, "GICS_INDUSTRY_GROUP_NAME",""))</f>
        <v>#NAME?</v>
      </c>
      <c r="G213" t="e">
        <f ca="1">IF(ISBLANK(C213),"",_xll.BDP(C213, "GICS_SUB_INDUSTRY_NAME",""))</f>
        <v>#NAME?</v>
      </c>
      <c r="H213" t="e">
        <f ca="1">IF(ISBLANK(C213),"",_xll.BDP(A213, "RELATIONSHIP_AMOUNT","RELATIONSHIP_OVERRIDE=S,QUANTIFIED_OVERRIDE=Y,EQY_FUND_CRNCY=USD,RELATED_COMPANY_OVERRIDE=" &amp;C213))</f>
        <v>#NAME?</v>
      </c>
    </row>
    <row r="214" spans="1:8" x14ac:dyDescent="0.2">
      <c r="A214" t="e">
        <f ca="1">C22</f>
        <v>#NAME?</v>
      </c>
      <c r="B214" t="e">
        <f ca="1">IF(ISBLANK(A214),"",_xll.BDP(A214, "LONG_COMP_NAME",""))</f>
        <v>#NAME?</v>
      </c>
      <c r="C214" t="s">
        <v>375</v>
      </c>
      <c r="D214" t="e">
        <f ca="1">IF(ISBLANK(C214),"",_xll.BDP(C214, "LONG_COMP_NAME",""))</f>
        <v>#NAME?</v>
      </c>
      <c r="E214" t="e">
        <f ca="1">IF(ISBLANK(C214),"",_xll.BDP(C214, "CNTRY_OF_DOMICILE",""))</f>
        <v>#NAME?</v>
      </c>
      <c r="F214" t="e">
        <f ca="1">IF(ISBLANK(C214),"",_xll.BDP(C214, "GICS_INDUSTRY_GROUP_NAME",""))</f>
        <v>#NAME?</v>
      </c>
      <c r="G214" t="e">
        <f ca="1">IF(ISBLANK(C214),"",_xll.BDP(C214, "GICS_SUB_INDUSTRY_NAME",""))</f>
        <v>#NAME?</v>
      </c>
      <c r="H214" t="e">
        <f ca="1">IF(ISBLANK(C214),"",_xll.BDP(A214, "RELATIONSHIP_AMOUNT","RELATIONSHIP_OVERRIDE=S,QUANTIFIED_OVERRIDE=Y,EQY_FUND_CRNCY=USD,RELATED_COMPANY_OVERRIDE=" &amp;C214))</f>
        <v>#NAME?</v>
      </c>
    </row>
    <row r="215" spans="1:8" x14ac:dyDescent="0.2">
      <c r="A215" t="e">
        <f ca="1">C22</f>
        <v>#NAME?</v>
      </c>
      <c r="B215" t="e">
        <f ca="1">IF(ISBLANK(A215),"",_xll.BDP(A215, "LONG_COMP_NAME",""))</f>
        <v>#NAME?</v>
      </c>
      <c r="C215" t="s">
        <v>117</v>
      </c>
      <c r="D215" t="e">
        <f ca="1">IF(ISBLANK(C215),"",_xll.BDP(C215, "LONG_COMP_NAME",""))</f>
        <v>#NAME?</v>
      </c>
      <c r="E215" t="e">
        <f ca="1">IF(ISBLANK(C215),"",_xll.BDP(C215, "CNTRY_OF_DOMICILE",""))</f>
        <v>#NAME?</v>
      </c>
      <c r="F215" t="e">
        <f ca="1">IF(ISBLANK(C215),"",_xll.BDP(C215, "GICS_INDUSTRY_GROUP_NAME",""))</f>
        <v>#NAME?</v>
      </c>
      <c r="G215" t="e">
        <f ca="1">IF(ISBLANK(C215),"",_xll.BDP(C215, "GICS_SUB_INDUSTRY_NAME",""))</f>
        <v>#NAME?</v>
      </c>
      <c r="H215" t="e">
        <f ca="1">IF(ISBLANK(C215),"",_xll.BDP(A215, "RELATIONSHIP_AMOUNT","RELATIONSHIP_OVERRIDE=S,QUANTIFIED_OVERRIDE=Y,EQY_FUND_CRNCY=USD,RELATED_COMPANY_OVERRIDE=" &amp;C215))</f>
        <v>#NAME?</v>
      </c>
    </row>
    <row r="216" spans="1:8" x14ac:dyDescent="0.2">
      <c r="A216" t="e">
        <f ca="1">C22</f>
        <v>#NAME?</v>
      </c>
      <c r="B216" t="e">
        <f ca="1">IF(ISBLANK(A216),"",_xll.BDP(A216, "LONG_COMP_NAME",""))</f>
        <v>#NAME?</v>
      </c>
      <c r="C216" t="s">
        <v>376</v>
      </c>
      <c r="D216" t="e">
        <f ca="1">IF(ISBLANK(C216),"",_xll.BDP(C216, "LONG_COMP_NAME",""))</f>
        <v>#NAME?</v>
      </c>
      <c r="E216" t="e">
        <f ca="1">IF(ISBLANK(C216),"",_xll.BDP(C216, "CNTRY_OF_DOMICILE",""))</f>
        <v>#NAME?</v>
      </c>
      <c r="F216" t="e">
        <f ca="1">IF(ISBLANK(C216),"",_xll.BDP(C216, "GICS_INDUSTRY_GROUP_NAME",""))</f>
        <v>#NAME?</v>
      </c>
      <c r="G216" t="e">
        <f ca="1">IF(ISBLANK(C216),"",_xll.BDP(C216, "GICS_SUB_INDUSTRY_NAME",""))</f>
        <v>#NAME?</v>
      </c>
      <c r="H216" t="e">
        <f ca="1">IF(ISBLANK(C216),"",_xll.BDP(A216, "RELATIONSHIP_AMOUNT","RELATIONSHIP_OVERRIDE=S,QUANTIFIED_OVERRIDE=Y,EQY_FUND_CRNCY=USD,RELATED_COMPANY_OVERRIDE=" &amp;C216))</f>
        <v>#NAME?</v>
      </c>
    </row>
    <row r="217" spans="1:8" x14ac:dyDescent="0.2">
      <c r="A217" t="e">
        <f ca="1">C22</f>
        <v>#NAME?</v>
      </c>
      <c r="B217" t="e">
        <f ca="1">IF(ISBLANK(A217),"",_xll.BDP(A217, "LONG_COMP_NAME",""))</f>
        <v>#NAME?</v>
      </c>
      <c r="C217" t="s">
        <v>92</v>
      </c>
      <c r="D217" t="e">
        <f ca="1">IF(ISBLANK(C217),"",_xll.BDP(C217, "LONG_COMP_NAME",""))</f>
        <v>#NAME?</v>
      </c>
      <c r="E217" t="e">
        <f ca="1">IF(ISBLANK(C217),"",_xll.BDP(C217, "CNTRY_OF_DOMICILE",""))</f>
        <v>#NAME?</v>
      </c>
      <c r="F217" t="e">
        <f ca="1">IF(ISBLANK(C217),"",_xll.BDP(C217, "GICS_INDUSTRY_GROUP_NAME",""))</f>
        <v>#NAME?</v>
      </c>
      <c r="G217" t="e">
        <f ca="1">IF(ISBLANK(C217),"",_xll.BDP(C217, "GICS_SUB_INDUSTRY_NAME",""))</f>
        <v>#NAME?</v>
      </c>
      <c r="H217" t="e">
        <f ca="1">IF(ISBLANK(C217),"",_xll.BDP(A217, "RELATIONSHIP_AMOUNT","RELATIONSHIP_OVERRIDE=S,QUANTIFIED_OVERRIDE=Y,EQY_FUND_CRNCY=USD,RELATED_COMPANY_OVERRIDE=" &amp;C217))</f>
        <v>#NAME?</v>
      </c>
    </row>
    <row r="218" spans="1:8" x14ac:dyDescent="0.2">
      <c r="A218" t="e">
        <f ca="1">C22</f>
        <v>#NAME?</v>
      </c>
      <c r="B218" t="e">
        <f ca="1">IF(ISBLANK(A218),"",_xll.BDP(A218, "LONG_COMP_NAME",""))</f>
        <v>#NAME?</v>
      </c>
      <c r="C218" t="s">
        <v>377</v>
      </c>
      <c r="D218" t="e">
        <f ca="1">IF(ISBLANK(C218),"",_xll.BDP(C218, "LONG_COMP_NAME",""))</f>
        <v>#NAME?</v>
      </c>
      <c r="E218" t="e">
        <f ca="1">IF(ISBLANK(C218),"",_xll.BDP(C218, "CNTRY_OF_DOMICILE",""))</f>
        <v>#NAME?</v>
      </c>
      <c r="F218" t="e">
        <f ca="1">IF(ISBLANK(C218),"",_xll.BDP(C218, "GICS_INDUSTRY_GROUP_NAME",""))</f>
        <v>#NAME?</v>
      </c>
      <c r="G218" t="e">
        <f ca="1">IF(ISBLANK(C218),"",_xll.BDP(C218, "GICS_SUB_INDUSTRY_NAME",""))</f>
        <v>#NAME?</v>
      </c>
      <c r="H218" t="e">
        <f ca="1">IF(ISBLANK(C218),"",_xll.BDP(A218, "RELATIONSHIP_AMOUNT","RELATIONSHIP_OVERRIDE=S,QUANTIFIED_OVERRIDE=Y,EQY_FUND_CRNCY=USD,RELATED_COMPANY_OVERRIDE=" &amp;C218))</f>
        <v>#NAME?</v>
      </c>
    </row>
    <row r="219" spans="1:8" x14ac:dyDescent="0.2">
      <c r="A219" t="e">
        <f ca="1">C22</f>
        <v>#NAME?</v>
      </c>
      <c r="B219" t="e">
        <f ca="1">IF(ISBLANK(A219),"",_xll.BDP(A219, "LONG_COMP_NAME",""))</f>
        <v>#NAME?</v>
      </c>
      <c r="C219" t="s">
        <v>378</v>
      </c>
      <c r="D219" t="e">
        <f ca="1">IF(ISBLANK(C219),"",_xll.BDP(C219, "LONG_COMP_NAME",""))</f>
        <v>#NAME?</v>
      </c>
      <c r="E219" t="e">
        <f ca="1">IF(ISBLANK(C219),"",_xll.BDP(C219, "CNTRY_OF_DOMICILE",""))</f>
        <v>#NAME?</v>
      </c>
      <c r="F219" t="e">
        <f ca="1">IF(ISBLANK(C219),"",_xll.BDP(C219, "GICS_INDUSTRY_GROUP_NAME",""))</f>
        <v>#NAME?</v>
      </c>
      <c r="G219" t="e">
        <f ca="1">IF(ISBLANK(C219),"",_xll.BDP(C219, "GICS_SUB_INDUSTRY_NAME",""))</f>
        <v>#NAME?</v>
      </c>
      <c r="H219" t="e">
        <f ca="1">IF(ISBLANK(C219),"",_xll.BDP(A219, "RELATIONSHIP_AMOUNT","RELATIONSHIP_OVERRIDE=S,QUANTIFIED_OVERRIDE=Y,EQY_FUND_CRNCY=USD,RELATED_COMPANY_OVERRIDE=" &amp;C219))</f>
        <v>#NAME?</v>
      </c>
    </row>
    <row r="220" spans="1:8" x14ac:dyDescent="0.2">
      <c r="A220" t="e">
        <f ca="1">C22</f>
        <v>#NAME?</v>
      </c>
      <c r="B220" t="e">
        <f ca="1">IF(ISBLANK(A220),"",_xll.BDP(A220, "LONG_COMP_NAME",""))</f>
        <v>#NAME?</v>
      </c>
      <c r="C220" t="s">
        <v>379</v>
      </c>
      <c r="D220" t="e">
        <f ca="1">IF(ISBLANK(C220),"",_xll.BDP(C220, "LONG_COMP_NAME",""))</f>
        <v>#NAME?</v>
      </c>
      <c r="E220" t="e">
        <f ca="1">IF(ISBLANK(C220),"",_xll.BDP(C220, "CNTRY_OF_DOMICILE",""))</f>
        <v>#NAME?</v>
      </c>
      <c r="F220" t="e">
        <f ca="1">IF(ISBLANK(C220),"",_xll.BDP(C220, "GICS_INDUSTRY_GROUP_NAME",""))</f>
        <v>#NAME?</v>
      </c>
      <c r="G220" t="e">
        <f ca="1">IF(ISBLANK(C220),"",_xll.BDP(C220, "GICS_SUB_INDUSTRY_NAME",""))</f>
        <v>#NAME?</v>
      </c>
      <c r="H220" t="e">
        <f ca="1">IF(ISBLANK(C220),"",_xll.BDP(A220, "RELATIONSHIP_AMOUNT","RELATIONSHIP_OVERRIDE=S,QUANTIFIED_OVERRIDE=Y,EQY_FUND_CRNCY=USD,RELATED_COMPANY_OVERRIDE=" &amp;C220))</f>
        <v>#NAME?</v>
      </c>
    </row>
    <row r="221" spans="1:8" x14ac:dyDescent="0.2">
      <c r="A221" t="e">
        <f ca="1">C22</f>
        <v>#NAME?</v>
      </c>
      <c r="B221" t="e">
        <f ca="1">IF(ISBLANK(A221),"",_xll.BDP(A221, "LONG_COMP_NAME",""))</f>
        <v>#NAME?</v>
      </c>
      <c r="C221" t="s">
        <v>380</v>
      </c>
      <c r="D221" t="e">
        <f ca="1">IF(ISBLANK(C221),"",_xll.BDP(C221, "LONG_COMP_NAME",""))</f>
        <v>#NAME?</v>
      </c>
      <c r="E221" t="e">
        <f ca="1">IF(ISBLANK(C221),"",_xll.BDP(C221, "CNTRY_OF_DOMICILE",""))</f>
        <v>#NAME?</v>
      </c>
      <c r="F221" t="e">
        <f ca="1">IF(ISBLANK(C221),"",_xll.BDP(C221, "GICS_INDUSTRY_GROUP_NAME",""))</f>
        <v>#NAME?</v>
      </c>
      <c r="G221" t="e">
        <f ca="1">IF(ISBLANK(C221),"",_xll.BDP(C221, "GICS_SUB_INDUSTRY_NAME",""))</f>
        <v>#NAME?</v>
      </c>
      <c r="H221" t="e">
        <f ca="1">IF(ISBLANK(C221),"",_xll.BDP(A221, "RELATIONSHIP_AMOUNT","RELATIONSHIP_OVERRIDE=S,QUANTIFIED_OVERRIDE=Y,EQY_FUND_CRNCY=USD,RELATED_COMPANY_OVERRIDE=" &amp;C221))</f>
        <v>#NAME?</v>
      </c>
    </row>
    <row r="222" spans="1:8" x14ac:dyDescent="0.2">
      <c r="A222" t="str">
        <f>C23</f>
        <v>LRCX US Equity</v>
      </c>
      <c r="B222" t="e">
        <f ca="1">IF(ISBLANK(A222),"",_xll.BDP(A222, "LONG_COMP_NAME",""))</f>
        <v>#NAME?</v>
      </c>
      <c r="C222" t="e">
        <f ca="1">_xll.BDS(A222,"SUPPLY_CHAIN_SUPPLIERS","SUPPLY_CHAIN_SUM_COUNT_OVERRIDE=10,QUANTIFIED_OVERRIDE=Y,SUP_CHAIN_RELATIONSHIP_SORT_OVR=C","cols=1;rows=10")</f>
        <v>#NAME?</v>
      </c>
      <c r="D222" t="e">
        <f ca="1">IF(ISBLANK(C222),"",_xll.BDP(C222, "LONG_COMP_NAME",""))</f>
        <v>#NAME?</v>
      </c>
      <c r="E222" t="e">
        <f ca="1">IF(ISBLANK(C222),"",_xll.BDP(C222, "CNTRY_OF_DOMICILE",""))</f>
        <v>#NAME?</v>
      </c>
      <c r="F222" t="e">
        <f ca="1">IF(ISBLANK(C222),"",_xll.BDP(C222, "GICS_INDUSTRY_GROUP_NAME",""))</f>
        <v>#NAME?</v>
      </c>
      <c r="G222" t="e">
        <f ca="1">IF(ISBLANK(C222),"",_xll.BDP(C222, "GICS_SUB_INDUSTRY_NAME",""))</f>
        <v>#NAME?</v>
      </c>
      <c r="H222" t="e">
        <f ca="1">IF(ISBLANK(C222),"",_xll.BDP(A222, "RELATIONSHIP_AMOUNT","RELATIONSHIP_OVERRIDE=S,QUANTIFIED_OVERRIDE=Y,EQY_FUND_CRNCY=USD,RELATED_COMPANY_OVERRIDE=" &amp;C222))</f>
        <v>#NAME?</v>
      </c>
    </row>
    <row r="223" spans="1:8" x14ac:dyDescent="0.2">
      <c r="A223" t="str">
        <f>C23</f>
        <v>LRCX US Equity</v>
      </c>
      <c r="B223" t="e">
        <f ca="1">IF(ISBLANK(A223),"",_xll.BDP(A223, "LONG_COMP_NAME",""))</f>
        <v>#NAME?</v>
      </c>
      <c r="C223" t="s">
        <v>266</v>
      </c>
      <c r="D223" t="e">
        <f ca="1">IF(ISBLANK(C223),"",_xll.BDP(C223, "LONG_COMP_NAME",""))</f>
        <v>#NAME?</v>
      </c>
      <c r="E223" t="e">
        <f ca="1">IF(ISBLANK(C223),"",_xll.BDP(C223, "CNTRY_OF_DOMICILE",""))</f>
        <v>#NAME?</v>
      </c>
      <c r="F223" t="e">
        <f ca="1">IF(ISBLANK(C223),"",_xll.BDP(C223, "GICS_INDUSTRY_GROUP_NAME",""))</f>
        <v>#NAME?</v>
      </c>
      <c r="G223" t="e">
        <f ca="1">IF(ISBLANK(C223),"",_xll.BDP(C223, "GICS_SUB_INDUSTRY_NAME",""))</f>
        <v>#NAME?</v>
      </c>
      <c r="H223" t="e">
        <f ca="1">IF(ISBLANK(C223),"",_xll.BDP(A223, "RELATIONSHIP_AMOUNT","RELATIONSHIP_OVERRIDE=S,QUANTIFIED_OVERRIDE=Y,EQY_FUND_CRNCY=USD,RELATED_COMPANY_OVERRIDE=" &amp;C223))</f>
        <v>#NAME?</v>
      </c>
    </row>
    <row r="224" spans="1:8" x14ac:dyDescent="0.2">
      <c r="A224" t="str">
        <f>C23</f>
        <v>LRCX US Equity</v>
      </c>
      <c r="B224" t="e">
        <f ca="1">IF(ISBLANK(A224),"",_xll.BDP(A224, "LONG_COMP_NAME",""))</f>
        <v>#NAME?</v>
      </c>
      <c r="C224" t="s">
        <v>265</v>
      </c>
      <c r="D224" t="e">
        <f ca="1">IF(ISBLANK(C224),"",_xll.BDP(C224, "LONG_COMP_NAME",""))</f>
        <v>#NAME?</v>
      </c>
      <c r="E224" t="e">
        <f ca="1">IF(ISBLANK(C224),"",_xll.BDP(C224, "CNTRY_OF_DOMICILE",""))</f>
        <v>#NAME?</v>
      </c>
      <c r="F224" t="e">
        <f ca="1">IF(ISBLANK(C224),"",_xll.BDP(C224, "GICS_INDUSTRY_GROUP_NAME",""))</f>
        <v>#NAME?</v>
      </c>
      <c r="G224" t="e">
        <f ca="1">IF(ISBLANK(C224),"",_xll.BDP(C224, "GICS_SUB_INDUSTRY_NAME",""))</f>
        <v>#NAME?</v>
      </c>
      <c r="H224" t="e">
        <f ca="1">IF(ISBLANK(C224),"",_xll.BDP(A224, "RELATIONSHIP_AMOUNT","RELATIONSHIP_OVERRIDE=S,QUANTIFIED_OVERRIDE=Y,EQY_FUND_CRNCY=USD,RELATED_COMPANY_OVERRIDE=" &amp;C224))</f>
        <v>#NAME?</v>
      </c>
    </row>
    <row r="225" spans="1:8" x14ac:dyDescent="0.2">
      <c r="A225" t="str">
        <f>C23</f>
        <v>LRCX US Equity</v>
      </c>
      <c r="B225" t="e">
        <f ca="1">IF(ISBLANK(A225),"",_xll.BDP(A225, "LONG_COMP_NAME",""))</f>
        <v>#NAME?</v>
      </c>
      <c r="C225" t="s">
        <v>88</v>
      </c>
      <c r="D225" t="e">
        <f ca="1">IF(ISBLANK(C225),"",_xll.BDP(C225, "LONG_COMP_NAME",""))</f>
        <v>#NAME?</v>
      </c>
      <c r="E225" t="e">
        <f ca="1">IF(ISBLANK(C225),"",_xll.BDP(C225, "CNTRY_OF_DOMICILE",""))</f>
        <v>#NAME?</v>
      </c>
      <c r="F225" t="e">
        <f ca="1">IF(ISBLANK(C225),"",_xll.BDP(C225, "GICS_INDUSTRY_GROUP_NAME",""))</f>
        <v>#NAME?</v>
      </c>
      <c r="G225" t="e">
        <f ca="1">IF(ISBLANK(C225),"",_xll.BDP(C225, "GICS_SUB_INDUSTRY_NAME",""))</f>
        <v>#NAME?</v>
      </c>
      <c r="H225" t="e">
        <f ca="1">IF(ISBLANK(C225),"",_xll.BDP(A225, "RELATIONSHIP_AMOUNT","RELATIONSHIP_OVERRIDE=S,QUANTIFIED_OVERRIDE=Y,EQY_FUND_CRNCY=USD,RELATED_COMPANY_OVERRIDE=" &amp;C225))</f>
        <v>#NAME?</v>
      </c>
    </row>
    <row r="226" spans="1:8" x14ac:dyDescent="0.2">
      <c r="A226" t="str">
        <f>C23</f>
        <v>LRCX US Equity</v>
      </c>
      <c r="B226" t="e">
        <f ca="1">IF(ISBLANK(A226),"",_xll.BDP(A226, "LONG_COMP_NAME",""))</f>
        <v>#NAME?</v>
      </c>
      <c r="C226" t="s">
        <v>277</v>
      </c>
      <c r="D226" t="e">
        <f ca="1">IF(ISBLANK(C226),"",_xll.BDP(C226, "LONG_COMP_NAME",""))</f>
        <v>#NAME?</v>
      </c>
      <c r="E226" t="e">
        <f ca="1">IF(ISBLANK(C226),"",_xll.BDP(C226, "CNTRY_OF_DOMICILE",""))</f>
        <v>#NAME?</v>
      </c>
      <c r="F226" t="e">
        <f ca="1">IF(ISBLANK(C226),"",_xll.BDP(C226, "GICS_INDUSTRY_GROUP_NAME",""))</f>
        <v>#NAME?</v>
      </c>
      <c r="G226" t="e">
        <f ca="1">IF(ISBLANK(C226),"",_xll.BDP(C226, "GICS_SUB_INDUSTRY_NAME",""))</f>
        <v>#NAME?</v>
      </c>
      <c r="H226" t="e">
        <f ca="1">IF(ISBLANK(C226),"",_xll.BDP(A226, "RELATIONSHIP_AMOUNT","RELATIONSHIP_OVERRIDE=S,QUANTIFIED_OVERRIDE=Y,EQY_FUND_CRNCY=USD,RELATED_COMPANY_OVERRIDE=" &amp;C226))</f>
        <v>#NAME?</v>
      </c>
    </row>
    <row r="227" spans="1:8" x14ac:dyDescent="0.2">
      <c r="A227" t="str">
        <f>C23</f>
        <v>LRCX US Equity</v>
      </c>
      <c r="B227" t="e">
        <f ca="1">IF(ISBLANK(A227),"",_xll.BDP(A227, "LONG_COMP_NAME",""))</f>
        <v>#NAME?</v>
      </c>
      <c r="C227" t="s">
        <v>269</v>
      </c>
      <c r="D227" t="e">
        <f ca="1">IF(ISBLANK(C227),"",_xll.BDP(C227, "LONG_COMP_NAME",""))</f>
        <v>#NAME?</v>
      </c>
      <c r="E227" t="e">
        <f ca="1">IF(ISBLANK(C227),"",_xll.BDP(C227, "CNTRY_OF_DOMICILE",""))</f>
        <v>#NAME?</v>
      </c>
      <c r="F227" t="e">
        <f ca="1">IF(ISBLANK(C227),"",_xll.BDP(C227, "GICS_INDUSTRY_GROUP_NAME",""))</f>
        <v>#NAME?</v>
      </c>
      <c r="G227" t="e">
        <f ca="1">IF(ISBLANK(C227),"",_xll.BDP(C227, "GICS_SUB_INDUSTRY_NAME",""))</f>
        <v>#NAME?</v>
      </c>
      <c r="H227" t="e">
        <f ca="1">IF(ISBLANK(C227),"",_xll.BDP(A227, "RELATIONSHIP_AMOUNT","RELATIONSHIP_OVERRIDE=S,QUANTIFIED_OVERRIDE=Y,EQY_FUND_CRNCY=USD,RELATED_COMPANY_OVERRIDE=" &amp;C227))</f>
        <v>#NAME?</v>
      </c>
    </row>
    <row r="228" spans="1:8" x14ac:dyDescent="0.2">
      <c r="A228" t="str">
        <f>C23</f>
        <v>LRCX US Equity</v>
      </c>
      <c r="B228" t="e">
        <f ca="1">IF(ISBLANK(A228),"",_xll.BDP(A228, "LONG_COMP_NAME",""))</f>
        <v>#NAME?</v>
      </c>
      <c r="C228" t="s">
        <v>267</v>
      </c>
      <c r="D228" t="e">
        <f ca="1">IF(ISBLANK(C228),"",_xll.BDP(C228, "LONG_COMP_NAME",""))</f>
        <v>#NAME?</v>
      </c>
      <c r="E228" t="e">
        <f ca="1">IF(ISBLANK(C228),"",_xll.BDP(C228, "CNTRY_OF_DOMICILE",""))</f>
        <v>#NAME?</v>
      </c>
      <c r="F228" t="e">
        <f ca="1">IF(ISBLANK(C228),"",_xll.BDP(C228, "GICS_INDUSTRY_GROUP_NAME",""))</f>
        <v>#NAME?</v>
      </c>
      <c r="G228" t="e">
        <f ca="1">IF(ISBLANK(C228),"",_xll.BDP(C228, "GICS_SUB_INDUSTRY_NAME",""))</f>
        <v>#NAME?</v>
      </c>
      <c r="H228" t="e">
        <f ca="1">IF(ISBLANK(C228),"",_xll.BDP(A228, "RELATIONSHIP_AMOUNT","RELATIONSHIP_OVERRIDE=S,QUANTIFIED_OVERRIDE=Y,EQY_FUND_CRNCY=USD,RELATED_COMPANY_OVERRIDE=" &amp;C228))</f>
        <v>#NAME?</v>
      </c>
    </row>
    <row r="229" spans="1:8" x14ac:dyDescent="0.2">
      <c r="A229" t="str">
        <f>C23</f>
        <v>LRCX US Equity</v>
      </c>
      <c r="B229" t="e">
        <f ca="1">IF(ISBLANK(A229),"",_xll.BDP(A229, "LONG_COMP_NAME",""))</f>
        <v>#NAME?</v>
      </c>
      <c r="C229" t="s">
        <v>264</v>
      </c>
      <c r="D229" t="e">
        <f ca="1">IF(ISBLANK(C229),"",_xll.BDP(C229, "LONG_COMP_NAME",""))</f>
        <v>#NAME?</v>
      </c>
      <c r="E229" t="e">
        <f ca="1">IF(ISBLANK(C229),"",_xll.BDP(C229, "CNTRY_OF_DOMICILE",""))</f>
        <v>#NAME?</v>
      </c>
      <c r="F229" t="e">
        <f ca="1">IF(ISBLANK(C229),"",_xll.BDP(C229, "GICS_INDUSTRY_GROUP_NAME",""))</f>
        <v>#NAME?</v>
      </c>
      <c r="G229" t="e">
        <f ca="1">IF(ISBLANK(C229),"",_xll.BDP(C229, "GICS_SUB_INDUSTRY_NAME",""))</f>
        <v>#NAME?</v>
      </c>
      <c r="H229" t="e">
        <f ca="1">IF(ISBLANK(C229),"",_xll.BDP(A229, "RELATIONSHIP_AMOUNT","RELATIONSHIP_OVERRIDE=S,QUANTIFIED_OVERRIDE=Y,EQY_FUND_CRNCY=USD,RELATED_COMPANY_OVERRIDE=" &amp;C229))</f>
        <v>#NAME?</v>
      </c>
    </row>
    <row r="230" spans="1:8" x14ac:dyDescent="0.2">
      <c r="A230" t="str">
        <f>C23</f>
        <v>LRCX US Equity</v>
      </c>
      <c r="B230" t="e">
        <f ca="1">IF(ISBLANK(A230),"",_xll.BDP(A230, "LONG_COMP_NAME",""))</f>
        <v>#NAME?</v>
      </c>
      <c r="C230" t="s">
        <v>268</v>
      </c>
      <c r="D230" t="e">
        <f ca="1">IF(ISBLANK(C230),"",_xll.BDP(C230, "LONG_COMP_NAME",""))</f>
        <v>#NAME?</v>
      </c>
      <c r="E230" t="e">
        <f ca="1">IF(ISBLANK(C230),"",_xll.BDP(C230, "CNTRY_OF_DOMICILE",""))</f>
        <v>#NAME?</v>
      </c>
      <c r="F230" t="e">
        <f ca="1">IF(ISBLANK(C230),"",_xll.BDP(C230, "GICS_INDUSTRY_GROUP_NAME",""))</f>
        <v>#NAME?</v>
      </c>
      <c r="G230" t="e">
        <f ca="1">IF(ISBLANK(C230),"",_xll.BDP(C230, "GICS_SUB_INDUSTRY_NAME",""))</f>
        <v>#NAME?</v>
      </c>
      <c r="H230" t="e">
        <f ca="1">IF(ISBLANK(C230),"",_xll.BDP(A230, "RELATIONSHIP_AMOUNT","RELATIONSHIP_OVERRIDE=S,QUANTIFIED_OVERRIDE=Y,EQY_FUND_CRNCY=USD,RELATED_COMPANY_OVERRIDE=" &amp;C230))</f>
        <v>#NAME?</v>
      </c>
    </row>
    <row r="231" spans="1:8" x14ac:dyDescent="0.2">
      <c r="A231" t="str">
        <f>C23</f>
        <v>LRCX US Equity</v>
      </c>
      <c r="B231" t="e">
        <f ca="1">IF(ISBLANK(A231),"",_xll.BDP(A231, "LONG_COMP_NAME",""))</f>
        <v>#NAME?</v>
      </c>
      <c r="C231" t="s">
        <v>271</v>
      </c>
      <c r="D231" t="e">
        <f ca="1">IF(ISBLANK(C231),"",_xll.BDP(C231, "LONG_COMP_NAME",""))</f>
        <v>#NAME?</v>
      </c>
      <c r="E231" t="e">
        <f ca="1">IF(ISBLANK(C231),"",_xll.BDP(C231, "CNTRY_OF_DOMICILE",""))</f>
        <v>#NAME?</v>
      </c>
      <c r="F231" t="e">
        <f ca="1">IF(ISBLANK(C231),"",_xll.BDP(C231, "GICS_INDUSTRY_GROUP_NAME",""))</f>
        <v>#NAME?</v>
      </c>
      <c r="G231" t="e">
        <f ca="1">IF(ISBLANK(C231),"",_xll.BDP(C231, "GICS_SUB_INDUSTRY_NAME",""))</f>
        <v>#NAME?</v>
      </c>
      <c r="H231" t="e">
        <f ca="1">IF(ISBLANK(C231),"",_xll.BDP(A231, "RELATIONSHIP_AMOUNT","RELATIONSHIP_OVERRIDE=S,QUANTIFIED_OVERRIDE=Y,EQY_FUND_CRNCY=USD,RELATED_COMPANY_OVERRIDE=" &amp;C231))</f>
        <v>#NAME?</v>
      </c>
    </row>
    <row r="232" spans="1:8" x14ac:dyDescent="0.2">
      <c r="A232" t="str">
        <f>C24</f>
        <v>003340 KF Equity</v>
      </c>
      <c r="B232" t="e">
        <f ca="1">IF(ISBLANK(A232),"",_xll.BDP(A232, "LONG_COMP_NAME",""))</f>
        <v>#NAME?</v>
      </c>
      <c r="C232" t="e">
        <f ca="1">_xll.BDS(A232,"SUPPLY_CHAIN_SUPPLIERS","SUPPLY_CHAIN_SUM_COUNT_OVERRIDE=10,QUANTIFIED_OVERRIDE=Y,SUP_CHAIN_RELATIONSHIP_SORT_OVR=C","cols=1;rows=10")</f>
        <v>#NAME?</v>
      </c>
      <c r="D232" t="e">
        <f ca="1">IF(ISBLANK(C232),"",_xll.BDP(C232, "LONG_COMP_NAME",""))</f>
        <v>#NAME?</v>
      </c>
      <c r="E232" t="e">
        <f ca="1">IF(ISBLANK(C232),"",_xll.BDP(C232, "CNTRY_OF_DOMICILE",""))</f>
        <v>#NAME?</v>
      </c>
      <c r="F232" t="e">
        <f ca="1">IF(ISBLANK(C232),"",_xll.BDP(C232, "GICS_INDUSTRY_GROUP_NAME",""))</f>
        <v>#NAME?</v>
      </c>
      <c r="G232" t="e">
        <f ca="1">IF(ISBLANK(C232),"",_xll.BDP(C232, "GICS_SUB_INDUSTRY_NAME",""))</f>
        <v>#NAME?</v>
      </c>
      <c r="H232" t="e">
        <f ca="1">IF(ISBLANK(C232),"",_xll.BDP(A232, "RELATIONSHIP_AMOUNT","RELATIONSHIP_OVERRIDE=S,QUANTIFIED_OVERRIDE=Y,EQY_FUND_CRNCY=USD,RELATED_COMPANY_OVERRIDE=" &amp;C232))</f>
        <v>#NAME?</v>
      </c>
    </row>
    <row r="233" spans="1:8" x14ac:dyDescent="0.2">
      <c r="A233" t="str">
        <f>C24</f>
        <v>003340 KF Equity</v>
      </c>
      <c r="B233" t="e">
        <f ca="1">IF(ISBLANK(A233),"",_xll.BDP(A233, "LONG_COMP_NAME",""))</f>
        <v>#NAME?</v>
      </c>
      <c r="C233" t="s">
        <v>403</v>
      </c>
      <c r="D233" t="e">
        <f ca="1">IF(ISBLANK(C233),"",_xll.BDP(C233, "LONG_COMP_NAME",""))</f>
        <v>#NAME?</v>
      </c>
      <c r="E233" t="e">
        <f ca="1">IF(ISBLANK(C233),"",_xll.BDP(C233, "CNTRY_OF_DOMICILE",""))</f>
        <v>#NAME?</v>
      </c>
      <c r="F233" t="e">
        <f ca="1">IF(ISBLANK(C233),"",_xll.BDP(C233, "GICS_INDUSTRY_GROUP_NAME",""))</f>
        <v>#NAME?</v>
      </c>
      <c r="G233" t="e">
        <f ca="1">IF(ISBLANK(C233),"",_xll.BDP(C233, "GICS_SUB_INDUSTRY_NAME",""))</f>
        <v>#NAME?</v>
      </c>
      <c r="H233" t="e">
        <f ca="1">IF(ISBLANK(C233),"",_xll.BDP(A233, "RELATIONSHIP_AMOUNT","RELATIONSHIP_OVERRIDE=S,QUANTIFIED_OVERRIDE=Y,EQY_FUND_CRNCY=USD,RELATED_COMPANY_OVERRIDE=" &amp;C233))</f>
        <v>#NAME?</v>
      </c>
    </row>
    <row r="234" spans="1:8" x14ac:dyDescent="0.2">
      <c r="A234" t="str">
        <f>C24</f>
        <v>003340 KF Equity</v>
      </c>
      <c r="B234" t="e">
        <f ca="1">IF(ISBLANK(A234),"",_xll.BDP(A234, "LONG_COMP_NAME",""))</f>
        <v>#NAME?</v>
      </c>
      <c r="C234" t="s">
        <v>18</v>
      </c>
      <c r="D234" t="e">
        <f ca="1">IF(ISBLANK(C234),"",_xll.BDP(C234, "LONG_COMP_NAME",""))</f>
        <v>#NAME?</v>
      </c>
      <c r="E234" t="e">
        <f ca="1">IF(ISBLANK(C234),"",_xll.BDP(C234, "CNTRY_OF_DOMICILE",""))</f>
        <v>#NAME?</v>
      </c>
      <c r="F234" t="e">
        <f ca="1">IF(ISBLANK(C234),"",_xll.BDP(C234, "GICS_INDUSTRY_GROUP_NAME",""))</f>
        <v>#NAME?</v>
      </c>
      <c r="G234" t="e">
        <f ca="1">IF(ISBLANK(C234),"",_xll.BDP(C234, "GICS_SUB_INDUSTRY_NAME",""))</f>
        <v>#NAME?</v>
      </c>
      <c r="H234" t="e">
        <f ca="1">IF(ISBLANK(C234),"",_xll.BDP(A234, "RELATIONSHIP_AMOUNT","RELATIONSHIP_OVERRIDE=S,QUANTIFIED_OVERRIDE=Y,EQY_FUND_CRNCY=USD,RELATED_COMPANY_OVERRIDE=" &amp;C234))</f>
        <v>#NAME?</v>
      </c>
    </row>
    <row r="235" spans="1:8" x14ac:dyDescent="0.2">
      <c r="A235" t="str">
        <f>C24</f>
        <v>003340 KF Equity</v>
      </c>
      <c r="B235" t="e">
        <f ca="1">IF(ISBLANK(A235),"",_xll.BDP(A235, "LONG_COMP_NAME",""))</f>
        <v>#NAME?</v>
      </c>
      <c r="C235" t="s">
        <v>117</v>
      </c>
      <c r="D235" t="e">
        <f ca="1">IF(ISBLANK(C235),"",_xll.BDP(C235, "LONG_COMP_NAME",""))</f>
        <v>#NAME?</v>
      </c>
      <c r="E235" t="e">
        <f ca="1">IF(ISBLANK(C235),"",_xll.BDP(C235, "CNTRY_OF_DOMICILE",""))</f>
        <v>#NAME?</v>
      </c>
      <c r="F235" t="e">
        <f ca="1">IF(ISBLANK(C235),"",_xll.BDP(C235, "GICS_INDUSTRY_GROUP_NAME",""))</f>
        <v>#NAME?</v>
      </c>
      <c r="G235" t="e">
        <f ca="1">IF(ISBLANK(C235),"",_xll.BDP(C235, "GICS_SUB_INDUSTRY_NAME",""))</f>
        <v>#NAME?</v>
      </c>
      <c r="H235" t="e">
        <f ca="1">IF(ISBLANK(C235),"",_xll.BDP(A235, "RELATIONSHIP_AMOUNT","RELATIONSHIP_OVERRIDE=S,QUANTIFIED_OVERRIDE=Y,EQY_FUND_CRNCY=USD,RELATED_COMPANY_OVERRIDE=" &amp;C235))</f>
        <v>#NAME?</v>
      </c>
    </row>
    <row r="236" spans="1:8" x14ac:dyDescent="0.2">
      <c r="A236" t="str">
        <f>C24</f>
        <v>003340 KF Equity</v>
      </c>
      <c r="B236" t="e">
        <f ca="1">IF(ISBLANK(A236),"",_xll.BDP(A236, "LONG_COMP_NAME",""))</f>
        <v>#NAME?</v>
      </c>
      <c r="C236" t="s">
        <v>404</v>
      </c>
      <c r="D236" t="e">
        <f ca="1">IF(ISBLANK(C236),"",_xll.BDP(C236, "LONG_COMP_NAME",""))</f>
        <v>#NAME?</v>
      </c>
      <c r="E236" t="e">
        <f ca="1">IF(ISBLANK(C236),"",_xll.BDP(C236, "CNTRY_OF_DOMICILE",""))</f>
        <v>#NAME?</v>
      </c>
      <c r="F236" t="e">
        <f ca="1">IF(ISBLANK(C236),"",_xll.BDP(C236, "GICS_INDUSTRY_GROUP_NAME",""))</f>
        <v>#NAME?</v>
      </c>
      <c r="G236" t="e">
        <f ca="1">IF(ISBLANK(C236),"",_xll.BDP(C236, "GICS_SUB_INDUSTRY_NAME",""))</f>
        <v>#NAME?</v>
      </c>
      <c r="H236" t="e">
        <f ca="1">IF(ISBLANK(C236),"",_xll.BDP(A236, "RELATIONSHIP_AMOUNT","RELATIONSHIP_OVERRIDE=S,QUANTIFIED_OVERRIDE=Y,EQY_FUND_CRNCY=USD,RELATED_COMPANY_OVERRIDE=" &amp;C236))</f>
        <v>#NAME?</v>
      </c>
    </row>
    <row r="237" spans="1:8" x14ac:dyDescent="0.2">
      <c r="A237" t="str">
        <f>C24</f>
        <v>003340 KF Equity</v>
      </c>
      <c r="B237" t="e">
        <f ca="1">IF(ISBLANK(A237),"",_xll.BDP(A237, "LONG_COMP_NAME",""))</f>
        <v>#NAME?</v>
      </c>
      <c r="C237" t="s">
        <v>405</v>
      </c>
      <c r="D237" t="e">
        <f ca="1">IF(ISBLANK(C237),"",_xll.BDP(C237, "LONG_COMP_NAME",""))</f>
        <v>#NAME?</v>
      </c>
      <c r="E237" t="e">
        <f ca="1">IF(ISBLANK(C237),"",_xll.BDP(C237, "CNTRY_OF_DOMICILE",""))</f>
        <v>#NAME?</v>
      </c>
      <c r="F237" t="e">
        <f ca="1">IF(ISBLANK(C237),"",_xll.BDP(C237, "GICS_INDUSTRY_GROUP_NAME",""))</f>
        <v>#NAME?</v>
      </c>
      <c r="G237" t="e">
        <f ca="1">IF(ISBLANK(C237),"",_xll.BDP(C237, "GICS_SUB_INDUSTRY_NAME",""))</f>
        <v>#NAME?</v>
      </c>
      <c r="H237" t="e">
        <f ca="1">IF(ISBLANK(C237),"",_xll.BDP(A237, "RELATIONSHIP_AMOUNT","RELATIONSHIP_OVERRIDE=S,QUANTIFIED_OVERRIDE=Y,EQY_FUND_CRNCY=USD,RELATED_COMPANY_OVERRIDE=" &amp;C237))</f>
        <v>#NAME?</v>
      </c>
    </row>
    <row r="238" spans="1:8" x14ac:dyDescent="0.2">
      <c r="A238" t="str">
        <f>C24</f>
        <v>003340 KF Equity</v>
      </c>
      <c r="B238" t="e">
        <f ca="1">IF(ISBLANK(A238),"",_xll.BDP(A238, "LONG_COMP_NAME",""))</f>
        <v>#NAME?</v>
      </c>
      <c r="C238" t="s">
        <v>406</v>
      </c>
      <c r="D238" t="e">
        <f ca="1">IF(ISBLANK(C238),"",_xll.BDP(C238, "LONG_COMP_NAME",""))</f>
        <v>#NAME?</v>
      </c>
      <c r="E238" t="e">
        <f ca="1">IF(ISBLANK(C238),"",_xll.BDP(C238, "CNTRY_OF_DOMICILE",""))</f>
        <v>#NAME?</v>
      </c>
      <c r="F238" t="e">
        <f ca="1">IF(ISBLANK(C238),"",_xll.BDP(C238, "GICS_INDUSTRY_GROUP_NAME",""))</f>
        <v>#NAME?</v>
      </c>
      <c r="G238" t="e">
        <f ca="1">IF(ISBLANK(C238),"",_xll.BDP(C238, "GICS_SUB_INDUSTRY_NAME",""))</f>
        <v>#NAME?</v>
      </c>
      <c r="H238" t="e">
        <f ca="1">IF(ISBLANK(C238),"",_xll.BDP(A238, "RELATIONSHIP_AMOUNT","RELATIONSHIP_OVERRIDE=S,QUANTIFIED_OVERRIDE=Y,EQY_FUND_CRNCY=USD,RELATED_COMPANY_OVERRIDE=" &amp;C238))</f>
        <v>#NAME?</v>
      </c>
    </row>
    <row r="239" spans="1:8" x14ac:dyDescent="0.2">
      <c r="A239" t="str">
        <f>C24</f>
        <v>003340 KF Equity</v>
      </c>
      <c r="B239" t="e">
        <f ca="1">IF(ISBLANK(A239),"",_xll.BDP(A239, "LONG_COMP_NAME",""))</f>
        <v>#NAME?</v>
      </c>
      <c r="C239" t="s">
        <v>407</v>
      </c>
      <c r="D239" t="e">
        <f ca="1">IF(ISBLANK(C239),"",_xll.BDP(C239, "LONG_COMP_NAME",""))</f>
        <v>#NAME?</v>
      </c>
      <c r="E239" t="e">
        <f ca="1">IF(ISBLANK(C239),"",_xll.BDP(C239, "CNTRY_OF_DOMICILE",""))</f>
        <v>#NAME?</v>
      </c>
      <c r="F239" t="e">
        <f ca="1">IF(ISBLANK(C239),"",_xll.BDP(C239, "GICS_INDUSTRY_GROUP_NAME",""))</f>
        <v>#NAME?</v>
      </c>
      <c r="G239" t="e">
        <f ca="1">IF(ISBLANK(C239),"",_xll.BDP(C239, "GICS_SUB_INDUSTRY_NAME",""))</f>
        <v>#NAME?</v>
      </c>
      <c r="H239" t="e">
        <f ca="1">IF(ISBLANK(C239),"",_xll.BDP(A239, "RELATIONSHIP_AMOUNT","RELATIONSHIP_OVERRIDE=S,QUANTIFIED_OVERRIDE=Y,EQY_FUND_CRNCY=USD,RELATED_COMPANY_OVERRIDE=" &amp;C239))</f>
        <v>#NAME?</v>
      </c>
    </row>
    <row r="240" spans="1:8" x14ac:dyDescent="0.2">
      <c r="A240" t="str">
        <f>C24</f>
        <v>003340 KF Equity</v>
      </c>
      <c r="B240" t="e">
        <f ca="1">IF(ISBLANK(A240),"",_xll.BDP(A240, "LONG_COMP_NAME",""))</f>
        <v>#NAME?</v>
      </c>
      <c r="C240" t="s">
        <v>378</v>
      </c>
      <c r="D240" t="e">
        <f ca="1">IF(ISBLANK(C240),"",_xll.BDP(C240, "LONG_COMP_NAME",""))</f>
        <v>#NAME?</v>
      </c>
      <c r="E240" t="e">
        <f ca="1">IF(ISBLANK(C240),"",_xll.BDP(C240, "CNTRY_OF_DOMICILE",""))</f>
        <v>#NAME?</v>
      </c>
      <c r="F240" t="e">
        <f ca="1">IF(ISBLANK(C240),"",_xll.BDP(C240, "GICS_INDUSTRY_GROUP_NAME",""))</f>
        <v>#NAME?</v>
      </c>
      <c r="G240" t="e">
        <f ca="1">IF(ISBLANK(C240),"",_xll.BDP(C240, "GICS_SUB_INDUSTRY_NAME",""))</f>
        <v>#NAME?</v>
      </c>
      <c r="H240" t="e">
        <f ca="1">IF(ISBLANK(C240),"",_xll.BDP(A240, "RELATIONSHIP_AMOUNT","RELATIONSHIP_OVERRIDE=S,QUANTIFIED_OVERRIDE=Y,EQY_FUND_CRNCY=USD,RELATED_COMPANY_OVERRIDE=" &amp;C240))</f>
        <v>#NAME?</v>
      </c>
    </row>
    <row r="241" spans="1:8" x14ac:dyDescent="0.2">
      <c r="A241" t="str">
        <f>C24</f>
        <v>003340 KF Equity</v>
      </c>
      <c r="B241" t="e">
        <f ca="1">IF(ISBLANK(A241),"",_xll.BDP(A241, "LONG_COMP_NAME",""))</f>
        <v>#NAME?</v>
      </c>
      <c r="C241" t="s">
        <v>408</v>
      </c>
      <c r="D241" t="e">
        <f ca="1">IF(ISBLANK(C241),"",_xll.BDP(C241, "LONG_COMP_NAME",""))</f>
        <v>#NAME?</v>
      </c>
      <c r="E241" t="e">
        <f ca="1">IF(ISBLANK(C241),"",_xll.BDP(C241, "CNTRY_OF_DOMICILE",""))</f>
        <v>#NAME?</v>
      </c>
      <c r="F241" t="e">
        <f ca="1">IF(ISBLANK(C241),"",_xll.BDP(C241, "GICS_INDUSTRY_GROUP_NAME",""))</f>
        <v>#NAME?</v>
      </c>
      <c r="G241" t="e">
        <f ca="1">IF(ISBLANK(C241),"",_xll.BDP(C241, "GICS_SUB_INDUSTRY_NAME",""))</f>
        <v>#NAME?</v>
      </c>
      <c r="H241" t="e">
        <f ca="1">IF(ISBLANK(C241),"",_xll.BDP(A241, "RELATIONSHIP_AMOUNT","RELATIONSHIP_OVERRIDE=S,QUANTIFIED_OVERRIDE=Y,EQY_FUND_CRNCY=USD,RELATED_COMPANY_OVERRIDE=" &amp;C241))</f>
        <v>#NAME?</v>
      </c>
    </row>
    <row r="242" spans="1:8" x14ac:dyDescent="0.2">
      <c r="A242" t="str">
        <f>C25</f>
        <v>8035 JP Equity</v>
      </c>
      <c r="B242" t="e">
        <f ca="1">IF(ISBLANK(A242),"",_xll.BDP(A242, "LONG_COMP_NAME",""))</f>
        <v>#NAME?</v>
      </c>
      <c r="C242" t="e">
        <f ca="1">_xll.BDS(A242,"SUPPLY_CHAIN_SUPPLIERS","SUPPLY_CHAIN_SUM_COUNT_OVERRIDE=10,QUANTIFIED_OVERRIDE=Y,SUP_CHAIN_RELATIONSHIP_SORT_OVR=C","cols=1;rows=10")</f>
        <v>#NAME?</v>
      </c>
      <c r="D242" t="e">
        <f ca="1">IF(ISBLANK(C242),"",_xll.BDP(C242, "LONG_COMP_NAME",""))</f>
        <v>#NAME?</v>
      </c>
      <c r="E242" t="e">
        <f ca="1">IF(ISBLANK(C242),"",_xll.BDP(C242, "CNTRY_OF_DOMICILE",""))</f>
        <v>#NAME?</v>
      </c>
      <c r="F242" t="e">
        <f ca="1">IF(ISBLANK(C242),"",_xll.BDP(C242, "GICS_INDUSTRY_GROUP_NAME",""))</f>
        <v>#NAME?</v>
      </c>
      <c r="G242" t="e">
        <f ca="1">IF(ISBLANK(C242),"",_xll.BDP(C242, "GICS_SUB_INDUSTRY_NAME",""))</f>
        <v>#NAME?</v>
      </c>
      <c r="H242" t="e">
        <f ca="1">IF(ISBLANK(C242),"",_xll.BDP(A242, "RELATIONSHIP_AMOUNT","RELATIONSHIP_OVERRIDE=S,QUANTIFIED_OVERRIDE=Y,EQY_FUND_CRNCY=USD,RELATED_COMPANY_OVERRIDE=" &amp;C242))</f>
        <v>#NAME?</v>
      </c>
    </row>
    <row r="243" spans="1:8" x14ac:dyDescent="0.2">
      <c r="A243" t="str">
        <f>C25</f>
        <v>8035 JP Equity</v>
      </c>
      <c r="B243" t="e">
        <f ca="1">IF(ISBLANK(A243),"",_xll.BDP(A243, "LONG_COMP_NAME",""))</f>
        <v>#NAME?</v>
      </c>
      <c r="C243" t="s">
        <v>307</v>
      </c>
      <c r="D243" t="e">
        <f ca="1">IF(ISBLANK(C243),"",_xll.BDP(C243, "LONG_COMP_NAME",""))</f>
        <v>#NAME?</v>
      </c>
      <c r="E243" t="e">
        <f ca="1">IF(ISBLANK(C243),"",_xll.BDP(C243, "CNTRY_OF_DOMICILE",""))</f>
        <v>#NAME?</v>
      </c>
      <c r="F243" t="e">
        <f ca="1">IF(ISBLANK(C243),"",_xll.BDP(C243, "GICS_INDUSTRY_GROUP_NAME",""))</f>
        <v>#NAME?</v>
      </c>
      <c r="G243" t="e">
        <f ca="1">IF(ISBLANK(C243),"",_xll.BDP(C243, "GICS_SUB_INDUSTRY_NAME",""))</f>
        <v>#NAME?</v>
      </c>
      <c r="H243" t="e">
        <f ca="1">IF(ISBLANK(C243),"",_xll.BDP(A243, "RELATIONSHIP_AMOUNT","RELATIONSHIP_OVERRIDE=S,QUANTIFIED_OVERRIDE=Y,EQY_FUND_CRNCY=USD,RELATED_COMPANY_OVERRIDE=" &amp;C243))</f>
        <v>#NAME?</v>
      </c>
    </row>
    <row r="244" spans="1:8" x14ac:dyDescent="0.2">
      <c r="A244" t="str">
        <f>C25</f>
        <v>8035 JP Equity</v>
      </c>
      <c r="B244" t="e">
        <f ca="1">IF(ISBLANK(A244),"",_xll.BDP(A244, "LONG_COMP_NAME",""))</f>
        <v>#NAME?</v>
      </c>
      <c r="C244" t="s">
        <v>268</v>
      </c>
      <c r="D244" t="e">
        <f ca="1">IF(ISBLANK(C244),"",_xll.BDP(C244, "LONG_COMP_NAME",""))</f>
        <v>#NAME?</v>
      </c>
      <c r="E244" t="e">
        <f ca="1">IF(ISBLANK(C244),"",_xll.BDP(C244, "CNTRY_OF_DOMICILE",""))</f>
        <v>#NAME?</v>
      </c>
      <c r="F244" t="e">
        <f ca="1">IF(ISBLANK(C244),"",_xll.BDP(C244, "GICS_INDUSTRY_GROUP_NAME",""))</f>
        <v>#NAME?</v>
      </c>
      <c r="G244" t="e">
        <f ca="1">IF(ISBLANK(C244),"",_xll.BDP(C244, "GICS_SUB_INDUSTRY_NAME",""))</f>
        <v>#NAME?</v>
      </c>
      <c r="H244" t="e">
        <f ca="1">IF(ISBLANK(C244),"",_xll.BDP(A244, "RELATIONSHIP_AMOUNT","RELATIONSHIP_OVERRIDE=S,QUANTIFIED_OVERRIDE=Y,EQY_FUND_CRNCY=USD,RELATED_COMPANY_OVERRIDE=" &amp;C244))</f>
        <v>#NAME?</v>
      </c>
    </row>
    <row r="245" spans="1:8" x14ac:dyDescent="0.2">
      <c r="A245" t="str">
        <f>C25</f>
        <v>8035 JP Equity</v>
      </c>
      <c r="B245" t="e">
        <f ca="1">IF(ISBLANK(A245),"",_xll.BDP(A245, "LONG_COMP_NAME",""))</f>
        <v>#NAME?</v>
      </c>
      <c r="C245" t="s">
        <v>308</v>
      </c>
      <c r="D245" t="e">
        <f ca="1">IF(ISBLANK(C245),"",_xll.BDP(C245, "LONG_COMP_NAME",""))</f>
        <v>#NAME?</v>
      </c>
      <c r="E245" t="e">
        <f ca="1">IF(ISBLANK(C245),"",_xll.BDP(C245, "CNTRY_OF_DOMICILE",""))</f>
        <v>#NAME?</v>
      </c>
      <c r="F245" t="e">
        <f ca="1">IF(ISBLANK(C245),"",_xll.BDP(C245, "GICS_INDUSTRY_GROUP_NAME",""))</f>
        <v>#NAME?</v>
      </c>
      <c r="G245" t="e">
        <f ca="1">IF(ISBLANK(C245),"",_xll.BDP(C245, "GICS_SUB_INDUSTRY_NAME",""))</f>
        <v>#NAME?</v>
      </c>
      <c r="H245" t="e">
        <f ca="1">IF(ISBLANK(C245),"",_xll.BDP(A245, "RELATIONSHIP_AMOUNT","RELATIONSHIP_OVERRIDE=S,QUANTIFIED_OVERRIDE=Y,EQY_FUND_CRNCY=USD,RELATED_COMPANY_OVERRIDE=" &amp;C245))</f>
        <v>#NAME?</v>
      </c>
    </row>
    <row r="246" spans="1:8" x14ac:dyDescent="0.2">
      <c r="A246" t="str">
        <f>C25</f>
        <v>8035 JP Equity</v>
      </c>
      <c r="B246" t="e">
        <f ca="1">IF(ISBLANK(A246),"",_xll.BDP(A246, "LONG_COMP_NAME",""))</f>
        <v>#NAME?</v>
      </c>
      <c r="C246" t="s">
        <v>265</v>
      </c>
      <c r="D246" t="e">
        <f ca="1">IF(ISBLANK(C246),"",_xll.BDP(C246, "LONG_COMP_NAME",""))</f>
        <v>#NAME?</v>
      </c>
      <c r="E246" t="e">
        <f ca="1">IF(ISBLANK(C246),"",_xll.BDP(C246, "CNTRY_OF_DOMICILE",""))</f>
        <v>#NAME?</v>
      </c>
      <c r="F246" t="e">
        <f ca="1">IF(ISBLANK(C246),"",_xll.BDP(C246, "GICS_INDUSTRY_GROUP_NAME",""))</f>
        <v>#NAME?</v>
      </c>
      <c r="G246" t="e">
        <f ca="1">IF(ISBLANK(C246),"",_xll.BDP(C246, "GICS_SUB_INDUSTRY_NAME",""))</f>
        <v>#NAME?</v>
      </c>
      <c r="H246" t="e">
        <f ca="1">IF(ISBLANK(C246),"",_xll.BDP(A246, "RELATIONSHIP_AMOUNT","RELATIONSHIP_OVERRIDE=S,QUANTIFIED_OVERRIDE=Y,EQY_FUND_CRNCY=USD,RELATED_COMPANY_OVERRIDE=" &amp;C246))</f>
        <v>#NAME?</v>
      </c>
    </row>
    <row r="247" spans="1:8" x14ac:dyDescent="0.2">
      <c r="A247" t="str">
        <f>C25</f>
        <v>8035 JP Equity</v>
      </c>
      <c r="B247" t="e">
        <f ca="1">IF(ISBLANK(A247),"",_xll.BDP(A247, "LONG_COMP_NAME",""))</f>
        <v>#NAME?</v>
      </c>
      <c r="C247" t="s">
        <v>309</v>
      </c>
      <c r="D247" t="e">
        <f ca="1">IF(ISBLANK(C247),"",_xll.BDP(C247, "LONG_COMP_NAME",""))</f>
        <v>#NAME?</v>
      </c>
      <c r="E247" t="e">
        <f ca="1">IF(ISBLANK(C247),"",_xll.BDP(C247, "CNTRY_OF_DOMICILE",""))</f>
        <v>#NAME?</v>
      </c>
      <c r="F247" t="e">
        <f ca="1">IF(ISBLANK(C247),"",_xll.BDP(C247, "GICS_INDUSTRY_GROUP_NAME",""))</f>
        <v>#NAME?</v>
      </c>
      <c r="G247" t="e">
        <f ca="1">IF(ISBLANK(C247),"",_xll.BDP(C247, "GICS_SUB_INDUSTRY_NAME",""))</f>
        <v>#NAME?</v>
      </c>
      <c r="H247" t="e">
        <f ca="1">IF(ISBLANK(C247),"",_xll.BDP(A247, "RELATIONSHIP_AMOUNT","RELATIONSHIP_OVERRIDE=S,QUANTIFIED_OVERRIDE=Y,EQY_FUND_CRNCY=USD,RELATED_COMPANY_OVERRIDE=" &amp;C247))</f>
        <v>#NAME?</v>
      </c>
    </row>
    <row r="248" spans="1:8" x14ac:dyDescent="0.2">
      <c r="A248" t="str">
        <f>C25</f>
        <v>8035 JP Equity</v>
      </c>
      <c r="B248" t="e">
        <f ca="1">IF(ISBLANK(A248),"",_xll.BDP(A248, "LONG_COMP_NAME",""))</f>
        <v>#NAME?</v>
      </c>
      <c r="C248" t="s">
        <v>271</v>
      </c>
      <c r="D248" t="e">
        <f ca="1">IF(ISBLANK(C248),"",_xll.BDP(C248, "LONG_COMP_NAME",""))</f>
        <v>#NAME?</v>
      </c>
      <c r="E248" t="e">
        <f ca="1">IF(ISBLANK(C248),"",_xll.BDP(C248, "CNTRY_OF_DOMICILE",""))</f>
        <v>#NAME?</v>
      </c>
      <c r="F248" t="e">
        <f ca="1">IF(ISBLANK(C248),"",_xll.BDP(C248, "GICS_INDUSTRY_GROUP_NAME",""))</f>
        <v>#NAME?</v>
      </c>
      <c r="G248" t="e">
        <f ca="1">IF(ISBLANK(C248),"",_xll.BDP(C248, "GICS_SUB_INDUSTRY_NAME",""))</f>
        <v>#NAME?</v>
      </c>
      <c r="H248" t="e">
        <f ca="1">IF(ISBLANK(C248),"",_xll.BDP(A248, "RELATIONSHIP_AMOUNT","RELATIONSHIP_OVERRIDE=S,QUANTIFIED_OVERRIDE=Y,EQY_FUND_CRNCY=USD,RELATED_COMPANY_OVERRIDE=" &amp;C248))</f>
        <v>#NAME?</v>
      </c>
    </row>
    <row r="249" spans="1:8" x14ac:dyDescent="0.2">
      <c r="A249" t="str">
        <f>C25</f>
        <v>8035 JP Equity</v>
      </c>
      <c r="B249" t="e">
        <f ca="1">IF(ISBLANK(A249),"",_xll.BDP(A249, "LONG_COMP_NAME",""))</f>
        <v>#NAME?</v>
      </c>
      <c r="C249" t="s">
        <v>310</v>
      </c>
      <c r="D249" t="e">
        <f ca="1">IF(ISBLANK(C249),"",_xll.BDP(C249, "LONG_COMP_NAME",""))</f>
        <v>#NAME?</v>
      </c>
      <c r="E249" t="e">
        <f ca="1">IF(ISBLANK(C249),"",_xll.BDP(C249, "CNTRY_OF_DOMICILE",""))</f>
        <v>#NAME?</v>
      </c>
      <c r="F249" t="e">
        <f ca="1">IF(ISBLANK(C249),"",_xll.BDP(C249, "GICS_INDUSTRY_GROUP_NAME",""))</f>
        <v>#NAME?</v>
      </c>
      <c r="G249" t="e">
        <f ca="1">IF(ISBLANK(C249),"",_xll.BDP(C249, "GICS_SUB_INDUSTRY_NAME",""))</f>
        <v>#NAME?</v>
      </c>
      <c r="H249" t="e">
        <f ca="1">IF(ISBLANK(C249),"",_xll.BDP(A249, "RELATIONSHIP_AMOUNT","RELATIONSHIP_OVERRIDE=S,QUANTIFIED_OVERRIDE=Y,EQY_FUND_CRNCY=USD,RELATED_COMPANY_OVERRIDE=" &amp;C249))</f>
        <v>#NAME?</v>
      </c>
    </row>
    <row r="250" spans="1:8" x14ac:dyDescent="0.2">
      <c r="A250" t="str">
        <f>C25</f>
        <v>8035 JP Equity</v>
      </c>
      <c r="B250" t="e">
        <f ca="1">IF(ISBLANK(A250),"",_xll.BDP(A250, "LONG_COMP_NAME",""))</f>
        <v>#NAME?</v>
      </c>
      <c r="C250" t="s">
        <v>311</v>
      </c>
      <c r="D250" t="e">
        <f ca="1">IF(ISBLANK(C250),"",_xll.BDP(C250, "LONG_COMP_NAME",""))</f>
        <v>#NAME?</v>
      </c>
      <c r="E250" t="e">
        <f ca="1">IF(ISBLANK(C250),"",_xll.BDP(C250, "CNTRY_OF_DOMICILE",""))</f>
        <v>#NAME?</v>
      </c>
      <c r="F250" t="e">
        <f ca="1">IF(ISBLANK(C250),"",_xll.BDP(C250, "GICS_INDUSTRY_GROUP_NAME",""))</f>
        <v>#NAME?</v>
      </c>
      <c r="G250" t="e">
        <f ca="1">IF(ISBLANK(C250),"",_xll.BDP(C250, "GICS_SUB_INDUSTRY_NAME",""))</f>
        <v>#NAME?</v>
      </c>
      <c r="H250" t="e">
        <f ca="1">IF(ISBLANK(C250),"",_xll.BDP(A250, "RELATIONSHIP_AMOUNT","RELATIONSHIP_OVERRIDE=S,QUANTIFIED_OVERRIDE=Y,EQY_FUND_CRNCY=USD,RELATED_COMPANY_OVERRIDE=" &amp;C250))</f>
        <v>#NAME?</v>
      </c>
    </row>
    <row r="251" spans="1:8" x14ac:dyDescent="0.2">
      <c r="A251" t="str">
        <f>C25</f>
        <v>8035 JP Equity</v>
      </c>
      <c r="B251" t="e">
        <f ca="1">IF(ISBLANK(A251),"",_xll.BDP(A251, "LONG_COMP_NAME",""))</f>
        <v>#NAME?</v>
      </c>
      <c r="C251" t="s">
        <v>312</v>
      </c>
      <c r="D251" t="e">
        <f ca="1">IF(ISBLANK(C251),"",_xll.BDP(C251, "LONG_COMP_NAME",""))</f>
        <v>#NAME?</v>
      </c>
      <c r="E251" t="e">
        <f ca="1">IF(ISBLANK(C251),"",_xll.BDP(C251, "CNTRY_OF_DOMICILE",""))</f>
        <v>#NAME?</v>
      </c>
      <c r="F251" t="e">
        <f ca="1">IF(ISBLANK(C251),"",_xll.BDP(C251, "GICS_INDUSTRY_GROUP_NAME",""))</f>
        <v>#NAME?</v>
      </c>
      <c r="G251" t="e">
        <f ca="1">IF(ISBLANK(C251),"",_xll.BDP(C251, "GICS_SUB_INDUSTRY_NAME",""))</f>
        <v>#NAME?</v>
      </c>
      <c r="H251" t="e">
        <f ca="1">IF(ISBLANK(C251),"",_xll.BDP(A251, "RELATIONSHIP_AMOUNT","RELATIONSHIP_OVERRIDE=S,QUANTIFIED_OVERRIDE=Y,EQY_FUND_CRNCY=USD,RELATED_COMPANY_OVERRIDE=" &amp;C251))</f>
        <v>#NAME?</v>
      </c>
    </row>
    <row r="252" spans="1:8" x14ac:dyDescent="0.2">
      <c r="A252" t="str">
        <f>C26</f>
        <v>AMAT US Equity</v>
      </c>
      <c r="B252" t="e">
        <f ca="1">IF(ISBLANK(A252),"",_xll.BDP(A252, "LONG_COMP_NAME",""))</f>
        <v>#NAME?</v>
      </c>
      <c r="C252" t="e">
        <f ca="1">_xll.BDS(A252,"SUPPLY_CHAIN_SUPPLIERS","SUPPLY_CHAIN_SUM_COUNT_OVERRIDE=10,QUANTIFIED_OVERRIDE=Y,SUP_CHAIN_RELATIONSHIP_SORT_OVR=C","cols=1;rows=10")</f>
        <v>#NAME?</v>
      </c>
      <c r="D252" t="e">
        <f ca="1">IF(ISBLANK(C252),"",_xll.BDP(C252, "LONG_COMP_NAME",""))</f>
        <v>#NAME?</v>
      </c>
      <c r="E252" t="e">
        <f ca="1">IF(ISBLANK(C252),"",_xll.BDP(C252, "CNTRY_OF_DOMICILE",""))</f>
        <v>#NAME?</v>
      </c>
      <c r="F252" t="e">
        <f ca="1">IF(ISBLANK(C252),"",_xll.BDP(C252, "GICS_INDUSTRY_GROUP_NAME",""))</f>
        <v>#NAME?</v>
      </c>
      <c r="G252" t="e">
        <f ca="1">IF(ISBLANK(C252),"",_xll.BDP(C252, "GICS_SUB_INDUSTRY_NAME",""))</f>
        <v>#NAME?</v>
      </c>
      <c r="H252" t="e">
        <f ca="1">IF(ISBLANK(C252),"",_xll.BDP(A252, "RELATIONSHIP_AMOUNT","RELATIONSHIP_OVERRIDE=S,QUANTIFIED_OVERRIDE=Y,EQY_FUND_CRNCY=USD,RELATED_COMPANY_OVERRIDE=" &amp;C252))</f>
        <v>#NAME?</v>
      </c>
    </row>
    <row r="253" spans="1:8" x14ac:dyDescent="0.2">
      <c r="A253" t="str">
        <f>C26</f>
        <v>AMAT US Equity</v>
      </c>
      <c r="B253" t="e">
        <f ca="1">IF(ISBLANK(A253),"",_xll.BDP(A253, "LONG_COMP_NAME",""))</f>
        <v>#NAME?</v>
      </c>
      <c r="C253" t="s">
        <v>263</v>
      </c>
      <c r="D253" t="e">
        <f ca="1">IF(ISBLANK(C253),"",_xll.BDP(C253, "LONG_COMP_NAME",""))</f>
        <v>#NAME?</v>
      </c>
      <c r="E253" t="e">
        <f ca="1">IF(ISBLANK(C253),"",_xll.BDP(C253, "CNTRY_OF_DOMICILE",""))</f>
        <v>#NAME?</v>
      </c>
      <c r="F253" t="e">
        <f ca="1">IF(ISBLANK(C253),"",_xll.BDP(C253, "GICS_INDUSTRY_GROUP_NAME",""))</f>
        <v>#NAME?</v>
      </c>
      <c r="G253" t="e">
        <f ca="1">IF(ISBLANK(C253),"",_xll.BDP(C253, "GICS_SUB_INDUSTRY_NAME",""))</f>
        <v>#NAME?</v>
      </c>
      <c r="H253" t="e">
        <f ca="1">IF(ISBLANK(C253),"",_xll.BDP(A253, "RELATIONSHIP_AMOUNT","RELATIONSHIP_OVERRIDE=S,QUANTIFIED_OVERRIDE=Y,EQY_FUND_CRNCY=USD,RELATED_COMPANY_OVERRIDE=" &amp;C253))</f>
        <v>#NAME?</v>
      </c>
    </row>
    <row r="254" spans="1:8" x14ac:dyDescent="0.2">
      <c r="A254" t="str">
        <f>C26</f>
        <v>AMAT US Equity</v>
      </c>
      <c r="B254" t="e">
        <f ca="1">IF(ISBLANK(A254),"",_xll.BDP(A254, "LONG_COMP_NAME",""))</f>
        <v>#NAME?</v>
      </c>
      <c r="C254" t="s">
        <v>264</v>
      </c>
      <c r="D254" t="e">
        <f ca="1">IF(ISBLANK(C254),"",_xll.BDP(C254, "LONG_COMP_NAME",""))</f>
        <v>#NAME?</v>
      </c>
      <c r="E254" t="e">
        <f ca="1">IF(ISBLANK(C254),"",_xll.BDP(C254, "CNTRY_OF_DOMICILE",""))</f>
        <v>#NAME?</v>
      </c>
      <c r="F254" t="e">
        <f ca="1">IF(ISBLANK(C254),"",_xll.BDP(C254, "GICS_INDUSTRY_GROUP_NAME",""))</f>
        <v>#NAME?</v>
      </c>
      <c r="G254" t="e">
        <f ca="1">IF(ISBLANK(C254),"",_xll.BDP(C254, "GICS_SUB_INDUSTRY_NAME",""))</f>
        <v>#NAME?</v>
      </c>
      <c r="H254" t="e">
        <f ca="1">IF(ISBLANK(C254),"",_xll.BDP(A254, "RELATIONSHIP_AMOUNT","RELATIONSHIP_OVERRIDE=S,QUANTIFIED_OVERRIDE=Y,EQY_FUND_CRNCY=USD,RELATED_COMPANY_OVERRIDE=" &amp;C254))</f>
        <v>#NAME?</v>
      </c>
    </row>
    <row r="255" spans="1:8" x14ac:dyDescent="0.2">
      <c r="A255" t="str">
        <f>C26</f>
        <v>AMAT US Equity</v>
      </c>
      <c r="B255" t="e">
        <f ca="1">IF(ISBLANK(A255),"",_xll.BDP(A255, "LONG_COMP_NAME",""))</f>
        <v>#NAME?</v>
      </c>
      <c r="C255" t="s">
        <v>265</v>
      </c>
      <c r="D255" t="e">
        <f ca="1">IF(ISBLANK(C255),"",_xll.BDP(C255, "LONG_COMP_NAME",""))</f>
        <v>#NAME?</v>
      </c>
      <c r="E255" t="e">
        <f ca="1">IF(ISBLANK(C255),"",_xll.BDP(C255, "CNTRY_OF_DOMICILE",""))</f>
        <v>#NAME?</v>
      </c>
      <c r="F255" t="e">
        <f ca="1">IF(ISBLANK(C255),"",_xll.BDP(C255, "GICS_INDUSTRY_GROUP_NAME",""))</f>
        <v>#NAME?</v>
      </c>
      <c r="G255" t="e">
        <f ca="1">IF(ISBLANK(C255),"",_xll.BDP(C255, "GICS_SUB_INDUSTRY_NAME",""))</f>
        <v>#NAME?</v>
      </c>
      <c r="H255" t="e">
        <f ca="1">IF(ISBLANK(C255),"",_xll.BDP(A255, "RELATIONSHIP_AMOUNT","RELATIONSHIP_OVERRIDE=S,QUANTIFIED_OVERRIDE=Y,EQY_FUND_CRNCY=USD,RELATED_COMPANY_OVERRIDE=" &amp;C255))</f>
        <v>#NAME?</v>
      </c>
    </row>
    <row r="256" spans="1:8" x14ac:dyDescent="0.2">
      <c r="A256" t="str">
        <f>C26</f>
        <v>AMAT US Equity</v>
      </c>
      <c r="B256" t="e">
        <f ca="1">IF(ISBLANK(A256),"",_xll.BDP(A256, "LONG_COMP_NAME",""))</f>
        <v>#NAME?</v>
      </c>
      <c r="C256" t="s">
        <v>266</v>
      </c>
      <c r="D256" t="e">
        <f ca="1">IF(ISBLANK(C256),"",_xll.BDP(C256, "LONG_COMP_NAME",""))</f>
        <v>#NAME?</v>
      </c>
      <c r="E256" t="e">
        <f ca="1">IF(ISBLANK(C256),"",_xll.BDP(C256, "CNTRY_OF_DOMICILE",""))</f>
        <v>#NAME?</v>
      </c>
      <c r="F256" t="e">
        <f ca="1">IF(ISBLANK(C256),"",_xll.BDP(C256, "GICS_INDUSTRY_GROUP_NAME",""))</f>
        <v>#NAME?</v>
      </c>
      <c r="G256" t="e">
        <f ca="1">IF(ISBLANK(C256),"",_xll.BDP(C256, "GICS_SUB_INDUSTRY_NAME",""))</f>
        <v>#NAME?</v>
      </c>
      <c r="H256" t="e">
        <f ca="1">IF(ISBLANK(C256),"",_xll.BDP(A256, "RELATIONSHIP_AMOUNT","RELATIONSHIP_OVERRIDE=S,QUANTIFIED_OVERRIDE=Y,EQY_FUND_CRNCY=USD,RELATED_COMPANY_OVERRIDE=" &amp;C256))</f>
        <v>#NAME?</v>
      </c>
    </row>
    <row r="257" spans="1:8" x14ac:dyDescent="0.2">
      <c r="A257" t="str">
        <f>C26</f>
        <v>AMAT US Equity</v>
      </c>
      <c r="B257" t="e">
        <f ca="1">IF(ISBLANK(A257),"",_xll.BDP(A257, "LONG_COMP_NAME",""))</f>
        <v>#NAME?</v>
      </c>
      <c r="C257" t="s">
        <v>267</v>
      </c>
      <c r="D257" t="e">
        <f ca="1">IF(ISBLANK(C257),"",_xll.BDP(C257, "LONG_COMP_NAME",""))</f>
        <v>#NAME?</v>
      </c>
      <c r="E257" t="e">
        <f ca="1">IF(ISBLANK(C257),"",_xll.BDP(C257, "CNTRY_OF_DOMICILE",""))</f>
        <v>#NAME?</v>
      </c>
      <c r="F257" t="e">
        <f ca="1">IF(ISBLANK(C257),"",_xll.BDP(C257, "GICS_INDUSTRY_GROUP_NAME",""))</f>
        <v>#NAME?</v>
      </c>
      <c r="G257" t="e">
        <f ca="1">IF(ISBLANK(C257),"",_xll.BDP(C257, "GICS_SUB_INDUSTRY_NAME",""))</f>
        <v>#NAME?</v>
      </c>
      <c r="H257" t="e">
        <f ca="1">IF(ISBLANK(C257),"",_xll.BDP(A257, "RELATIONSHIP_AMOUNT","RELATIONSHIP_OVERRIDE=S,QUANTIFIED_OVERRIDE=Y,EQY_FUND_CRNCY=USD,RELATED_COMPANY_OVERRIDE=" &amp;C257))</f>
        <v>#NAME?</v>
      </c>
    </row>
    <row r="258" spans="1:8" x14ac:dyDescent="0.2">
      <c r="A258" t="str">
        <f>C26</f>
        <v>AMAT US Equity</v>
      </c>
      <c r="B258" t="e">
        <f ca="1">IF(ISBLANK(A258),"",_xll.BDP(A258, "LONG_COMP_NAME",""))</f>
        <v>#NAME?</v>
      </c>
      <c r="C258" t="s">
        <v>268</v>
      </c>
      <c r="D258" t="e">
        <f ca="1">IF(ISBLANK(C258),"",_xll.BDP(C258, "LONG_COMP_NAME",""))</f>
        <v>#NAME?</v>
      </c>
      <c r="E258" t="e">
        <f ca="1">IF(ISBLANK(C258),"",_xll.BDP(C258, "CNTRY_OF_DOMICILE",""))</f>
        <v>#NAME?</v>
      </c>
      <c r="F258" t="e">
        <f ca="1">IF(ISBLANK(C258),"",_xll.BDP(C258, "GICS_INDUSTRY_GROUP_NAME",""))</f>
        <v>#NAME?</v>
      </c>
      <c r="G258" t="e">
        <f ca="1">IF(ISBLANK(C258),"",_xll.BDP(C258, "GICS_SUB_INDUSTRY_NAME",""))</f>
        <v>#NAME?</v>
      </c>
      <c r="H258" t="e">
        <f ca="1">IF(ISBLANK(C258),"",_xll.BDP(A258, "RELATIONSHIP_AMOUNT","RELATIONSHIP_OVERRIDE=S,QUANTIFIED_OVERRIDE=Y,EQY_FUND_CRNCY=USD,RELATED_COMPANY_OVERRIDE=" &amp;C258))</f>
        <v>#NAME?</v>
      </c>
    </row>
    <row r="259" spans="1:8" x14ac:dyDescent="0.2">
      <c r="A259" t="str">
        <f>C26</f>
        <v>AMAT US Equity</v>
      </c>
      <c r="B259" t="e">
        <f ca="1">IF(ISBLANK(A259),"",_xll.BDP(A259, "LONG_COMP_NAME",""))</f>
        <v>#NAME?</v>
      </c>
      <c r="C259" t="s">
        <v>269</v>
      </c>
      <c r="D259" t="e">
        <f ca="1">IF(ISBLANK(C259),"",_xll.BDP(C259, "LONG_COMP_NAME",""))</f>
        <v>#NAME?</v>
      </c>
      <c r="E259" t="e">
        <f ca="1">IF(ISBLANK(C259),"",_xll.BDP(C259, "CNTRY_OF_DOMICILE",""))</f>
        <v>#NAME?</v>
      </c>
      <c r="F259" t="e">
        <f ca="1">IF(ISBLANK(C259),"",_xll.BDP(C259, "GICS_INDUSTRY_GROUP_NAME",""))</f>
        <v>#NAME?</v>
      </c>
      <c r="G259" t="e">
        <f ca="1">IF(ISBLANK(C259),"",_xll.BDP(C259, "GICS_SUB_INDUSTRY_NAME",""))</f>
        <v>#NAME?</v>
      </c>
      <c r="H259" t="e">
        <f ca="1">IF(ISBLANK(C259),"",_xll.BDP(A259, "RELATIONSHIP_AMOUNT","RELATIONSHIP_OVERRIDE=S,QUANTIFIED_OVERRIDE=Y,EQY_FUND_CRNCY=USD,RELATED_COMPANY_OVERRIDE=" &amp;C259))</f>
        <v>#NAME?</v>
      </c>
    </row>
    <row r="260" spans="1:8" x14ac:dyDescent="0.2">
      <c r="A260" t="str">
        <f>C26</f>
        <v>AMAT US Equity</v>
      </c>
      <c r="B260" t="e">
        <f ca="1">IF(ISBLANK(A260),"",_xll.BDP(A260, "LONG_COMP_NAME",""))</f>
        <v>#NAME?</v>
      </c>
      <c r="C260" t="s">
        <v>270</v>
      </c>
      <c r="D260" t="e">
        <f ca="1">IF(ISBLANK(C260),"",_xll.BDP(C260, "LONG_COMP_NAME",""))</f>
        <v>#NAME?</v>
      </c>
      <c r="E260" t="e">
        <f ca="1">IF(ISBLANK(C260),"",_xll.BDP(C260, "CNTRY_OF_DOMICILE",""))</f>
        <v>#NAME?</v>
      </c>
      <c r="F260" t="e">
        <f ca="1">IF(ISBLANK(C260),"",_xll.BDP(C260, "GICS_INDUSTRY_GROUP_NAME",""))</f>
        <v>#NAME?</v>
      </c>
      <c r="G260" t="e">
        <f ca="1">IF(ISBLANK(C260),"",_xll.BDP(C260, "GICS_SUB_INDUSTRY_NAME",""))</f>
        <v>#NAME?</v>
      </c>
      <c r="H260" t="e">
        <f ca="1">IF(ISBLANK(C260),"",_xll.BDP(A260, "RELATIONSHIP_AMOUNT","RELATIONSHIP_OVERRIDE=S,QUANTIFIED_OVERRIDE=Y,EQY_FUND_CRNCY=USD,RELATED_COMPANY_OVERRIDE=" &amp;C260))</f>
        <v>#NAME?</v>
      </c>
    </row>
    <row r="261" spans="1:8" x14ac:dyDescent="0.2">
      <c r="A261" t="str">
        <f>C26</f>
        <v>AMAT US Equity</v>
      </c>
      <c r="B261" t="e">
        <f ca="1">IF(ISBLANK(A261),"",_xll.BDP(A261, "LONG_COMP_NAME",""))</f>
        <v>#NAME?</v>
      </c>
      <c r="C261" t="s">
        <v>271</v>
      </c>
      <c r="D261" t="e">
        <f ca="1">IF(ISBLANK(C261),"",_xll.BDP(C261, "LONG_COMP_NAME",""))</f>
        <v>#NAME?</v>
      </c>
      <c r="E261" t="e">
        <f ca="1">IF(ISBLANK(C261),"",_xll.BDP(C261, "CNTRY_OF_DOMICILE",""))</f>
        <v>#NAME?</v>
      </c>
      <c r="F261" t="e">
        <f ca="1">IF(ISBLANK(C261),"",_xll.BDP(C261, "GICS_INDUSTRY_GROUP_NAME",""))</f>
        <v>#NAME?</v>
      </c>
      <c r="G261" t="e">
        <f ca="1">IF(ISBLANK(C261),"",_xll.BDP(C261, "GICS_SUB_INDUSTRY_NAME",""))</f>
        <v>#NAME?</v>
      </c>
      <c r="H261" t="e">
        <f ca="1">IF(ISBLANK(C261),"",_xll.BDP(A261, "RELATIONSHIP_AMOUNT","RELATIONSHIP_OVERRIDE=S,QUANTIFIED_OVERRIDE=Y,EQY_FUND_CRNCY=USD,RELATED_COMPANY_OVERRIDE=" &amp;C261))</f>
        <v>#NAME?</v>
      </c>
    </row>
    <row r="262" spans="1:8" x14ac:dyDescent="0.2">
      <c r="A262" t="str">
        <f>C27</f>
        <v>ASML NA Equity</v>
      </c>
      <c r="B262" t="e">
        <f ca="1">IF(ISBLANK(A262),"",_xll.BDP(A262, "LONG_COMP_NAME",""))</f>
        <v>#NAME?</v>
      </c>
      <c r="C262" t="e">
        <f ca="1">_xll.BDS(A262,"SUPPLY_CHAIN_SUPPLIERS","SUPPLY_CHAIN_SUM_COUNT_OVERRIDE=10,QUANTIFIED_OVERRIDE=Y,SUP_CHAIN_RELATIONSHIP_SORT_OVR=C","cols=1;rows=10")</f>
        <v>#NAME?</v>
      </c>
      <c r="D262" t="e">
        <f ca="1">IF(ISBLANK(C262),"",_xll.BDP(C262, "LONG_COMP_NAME",""))</f>
        <v>#NAME?</v>
      </c>
      <c r="E262" t="e">
        <f ca="1">IF(ISBLANK(C262),"",_xll.BDP(C262, "CNTRY_OF_DOMICILE",""))</f>
        <v>#NAME?</v>
      </c>
      <c r="F262" t="e">
        <f ca="1">IF(ISBLANK(C262),"",_xll.BDP(C262, "GICS_INDUSTRY_GROUP_NAME",""))</f>
        <v>#NAME?</v>
      </c>
      <c r="G262" t="e">
        <f ca="1">IF(ISBLANK(C262),"",_xll.BDP(C262, "GICS_SUB_INDUSTRY_NAME",""))</f>
        <v>#NAME?</v>
      </c>
      <c r="H262" t="e">
        <f ca="1">IF(ISBLANK(C262),"",_xll.BDP(A262, "RELATIONSHIP_AMOUNT","RELATIONSHIP_OVERRIDE=S,QUANTIFIED_OVERRIDE=Y,EQY_FUND_CRNCY=USD,RELATED_COMPANY_OVERRIDE=" &amp;C262))</f>
        <v>#NAME?</v>
      </c>
    </row>
    <row r="263" spans="1:8" x14ac:dyDescent="0.2">
      <c r="A263" t="str">
        <f>C27</f>
        <v>ASML NA Equity</v>
      </c>
      <c r="B263" t="e">
        <f ca="1">IF(ISBLANK(A263),"",_xll.BDP(A263, "LONG_COMP_NAME",""))</f>
        <v>#NAME?</v>
      </c>
      <c r="C263" t="s">
        <v>269</v>
      </c>
      <c r="D263" t="e">
        <f ca="1">IF(ISBLANK(C263),"",_xll.BDP(C263, "LONG_COMP_NAME",""))</f>
        <v>#NAME?</v>
      </c>
      <c r="E263" t="e">
        <f ca="1">IF(ISBLANK(C263),"",_xll.BDP(C263, "CNTRY_OF_DOMICILE",""))</f>
        <v>#NAME?</v>
      </c>
      <c r="F263" t="e">
        <f ca="1">IF(ISBLANK(C263),"",_xll.BDP(C263, "GICS_INDUSTRY_GROUP_NAME",""))</f>
        <v>#NAME?</v>
      </c>
      <c r="G263" t="e">
        <f ca="1">IF(ISBLANK(C263),"",_xll.BDP(C263, "GICS_SUB_INDUSTRY_NAME",""))</f>
        <v>#NAME?</v>
      </c>
      <c r="H263" t="e">
        <f ca="1">IF(ISBLANK(C263),"",_xll.BDP(A263, "RELATIONSHIP_AMOUNT","RELATIONSHIP_OVERRIDE=S,QUANTIFIED_OVERRIDE=Y,EQY_FUND_CRNCY=USD,RELATED_COMPANY_OVERRIDE=" &amp;C263))</f>
        <v>#NAME?</v>
      </c>
    </row>
    <row r="264" spans="1:8" x14ac:dyDescent="0.2">
      <c r="A264" t="str">
        <f>C27</f>
        <v>ASML NA Equity</v>
      </c>
      <c r="B264" t="e">
        <f ca="1">IF(ISBLANK(A264),"",_xll.BDP(A264, "LONG_COMP_NAME",""))</f>
        <v>#NAME?</v>
      </c>
      <c r="C264" t="s">
        <v>195</v>
      </c>
      <c r="D264" t="e">
        <f ca="1">IF(ISBLANK(C264),"",_xll.BDP(C264, "LONG_COMP_NAME",""))</f>
        <v>#NAME?</v>
      </c>
      <c r="E264" t="e">
        <f ca="1">IF(ISBLANK(C264),"",_xll.BDP(C264, "CNTRY_OF_DOMICILE",""))</f>
        <v>#NAME?</v>
      </c>
      <c r="F264" t="e">
        <f ca="1">IF(ISBLANK(C264),"",_xll.BDP(C264, "GICS_INDUSTRY_GROUP_NAME",""))</f>
        <v>#NAME?</v>
      </c>
      <c r="G264" t="e">
        <f ca="1">IF(ISBLANK(C264),"",_xll.BDP(C264, "GICS_SUB_INDUSTRY_NAME",""))</f>
        <v>#NAME?</v>
      </c>
      <c r="H264" t="e">
        <f ca="1">IF(ISBLANK(C264),"",_xll.BDP(A264, "RELATIONSHIP_AMOUNT","RELATIONSHIP_OVERRIDE=S,QUANTIFIED_OVERRIDE=Y,EQY_FUND_CRNCY=USD,RELATED_COMPANY_OVERRIDE=" &amp;C264))</f>
        <v>#NAME?</v>
      </c>
    </row>
    <row r="265" spans="1:8" x14ac:dyDescent="0.2">
      <c r="A265" t="str">
        <f>C27</f>
        <v>ASML NA Equity</v>
      </c>
      <c r="B265" t="e">
        <f ca="1">IF(ISBLANK(A265),"",_xll.BDP(A265, "LONG_COMP_NAME",""))</f>
        <v>#NAME?</v>
      </c>
      <c r="C265" t="s">
        <v>268</v>
      </c>
      <c r="D265" t="e">
        <f ca="1">IF(ISBLANK(C265),"",_xll.BDP(C265, "LONG_COMP_NAME",""))</f>
        <v>#NAME?</v>
      </c>
      <c r="E265" t="e">
        <f ca="1">IF(ISBLANK(C265),"",_xll.BDP(C265, "CNTRY_OF_DOMICILE",""))</f>
        <v>#NAME?</v>
      </c>
      <c r="F265" t="e">
        <f ca="1">IF(ISBLANK(C265),"",_xll.BDP(C265, "GICS_INDUSTRY_GROUP_NAME",""))</f>
        <v>#NAME?</v>
      </c>
      <c r="G265" t="e">
        <f ca="1">IF(ISBLANK(C265),"",_xll.BDP(C265, "GICS_SUB_INDUSTRY_NAME",""))</f>
        <v>#NAME?</v>
      </c>
      <c r="H265" t="e">
        <f ca="1">IF(ISBLANK(C265),"",_xll.BDP(A265, "RELATIONSHIP_AMOUNT","RELATIONSHIP_OVERRIDE=S,QUANTIFIED_OVERRIDE=Y,EQY_FUND_CRNCY=USD,RELATED_COMPANY_OVERRIDE=" &amp;C265))</f>
        <v>#NAME?</v>
      </c>
    </row>
    <row r="266" spans="1:8" x14ac:dyDescent="0.2">
      <c r="A266" t="str">
        <f>C27</f>
        <v>ASML NA Equity</v>
      </c>
      <c r="B266" t="e">
        <f ca="1">IF(ISBLANK(A266),"",_xll.BDP(A266, "LONG_COMP_NAME",""))</f>
        <v>#NAME?</v>
      </c>
      <c r="C266" t="s">
        <v>265</v>
      </c>
      <c r="D266" t="e">
        <f ca="1">IF(ISBLANK(C266),"",_xll.BDP(C266, "LONG_COMP_NAME",""))</f>
        <v>#NAME?</v>
      </c>
      <c r="E266" t="e">
        <f ca="1">IF(ISBLANK(C266),"",_xll.BDP(C266, "CNTRY_OF_DOMICILE",""))</f>
        <v>#NAME?</v>
      </c>
      <c r="F266" t="e">
        <f ca="1">IF(ISBLANK(C266),"",_xll.BDP(C266, "GICS_INDUSTRY_GROUP_NAME",""))</f>
        <v>#NAME?</v>
      </c>
      <c r="G266" t="e">
        <f ca="1">IF(ISBLANK(C266),"",_xll.BDP(C266, "GICS_SUB_INDUSTRY_NAME",""))</f>
        <v>#NAME?</v>
      </c>
      <c r="H266" t="e">
        <f ca="1">IF(ISBLANK(C266),"",_xll.BDP(A266, "RELATIONSHIP_AMOUNT","RELATIONSHIP_OVERRIDE=S,QUANTIFIED_OVERRIDE=Y,EQY_FUND_CRNCY=USD,RELATED_COMPANY_OVERRIDE=" &amp;C266))</f>
        <v>#NAME?</v>
      </c>
    </row>
    <row r="267" spans="1:8" x14ac:dyDescent="0.2">
      <c r="A267" t="str">
        <f>C27</f>
        <v>ASML NA Equity</v>
      </c>
      <c r="B267" t="e">
        <f ca="1">IF(ISBLANK(A267),"",_xll.BDP(A267, "LONG_COMP_NAME",""))</f>
        <v>#NAME?</v>
      </c>
      <c r="C267" t="s">
        <v>271</v>
      </c>
      <c r="D267" t="e">
        <f ca="1">IF(ISBLANK(C267),"",_xll.BDP(C267, "LONG_COMP_NAME",""))</f>
        <v>#NAME?</v>
      </c>
      <c r="E267" t="e">
        <f ca="1">IF(ISBLANK(C267),"",_xll.BDP(C267, "CNTRY_OF_DOMICILE",""))</f>
        <v>#NAME?</v>
      </c>
      <c r="F267" t="e">
        <f ca="1">IF(ISBLANK(C267),"",_xll.BDP(C267, "GICS_INDUSTRY_GROUP_NAME",""))</f>
        <v>#NAME?</v>
      </c>
      <c r="G267" t="e">
        <f ca="1">IF(ISBLANK(C267),"",_xll.BDP(C267, "GICS_SUB_INDUSTRY_NAME",""))</f>
        <v>#NAME?</v>
      </c>
      <c r="H267" t="e">
        <f ca="1">IF(ISBLANK(C267),"",_xll.BDP(A267, "RELATIONSHIP_AMOUNT","RELATIONSHIP_OVERRIDE=S,QUANTIFIED_OVERRIDE=Y,EQY_FUND_CRNCY=USD,RELATED_COMPANY_OVERRIDE=" &amp;C267))</f>
        <v>#NAME?</v>
      </c>
    </row>
    <row r="268" spans="1:8" x14ac:dyDescent="0.2">
      <c r="A268" t="str">
        <f>C27</f>
        <v>ASML NA Equity</v>
      </c>
      <c r="B268" t="e">
        <f ca="1">IF(ISBLANK(A268),"",_xll.BDP(A268, "LONG_COMP_NAME",""))</f>
        <v>#NAME?</v>
      </c>
      <c r="C268" t="s">
        <v>282</v>
      </c>
      <c r="D268" t="e">
        <f ca="1">IF(ISBLANK(C268),"",_xll.BDP(C268, "LONG_COMP_NAME",""))</f>
        <v>#NAME?</v>
      </c>
      <c r="E268" t="e">
        <f ca="1">IF(ISBLANK(C268),"",_xll.BDP(C268, "CNTRY_OF_DOMICILE",""))</f>
        <v>#NAME?</v>
      </c>
      <c r="F268" t="e">
        <f ca="1">IF(ISBLANK(C268),"",_xll.BDP(C268, "GICS_INDUSTRY_GROUP_NAME",""))</f>
        <v>#NAME?</v>
      </c>
      <c r="G268" t="e">
        <f ca="1">IF(ISBLANK(C268),"",_xll.BDP(C268, "GICS_SUB_INDUSTRY_NAME",""))</f>
        <v>#NAME?</v>
      </c>
      <c r="H268" t="e">
        <f ca="1">IF(ISBLANK(C268),"",_xll.BDP(A268, "RELATIONSHIP_AMOUNT","RELATIONSHIP_OVERRIDE=S,QUANTIFIED_OVERRIDE=Y,EQY_FUND_CRNCY=USD,RELATED_COMPANY_OVERRIDE=" &amp;C268))</f>
        <v>#NAME?</v>
      </c>
    </row>
    <row r="269" spans="1:8" x14ac:dyDescent="0.2">
      <c r="A269" t="str">
        <f>C27</f>
        <v>ASML NA Equity</v>
      </c>
      <c r="B269" t="e">
        <f ca="1">IF(ISBLANK(A269),"",_xll.BDP(A269, "LONG_COMP_NAME",""))</f>
        <v>#NAME?</v>
      </c>
      <c r="C269" t="s">
        <v>278</v>
      </c>
      <c r="D269" t="e">
        <f ca="1">IF(ISBLANK(C269),"",_xll.BDP(C269, "LONG_COMP_NAME",""))</f>
        <v>#NAME?</v>
      </c>
      <c r="E269" t="e">
        <f ca="1">IF(ISBLANK(C269),"",_xll.BDP(C269, "CNTRY_OF_DOMICILE",""))</f>
        <v>#NAME?</v>
      </c>
      <c r="F269" t="e">
        <f ca="1">IF(ISBLANK(C269),"",_xll.BDP(C269, "GICS_INDUSTRY_GROUP_NAME",""))</f>
        <v>#NAME?</v>
      </c>
      <c r="G269" t="e">
        <f ca="1">IF(ISBLANK(C269),"",_xll.BDP(C269, "GICS_SUB_INDUSTRY_NAME",""))</f>
        <v>#NAME?</v>
      </c>
      <c r="H269" t="e">
        <f ca="1">IF(ISBLANK(C269),"",_xll.BDP(A269, "RELATIONSHIP_AMOUNT","RELATIONSHIP_OVERRIDE=S,QUANTIFIED_OVERRIDE=Y,EQY_FUND_CRNCY=USD,RELATED_COMPANY_OVERRIDE=" &amp;C269))</f>
        <v>#NAME?</v>
      </c>
    </row>
    <row r="270" spans="1:8" x14ac:dyDescent="0.2">
      <c r="A270" t="str">
        <f>C27</f>
        <v>ASML NA Equity</v>
      </c>
      <c r="B270" t="e">
        <f ca="1">IF(ISBLANK(A270),"",_xll.BDP(A270, "LONG_COMP_NAME",""))</f>
        <v>#NAME?</v>
      </c>
      <c r="C270" t="s">
        <v>309</v>
      </c>
      <c r="D270" t="e">
        <f ca="1">IF(ISBLANK(C270),"",_xll.BDP(C270, "LONG_COMP_NAME",""))</f>
        <v>#NAME?</v>
      </c>
      <c r="E270" t="e">
        <f ca="1">IF(ISBLANK(C270),"",_xll.BDP(C270, "CNTRY_OF_DOMICILE",""))</f>
        <v>#NAME?</v>
      </c>
      <c r="F270" t="e">
        <f ca="1">IF(ISBLANK(C270),"",_xll.BDP(C270, "GICS_INDUSTRY_GROUP_NAME",""))</f>
        <v>#NAME?</v>
      </c>
      <c r="G270" t="e">
        <f ca="1">IF(ISBLANK(C270),"",_xll.BDP(C270, "GICS_SUB_INDUSTRY_NAME",""))</f>
        <v>#NAME?</v>
      </c>
      <c r="H270" t="e">
        <f ca="1">IF(ISBLANK(C270),"",_xll.BDP(A270, "RELATIONSHIP_AMOUNT","RELATIONSHIP_OVERRIDE=S,QUANTIFIED_OVERRIDE=Y,EQY_FUND_CRNCY=USD,RELATED_COMPANY_OVERRIDE=" &amp;C270))</f>
        <v>#NAME?</v>
      </c>
    </row>
    <row r="271" spans="1:8" x14ac:dyDescent="0.2">
      <c r="A271" t="str">
        <f>C27</f>
        <v>ASML NA Equity</v>
      </c>
      <c r="B271" t="e">
        <f ca="1">IF(ISBLANK(A271),"",_xll.BDP(A271, "LONG_COMP_NAME",""))</f>
        <v>#NAME?</v>
      </c>
      <c r="C271" t="s">
        <v>326</v>
      </c>
      <c r="D271" t="e">
        <f ca="1">IF(ISBLANK(C271),"",_xll.BDP(C271, "LONG_COMP_NAME",""))</f>
        <v>#NAME?</v>
      </c>
      <c r="E271" t="e">
        <f ca="1">IF(ISBLANK(C271),"",_xll.BDP(C271, "CNTRY_OF_DOMICILE",""))</f>
        <v>#NAME?</v>
      </c>
      <c r="F271" t="e">
        <f ca="1">IF(ISBLANK(C271),"",_xll.BDP(C271, "GICS_INDUSTRY_GROUP_NAME",""))</f>
        <v>#NAME?</v>
      </c>
      <c r="G271" t="e">
        <f ca="1">IF(ISBLANK(C271),"",_xll.BDP(C271, "GICS_SUB_INDUSTRY_NAME",""))</f>
        <v>#NAME?</v>
      </c>
      <c r="H271" t="e">
        <f ca="1">IF(ISBLANK(C271),"",_xll.BDP(A271, "RELATIONSHIP_AMOUNT","RELATIONSHIP_OVERRIDE=S,QUANTIFIED_OVERRIDE=Y,EQY_FUND_CRNCY=USD,RELATED_COMPANY_OVERRIDE=" &amp;C271))</f>
        <v>#NAME?</v>
      </c>
    </row>
    <row r="272" spans="1:8" x14ac:dyDescent="0.2">
      <c r="A272" t="str">
        <f>C28</f>
        <v>600667 CH Equity</v>
      </c>
      <c r="B272" t="e">
        <f ca="1">IF(ISBLANK(A272),"",_xll.BDP(A272, "LONG_COMP_NAME",""))</f>
        <v>#NAME?</v>
      </c>
      <c r="C272" t="e">
        <f ca="1">_xll.BDS(A272,"SUPPLY_CHAIN_SUPPLIERS","SUPPLY_CHAIN_SUM_COUNT_OVERRIDE=10,QUANTIFIED_OVERRIDE=Y,SUP_CHAIN_RELATIONSHIP_SORT_OVR=C","cols=1;rows=3")</f>
        <v>#NAME?</v>
      </c>
      <c r="D272" t="e">
        <f ca="1">IF(ISBLANK(C272),"",_xll.BDP(C272, "LONG_COMP_NAME",""))</f>
        <v>#NAME?</v>
      </c>
      <c r="E272" t="e">
        <f ca="1">IF(ISBLANK(C272),"",_xll.BDP(C272, "CNTRY_OF_DOMICILE",""))</f>
        <v>#NAME?</v>
      </c>
      <c r="F272" t="e">
        <f ca="1">IF(ISBLANK(C272),"",_xll.BDP(C272, "GICS_INDUSTRY_GROUP_NAME",""))</f>
        <v>#NAME?</v>
      </c>
      <c r="G272" t="e">
        <f ca="1">IF(ISBLANK(C272),"",_xll.BDP(C272, "GICS_SUB_INDUSTRY_NAME",""))</f>
        <v>#NAME?</v>
      </c>
      <c r="H272" t="e">
        <f ca="1">IF(ISBLANK(C272),"",_xll.BDP(A272, "RELATIONSHIP_AMOUNT","RELATIONSHIP_OVERRIDE=S,QUANTIFIED_OVERRIDE=Y,EQY_FUND_CRNCY=USD,RELATED_COMPANY_OVERRIDE=" &amp;C272))</f>
        <v>#NAME?</v>
      </c>
    </row>
    <row r="273" spans="1:8" x14ac:dyDescent="0.2">
      <c r="A273" t="str">
        <f>C28</f>
        <v>600667 CH Equity</v>
      </c>
      <c r="B273" t="e">
        <f ca="1">IF(ISBLANK(A273),"",_xll.BDP(A273, "LONG_COMP_NAME",""))</f>
        <v>#NAME?</v>
      </c>
      <c r="C273" t="s">
        <v>18</v>
      </c>
      <c r="D273" t="e">
        <f ca="1">IF(ISBLANK(C273),"",_xll.BDP(C273, "LONG_COMP_NAME",""))</f>
        <v>#NAME?</v>
      </c>
      <c r="E273" t="e">
        <f ca="1">IF(ISBLANK(C273),"",_xll.BDP(C273, "CNTRY_OF_DOMICILE",""))</f>
        <v>#NAME?</v>
      </c>
      <c r="F273" t="e">
        <f ca="1">IF(ISBLANK(C273),"",_xll.BDP(C273, "GICS_INDUSTRY_GROUP_NAME",""))</f>
        <v>#NAME?</v>
      </c>
      <c r="G273" t="e">
        <f ca="1">IF(ISBLANK(C273),"",_xll.BDP(C273, "GICS_SUB_INDUSTRY_NAME",""))</f>
        <v>#NAME?</v>
      </c>
      <c r="H273" t="e">
        <f ca="1">IF(ISBLANK(C273),"",_xll.BDP(A273, "RELATIONSHIP_AMOUNT","RELATIONSHIP_OVERRIDE=S,QUANTIFIED_OVERRIDE=Y,EQY_FUND_CRNCY=USD,RELATED_COMPANY_OVERRIDE=" &amp;C273))</f>
        <v>#NAME?</v>
      </c>
    </row>
    <row r="274" spans="1:8" x14ac:dyDescent="0.2">
      <c r="A274" t="str">
        <f>C28</f>
        <v>600667 CH Equity</v>
      </c>
      <c r="B274" t="e">
        <f ca="1">IF(ISBLANK(A274),"",_xll.BDP(A274, "LONG_COMP_NAME",""))</f>
        <v>#NAME?</v>
      </c>
      <c r="C274" t="s">
        <v>394</v>
      </c>
      <c r="D274" t="e">
        <f ca="1">IF(ISBLANK(C274),"",_xll.BDP(C274, "LONG_COMP_NAME",""))</f>
        <v>#NAME?</v>
      </c>
      <c r="E274" t="e">
        <f ca="1">IF(ISBLANK(C274),"",_xll.BDP(C274, "CNTRY_OF_DOMICILE",""))</f>
        <v>#NAME?</v>
      </c>
      <c r="F274" t="e">
        <f ca="1">IF(ISBLANK(C274),"",_xll.BDP(C274, "GICS_INDUSTRY_GROUP_NAME",""))</f>
        <v>#NAME?</v>
      </c>
      <c r="G274" t="e">
        <f ca="1">IF(ISBLANK(C274),"",_xll.BDP(C274, "GICS_SUB_INDUSTRY_NAME",""))</f>
        <v>#NAME?</v>
      </c>
      <c r="H274" t="e">
        <f ca="1">IF(ISBLANK(C274),"",_xll.BDP(A274, "RELATIONSHIP_AMOUNT","RELATIONSHIP_OVERRIDE=S,QUANTIFIED_OVERRIDE=Y,EQY_FUND_CRNCY=USD,RELATED_COMPANY_OVERRIDE=" &amp;C274))</f>
        <v>#NAME?</v>
      </c>
    </row>
    <row r="275" spans="1:8" x14ac:dyDescent="0.2">
      <c r="A275" t="str">
        <f>C28</f>
        <v>600667 CH Equity</v>
      </c>
      <c r="B275" t="e">
        <f ca="1">IF(ISBLANK(A275),"",_xll.BDP(A275, "LONG_COMP_NAME",""))</f>
        <v>#NAME?</v>
      </c>
      <c r="D275" t="str">
        <f>IF(ISBLANK(C275),"",_xll.BDP(C275, "LONG_COMP_NAME",""))</f>
        <v/>
      </c>
      <c r="E275" t="str">
        <f>IF(ISBLANK(C275),"",_xll.BDP(C275, "CNTRY_OF_DOMICILE",""))</f>
        <v/>
      </c>
      <c r="F275" t="str">
        <f>IF(ISBLANK(C275),"",_xll.BDP(C275, "GICS_INDUSTRY_GROUP_NAME",""))</f>
        <v/>
      </c>
      <c r="G275" t="str">
        <f>IF(ISBLANK(C275),"",_xll.BDP(C275, "GICS_SUB_INDUSTRY_NAME",""))</f>
        <v/>
      </c>
      <c r="H275" t="str">
        <f>IF(ISBLANK(C275),"",_xll.BDP(A275, "RELATIONSHIP_AMOUNT","RELATIONSHIP_OVERRIDE=S,QUANTIFIED_OVERRIDE=Y,EQY_FUND_CRNCY=USD,RELATED_COMPANY_OVERRIDE=" &amp;C275))</f>
        <v/>
      </c>
    </row>
    <row r="276" spans="1:8" x14ac:dyDescent="0.2">
      <c r="A276" t="str">
        <f>C28</f>
        <v>600667 CH Equity</v>
      </c>
      <c r="B276" t="e">
        <f ca="1">IF(ISBLANK(A276),"",_xll.BDP(A276, "LONG_COMP_NAME",""))</f>
        <v>#NAME?</v>
      </c>
      <c r="D276" t="str">
        <f>IF(ISBLANK(C276),"",_xll.BDP(C276, "LONG_COMP_NAME",""))</f>
        <v/>
      </c>
      <c r="E276" t="str">
        <f>IF(ISBLANK(C276),"",_xll.BDP(C276, "CNTRY_OF_DOMICILE",""))</f>
        <v/>
      </c>
      <c r="F276" t="str">
        <f>IF(ISBLANK(C276),"",_xll.BDP(C276, "GICS_INDUSTRY_GROUP_NAME",""))</f>
        <v/>
      </c>
      <c r="G276" t="str">
        <f>IF(ISBLANK(C276),"",_xll.BDP(C276, "GICS_SUB_INDUSTRY_NAME",""))</f>
        <v/>
      </c>
      <c r="H276" t="str">
        <f>IF(ISBLANK(C276),"",_xll.BDP(A276, "RELATIONSHIP_AMOUNT","RELATIONSHIP_OVERRIDE=S,QUANTIFIED_OVERRIDE=Y,EQY_FUND_CRNCY=USD,RELATED_COMPANY_OVERRIDE=" &amp;C276))</f>
        <v/>
      </c>
    </row>
    <row r="277" spans="1:8" x14ac:dyDescent="0.2">
      <c r="A277" t="str">
        <f>C28</f>
        <v>600667 CH Equity</v>
      </c>
      <c r="B277" t="e">
        <f ca="1">IF(ISBLANK(A277),"",_xll.BDP(A277, "LONG_COMP_NAME",""))</f>
        <v>#NAME?</v>
      </c>
      <c r="D277" t="str">
        <f>IF(ISBLANK(C277),"",_xll.BDP(C277, "LONG_COMP_NAME",""))</f>
        <v/>
      </c>
      <c r="E277" t="str">
        <f>IF(ISBLANK(C277),"",_xll.BDP(C277, "CNTRY_OF_DOMICILE",""))</f>
        <v/>
      </c>
      <c r="F277" t="str">
        <f>IF(ISBLANK(C277),"",_xll.BDP(C277, "GICS_INDUSTRY_GROUP_NAME",""))</f>
        <v/>
      </c>
      <c r="G277" t="str">
        <f>IF(ISBLANK(C277),"",_xll.BDP(C277, "GICS_SUB_INDUSTRY_NAME",""))</f>
        <v/>
      </c>
      <c r="H277" t="str">
        <f>IF(ISBLANK(C277),"",_xll.BDP(A277, "RELATIONSHIP_AMOUNT","RELATIONSHIP_OVERRIDE=S,QUANTIFIED_OVERRIDE=Y,EQY_FUND_CRNCY=USD,RELATED_COMPANY_OVERRIDE=" &amp;C277))</f>
        <v/>
      </c>
    </row>
    <row r="278" spans="1:8" x14ac:dyDescent="0.2">
      <c r="A278" t="str">
        <f>C28</f>
        <v>600667 CH Equity</v>
      </c>
      <c r="B278" t="e">
        <f ca="1">IF(ISBLANK(A278),"",_xll.BDP(A278, "LONG_COMP_NAME",""))</f>
        <v>#NAME?</v>
      </c>
      <c r="D278" t="str">
        <f>IF(ISBLANK(C278),"",_xll.BDP(C278, "LONG_COMP_NAME",""))</f>
        <v/>
      </c>
      <c r="E278" t="str">
        <f>IF(ISBLANK(C278),"",_xll.BDP(C278, "CNTRY_OF_DOMICILE",""))</f>
        <v/>
      </c>
      <c r="F278" t="str">
        <f>IF(ISBLANK(C278),"",_xll.BDP(C278, "GICS_INDUSTRY_GROUP_NAME",""))</f>
        <v/>
      </c>
      <c r="G278" t="str">
        <f>IF(ISBLANK(C278),"",_xll.BDP(C278, "GICS_SUB_INDUSTRY_NAME",""))</f>
        <v/>
      </c>
      <c r="H278" t="str">
        <f>IF(ISBLANK(C278),"",_xll.BDP(A278, "RELATIONSHIP_AMOUNT","RELATIONSHIP_OVERRIDE=S,QUANTIFIED_OVERRIDE=Y,EQY_FUND_CRNCY=USD,RELATED_COMPANY_OVERRIDE=" &amp;C278))</f>
        <v/>
      </c>
    </row>
    <row r="279" spans="1:8" x14ac:dyDescent="0.2">
      <c r="A279" t="str">
        <f>C28</f>
        <v>600667 CH Equity</v>
      </c>
      <c r="B279" t="e">
        <f ca="1">IF(ISBLANK(A279),"",_xll.BDP(A279, "LONG_COMP_NAME",""))</f>
        <v>#NAME?</v>
      </c>
      <c r="D279" t="str">
        <f>IF(ISBLANK(C279),"",_xll.BDP(C279, "LONG_COMP_NAME",""))</f>
        <v/>
      </c>
      <c r="E279" t="str">
        <f>IF(ISBLANK(C279),"",_xll.BDP(C279, "CNTRY_OF_DOMICILE",""))</f>
        <v/>
      </c>
      <c r="F279" t="str">
        <f>IF(ISBLANK(C279),"",_xll.BDP(C279, "GICS_INDUSTRY_GROUP_NAME",""))</f>
        <v/>
      </c>
      <c r="G279" t="str">
        <f>IF(ISBLANK(C279),"",_xll.BDP(C279, "GICS_SUB_INDUSTRY_NAME",""))</f>
        <v/>
      </c>
      <c r="H279" t="str">
        <f>IF(ISBLANK(C279),"",_xll.BDP(A279, "RELATIONSHIP_AMOUNT","RELATIONSHIP_OVERRIDE=S,QUANTIFIED_OVERRIDE=Y,EQY_FUND_CRNCY=USD,RELATED_COMPANY_OVERRIDE=" &amp;C279))</f>
        <v/>
      </c>
    </row>
    <row r="280" spans="1:8" x14ac:dyDescent="0.2">
      <c r="A280" t="str">
        <f>C28</f>
        <v>600667 CH Equity</v>
      </c>
      <c r="B280" t="e">
        <f ca="1">IF(ISBLANK(A280),"",_xll.BDP(A280, "LONG_COMP_NAME",""))</f>
        <v>#NAME?</v>
      </c>
      <c r="D280" t="str">
        <f>IF(ISBLANK(C280),"",_xll.BDP(C280, "LONG_COMP_NAME",""))</f>
        <v/>
      </c>
      <c r="E280" t="str">
        <f>IF(ISBLANK(C280),"",_xll.BDP(C280, "CNTRY_OF_DOMICILE",""))</f>
        <v/>
      </c>
      <c r="F280" t="str">
        <f>IF(ISBLANK(C280),"",_xll.BDP(C280, "GICS_INDUSTRY_GROUP_NAME",""))</f>
        <v/>
      </c>
      <c r="G280" t="str">
        <f>IF(ISBLANK(C280),"",_xll.BDP(C280, "GICS_SUB_INDUSTRY_NAME",""))</f>
        <v/>
      </c>
      <c r="H280" t="str">
        <f>IF(ISBLANK(C280),"",_xll.BDP(A280, "RELATIONSHIP_AMOUNT","RELATIONSHIP_OVERRIDE=S,QUANTIFIED_OVERRIDE=Y,EQY_FUND_CRNCY=USD,RELATED_COMPANY_OVERRIDE=" &amp;C280))</f>
        <v/>
      </c>
    </row>
    <row r="281" spans="1:8" x14ac:dyDescent="0.2">
      <c r="A281" t="str">
        <f>C28</f>
        <v>600667 CH Equity</v>
      </c>
      <c r="B281" t="e">
        <f ca="1">IF(ISBLANK(A281),"",_xll.BDP(A281, "LONG_COMP_NAME",""))</f>
        <v>#NAME?</v>
      </c>
      <c r="D281" t="str">
        <f>IF(ISBLANK(C281),"",_xll.BDP(C281, "LONG_COMP_NAME",""))</f>
        <v/>
      </c>
      <c r="E281" t="str">
        <f>IF(ISBLANK(C281),"",_xll.BDP(C281, "CNTRY_OF_DOMICILE",""))</f>
        <v/>
      </c>
      <c r="F281" t="str">
        <f>IF(ISBLANK(C281),"",_xll.BDP(C281, "GICS_INDUSTRY_GROUP_NAME",""))</f>
        <v/>
      </c>
      <c r="G281" t="str">
        <f>IF(ISBLANK(C281),"",_xll.BDP(C281, "GICS_SUB_INDUSTRY_NAME",""))</f>
        <v/>
      </c>
      <c r="H281" t="str">
        <f>IF(ISBLANK(C281),"",_xll.BDP(A281, "RELATIONSHIP_AMOUNT","RELATIONSHIP_OVERRIDE=S,QUANTIFIED_OVERRIDE=Y,EQY_FUND_CRNCY=USD,RELATED_COMPANY_OVERRIDE=" &amp;C281))</f>
        <v/>
      </c>
    </row>
    <row r="282" spans="1:8" x14ac:dyDescent="0.2">
      <c r="A282" t="str">
        <f>C29</f>
        <v>MROZKZ KS Equity</v>
      </c>
      <c r="B282" t="e">
        <f ca="1">IF(ISBLANK(A282),"",_xll.BDP(A282, "LONG_COMP_NAME",""))</f>
        <v>#NAME?</v>
      </c>
      <c r="C282" t="e">
        <f ca="1">_xll.BDS(A282,"SUPPLY_CHAIN_SUPPLIERS","SUPPLY_CHAIN_SUM_COUNT_OVERRIDE=10,QUANTIFIED_OVERRIDE=Y,SUP_CHAIN_RELATIONSHIP_SORT_OVR=C","cols=1;rows=8")</f>
        <v>#NAME?</v>
      </c>
      <c r="D282" t="e">
        <f ca="1">IF(ISBLANK(C282),"",_xll.BDP(C282, "LONG_COMP_NAME",""))</f>
        <v>#NAME?</v>
      </c>
      <c r="E282" t="e">
        <f ca="1">IF(ISBLANK(C282),"",_xll.BDP(C282, "CNTRY_OF_DOMICILE",""))</f>
        <v>#NAME?</v>
      </c>
      <c r="F282" t="e">
        <f ca="1">IF(ISBLANK(C282),"",_xll.BDP(C282, "GICS_INDUSTRY_GROUP_NAME",""))</f>
        <v>#NAME?</v>
      </c>
      <c r="G282" t="e">
        <f ca="1">IF(ISBLANK(C282),"",_xll.BDP(C282, "GICS_SUB_INDUSTRY_NAME",""))</f>
        <v>#NAME?</v>
      </c>
      <c r="H282" t="e">
        <f ca="1">IF(ISBLANK(C282),"",_xll.BDP(A282, "RELATIONSHIP_AMOUNT","RELATIONSHIP_OVERRIDE=S,QUANTIFIED_OVERRIDE=Y,EQY_FUND_CRNCY=USD,RELATED_COMPANY_OVERRIDE=" &amp;C282))</f>
        <v>#NAME?</v>
      </c>
    </row>
    <row r="283" spans="1:8" x14ac:dyDescent="0.2">
      <c r="A283" t="str">
        <f>C29</f>
        <v>MROZKZ KS Equity</v>
      </c>
      <c r="B283" t="e">
        <f ca="1">IF(ISBLANK(A283),"",_xll.BDP(A283, "LONG_COMP_NAME",""))</f>
        <v>#NAME?</v>
      </c>
      <c r="C283" t="s">
        <v>388</v>
      </c>
      <c r="D283" t="e">
        <f ca="1">IF(ISBLANK(C283),"",_xll.BDP(C283, "LONG_COMP_NAME",""))</f>
        <v>#NAME?</v>
      </c>
      <c r="E283" t="e">
        <f ca="1">IF(ISBLANK(C283),"",_xll.BDP(C283, "CNTRY_OF_DOMICILE",""))</f>
        <v>#NAME?</v>
      </c>
      <c r="F283" t="e">
        <f ca="1">IF(ISBLANK(C283),"",_xll.BDP(C283, "GICS_INDUSTRY_GROUP_NAME",""))</f>
        <v>#NAME?</v>
      </c>
      <c r="G283" t="e">
        <f ca="1">IF(ISBLANK(C283),"",_xll.BDP(C283, "GICS_SUB_INDUSTRY_NAME",""))</f>
        <v>#NAME?</v>
      </c>
      <c r="H283" t="e">
        <f ca="1">IF(ISBLANK(C283),"",_xll.BDP(A283, "RELATIONSHIP_AMOUNT","RELATIONSHIP_OVERRIDE=S,QUANTIFIED_OVERRIDE=Y,EQY_FUND_CRNCY=USD,RELATED_COMPANY_OVERRIDE=" &amp;C283))</f>
        <v>#NAME?</v>
      </c>
    </row>
    <row r="284" spans="1:8" x14ac:dyDescent="0.2">
      <c r="A284" t="str">
        <f>C29</f>
        <v>MROZKZ KS Equity</v>
      </c>
      <c r="B284" t="e">
        <f ca="1">IF(ISBLANK(A284),"",_xll.BDP(A284, "LONG_COMP_NAME",""))</f>
        <v>#NAME?</v>
      </c>
      <c r="C284" t="s">
        <v>389</v>
      </c>
      <c r="D284" t="e">
        <f ca="1">IF(ISBLANK(C284),"",_xll.BDP(C284, "LONG_COMP_NAME",""))</f>
        <v>#NAME?</v>
      </c>
      <c r="E284" t="e">
        <f ca="1">IF(ISBLANK(C284),"",_xll.BDP(C284, "CNTRY_OF_DOMICILE",""))</f>
        <v>#NAME?</v>
      </c>
      <c r="F284" t="e">
        <f ca="1">IF(ISBLANK(C284),"",_xll.BDP(C284, "GICS_INDUSTRY_GROUP_NAME",""))</f>
        <v>#NAME?</v>
      </c>
      <c r="G284" t="e">
        <f ca="1">IF(ISBLANK(C284),"",_xll.BDP(C284, "GICS_SUB_INDUSTRY_NAME",""))</f>
        <v>#NAME?</v>
      </c>
      <c r="H284" t="e">
        <f ca="1">IF(ISBLANK(C284),"",_xll.BDP(A284, "RELATIONSHIP_AMOUNT","RELATIONSHIP_OVERRIDE=S,QUANTIFIED_OVERRIDE=Y,EQY_FUND_CRNCY=USD,RELATED_COMPANY_OVERRIDE=" &amp;C284))</f>
        <v>#NAME?</v>
      </c>
    </row>
    <row r="285" spans="1:8" x14ac:dyDescent="0.2">
      <c r="A285" t="str">
        <f>C29</f>
        <v>MROZKZ KS Equity</v>
      </c>
      <c r="B285" t="e">
        <f ca="1">IF(ISBLANK(A285),"",_xll.BDP(A285, "LONG_COMP_NAME",""))</f>
        <v>#NAME?</v>
      </c>
      <c r="C285" t="s">
        <v>390</v>
      </c>
      <c r="D285" t="e">
        <f ca="1">IF(ISBLANK(C285),"",_xll.BDP(C285, "LONG_COMP_NAME",""))</f>
        <v>#NAME?</v>
      </c>
      <c r="E285" t="e">
        <f ca="1">IF(ISBLANK(C285),"",_xll.BDP(C285, "CNTRY_OF_DOMICILE",""))</f>
        <v>#NAME?</v>
      </c>
      <c r="F285" t="e">
        <f ca="1">IF(ISBLANK(C285),"",_xll.BDP(C285, "GICS_INDUSTRY_GROUP_NAME",""))</f>
        <v>#NAME?</v>
      </c>
      <c r="G285" t="e">
        <f ca="1">IF(ISBLANK(C285),"",_xll.BDP(C285, "GICS_SUB_INDUSTRY_NAME",""))</f>
        <v>#NAME?</v>
      </c>
      <c r="H285" t="e">
        <f ca="1">IF(ISBLANK(C285),"",_xll.BDP(A285, "RELATIONSHIP_AMOUNT","RELATIONSHIP_OVERRIDE=S,QUANTIFIED_OVERRIDE=Y,EQY_FUND_CRNCY=USD,RELATED_COMPANY_OVERRIDE=" &amp;C285))</f>
        <v>#NAME?</v>
      </c>
    </row>
    <row r="286" spans="1:8" x14ac:dyDescent="0.2">
      <c r="A286" t="str">
        <f>C29</f>
        <v>MROZKZ KS Equity</v>
      </c>
      <c r="B286" t="e">
        <f ca="1">IF(ISBLANK(A286),"",_xll.BDP(A286, "LONG_COMP_NAME",""))</f>
        <v>#NAME?</v>
      </c>
      <c r="C286" t="s">
        <v>391</v>
      </c>
      <c r="D286" t="e">
        <f ca="1">IF(ISBLANK(C286),"",_xll.BDP(C286, "LONG_COMP_NAME",""))</f>
        <v>#NAME?</v>
      </c>
      <c r="E286" t="e">
        <f ca="1">IF(ISBLANK(C286),"",_xll.BDP(C286, "CNTRY_OF_DOMICILE",""))</f>
        <v>#NAME?</v>
      </c>
      <c r="F286" t="e">
        <f ca="1">IF(ISBLANK(C286),"",_xll.BDP(C286, "GICS_INDUSTRY_GROUP_NAME",""))</f>
        <v>#NAME?</v>
      </c>
      <c r="G286" t="e">
        <f ca="1">IF(ISBLANK(C286),"",_xll.BDP(C286, "GICS_SUB_INDUSTRY_NAME",""))</f>
        <v>#NAME?</v>
      </c>
      <c r="H286" t="e">
        <f ca="1">IF(ISBLANK(C286),"",_xll.BDP(A286, "RELATIONSHIP_AMOUNT","RELATIONSHIP_OVERRIDE=S,QUANTIFIED_OVERRIDE=Y,EQY_FUND_CRNCY=USD,RELATED_COMPANY_OVERRIDE=" &amp;C286))</f>
        <v>#NAME?</v>
      </c>
    </row>
    <row r="287" spans="1:8" x14ac:dyDescent="0.2">
      <c r="A287" t="str">
        <f>C29</f>
        <v>MROZKZ KS Equity</v>
      </c>
      <c r="B287" t="e">
        <f ca="1">IF(ISBLANK(A287),"",_xll.BDP(A287, "LONG_COMP_NAME",""))</f>
        <v>#NAME?</v>
      </c>
      <c r="C287" t="s">
        <v>392</v>
      </c>
      <c r="D287" t="e">
        <f ca="1">IF(ISBLANK(C287),"",_xll.BDP(C287, "LONG_COMP_NAME",""))</f>
        <v>#NAME?</v>
      </c>
      <c r="E287" t="e">
        <f ca="1">IF(ISBLANK(C287),"",_xll.BDP(C287, "CNTRY_OF_DOMICILE",""))</f>
        <v>#NAME?</v>
      </c>
      <c r="F287" t="e">
        <f ca="1">IF(ISBLANK(C287),"",_xll.BDP(C287, "GICS_INDUSTRY_GROUP_NAME",""))</f>
        <v>#NAME?</v>
      </c>
      <c r="G287" t="e">
        <f ca="1">IF(ISBLANK(C287),"",_xll.BDP(C287, "GICS_SUB_INDUSTRY_NAME",""))</f>
        <v>#NAME?</v>
      </c>
      <c r="H287" t="e">
        <f ca="1">IF(ISBLANK(C287),"",_xll.BDP(A287, "RELATIONSHIP_AMOUNT","RELATIONSHIP_OVERRIDE=S,QUANTIFIED_OVERRIDE=Y,EQY_FUND_CRNCY=USD,RELATED_COMPANY_OVERRIDE=" &amp;C287))</f>
        <v>#NAME?</v>
      </c>
    </row>
    <row r="288" spans="1:8" x14ac:dyDescent="0.2">
      <c r="A288" t="str">
        <f>C29</f>
        <v>MROZKZ KS Equity</v>
      </c>
      <c r="B288" t="e">
        <f ca="1">IF(ISBLANK(A288),"",_xll.BDP(A288, "LONG_COMP_NAME",""))</f>
        <v>#NAME?</v>
      </c>
      <c r="C288" t="s">
        <v>18</v>
      </c>
      <c r="D288" t="e">
        <f ca="1">IF(ISBLANK(C288),"",_xll.BDP(C288, "LONG_COMP_NAME",""))</f>
        <v>#NAME?</v>
      </c>
      <c r="E288" t="e">
        <f ca="1">IF(ISBLANK(C288),"",_xll.BDP(C288, "CNTRY_OF_DOMICILE",""))</f>
        <v>#NAME?</v>
      </c>
      <c r="F288" t="e">
        <f ca="1">IF(ISBLANK(C288),"",_xll.BDP(C288, "GICS_INDUSTRY_GROUP_NAME",""))</f>
        <v>#NAME?</v>
      </c>
      <c r="G288" t="e">
        <f ca="1">IF(ISBLANK(C288),"",_xll.BDP(C288, "GICS_SUB_INDUSTRY_NAME",""))</f>
        <v>#NAME?</v>
      </c>
      <c r="H288" t="e">
        <f ca="1">IF(ISBLANK(C288),"",_xll.BDP(A288, "RELATIONSHIP_AMOUNT","RELATIONSHIP_OVERRIDE=S,QUANTIFIED_OVERRIDE=Y,EQY_FUND_CRNCY=USD,RELATED_COMPANY_OVERRIDE=" &amp;C288))</f>
        <v>#NAME?</v>
      </c>
    </row>
    <row r="289" spans="1:8" x14ac:dyDescent="0.2">
      <c r="A289" t="str">
        <f>C29</f>
        <v>MROZKZ KS Equity</v>
      </c>
      <c r="B289" t="e">
        <f ca="1">IF(ISBLANK(A289),"",_xll.BDP(A289, "LONG_COMP_NAME",""))</f>
        <v>#NAME?</v>
      </c>
      <c r="C289" t="s">
        <v>393</v>
      </c>
      <c r="D289" t="e">
        <f ca="1">IF(ISBLANK(C289),"",_xll.BDP(C289, "LONG_COMP_NAME",""))</f>
        <v>#NAME?</v>
      </c>
      <c r="E289" t="e">
        <f ca="1">IF(ISBLANK(C289),"",_xll.BDP(C289, "CNTRY_OF_DOMICILE",""))</f>
        <v>#NAME?</v>
      </c>
      <c r="F289" t="e">
        <f ca="1">IF(ISBLANK(C289),"",_xll.BDP(C289, "GICS_INDUSTRY_GROUP_NAME",""))</f>
        <v>#NAME?</v>
      </c>
      <c r="G289" t="e">
        <f ca="1">IF(ISBLANK(C289),"",_xll.BDP(C289, "GICS_SUB_INDUSTRY_NAME",""))</f>
        <v>#NAME?</v>
      </c>
      <c r="H289" t="e">
        <f ca="1">IF(ISBLANK(C289),"",_xll.BDP(A289, "RELATIONSHIP_AMOUNT","RELATIONSHIP_OVERRIDE=S,QUANTIFIED_OVERRIDE=Y,EQY_FUND_CRNCY=USD,RELATED_COMPANY_OVERRIDE=" &amp;C289))</f>
        <v>#NAME?</v>
      </c>
    </row>
    <row r="290" spans="1:8" x14ac:dyDescent="0.2">
      <c r="A290" t="str">
        <f>C29</f>
        <v>MROZKZ KS Equity</v>
      </c>
      <c r="B290" t="e">
        <f ca="1">IF(ISBLANK(A290),"",_xll.BDP(A290, "LONG_COMP_NAME",""))</f>
        <v>#NAME?</v>
      </c>
      <c r="D290" t="str">
        <f>IF(ISBLANK(C290),"",_xll.BDP(C290, "LONG_COMP_NAME",""))</f>
        <v/>
      </c>
      <c r="E290" t="str">
        <f>IF(ISBLANK(C290),"",_xll.BDP(C290, "CNTRY_OF_DOMICILE",""))</f>
        <v/>
      </c>
      <c r="F290" t="str">
        <f>IF(ISBLANK(C290),"",_xll.BDP(C290, "GICS_INDUSTRY_GROUP_NAME",""))</f>
        <v/>
      </c>
      <c r="G290" t="str">
        <f>IF(ISBLANK(C290),"",_xll.BDP(C290, "GICS_SUB_INDUSTRY_NAME",""))</f>
        <v/>
      </c>
      <c r="H290" t="str">
        <f>IF(ISBLANK(C290),"",_xll.BDP(A290, "RELATIONSHIP_AMOUNT","RELATIONSHIP_OVERRIDE=S,QUANTIFIED_OVERRIDE=Y,EQY_FUND_CRNCY=USD,RELATED_COMPANY_OVERRIDE=" &amp;C290))</f>
        <v/>
      </c>
    </row>
    <row r="291" spans="1:8" x14ac:dyDescent="0.2">
      <c r="A291" t="str">
        <f>C29</f>
        <v>MROZKZ KS Equity</v>
      </c>
      <c r="B291" t="e">
        <f ca="1">IF(ISBLANK(A291),"",_xll.BDP(A291, "LONG_COMP_NAME",""))</f>
        <v>#NAME?</v>
      </c>
      <c r="D291" t="str">
        <f>IF(ISBLANK(C291),"",_xll.BDP(C291, "LONG_COMP_NAME",""))</f>
        <v/>
      </c>
      <c r="E291" t="str">
        <f>IF(ISBLANK(C291),"",_xll.BDP(C291, "CNTRY_OF_DOMICILE",""))</f>
        <v/>
      </c>
      <c r="F291" t="str">
        <f>IF(ISBLANK(C291),"",_xll.BDP(C291, "GICS_INDUSTRY_GROUP_NAME",""))</f>
        <v/>
      </c>
      <c r="G291" t="str">
        <f>IF(ISBLANK(C291),"",_xll.BDP(C291, "GICS_SUB_INDUSTRY_NAME",""))</f>
        <v/>
      </c>
      <c r="H291" t="str">
        <f>IF(ISBLANK(C291),"",_xll.BDP(A291, "RELATIONSHIP_AMOUNT","RELATIONSHIP_OVERRIDE=S,QUANTIFIED_OVERRIDE=Y,EQY_FUND_CRNCY=USD,RELATED_COMPANY_OVERRIDE=" &amp;C291))</f>
        <v/>
      </c>
    </row>
    <row r="292" spans="1:8" x14ac:dyDescent="0.2">
      <c r="A292" t="str">
        <f>C30</f>
        <v>KLAC US Equity</v>
      </c>
      <c r="B292" t="e">
        <f ca="1">IF(ISBLANK(A292),"",_xll.BDP(A292, "LONG_COMP_NAME",""))</f>
        <v>#NAME?</v>
      </c>
      <c r="C292" t="e">
        <f ca="1">_xll.BDS(A292,"SUPPLY_CHAIN_SUPPLIERS","SUPPLY_CHAIN_SUM_COUNT_OVERRIDE=10,QUANTIFIED_OVERRIDE=Y,SUP_CHAIN_RELATIONSHIP_SORT_OVR=C","cols=1;rows=10")</f>
        <v>#NAME?</v>
      </c>
      <c r="D292" t="e">
        <f ca="1">IF(ISBLANK(C292),"",_xll.BDP(C292, "LONG_COMP_NAME",""))</f>
        <v>#NAME?</v>
      </c>
      <c r="E292" t="e">
        <f ca="1">IF(ISBLANK(C292),"",_xll.BDP(C292, "CNTRY_OF_DOMICILE",""))</f>
        <v>#NAME?</v>
      </c>
      <c r="F292" t="e">
        <f ca="1">IF(ISBLANK(C292),"",_xll.BDP(C292, "GICS_INDUSTRY_GROUP_NAME",""))</f>
        <v>#NAME?</v>
      </c>
      <c r="G292" t="e">
        <f ca="1">IF(ISBLANK(C292),"",_xll.BDP(C292, "GICS_SUB_INDUSTRY_NAME",""))</f>
        <v>#NAME?</v>
      </c>
      <c r="H292" t="e">
        <f ca="1">IF(ISBLANK(C292),"",_xll.BDP(A292, "RELATIONSHIP_AMOUNT","RELATIONSHIP_OVERRIDE=S,QUANTIFIED_OVERRIDE=Y,EQY_FUND_CRNCY=USD,RELATED_COMPANY_OVERRIDE=" &amp;C292))</f>
        <v>#NAME?</v>
      </c>
    </row>
    <row r="293" spans="1:8" x14ac:dyDescent="0.2">
      <c r="A293" t="str">
        <f>C30</f>
        <v>KLAC US Equity</v>
      </c>
      <c r="B293" t="e">
        <f ca="1">IF(ISBLANK(A293),"",_xll.BDP(A293, "LONG_COMP_NAME",""))</f>
        <v>#NAME?</v>
      </c>
      <c r="C293" t="s">
        <v>278</v>
      </c>
      <c r="D293" t="e">
        <f ca="1">IF(ISBLANK(C293),"",_xll.BDP(C293, "LONG_COMP_NAME",""))</f>
        <v>#NAME?</v>
      </c>
      <c r="E293" t="e">
        <f ca="1">IF(ISBLANK(C293),"",_xll.BDP(C293, "CNTRY_OF_DOMICILE",""))</f>
        <v>#NAME?</v>
      </c>
      <c r="F293" t="e">
        <f ca="1">IF(ISBLANK(C293),"",_xll.BDP(C293, "GICS_INDUSTRY_GROUP_NAME",""))</f>
        <v>#NAME?</v>
      </c>
      <c r="G293" t="e">
        <f ca="1">IF(ISBLANK(C293),"",_xll.BDP(C293, "GICS_SUB_INDUSTRY_NAME",""))</f>
        <v>#NAME?</v>
      </c>
      <c r="H293" t="e">
        <f ca="1">IF(ISBLANK(C293),"",_xll.BDP(A293, "RELATIONSHIP_AMOUNT","RELATIONSHIP_OVERRIDE=S,QUANTIFIED_OVERRIDE=Y,EQY_FUND_CRNCY=USD,RELATED_COMPANY_OVERRIDE=" &amp;C293))</f>
        <v>#NAME?</v>
      </c>
    </row>
    <row r="294" spans="1:8" x14ac:dyDescent="0.2">
      <c r="A294" t="str">
        <f>C30</f>
        <v>KLAC US Equity</v>
      </c>
      <c r="B294" t="e">
        <f ca="1">IF(ISBLANK(A294),"",_xll.BDP(A294, "LONG_COMP_NAME",""))</f>
        <v>#NAME?</v>
      </c>
      <c r="C294" t="s">
        <v>268</v>
      </c>
      <c r="D294" t="e">
        <f ca="1">IF(ISBLANK(C294),"",_xll.BDP(C294, "LONG_COMP_NAME",""))</f>
        <v>#NAME?</v>
      </c>
      <c r="E294" t="e">
        <f ca="1">IF(ISBLANK(C294),"",_xll.BDP(C294, "CNTRY_OF_DOMICILE",""))</f>
        <v>#NAME?</v>
      </c>
      <c r="F294" t="e">
        <f ca="1">IF(ISBLANK(C294),"",_xll.BDP(C294, "GICS_INDUSTRY_GROUP_NAME",""))</f>
        <v>#NAME?</v>
      </c>
      <c r="G294" t="e">
        <f ca="1">IF(ISBLANK(C294),"",_xll.BDP(C294, "GICS_SUB_INDUSTRY_NAME",""))</f>
        <v>#NAME?</v>
      </c>
      <c r="H294" t="e">
        <f ca="1">IF(ISBLANK(C294),"",_xll.BDP(A294, "RELATIONSHIP_AMOUNT","RELATIONSHIP_OVERRIDE=S,QUANTIFIED_OVERRIDE=Y,EQY_FUND_CRNCY=USD,RELATED_COMPANY_OVERRIDE=" &amp;C294))</f>
        <v>#NAME?</v>
      </c>
    </row>
    <row r="295" spans="1:8" x14ac:dyDescent="0.2">
      <c r="A295" t="str">
        <f>C30</f>
        <v>KLAC US Equity</v>
      </c>
      <c r="B295" t="e">
        <f ca="1">IF(ISBLANK(A295),"",_xll.BDP(A295, "LONG_COMP_NAME",""))</f>
        <v>#NAME?</v>
      </c>
      <c r="C295" t="s">
        <v>265</v>
      </c>
      <c r="D295" t="e">
        <f ca="1">IF(ISBLANK(C295),"",_xll.BDP(C295, "LONG_COMP_NAME",""))</f>
        <v>#NAME?</v>
      </c>
      <c r="E295" t="e">
        <f ca="1">IF(ISBLANK(C295),"",_xll.BDP(C295, "CNTRY_OF_DOMICILE",""))</f>
        <v>#NAME?</v>
      </c>
      <c r="F295" t="e">
        <f ca="1">IF(ISBLANK(C295),"",_xll.BDP(C295, "GICS_INDUSTRY_GROUP_NAME",""))</f>
        <v>#NAME?</v>
      </c>
      <c r="G295" t="e">
        <f ca="1">IF(ISBLANK(C295),"",_xll.BDP(C295, "GICS_SUB_INDUSTRY_NAME",""))</f>
        <v>#NAME?</v>
      </c>
      <c r="H295" t="e">
        <f ca="1">IF(ISBLANK(C295),"",_xll.BDP(A295, "RELATIONSHIP_AMOUNT","RELATIONSHIP_OVERRIDE=S,QUANTIFIED_OVERRIDE=Y,EQY_FUND_CRNCY=USD,RELATED_COMPANY_OVERRIDE=" &amp;C295))</f>
        <v>#NAME?</v>
      </c>
    </row>
    <row r="296" spans="1:8" x14ac:dyDescent="0.2">
      <c r="A296" t="str">
        <f>C30</f>
        <v>KLAC US Equity</v>
      </c>
      <c r="B296" t="e">
        <f ca="1">IF(ISBLANK(A296),"",_xll.BDP(A296, "LONG_COMP_NAME",""))</f>
        <v>#NAME?</v>
      </c>
      <c r="C296" t="s">
        <v>271</v>
      </c>
      <c r="D296" t="e">
        <f ca="1">IF(ISBLANK(C296),"",_xll.BDP(C296, "LONG_COMP_NAME",""))</f>
        <v>#NAME?</v>
      </c>
      <c r="E296" t="e">
        <f ca="1">IF(ISBLANK(C296),"",_xll.BDP(C296, "CNTRY_OF_DOMICILE",""))</f>
        <v>#NAME?</v>
      </c>
      <c r="F296" t="e">
        <f ca="1">IF(ISBLANK(C296),"",_xll.BDP(C296, "GICS_INDUSTRY_GROUP_NAME",""))</f>
        <v>#NAME?</v>
      </c>
      <c r="G296" t="e">
        <f ca="1">IF(ISBLANK(C296),"",_xll.BDP(C296, "GICS_SUB_INDUSTRY_NAME",""))</f>
        <v>#NAME?</v>
      </c>
      <c r="H296" t="e">
        <f ca="1">IF(ISBLANK(C296),"",_xll.BDP(A296, "RELATIONSHIP_AMOUNT","RELATIONSHIP_OVERRIDE=S,QUANTIFIED_OVERRIDE=Y,EQY_FUND_CRNCY=USD,RELATED_COMPANY_OVERRIDE=" &amp;C296))</f>
        <v>#NAME?</v>
      </c>
    </row>
    <row r="297" spans="1:8" x14ac:dyDescent="0.2">
      <c r="A297" t="str">
        <f>C30</f>
        <v>KLAC US Equity</v>
      </c>
      <c r="B297" t="e">
        <f ca="1">IF(ISBLANK(A297),"",_xll.BDP(A297, "LONG_COMP_NAME",""))</f>
        <v>#NAME?</v>
      </c>
      <c r="C297" t="s">
        <v>279</v>
      </c>
      <c r="D297" t="e">
        <f ca="1">IF(ISBLANK(C297),"",_xll.BDP(C297, "LONG_COMP_NAME",""))</f>
        <v>#NAME?</v>
      </c>
      <c r="E297" t="e">
        <f ca="1">IF(ISBLANK(C297),"",_xll.BDP(C297, "CNTRY_OF_DOMICILE",""))</f>
        <v>#NAME?</v>
      </c>
      <c r="F297" t="e">
        <f ca="1">IF(ISBLANK(C297),"",_xll.BDP(C297, "GICS_INDUSTRY_GROUP_NAME",""))</f>
        <v>#NAME?</v>
      </c>
      <c r="G297" t="e">
        <f ca="1">IF(ISBLANK(C297),"",_xll.BDP(C297, "GICS_SUB_INDUSTRY_NAME",""))</f>
        <v>#NAME?</v>
      </c>
      <c r="H297" t="e">
        <f ca="1">IF(ISBLANK(C297),"",_xll.BDP(A297, "RELATIONSHIP_AMOUNT","RELATIONSHIP_OVERRIDE=S,QUANTIFIED_OVERRIDE=Y,EQY_FUND_CRNCY=USD,RELATED_COMPANY_OVERRIDE=" &amp;C297))</f>
        <v>#NAME?</v>
      </c>
    </row>
    <row r="298" spans="1:8" x14ac:dyDescent="0.2">
      <c r="A298" t="str">
        <f>C30</f>
        <v>KLAC US Equity</v>
      </c>
      <c r="B298" t="e">
        <f ca="1">IF(ISBLANK(A298),"",_xll.BDP(A298, "LONG_COMP_NAME",""))</f>
        <v>#NAME?</v>
      </c>
      <c r="C298" t="s">
        <v>280</v>
      </c>
      <c r="D298" t="e">
        <f ca="1">IF(ISBLANK(C298),"",_xll.BDP(C298, "LONG_COMP_NAME",""))</f>
        <v>#NAME?</v>
      </c>
      <c r="E298" t="e">
        <f ca="1">IF(ISBLANK(C298),"",_xll.BDP(C298, "CNTRY_OF_DOMICILE",""))</f>
        <v>#NAME?</v>
      </c>
      <c r="F298" t="e">
        <f ca="1">IF(ISBLANK(C298),"",_xll.BDP(C298, "GICS_INDUSTRY_GROUP_NAME",""))</f>
        <v>#NAME?</v>
      </c>
      <c r="G298" t="e">
        <f ca="1">IF(ISBLANK(C298),"",_xll.BDP(C298, "GICS_SUB_INDUSTRY_NAME",""))</f>
        <v>#NAME?</v>
      </c>
      <c r="H298" t="e">
        <f ca="1">IF(ISBLANK(C298),"",_xll.BDP(A298, "RELATIONSHIP_AMOUNT","RELATIONSHIP_OVERRIDE=S,QUANTIFIED_OVERRIDE=Y,EQY_FUND_CRNCY=USD,RELATED_COMPANY_OVERRIDE=" &amp;C298))</f>
        <v>#NAME?</v>
      </c>
    </row>
    <row r="299" spans="1:8" x14ac:dyDescent="0.2">
      <c r="A299" t="str">
        <f>C30</f>
        <v>KLAC US Equity</v>
      </c>
      <c r="B299" t="e">
        <f ca="1">IF(ISBLANK(A299),"",_xll.BDP(A299, "LONG_COMP_NAME",""))</f>
        <v>#NAME?</v>
      </c>
      <c r="C299" t="s">
        <v>281</v>
      </c>
      <c r="D299" t="e">
        <f ca="1">IF(ISBLANK(C299),"",_xll.BDP(C299, "LONG_COMP_NAME",""))</f>
        <v>#NAME?</v>
      </c>
      <c r="E299" t="e">
        <f ca="1">IF(ISBLANK(C299),"",_xll.BDP(C299, "CNTRY_OF_DOMICILE",""))</f>
        <v>#NAME?</v>
      </c>
      <c r="F299" t="e">
        <f ca="1">IF(ISBLANK(C299),"",_xll.BDP(C299, "GICS_INDUSTRY_GROUP_NAME",""))</f>
        <v>#NAME?</v>
      </c>
      <c r="G299" t="e">
        <f ca="1">IF(ISBLANK(C299),"",_xll.BDP(C299, "GICS_SUB_INDUSTRY_NAME",""))</f>
        <v>#NAME?</v>
      </c>
      <c r="H299" t="e">
        <f ca="1">IF(ISBLANK(C299),"",_xll.BDP(A299, "RELATIONSHIP_AMOUNT","RELATIONSHIP_OVERRIDE=S,QUANTIFIED_OVERRIDE=Y,EQY_FUND_CRNCY=USD,RELATED_COMPANY_OVERRIDE=" &amp;C299))</f>
        <v>#NAME?</v>
      </c>
    </row>
    <row r="300" spans="1:8" x14ac:dyDescent="0.2">
      <c r="A300" t="str">
        <f>C30</f>
        <v>KLAC US Equity</v>
      </c>
      <c r="B300" t="e">
        <f ca="1">IF(ISBLANK(A300),"",_xll.BDP(A300, "LONG_COMP_NAME",""))</f>
        <v>#NAME?</v>
      </c>
      <c r="C300" t="s">
        <v>282</v>
      </c>
      <c r="D300" t="e">
        <f ca="1">IF(ISBLANK(C300),"",_xll.BDP(C300, "LONG_COMP_NAME",""))</f>
        <v>#NAME?</v>
      </c>
      <c r="E300" t="e">
        <f ca="1">IF(ISBLANK(C300),"",_xll.BDP(C300, "CNTRY_OF_DOMICILE",""))</f>
        <v>#NAME?</v>
      </c>
      <c r="F300" t="e">
        <f ca="1">IF(ISBLANK(C300),"",_xll.BDP(C300, "GICS_INDUSTRY_GROUP_NAME",""))</f>
        <v>#NAME?</v>
      </c>
      <c r="G300" t="e">
        <f ca="1">IF(ISBLANK(C300),"",_xll.BDP(C300, "GICS_SUB_INDUSTRY_NAME",""))</f>
        <v>#NAME?</v>
      </c>
      <c r="H300" t="e">
        <f ca="1">IF(ISBLANK(C300),"",_xll.BDP(A300, "RELATIONSHIP_AMOUNT","RELATIONSHIP_OVERRIDE=S,QUANTIFIED_OVERRIDE=Y,EQY_FUND_CRNCY=USD,RELATED_COMPANY_OVERRIDE=" &amp;C300))</f>
        <v>#NAME?</v>
      </c>
    </row>
    <row r="301" spans="1:8" x14ac:dyDescent="0.2">
      <c r="A301" t="str">
        <f>C30</f>
        <v>KLAC US Equity</v>
      </c>
      <c r="B301" t="e">
        <f ca="1">IF(ISBLANK(A301),"",_xll.BDP(A301, "LONG_COMP_NAME",""))</f>
        <v>#NAME?</v>
      </c>
      <c r="C301" t="s">
        <v>283</v>
      </c>
      <c r="D301" t="e">
        <f ca="1">IF(ISBLANK(C301),"",_xll.BDP(C301, "LONG_COMP_NAME",""))</f>
        <v>#NAME?</v>
      </c>
      <c r="E301" t="e">
        <f ca="1">IF(ISBLANK(C301),"",_xll.BDP(C301, "CNTRY_OF_DOMICILE",""))</f>
        <v>#NAME?</v>
      </c>
      <c r="F301" t="e">
        <f ca="1">IF(ISBLANK(C301),"",_xll.BDP(C301, "GICS_INDUSTRY_GROUP_NAME",""))</f>
        <v>#NAME?</v>
      </c>
      <c r="G301" t="e">
        <f ca="1">IF(ISBLANK(C301),"",_xll.BDP(C301, "GICS_SUB_INDUSTRY_NAME",""))</f>
        <v>#NAME?</v>
      </c>
      <c r="H301" t="e">
        <f ca="1">IF(ISBLANK(C301),"",_xll.BDP(A301, "RELATIONSHIP_AMOUNT","RELATIONSHIP_OVERRIDE=S,QUANTIFIED_OVERRIDE=Y,EQY_FUND_CRNCY=USD,RELATED_COMPANY_OVERRIDE=" &amp;C301))</f>
        <v>#NAME?</v>
      </c>
    </row>
    <row r="302" spans="1:8" x14ac:dyDescent="0.2">
      <c r="A302" t="str">
        <f>C31</f>
        <v>008060 KS Equity</v>
      </c>
      <c r="B302" t="e">
        <f ca="1">IF(ISBLANK(A302),"",_xll.BDP(A302, "LONG_COMP_NAME",""))</f>
        <v>#NAME?</v>
      </c>
      <c r="C302" t="e">
        <f ca="1">_xll.BDS(A302,"SUPPLY_CHAIN_SUPPLIERS","SUPPLY_CHAIN_SUM_COUNT_OVERRIDE=10,QUANTIFIED_OVERRIDE=Y,SUP_CHAIN_RELATIONSHIP_SORT_OVR=C","cols=1;rows=10")</f>
        <v>#NAME?</v>
      </c>
      <c r="D302" t="e">
        <f ca="1">IF(ISBLANK(C302),"",_xll.BDP(C302, "LONG_COMP_NAME",""))</f>
        <v>#NAME?</v>
      </c>
      <c r="E302" t="e">
        <f ca="1">IF(ISBLANK(C302),"",_xll.BDP(C302, "CNTRY_OF_DOMICILE",""))</f>
        <v>#NAME?</v>
      </c>
      <c r="F302" t="e">
        <f ca="1">IF(ISBLANK(C302),"",_xll.BDP(C302, "GICS_INDUSTRY_GROUP_NAME",""))</f>
        <v>#NAME?</v>
      </c>
      <c r="G302" t="e">
        <f ca="1">IF(ISBLANK(C302),"",_xll.BDP(C302, "GICS_SUB_INDUSTRY_NAME",""))</f>
        <v>#NAME?</v>
      </c>
      <c r="H302" t="e">
        <f ca="1">IF(ISBLANK(C302),"",_xll.BDP(A302, "RELATIONSHIP_AMOUNT","RELATIONSHIP_OVERRIDE=S,QUANTIFIED_OVERRIDE=Y,EQY_FUND_CRNCY=USD,RELATED_COMPANY_OVERRIDE=" &amp;C302))</f>
        <v>#NAME?</v>
      </c>
    </row>
    <row r="303" spans="1:8" x14ac:dyDescent="0.2">
      <c r="A303" t="str">
        <f>C31</f>
        <v>008060 KS Equity</v>
      </c>
      <c r="B303" t="e">
        <f ca="1">IF(ISBLANK(A303),"",_xll.BDP(A303, "LONG_COMP_NAME",""))</f>
        <v>#NAME?</v>
      </c>
      <c r="C303" t="s">
        <v>395</v>
      </c>
      <c r="D303" t="e">
        <f ca="1">IF(ISBLANK(C303),"",_xll.BDP(C303, "LONG_COMP_NAME",""))</f>
        <v>#NAME?</v>
      </c>
      <c r="E303" t="e">
        <f ca="1">IF(ISBLANK(C303),"",_xll.BDP(C303, "CNTRY_OF_DOMICILE",""))</f>
        <v>#NAME?</v>
      </c>
      <c r="F303" t="e">
        <f ca="1">IF(ISBLANK(C303),"",_xll.BDP(C303, "GICS_INDUSTRY_GROUP_NAME",""))</f>
        <v>#NAME?</v>
      </c>
      <c r="G303" t="e">
        <f ca="1">IF(ISBLANK(C303),"",_xll.BDP(C303, "GICS_SUB_INDUSTRY_NAME",""))</f>
        <v>#NAME?</v>
      </c>
      <c r="H303" t="e">
        <f ca="1">IF(ISBLANK(C303),"",_xll.BDP(A303, "RELATIONSHIP_AMOUNT","RELATIONSHIP_OVERRIDE=S,QUANTIFIED_OVERRIDE=Y,EQY_FUND_CRNCY=USD,RELATED_COMPANY_OVERRIDE=" &amp;C303))</f>
        <v>#NAME?</v>
      </c>
    </row>
    <row r="304" spans="1:8" x14ac:dyDescent="0.2">
      <c r="A304" t="str">
        <f>C31</f>
        <v>008060 KS Equity</v>
      </c>
      <c r="B304" t="e">
        <f ca="1">IF(ISBLANK(A304),"",_xll.BDP(A304, "LONG_COMP_NAME",""))</f>
        <v>#NAME?</v>
      </c>
      <c r="C304" t="s">
        <v>396</v>
      </c>
      <c r="D304" t="e">
        <f ca="1">IF(ISBLANK(C304),"",_xll.BDP(C304, "LONG_COMP_NAME",""))</f>
        <v>#NAME?</v>
      </c>
      <c r="E304" t="e">
        <f ca="1">IF(ISBLANK(C304),"",_xll.BDP(C304, "CNTRY_OF_DOMICILE",""))</f>
        <v>#NAME?</v>
      </c>
      <c r="F304" t="e">
        <f ca="1">IF(ISBLANK(C304),"",_xll.BDP(C304, "GICS_INDUSTRY_GROUP_NAME",""))</f>
        <v>#NAME?</v>
      </c>
      <c r="G304" t="e">
        <f ca="1">IF(ISBLANK(C304),"",_xll.BDP(C304, "GICS_SUB_INDUSTRY_NAME",""))</f>
        <v>#NAME?</v>
      </c>
      <c r="H304" t="e">
        <f ca="1">IF(ISBLANK(C304),"",_xll.BDP(A304, "RELATIONSHIP_AMOUNT","RELATIONSHIP_OVERRIDE=S,QUANTIFIED_OVERRIDE=Y,EQY_FUND_CRNCY=USD,RELATED_COMPANY_OVERRIDE=" &amp;C304))</f>
        <v>#NAME?</v>
      </c>
    </row>
    <row r="305" spans="1:8" x14ac:dyDescent="0.2">
      <c r="A305" t="str">
        <f>C31</f>
        <v>008060 KS Equity</v>
      </c>
      <c r="B305" t="e">
        <f ca="1">IF(ISBLANK(A305),"",_xll.BDP(A305, "LONG_COMP_NAME",""))</f>
        <v>#NAME?</v>
      </c>
      <c r="C305" t="s">
        <v>273</v>
      </c>
      <c r="D305" t="e">
        <f ca="1">IF(ISBLANK(C305),"",_xll.BDP(C305, "LONG_COMP_NAME",""))</f>
        <v>#NAME?</v>
      </c>
      <c r="E305" t="e">
        <f ca="1">IF(ISBLANK(C305),"",_xll.BDP(C305, "CNTRY_OF_DOMICILE",""))</f>
        <v>#NAME?</v>
      </c>
      <c r="F305" t="e">
        <f ca="1">IF(ISBLANK(C305),"",_xll.BDP(C305, "GICS_INDUSTRY_GROUP_NAME",""))</f>
        <v>#NAME?</v>
      </c>
      <c r="G305" t="e">
        <f ca="1">IF(ISBLANK(C305),"",_xll.BDP(C305, "GICS_SUB_INDUSTRY_NAME",""))</f>
        <v>#NAME?</v>
      </c>
      <c r="H305" t="e">
        <f ca="1">IF(ISBLANK(C305),"",_xll.BDP(A305, "RELATIONSHIP_AMOUNT","RELATIONSHIP_OVERRIDE=S,QUANTIFIED_OVERRIDE=Y,EQY_FUND_CRNCY=USD,RELATED_COMPANY_OVERRIDE=" &amp;C305))</f>
        <v>#NAME?</v>
      </c>
    </row>
    <row r="306" spans="1:8" x14ac:dyDescent="0.2">
      <c r="A306" t="str">
        <f>C31</f>
        <v>008060 KS Equity</v>
      </c>
      <c r="B306" t="e">
        <f ca="1">IF(ISBLANK(A306),"",_xll.BDP(A306, "LONG_COMP_NAME",""))</f>
        <v>#NAME?</v>
      </c>
      <c r="C306" t="s">
        <v>397</v>
      </c>
      <c r="D306" t="e">
        <f ca="1">IF(ISBLANK(C306),"",_xll.BDP(C306, "LONG_COMP_NAME",""))</f>
        <v>#NAME?</v>
      </c>
      <c r="E306" t="e">
        <f ca="1">IF(ISBLANK(C306),"",_xll.BDP(C306, "CNTRY_OF_DOMICILE",""))</f>
        <v>#NAME?</v>
      </c>
      <c r="F306" t="e">
        <f ca="1">IF(ISBLANK(C306),"",_xll.BDP(C306, "GICS_INDUSTRY_GROUP_NAME",""))</f>
        <v>#NAME?</v>
      </c>
      <c r="G306" t="e">
        <f ca="1">IF(ISBLANK(C306),"",_xll.BDP(C306, "GICS_SUB_INDUSTRY_NAME",""))</f>
        <v>#NAME?</v>
      </c>
      <c r="H306" t="e">
        <f ca="1">IF(ISBLANK(C306),"",_xll.BDP(A306, "RELATIONSHIP_AMOUNT","RELATIONSHIP_OVERRIDE=S,QUANTIFIED_OVERRIDE=Y,EQY_FUND_CRNCY=USD,RELATED_COMPANY_OVERRIDE=" &amp;C306))</f>
        <v>#NAME?</v>
      </c>
    </row>
    <row r="307" spans="1:8" x14ac:dyDescent="0.2">
      <c r="A307" t="str">
        <f>C31</f>
        <v>008060 KS Equity</v>
      </c>
      <c r="B307" t="e">
        <f ca="1">IF(ISBLANK(A307),"",_xll.BDP(A307, "LONG_COMP_NAME",""))</f>
        <v>#NAME?</v>
      </c>
      <c r="C307" t="s">
        <v>398</v>
      </c>
      <c r="D307" t="e">
        <f ca="1">IF(ISBLANK(C307),"",_xll.BDP(C307, "LONG_COMP_NAME",""))</f>
        <v>#NAME?</v>
      </c>
      <c r="E307" t="e">
        <f ca="1">IF(ISBLANK(C307),"",_xll.BDP(C307, "CNTRY_OF_DOMICILE",""))</f>
        <v>#NAME?</v>
      </c>
      <c r="F307" t="e">
        <f ca="1">IF(ISBLANK(C307),"",_xll.BDP(C307, "GICS_INDUSTRY_GROUP_NAME",""))</f>
        <v>#NAME?</v>
      </c>
      <c r="G307" t="e">
        <f ca="1">IF(ISBLANK(C307),"",_xll.BDP(C307, "GICS_SUB_INDUSTRY_NAME",""))</f>
        <v>#NAME?</v>
      </c>
      <c r="H307" t="e">
        <f ca="1">IF(ISBLANK(C307),"",_xll.BDP(A307, "RELATIONSHIP_AMOUNT","RELATIONSHIP_OVERRIDE=S,QUANTIFIED_OVERRIDE=Y,EQY_FUND_CRNCY=USD,RELATED_COMPANY_OVERRIDE=" &amp;C307))</f>
        <v>#NAME?</v>
      </c>
    </row>
    <row r="308" spans="1:8" x14ac:dyDescent="0.2">
      <c r="A308" t="str">
        <f>C31</f>
        <v>008060 KS Equity</v>
      </c>
      <c r="B308" t="e">
        <f ca="1">IF(ISBLANK(A308),"",_xll.BDP(A308, "LONG_COMP_NAME",""))</f>
        <v>#NAME?</v>
      </c>
      <c r="C308" t="s">
        <v>399</v>
      </c>
      <c r="D308" t="e">
        <f ca="1">IF(ISBLANK(C308),"",_xll.BDP(C308, "LONG_COMP_NAME",""))</f>
        <v>#NAME?</v>
      </c>
      <c r="E308" t="e">
        <f ca="1">IF(ISBLANK(C308),"",_xll.BDP(C308, "CNTRY_OF_DOMICILE",""))</f>
        <v>#NAME?</v>
      </c>
      <c r="F308" t="e">
        <f ca="1">IF(ISBLANK(C308),"",_xll.BDP(C308, "GICS_INDUSTRY_GROUP_NAME",""))</f>
        <v>#NAME?</v>
      </c>
      <c r="G308" t="e">
        <f ca="1">IF(ISBLANK(C308),"",_xll.BDP(C308, "GICS_SUB_INDUSTRY_NAME",""))</f>
        <v>#NAME?</v>
      </c>
      <c r="H308" t="e">
        <f ca="1">IF(ISBLANK(C308),"",_xll.BDP(A308, "RELATIONSHIP_AMOUNT","RELATIONSHIP_OVERRIDE=S,QUANTIFIED_OVERRIDE=Y,EQY_FUND_CRNCY=USD,RELATED_COMPANY_OVERRIDE=" &amp;C308))</f>
        <v>#NAME?</v>
      </c>
    </row>
    <row r="309" spans="1:8" x14ac:dyDescent="0.2">
      <c r="A309" t="str">
        <f>C31</f>
        <v>008060 KS Equity</v>
      </c>
      <c r="B309" t="e">
        <f ca="1">IF(ISBLANK(A309),"",_xll.BDP(A309, "LONG_COMP_NAME",""))</f>
        <v>#NAME?</v>
      </c>
      <c r="C309" t="s">
        <v>400</v>
      </c>
      <c r="D309" t="e">
        <f ca="1">IF(ISBLANK(C309),"",_xll.BDP(C309, "LONG_COMP_NAME",""))</f>
        <v>#NAME?</v>
      </c>
      <c r="E309" t="e">
        <f ca="1">IF(ISBLANK(C309),"",_xll.BDP(C309, "CNTRY_OF_DOMICILE",""))</f>
        <v>#NAME?</v>
      </c>
      <c r="F309" t="e">
        <f ca="1">IF(ISBLANK(C309),"",_xll.BDP(C309, "GICS_INDUSTRY_GROUP_NAME",""))</f>
        <v>#NAME?</v>
      </c>
      <c r="G309" t="e">
        <f ca="1">IF(ISBLANK(C309),"",_xll.BDP(C309, "GICS_SUB_INDUSTRY_NAME",""))</f>
        <v>#NAME?</v>
      </c>
      <c r="H309" t="e">
        <f ca="1">IF(ISBLANK(C309),"",_xll.BDP(A309, "RELATIONSHIP_AMOUNT","RELATIONSHIP_OVERRIDE=S,QUANTIFIED_OVERRIDE=Y,EQY_FUND_CRNCY=USD,RELATED_COMPANY_OVERRIDE=" &amp;C309))</f>
        <v>#NAME?</v>
      </c>
    </row>
    <row r="310" spans="1:8" x14ac:dyDescent="0.2">
      <c r="A310" t="str">
        <f>C31</f>
        <v>008060 KS Equity</v>
      </c>
      <c r="B310" t="e">
        <f ca="1">IF(ISBLANK(A310),"",_xll.BDP(A310, "LONG_COMP_NAME",""))</f>
        <v>#NAME?</v>
      </c>
      <c r="C310" t="s">
        <v>401</v>
      </c>
      <c r="D310" t="e">
        <f ca="1">IF(ISBLANK(C310),"",_xll.BDP(C310, "LONG_COMP_NAME",""))</f>
        <v>#NAME?</v>
      </c>
      <c r="E310" t="e">
        <f ca="1">IF(ISBLANK(C310),"",_xll.BDP(C310, "CNTRY_OF_DOMICILE",""))</f>
        <v>#NAME?</v>
      </c>
      <c r="F310" t="e">
        <f ca="1">IF(ISBLANK(C310),"",_xll.BDP(C310, "GICS_INDUSTRY_GROUP_NAME",""))</f>
        <v>#NAME?</v>
      </c>
      <c r="G310" t="e">
        <f ca="1">IF(ISBLANK(C310),"",_xll.BDP(C310, "GICS_SUB_INDUSTRY_NAME",""))</f>
        <v>#NAME?</v>
      </c>
      <c r="H310" t="e">
        <f ca="1">IF(ISBLANK(C310),"",_xll.BDP(A310, "RELATIONSHIP_AMOUNT","RELATIONSHIP_OVERRIDE=S,QUANTIFIED_OVERRIDE=Y,EQY_FUND_CRNCY=USD,RELATED_COMPANY_OVERRIDE=" &amp;C310))</f>
        <v>#NAME?</v>
      </c>
    </row>
    <row r="311" spans="1:8" x14ac:dyDescent="0.2">
      <c r="A311" t="str">
        <f>C31</f>
        <v>008060 KS Equity</v>
      </c>
      <c r="B311" t="e">
        <f ca="1">IF(ISBLANK(A311),"",_xll.BDP(A311, "LONG_COMP_NAME",""))</f>
        <v>#NAME?</v>
      </c>
      <c r="C311" t="s">
        <v>402</v>
      </c>
      <c r="D311" t="e">
        <f ca="1">IF(ISBLANK(C311),"",_xll.BDP(C311, "LONG_COMP_NAME",""))</f>
        <v>#NAME?</v>
      </c>
      <c r="E311" t="e">
        <f ca="1">IF(ISBLANK(C311),"",_xll.BDP(C311, "CNTRY_OF_DOMICILE",""))</f>
        <v>#NAME?</v>
      </c>
      <c r="F311" t="e">
        <f ca="1">IF(ISBLANK(C311),"",_xll.BDP(C311, "GICS_INDUSTRY_GROUP_NAME",""))</f>
        <v>#NAME?</v>
      </c>
      <c r="G311" t="e">
        <f ca="1">IF(ISBLANK(C311),"",_xll.BDP(C311, "GICS_SUB_INDUSTRY_NAME",""))</f>
        <v>#NAME?</v>
      </c>
      <c r="H311" t="e">
        <f ca="1">IF(ISBLANK(C311),"",_xll.BDP(A311, "RELATIONSHIP_AMOUNT","RELATIONSHIP_OVERRIDE=S,QUANTIFIED_OVERRIDE=Y,EQY_FUND_CRNCY=USD,RELATED_COMPANY_OVERRIDE=" &amp;C311))</f>
        <v>#NAME?</v>
      </c>
    </row>
    <row r="312" spans="1:8" x14ac:dyDescent="0.2">
      <c r="A312" t="e">
        <f ca="1">C32</f>
        <v>#NAME?</v>
      </c>
      <c r="B312" t="e">
        <f ca="1">IF(ISBLANK(A312),"",_xll.BDP(A312, "LONG_COMP_NAME",""))</f>
        <v>#NAME?</v>
      </c>
      <c r="C312" t="e">
        <f ca="1">_xll.BDS(A312,"SUPPLY_CHAIN_SUPPLIERS","SUPPLY_CHAIN_SUM_COUNT_OVERRIDE=10,QUANTIFIED_OVERRIDE=Y,SUP_CHAIN_RELATIONSHIP_SORT_OVR=C","cols=1;rows=10")</f>
        <v>#NAME?</v>
      </c>
      <c r="D312" t="e">
        <f ca="1">IF(ISBLANK(C312),"",_xll.BDP(C312, "LONG_COMP_NAME",""))</f>
        <v>#NAME?</v>
      </c>
      <c r="E312" t="e">
        <f ca="1">IF(ISBLANK(C312),"",_xll.BDP(C312, "CNTRY_OF_DOMICILE",""))</f>
        <v>#NAME?</v>
      </c>
      <c r="F312" t="e">
        <f ca="1">IF(ISBLANK(C312),"",_xll.BDP(C312, "GICS_INDUSTRY_GROUP_NAME",""))</f>
        <v>#NAME?</v>
      </c>
      <c r="G312" t="e">
        <f ca="1">IF(ISBLANK(C312),"",_xll.BDP(C312, "GICS_SUB_INDUSTRY_NAME",""))</f>
        <v>#NAME?</v>
      </c>
      <c r="H312" t="e">
        <f ca="1">IF(ISBLANK(C312),"",_xll.BDP(A312, "RELATIONSHIP_AMOUNT","RELATIONSHIP_OVERRIDE=S,QUANTIFIED_OVERRIDE=Y,EQY_FUND_CRNCY=USD,RELATED_COMPANY_OVERRIDE=" &amp;C312))</f>
        <v>#NAME?</v>
      </c>
    </row>
    <row r="313" spans="1:8" x14ac:dyDescent="0.2">
      <c r="A313" t="e">
        <f ca="1">C32</f>
        <v>#NAME?</v>
      </c>
      <c r="B313" t="e">
        <f ca="1">IF(ISBLANK(A313),"",_xll.BDP(A313, "LONG_COMP_NAME",""))</f>
        <v>#NAME?</v>
      </c>
      <c r="C313" t="s">
        <v>269</v>
      </c>
      <c r="D313" t="e">
        <f ca="1">IF(ISBLANK(C313),"",_xll.BDP(C313, "LONG_COMP_NAME",""))</f>
        <v>#NAME?</v>
      </c>
      <c r="E313" t="e">
        <f ca="1">IF(ISBLANK(C313),"",_xll.BDP(C313, "CNTRY_OF_DOMICILE",""))</f>
        <v>#NAME?</v>
      </c>
      <c r="F313" t="e">
        <f ca="1">IF(ISBLANK(C313),"",_xll.BDP(C313, "GICS_INDUSTRY_GROUP_NAME",""))</f>
        <v>#NAME?</v>
      </c>
      <c r="G313" t="e">
        <f ca="1">IF(ISBLANK(C313),"",_xll.BDP(C313, "GICS_SUB_INDUSTRY_NAME",""))</f>
        <v>#NAME?</v>
      </c>
      <c r="H313" t="e">
        <f ca="1">IF(ISBLANK(C313),"",_xll.BDP(A313, "RELATIONSHIP_AMOUNT","RELATIONSHIP_OVERRIDE=S,QUANTIFIED_OVERRIDE=Y,EQY_FUND_CRNCY=USD,RELATED_COMPANY_OVERRIDE=" &amp;C313))</f>
        <v>#NAME?</v>
      </c>
    </row>
    <row r="314" spans="1:8" x14ac:dyDescent="0.2">
      <c r="A314" t="e">
        <f ca="1">C32</f>
        <v>#NAME?</v>
      </c>
      <c r="B314" t="e">
        <f ca="1">IF(ISBLANK(A314),"",_xll.BDP(A314, "LONG_COMP_NAME",""))</f>
        <v>#NAME?</v>
      </c>
      <c r="C314" t="s">
        <v>195</v>
      </c>
      <c r="D314" t="e">
        <f ca="1">IF(ISBLANK(C314),"",_xll.BDP(C314, "LONG_COMP_NAME",""))</f>
        <v>#NAME?</v>
      </c>
      <c r="E314" t="e">
        <f ca="1">IF(ISBLANK(C314),"",_xll.BDP(C314, "CNTRY_OF_DOMICILE",""))</f>
        <v>#NAME?</v>
      </c>
      <c r="F314" t="e">
        <f ca="1">IF(ISBLANK(C314),"",_xll.BDP(C314, "GICS_INDUSTRY_GROUP_NAME",""))</f>
        <v>#NAME?</v>
      </c>
      <c r="G314" t="e">
        <f ca="1">IF(ISBLANK(C314),"",_xll.BDP(C314, "GICS_SUB_INDUSTRY_NAME",""))</f>
        <v>#NAME?</v>
      </c>
      <c r="H314" t="e">
        <f ca="1">IF(ISBLANK(C314),"",_xll.BDP(A314, "RELATIONSHIP_AMOUNT","RELATIONSHIP_OVERRIDE=S,QUANTIFIED_OVERRIDE=Y,EQY_FUND_CRNCY=USD,RELATED_COMPANY_OVERRIDE=" &amp;C314))</f>
        <v>#NAME?</v>
      </c>
    </row>
    <row r="315" spans="1:8" x14ac:dyDescent="0.2">
      <c r="A315" t="e">
        <f ca="1">C32</f>
        <v>#NAME?</v>
      </c>
      <c r="B315" t="e">
        <f ca="1">IF(ISBLANK(A315),"",_xll.BDP(A315, "LONG_COMP_NAME",""))</f>
        <v>#NAME?</v>
      </c>
      <c r="C315" t="s">
        <v>268</v>
      </c>
      <c r="D315" t="e">
        <f ca="1">IF(ISBLANK(C315),"",_xll.BDP(C315, "LONG_COMP_NAME",""))</f>
        <v>#NAME?</v>
      </c>
      <c r="E315" t="e">
        <f ca="1">IF(ISBLANK(C315),"",_xll.BDP(C315, "CNTRY_OF_DOMICILE",""))</f>
        <v>#NAME?</v>
      </c>
      <c r="F315" t="e">
        <f ca="1">IF(ISBLANK(C315),"",_xll.BDP(C315, "GICS_INDUSTRY_GROUP_NAME",""))</f>
        <v>#NAME?</v>
      </c>
      <c r="G315" t="e">
        <f ca="1">IF(ISBLANK(C315),"",_xll.BDP(C315, "GICS_SUB_INDUSTRY_NAME",""))</f>
        <v>#NAME?</v>
      </c>
      <c r="H315" t="e">
        <f ca="1">IF(ISBLANK(C315),"",_xll.BDP(A315, "RELATIONSHIP_AMOUNT","RELATIONSHIP_OVERRIDE=S,QUANTIFIED_OVERRIDE=Y,EQY_FUND_CRNCY=USD,RELATED_COMPANY_OVERRIDE=" &amp;C315))</f>
        <v>#NAME?</v>
      </c>
    </row>
    <row r="316" spans="1:8" x14ac:dyDescent="0.2">
      <c r="A316" t="e">
        <f ca="1">C32</f>
        <v>#NAME?</v>
      </c>
      <c r="B316" t="e">
        <f ca="1">IF(ISBLANK(A316),"",_xll.BDP(A316, "LONG_COMP_NAME",""))</f>
        <v>#NAME?</v>
      </c>
      <c r="C316" t="s">
        <v>265</v>
      </c>
      <c r="D316" t="e">
        <f ca="1">IF(ISBLANK(C316),"",_xll.BDP(C316, "LONG_COMP_NAME",""))</f>
        <v>#NAME?</v>
      </c>
      <c r="E316" t="e">
        <f ca="1">IF(ISBLANK(C316),"",_xll.BDP(C316, "CNTRY_OF_DOMICILE",""))</f>
        <v>#NAME?</v>
      </c>
      <c r="F316" t="e">
        <f ca="1">IF(ISBLANK(C316),"",_xll.BDP(C316, "GICS_INDUSTRY_GROUP_NAME",""))</f>
        <v>#NAME?</v>
      </c>
      <c r="G316" t="e">
        <f ca="1">IF(ISBLANK(C316),"",_xll.BDP(C316, "GICS_SUB_INDUSTRY_NAME",""))</f>
        <v>#NAME?</v>
      </c>
      <c r="H316" t="e">
        <f ca="1">IF(ISBLANK(C316),"",_xll.BDP(A316, "RELATIONSHIP_AMOUNT","RELATIONSHIP_OVERRIDE=S,QUANTIFIED_OVERRIDE=Y,EQY_FUND_CRNCY=USD,RELATED_COMPANY_OVERRIDE=" &amp;C316))</f>
        <v>#NAME?</v>
      </c>
    </row>
    <row r="317" spans="1:8" x14ac:dyDescent="0.2">
      <c r="A317" t="e">
        <f ca="1">C32</f>
        <v>#NAME?</v>
      </c>
      <c r="B317" t="e">
        <f ca="1">IF(ISBLANK(A317),"",_xll.BDP(A317, "LONG_COMP_NAME",""))</f>
        <v>#NAME?</v>
      </c>
      <c r="C317" t="s">
        <v>271</v>
      </c>
      <c r="D317" t="e">
        <f ca="1">IF(ISBLANK(C317),"",_xll.BDP(C317, "LONG_COMP_NAME",""))</f>
        <v>#NAME?</v>
      </c>
      <c r="E317" t="e">
        <f ca="1">IF(ISBLANK(C317),"",_xll.BDP(C317, "CNTRY_OF_DOMICILE",""))</f>
        <v>#NAME?</v>
      </c>
      <c r="F317" t="e">
        <f ca="1">IF(ISBLANK(C317),"",_xll.BDP(C317, "GICS_INDUSTRY_GROUP_NAME",""))</f>
        <v>#NAME?</v>
      </c>
      <c r="G317" t="e">
        <f ca="1">IF(ISBLANK(C317),"",_xll.BDP(C317, "GICS_SUB_INDUSTRY_NAME",""))</f>
        <v>#NAME?</v>
      </c>
      <c r="H317" t="e">
        <f ca="1">IF(ISBLANK(C317),"",_xll.BDP(A317, "RELATIONSHIP_AMOUNT","RELATIONSHIP_OVERRIDE=S,QUANTIFIED_OVERRIDE=Y,EQY_FUND_CRNCY=USD,RELATED_COMPANY_OVERRIDE=" &amp;C317))</f>
        <v>#NAME?</v>
      </c>
    </row>
    <row r="318" spans="1:8" x14ac:dyDescent="0.2">
      <c r="A318" t="e">
        <f ca="1">C32</f>
        <v>#NAME?</v>
      </c>
      <c r="B318" t="e">
        <f ca="1">IF(ISBLANK(A318),"",_xll.BDP(A318, "LONG_COMP_NAME",""))</f>
        <v>#NAME?</v>
      </c>
      <c r="C318" t="s">
        <v>282</v>
      </c>
      <c r="D318" t="e">
        <f ca="1">IF(ISBLANK(C318),"",_xll.BDP(C318, "LONG_COMP_NAME",""))</f>
        <v>#NAME?</v>
      </c>
      <c r="E318" t="e">
        <f ca="1">IF(ISBLANK(C318),"",_xll.BDP(C318, "CNTRY_OF_DOMICILE",""))</f>
        <v>#NAME?</v>
      </c>
      <c r="F318" t="e">
        <f ca="1">IF(ISBLANK(C318),"",_xll.BDP(C318, "GICS_INDUSTRY_GROUP_NAME",""))</f>
        <v>#NAME?</v>
      </c>
      <c r="G318" t="e">
        <f ca="1">IF(ISBLANK(C318),"",_xll.BDP(C318, "GICS_SUB_INDUSTRY_NAME",""))</f>
        <v>#NAME?</v>
      </c>
      <c r="H318" t="e">
        <f ca="1">IF(ISBLANK(C318),"",_xll.BDP(A318, "RELATIONSHIP_AMOUNT","RELATIONSHIP_OVERRIDE=S,QUANTIFIED_OVERRIDE=Y,EQY_FUND_CRNCY=USD,RELATED_COMPANY_OVERRIDE=" &amp;C318))</f>
        <v>#NAME?</v>
      </c>
    </row>
    <row r="319" spans="1:8" x14ac:dyDescent="0.2">
      <c r="A319" t="e">
        <f ca="1">C32</f>
        <v>#NAME?</v>
      </c>
      <c r="B319" t="e">
        <f ca="1">IF(ISBLANK(A319),"",_xll.BDP(A319, "LONG_COMP_NAME",""))</f>
        <v>#NAME?</v>
      </c>
      <c r="C319" t="s">
        <v>278</v>
      </c>
      <c r="D319" t="e">
        <f ca="1">IF(ISBLANK(C319),"",_xll.BDP(C319, "LONG_COMP_NAME",""))</f>
        <v>#NAME?</v>
      </c>
      <c r="E319" t="e">
        <f ca="1">IF(ISBLANK(C319),"",_xll.BDP(C319, "CNTRY_OF_DOMICILE",""))</f>
        <v>#NAME?</v>
      </c>
      <c r="F319" t="e">
        <f ca="1">IF(ISBLANK(C319),"",_xll.BDP(C319, "GICS_INDUSTRY_GROUP_NAME",""))</f>
        <v>#NAME?</v>
      </c>
      <c r="G319" t="e">
        <f ca="1">IF(ISBLANK(C319),"",_xll.BDP(C319, "GICS_SUB_INDUSTRY_NAME",""))</f>
        <v>#NAME?</v>
      </c>
      <c r="H319" t="e">
        <f ca="1">IF(ISBLANK(C319),"",_xll.BDP(A319, "RELATIONSHIP_AMOUNT","RELATIONSHIP_OVERRIDE=S,QUANTIFIED_OVERRIDE=Y,EQY_FUND_CRNCY=USD,RELATED_COMPANY_OVERRIDE=" &amp;C319))</f>
        <v>#NAME?</v>
      </c>
    </row>
    <row r="320" spans="1:8" x14ac:dyDescent="0.2">
      <c r="A320" t="e">
        <f ca="1">C32</f>
        <v>#NAME?</v>
      </c>
      <c r="B320" t="e">
        <f ca="1">IF(ISBLANK(A320),"",_xll.BDP(A320, "LONG_COMP_NAME",""))</f>
        <v>#NAME?</v>
      </c>
      <c r="C320" t="s">
        <v>309</v>
      </c>
      <c r="D320" t="e">
        <f ca="1">IF(ISBLANK(C320),"",_xll.BDP(C320, "LONG_COMP_NAME",""))</f>
        <v>#NAME?</v>
      </c>
      <c r="E320" t="e">
        <f ca="1">IF(ISBLANK(C320),"",_xll.BDP(C320, "CNTRY_OF_DOMICILE",""))</f>
        <v>#NAME?</v>
      </c>
      <c r="F320" t="e">
        <f ca="1">IF(ISBLANK(C320),"",_xll.BDP(C320, "GICS_INDUSTRY_GROUP_NAME",""))</f>
        <v>#NAME?</v>
      </c>
      <c r="G320" t="e">
        <f ca="1">IF(ISBLANK(C320),"",_xll.BDP(C320, "GICS_SUB_INDUSTRY_NAME",""))</f>
        <v>#NAME?</v>
      </c>
      <c r="H320" t="e">
        <f ca="1">IF(ISBLANK(C320),"",_xll.BDP(A320, "RELATIONSHIP_AMOUNT","RELATIONSHIP_OVERRIDE=S,QUANTIFIED_OVERRIDE=Y,EQY_FUND_CRNCY=USD,RELATED_COMPANY_OVERRIDE=" &amp;C320))</f>
        <v>#NAME?</v>
      </c>
    </row>
    <row r="321" spans="1:8" x14ac:dyDescent="0.2">
      <c r="A321" t="e">
        <f ca="1">C32</f>
        <v>#NAME?</v>
      </c>
      <c r="B321" t="e">
        <f ca="1">IF(ISBLANK(A321),"",_xll.BDP(A321, "LONG_COMP_NAME",""))</f>
        <v>#NAME?</v>
      </c>
      <c r="C321" t="s">
        <v>326</v>
      </c>
      <c r="D321" t="e">
        <f ca="1">IF(ISBLANK(C321),"",_xll.BDP(C321, "LONG_COMP_NAME",""))</f>
        <v>#NAME?</v>
      </c>
      <c r="E321" t="e">
        <f ca="1">IF(ISBLANK(C321),"",_xll.BDP(C321, "CNTRY_OF_DOMICILE",""))</f>
        <v>#NAME?</v>
      </c>
      <c r="F321" t="e">
        <f ca="1">IF(ISBLANK(C321),"",_xll.BDP(C321, "GICS_INDUSTRY_GROUP_NAME",""))</f>
        <v>#NAME?</v>
      </c>
      <c r="G321" t="e">
        <f ca="1">IF(ISBLANK(C321),"",_xll.BDP(C321, "GICS_SUB_INDUSTRY_NAME",""))</f>
        <v>#NAME?</v>
      </c>
      <c r="H321" t="e">
        <f ca="1">IF(ISBLANK(C321),"",_xll.BDP(A321, "RELATIONSHIP_AMOUNT","RELATIONSHIP_OVERRIDE=S,QUANTIFIED_OVERRIDE=Y,EQY_FUND_CRNCY=USD,RELATED_COMPANY_OVERRIDE=" &amp;C321))</f>
        <v>#NAME?</v>
      </c>
    </row>
    <row r="322" spans="1:8" x14ac:dyDescent="0.2">
      <c r="A322" t="str">
        <f>C33</f>
        <v>AMAT US Equity</v>
      </c>
      <c r="B322" t="e">
        <f ca="1">IF(ISBLANK(A322),"",_xll.BDP(A322, "LONG_COMP_NAME",""))</f>
        <v>#NAME?</v>
      </c>
      <c r="C322" t="e">
        <f ca="1">_xll.BDS(A322,"SUPPLY_CHAIN_SUPPLIERS","SUPPLY_CHAIN_SUM_COUNT_OVERRIDE=10,QUANTIFIED_OVERRIDE=Y,SUP_CHAIN_RELATIONSHIP_SORT_OVR=C","cols=1;rows=10")</f>
        <v>#NAME?</v>
      </c>
      <c r="D322" t="e">
        <f ca="1">IF(ISBLANK(C322),"",_xll.BDP(C322, "LONG_COMP_NAME",""))</f>
        <v>#NAME?</v>
      </c>
      <c r="E322" t="e">
        <f ca="1">IF(ISBLANK(C322),"",_xll.BDP(C322, "CNTRY_OF_DOMICILE",""))</f>
        <v>#NAME?</v>
      </c>
      <c r="F322" t="e">
        <f ca="1">IF(ISBLANK(C322),"",_xll.BDP(C322, "GICS_INDUSTRY_GROUP_NAME",""))</f>
        <v>#NAME?</v>
      </c>
      <c r="G322" t="e">
        <f ca="1">IF(ISBLANK(C322),"",_xll.BDP(C322, "GICS_SUB_INDUSTRY_NAME",""))</f>
        <v>#NAME?</v>
      </c>
      <c r="H322" t="e">
        <f ca="1">IF(ISBLANK(C322),"",_xll.BDP(A322, "RELATIONSHIP_AMOUNT","RELATIONSHIP_OVERRIDE=S,QUANTIFIED_OVERRIDE=Y,EQY_FUND_CRNCY=USD,RELATED_COMPANY_OVERRIDE=" &amp;C322))</f>
        <v>#NAME?</v>
      </c>
    </row>
    <row r="323" spans="1:8" x14ac:dyDescent="0.2">
      <c r="A323" t="str">
        <f>C33</f>
        <v>AMAT US Equity</v>
      </c>
      <c r="B323" t="e">
        <f ca="1">IF(ISBLANK(A323),"",_xll.BDP(A323, "LONG_COMP_NAME",""))</f>
        <v>#NAME?</v>
      </c>
      <c r="C323" t="s">
        <v>263</v>
      </c>
      <c r="D323" t="e">
        <f ca="1">IF(ISBLANK(C323),"",_xll.BDP(C323, "LONG_COMP_NAME",""))</f>
        <v>#NAME?</v>
      </c>
      <c r="E323" t="e">
        <f ca="1">IF(ISBLANK(C323),"",_xll.BDP(C323, "CNTRY_OF_DOMICILE",""))</f>
        <v>#NAME?</v>
      </c>
      <c r="F323" t="e">
        <f ca="1">IF(ISBLANK(C323),"",_xll.BDP(C323, "GICS_INDUSTRY_GROUP_NAME",""))</f>
        <v>#NAME?</v>
      </c>
      <c r="G323" t="e">
        <f ca="1">IF(ISBLANK(C323),"",_xll.BDP(C323, "GICS_SUB_INDUSTRY_NAME",""))</f>
        <v>#NAME?</v>
      </c>
      <c r="H323" t="e">
        <f ca="1">IF(ISBLANK(C323),"",_xll.BDP(A323, "RELATIONSHIP_AMOUNT","RELATIONSHIP_OVERRIDE=S,QUANTIFIED_OVERRIDE=Y,EQY_FUND_CRNCY=USD,RELATED_COMPANY_OVERRIDE=" &amp;C323))</f>
        <v>#NAME?</v>
      </c>
    </row>
    <row r="324" spans="1:8" x14ac:dyDescent="0.2">
      <c r="A324" t="str">
        <f>C33</f>
        <v>AMAT US Equity</v>
      </c>
      <c r="B324" t="e">
        <f ca="1">IF(ISBLANK(A324),"",_xll.BDP(A324, "LONG_COMP_NAME",""))</f>
        <v>#NAME?</v>
      </c>
      <c r="C324" t="s">
        <v>264</v>
      </c>
      <c r="D324" t="e">
        <f ca="1">IF(ISBLANK(C324),"",_xll.BDP(C324, "LONG_COMP_NAME",""))</f>
        <v>#NAME?</v>
      </c>
      <c r="E324" t="e">
        <f ca="1">IF(ISBLANK(C324),"",_xll.BDP(C324, "CNTRY_OF_DOMICILE",""))</f>
        <v>#NAME?</v>
      </c>
      <c r="F324" t="e">
        <f ca="1">IF(ISBLANK(C324),"",_xll.BDP(C324, "GICS_INDUSTRY_GROUP_NAME",""))</f>
        <v>#NAME?</v>
      </c>
      <c r="G324" t="e">
        <f ca="1">IF(ISBLANK(C324),"",_xll.BDP(C324, "GICS_SUB_INDUSTRY_NAME",""))</f>
        <v>#NAME?</v>
      </c>
      <c r="H324" t="e">
        <f ca="1">IF(ISBLANK(C324),"",_xll.BDP(A324, "RELATIONSHIP_AMOUNT","RELATIONSHIP_OVERRIDE=S,QUANTIFIED_OVERRIDE=Y,EQY_FUND_CRNCY=USD,RELATED_COMPANY_OVERRIDE=" &amp;C324))</f>
        <v>#NAME?</v>
      </c>
    </row>
    <row r="325" spans="1:8" x14ac:dyDescent="0.2">
      <c r="A325" t="str">
        <f>C33</f>
        <v>AMAT US Equity</v>
      </c>
      <c r="B325" t="e">
        <f ca="1">IF(ISBLANK(A325),"",_xll.BDP(A325, "LONG_COMP_NAME",""))</f>
        <v>#NAME?</v>
      </c>
      <c r="C325" t="s">
        <v>265</v>
      </c>
      <c r="D325" t="e">
        <f ca="1">IF(ISBLANK(C325),"",_xll.BDP(C325, "LONG_COMP_NAME",""))</f>
        <v>#NAME?</v>
      </c>
      <c r="E325" t="e">
        <f ca="1">IF(ISBLANK(C325),"",_xll.BDP(C325, "CNTRY_OF_DOMICILE",""))</f>
        <v>#NAME?</v>
      </c>
      <c r="F325" t="e">
        <f ca="1">IF(ISBLANK(C325),"",_xll.BDP(C325, "GICS_INDUSTRY_GROUP_NAME",""))</f>
        <v>#NAME?</v>
      </c>
      <c r="G325" t="e">
        <f ca="1">IF(ISBLANK(C325),"",_xll.BDP(C325, "GICS_SUB_INDUSTRY_NAME",""))</f>
        <v>#NAME?</v>
      </c>
      <c r="H325" t="e">
        <f ca="1">IF(ISBLANK(C325),"",_xll.BDP(A325, "RELATIONSHIP_AMOUNT","RELATIONSHIP_OVERRIDE=S,QUANTIFIED_OVERRIDE=Y,EQY_FUND_CRNCY=USD,RELATED_COMPANY_OVERRIDE=" &amp;C325))</f>
        <v>#NAME?</v>
      </c>
    </row>
    <row r="326" spans="1:8" x14ac:dyDescent="0.2">
      <c r="A326" t="str">
        <f>C33</f>
        <v>AMAT US Equity</v>
      </c>
      <c r="B326" t="e">
        <f ca="1">IF(ISBLANK(A326),"",_xll.BDP(A326, "LONG_COMP_NAME",""))</f>
        <v>#NAME?</v>
      </c>
      <c r="C326" t="s">
        <v>266</v>
      </c>
      <c r="D326" t="e">
        <f ca="1">IF(ISBLANK(C326),"",_xll.BDP(C326, "LONG_COMP_NAME",""))</f>
        <v>#NAME?</v>
      </c>
      <c r="E326" t="e">
        <f ca="1">IF(ISBLANK(C326),"",_xll.BDP(C326, "CNTRY_OF_DOMICILE",""))</f>
        <v>#NAME?</v>
      </c>
      <c r="F326" t="e">
        <f ca="1">IF(ISBLANK(C326),"",_xll.BDP(C326, "GICS_INDUSTRY_GROUP_NAME",""))</f>
        <v>#NAME?</v>
      </c>
      <c r="G326" t="e">
        <f ca="1">IF(ISBLANK(C326),"",_xll.BDP(C326, "GICS_SUB_INDUSTRY_NAME",""))</f>
        <v>#NAME?</v>
      </c>
      <c r="H326" t="e">
        <f ca="1">IF(ISBLANK(C326),"",_xll.BDP(A326, "RELATIONSHIP_AMOUNT","RELATIONSHIP_OVERRIDE=S,QUANTIFIED_OVERRIDE=Y,EQY_FUND_CRNCY=USD,RELATED_COMPANY_OVERRIDE=" &amp;C326))</f>
        <v>#NAME?</v>
      </c>
    </row>
    <row r="327" spans="1:8" x14ac:dyDescent="0.2">
      <c r="A327" t="str">
        <f>C33</f>
        <v>AMAT US Equity</v>
      </c>
      <c r="B327" t="e">
        <f ca="1">IF(ISBLANK(A327),"",_xll.BDP(A327, "LONG_COMP_NAME",""))</f>
        <v>#NAME?</v>
      </c>
      <c r="C327" t="s">
        <v>267</v>
      </c>
      <c r="D327" t="e">
        <f ca="1">IF(ISBLANK(C327),"",_xll.BDP(C327, "LONG_COMP_NAME",""))</f>
        <v>#NAME?</v>
      </c>
      <c r="E327" t="e">
        <f ca="1">IF(ISBLANK(C327),"",_xll.BDP(C327, "CNTRY_OF_DOMICILE",""))</f>
        <v>#NAME?</v>
      </c>
      <c r="F327" t="e">
        <f ca="1">IF(ISBLANK(C327),"",_xll.BDP(C327, "GICS_INDUSTRY_GROUP_NAME",""))</f>
        <v>#NAME?</v>
      </c>
      <c r="G327" t="e">
        <f ca="1">IF(ISBLANK(C327),"",_xll.BDP(C327, "GICS_SUB_INDUSTRY_NAME",""))</f>
        <v>#NAME?</v>
      </c>
      <c r="H327" t="e">
        <f ca="1">IF(ISBLANK(C327),"",_xll.BDP(A327, "RELATIONSHIP_AMOUNT","RELATIONSHIP_OVERRIDE=S,QUANTIFIED_OVERRIDE=Y,EQY_FUND_CRNCY=USD,RELATED_COMPANY_OVERRIDE=" &amp;C327))</f>
        <v>#NAME?</v>
      </c>
    </row>
    <row r="328" spans="1:8" x14ac:dyDescent="0.2">
      <c r="A328" t="str">
        <f>C33</f>
        <v>AMAT US Equity</v>
      </c>
      <c r="B328" t="e">
        <f ca="1">IF(ISBLANK(A328),"",_xll.BDP(A328, "LONG_COMP_NAME",""))</f>
        <v>#NAME?</v>
      </c>
      <c r="C328" t="s">
        <v>268</v>
      </c>
      <c r="D328" t="e">
        <f ca="1">IF(ISBLANK(C328),"",_xll.BDP(C328, "LONG_COMP_NAME",""))</f>
        <v>#NAME?</v>
      </c>
      <c r="E328" t="e">
        <f ca="1">IF(ISBLANK(C328),"",_xll.BDP(C328, "CNTRY_OF_DOMICILE",""))</f>
        <v>#NAME?</v>
      </c>
      <c r="F328" t="e">
        <f ca="1">IF(ISBLANK(C328),"",_xll.BDP(C328, "GICS_INDUSTRY_GROUP_NAME",""))</f>
        <v>#NAME?</v>
      </c>
      <c r="G328" t="e">
        <f ca="1">IF(ISBLANK(C328),"",_xll.BDP(C328, "GICS_SUB_INDUSTRY_NAME",""))</f>
        <v>#NAME?</v>
      </c>
      <c r="H328" t="e">
        <f ca="1">IF(ISBLANK(C328),"",_xll.BDP(A328, "RELATIONSHIP_AMOUNT","RELATIONSHIP_OVERRIDE=S,QUANTIFIED_OVERRIDE=Y,EQY_FUND_CRNCY=USD,RELATED_COMPANY_OVERRIDE=" &amp;C328))</f>
        <v>#NAME?</v>
      </c>
    </row>
    <row r="329" spans="1:8" x14ac:dyDescent="0.2">
      <c r="A329" t="str">
        <f>C33</f>
        <v>AMAT US Equity</v>
      </c>
      <c r="B329" t="e">
        <f ca="1">IF(ISBLANK(A329),"",_xll.BDP(A329, "LONG_COMP_NAME",""))</f>
        <v>#NAME?</v>
      </c>
      <c r="C329" t="s">
        <v>269</v>
      </c>
      <c r="D329" t="e">
        <f ca="1">IF(ISBLANK(C329),"",_xll.BDP(C329, "LONG_COMP_NAME",""))</f>
        <v>#NAME?</v>
      </c>
      <c r="E329" t="e">
        <f ca="1">IF(ISBLANK(C329),"",_xll.BDP(C329, "CNTRY_OF_DOMICILE",""))</f>
        <v>#NAME?</v>
      </c>
      <c r="F329" t="e">
        <f ca="1">IF(ISBLANK(C329),"",_xll.BDP(C329, "GICS_INDUSTRY_GROUP_NAME",""))</f>
        <v>#NAME?</v>
      </c>
      <c r="G329" t="e">
        <f ca="1">IF(ISBLANK(C329),"",_xll.BDP(C329, "GICS_SUB_INDUSTRY_NAME",""))</f>
        <v>#NAME?</v>
      </c>
      <c r="H329" t="e">
        <f ca="1">IF(ISBLANK(C329),"",_xll.BDP(A329, "RELATIONSHIP_AMOUNT","RELATIONSHIP_OVERRIDE=S,QUANTIFIED_OVERRIDE=Y,EQY_FUND_CRNCY=USD,RELATED_COMPANY_OVERRIDE=" &amp;C329))</f>
        <v>#NAME?</v>
      </c>
    </row>
    <row r="330" spans="1:8" x14ac:dyDescent="0.2">
      <c r="A330" t="str">
        <f>C33</f>
        <v>AMAT US Equity</v>
      </c>
      <c r="B330" t="e">
        <f ca="1">IF(ISBLANK(A330),"",_xll.BDP(A330, "LONG_COMP_NAME",""))</f>
        <v>#NAME?</v>
      </c>
      <c r="C330" t="s">
        <v>270</v>
      </c>
      <c r="D330" t="e">
        <f ca="1">IF(ISBLANK(C330),"",_xll.BDP(C330, "LONG_COMP_NAME",""))</f>
        <v>#NAME?</v>
      </c>
      <c r="E330" t="e">
        <f ca="1">IF(ISBLANK(C330),"",_xll.BDP(C330, "CNTRY_OF_DOMICILE",""))</f>
        <v>#NAME?</v>
      </c>
      <c r="F330" t="e">
        <f ca="1">IF(ISBLANK(C330),"",_xll.BDP(C330, "GICS_INDUSTRY_GROUP_NAME",""))</f>
        <v>#NAME?</v>
      </c>
      <c r="G330" t="e">
        <f ca="1">IF(ISBLANK(C330),"",_xll.BDP(C330, "GICS_SUB_INDUSTRY_NAME",""))</f>
        <v>#NAME?</v>
      </c>
      <c r="H330" t="e">
        <f ca="1">IF(ISBLANK(C330),"",_xll.BDP(A330, "RELATIONSHIP_AMOUNT","RELATIONSHIP_OVERRIDE=S,QUANTIFIED_OVERRIDE=Y,EQY_FUND_CRNCY=USD,RELATED_COMPANY_OVERRIDE=" &amp;C330))</f>
        <v>#NAME?</v>
      </c>
    </row>
    <row r="331" spans="1:8" x14ac:dyDescent="0.2">
      <c r="A331" t="str">
        <f>C33</f>
        <v>AMAT US Equity</v>
      </c>
      <c r="B331" t="e">
        <f ca="1">IF(ISBLANK(A331),"",_xll.BDP(A331, "LONG_COMP_NAME",""))</f>
        <v>#NAME?</v>
      </c>
      <c r="C331" t="s">
        <v>271</v>
      </c>
      <c r="D331" t="e">
        <f ca="1">IF(ISBLANK(C331),"",_xll.BDP(C331, "LONG_COMP_NAME",""))</f>
        <v>#NAME?</v>
      </c>
      <c r="E331" t="e">
        <f ca="1">IF(ISBLANK(C331),"",_xll.BDP(C331, "CNTRY_OF_DOMICILE",""))</f>
        <v>#NAME?</v>
      </c>
      <c r="F331" t="e">
        <f ca="1">IF(ISBLANK(C331),"",_xll.BDP(C331, "GICS_INDUSTRY_GROUP_NAME",""))</f>
        <v>#NAME?</v>
      </c>
      <c r="G331" t="e">
        <f ca="1">IF(ISBLANK(C331),"",_xll.BDP(C331, "GICS_SUB_INDUSTRY_NAME",""))</f>
        <v>#NAME?</v>
      </c>
      <c r="H331" t="e">
        <f ca="1">IF(ISBLANK(C331),"",_xll.BDP(A331, "RELATIONSHIP_AMOUNT","RELATIONSHIP_OVERRIDE=S,QUANTIFIED_OVERRIDE=Y,EQY_FUND_CRNCY=USD,RELATED_COMPANY_OVERRIDE=" &amp;C331))</f>
        <v>#NAME?</v>
      </c>
    </row>
    <row r="332" spans="1:8" x14ac:dyDescent="0.2">
      <c r="A332" t="str">
        <f>C34</f>
        <v>8035 JP Equity</v>
      </c>
      <c r="B332" t="e">
        <f ca="1">IF(ISBLANK(A332),"",_xll.BDP(A332, "LONG_COMP_NAME",""))</f>
        <v>#NAME?</v>
      </c>
      <c r="C332" t="e">
        <f ca="1">_xll.BDS(A332,"SUPPLY_CHAIN_SUPPLIERS","SUPPLY_CHAIN_SUM_COUNT_OVERRIDE=10,QUANTIFIED_OVERRIDE=Y,SUP_CHAIN_RELATIONSHIP_SORT_OVR=C","cols=1;rows=10")</f>
        <v>#NAME?</v>
      </c>
      <c r="D332" t="e">
        <f ca="1">IF(ISBLANK(C332),"",_xll.BDP(C332, "LONG_COMP_NAME",""))</f>
        <v>#NAME?</v>
      </c>
      <c r="E332" t="e">
        <f ca="1">IF(ISBLANK(C332),"",_xll.BDP(C332, "CNTRY_OF_DOMICILE",""))</f>
        <v>#NAME?</v>
      </c>
      <c r="F332" t="e">
        <f ca="1">IF(ISBLANK(C332),"",_xll.BDP(C332, "GICS_INDUSTRY_GROUP_NAME",""))</f>
        <v>#NAME?</v>
      </c>
      <c r="G332" t="e">
        <f ca="1">IF(ISBLANK(C332),"",_xll.BDP(C332, "GICS_SUB_INDUSTRY_NAME",""))</f>
        <v>#NAME?</v>
      </c>
      <c r="H332" t="e">
        <f ca="1">IF(ISBLANK(C332),"",_xll.BDP(A332, "RELATIONSHIP_AMOUNT","RELATIONSHIP_OVERRIDE=S,QUANTIFIED_OVERRIDE=Y,EQY_FUND_CRNCY=USD,RELATED_COMPANY_OVERRIDE=" &amp;C332))</f>
        <v>#NAME?</v>
      </c>
    </row>
    <row r="333" spans="1:8" x14ac:dyDescent="0.2">
      <c r="A333" t="str">
        <f>C34</f>
        <v>8035 JP Equity</v>
      </c>
      <c r="B333" t="e">
        <f ca="1">IF(ISBLANK(A333),"",_xll.BDP(A333, "LONG_COMP_NAME",""))</f>
        <v>#NAME?</v>
      </c>
      <c r="C333" t="s">
        <v>307</v>
      </c>
      <c r="D333" t="e">
        <f ca="1">IF(ISBLANK(C333),"",_xll.BDP(C333, "LONG_COMP_NAME",""))</f>
        <v>#NAME?</v>
      </c>
      <c r="E333" t="e">
        <f ca="1">IF(ISBLANK(C333),"",_xll.BDP(C333, "CNTRY_OF_DOMICILE",""))</f>
        <v>#NAME?</v>
      </c>
      <c r="F333" t="e">
        <f ca="1">IF(ISBLANK(C333),"",_xll.BDP(C333, "GICS_INDUSTRY_GROUP_NAME",""))</f>
        <v>#NAME?</v>
      </c>
      <c r="G333" t="e">
        <f ca="1">IF(ISBLANK(C333),"",_xll.BDP(C333, "GICS_SUB_INDUSTRY_NAME",""))</f>
        <v>#NAME?</v>
      </c>
      <c r="H333" t="e">
        <f ca="1">IF(ISBLANK(C333),"",_xll.BDP(A333, "RELATIONSHIP_AMOUNT","RELATIONSHIP_OVERRIDE=S,QUANTIFIED_OVERRIDE=Y,EQY_FUND_CRNCY=USD,RELATED_COMPANY_OVERRIDE=" &amp;C333))</f>
        <v>#NAME?</v>
      </c>
    </row>
    <row r="334" spans="1:8" x14ac:dyDescent="0.2">
      <c r="A334" t="str">
        <f>C34</f>
        <v>8035 JP Equity</v>
      </c>
      <c r="B334" t="e">
        <f ca="1">IF(ISBLANK(A334),"",_xll.BDP(A334, "LONG_COMP_NAME",""))</f>
        <v>#NAME?</v>
      </c>
      <c r="C334" t="s">
        <v>268</v>
      </c>
      <c r="D334" t="e">
        <f ca="1">IF(ISBLANK(C334),"",_xll.BDP(C334, "LONG_COMP_NAME",""))</f>
        <v>#NAME?</v>
      </c>
      <c r="E334" t="e">
        <f ca="1">IF(ISBLANK(C334),"",_xll.BDP(C334, "CNTRY_OF_DOMICILE",""))</f>
        <v>#NAME?</v>
      </c>
      <c r="F334" t="e">
        <f ca="1">IF(ISBLANK(C334),"",_xll.BDP(C334, "GICS_INDUSTRY_GROUP_NAME",""))</f>
        <v>#NAME?</v>
      </c>
      <c r="G334" t="e">
        <f ca="1">IF(ISBLANK(C334),"",_xll.BDP(C334, "GICS_SUB_INDUSTRY_NAME",""))</f>
        <v>#NAME?</v>
      </c>
      <c r="H334" t="e">
        <f ca="1">IF(ISBLANK(C334),"",_xll.BDP(A334, "RELATIONSHIP_AMOUNT","RELATIONSHIP_OVERRIDE=S,QUANTIFIED_OVERRIDE=Y,EQY_FUND_CRNCY=USD,RELATED_COMPANY_OVERRIDE=" &amp;C334))</f>
        <v>#NAME?</v>
      </c>
    </row>
    <row r="335" spans="1:8" x14ac:dyDescent="0.2">
      <c r="A335" t="str">
        <f>C34</f>
        <v>8035 JP Equity</v>
      </c>
      <c r="B335" t="e">
        <f ca="1">IF(ISBLANK(A335),"",_xll.BDP(A335, "LONG_COMP_NAME",""))</f>
        <v>#NAME?</v>
      </c>
      <c r="C335" t="s">
        <v>308</v>
      </c>
      <c r="D335" t="e">
        <f ca="1">IF(ISBLANK(C335),"",_xll.BDP(C335, "LONG_COMP_NAME",""))</f>
        <v>#NAME?</v>
      </c>
      <c r="E335" t="e">
        <f ca="1">IF(ISBLANK(C335),"",_xll.BDP(C335, "CNTRY_OF_DOMICILE",""))</f>
        <v>#NAME?</v>
      </c>
      <c r="F335" t="e">
        <f ca="1">IF(ISBLANK(C335),"",_xll.BDP(C335, "GICS_INDUSTRY_GROUP_NAME",""))</f>
        <v>#NAME?</v>
      </c>
      <c r="G335" t="e">
        <f ca="1">IF(ISBLANK(C335),"",_xll.BDP(C335, "GICS_SUB_INDUSTRY_NAME",""))</f>
        <v>#NAME?</v>
      </c>
      <c r="H335" t="e">
        <f ca="1">IF(ISBLANK(C335),"",_xll.BDP(A335, "RELATIONSHIP_AMOUNT","RELATIONSHIP_OVERRIDE=S,QUANTIFIED_OVERRIDE=Y,EQY_FUND_CRNCY=USD,RELATED_COMPANY_OVERRIDE=" &amp;C335))</f>
        <v>#NAME?</v>
      </c>
    </row>
    <row r="336" spans="1:8" x14ac:dyDescent="0.2">
      <c r="A336" t="str">
        <f>C34</f>
        <v>8035 JP Equity</v>
      </c>
      <c r="B336" t="e">
        <f ca="1">IF(ISBLANK(A336),"",_xll.BDP(A336, "LONG_COMP_NAME",""))</f>
        <v>#NAME?</v>
      </c>
      <c r="C336" t="s">
        <v>265</v>
      </c>
      <c r="D336" t="e">
        <f ca="1">IF(ISBLANK(C336),"",_xll.BDP(C336, "LONG_COMP_NAME",""))</f>
        <v>#NAME?</v>
      </c>
      <c r="E336" t="e">
        <f ca="1">IF(ISBLANK(C336),"",_xll.BDP(C336, "CNTRY_OF_DOMICILE",""))</f>
        <v>#NAME?</v>
      </c>
      <c r="F336" t="e">
        <f ca="1">IF(ISBLANK(C336),"",_xll.BDP(C336, "GICS_INDUSTRY_GROUP_NAME",""))</f>
        <v>#NAME?</v>
      </c>
      <c r="G336" t="e">
        <f ca="1">IF(ISBLANK(C336),"",_xll.BDP(C336, "GICS_SUB_INDUSTRY_NAME",""))</f>
        <v>#NAME?</v>
      </c>
      <c r="H336" t="e">
        <f ca="1">IF(ISBLANK(C336),"",_xll.BDP(A336, "RELATIONSHIP_AMOUNT","RELATIONSHIP_OVERRIDE=S,QUANTIFIED_OVERRIDE=Y,EQY_FUND_CRNCY=USD,RELATED_COMPANY_OVERRIDE=" &amp;C336))</f>
        <v>#NAME?</v>
      </c>
    </row>
    <row r="337" spans="1:8" x14ac:dyDescent="0.2">
      <c r="A337" t="str">
        <f>C34</f>
        <v>8035 JP Equity</v>
      </c>
      <c r="B337" t="e">
        <f ca="1">IF(ISBLANK(A337),"",_xll.BDP(A337, "LONG_COMP_NAME",""))</f>
        <v>#NAME?</v>
      </c>
      <c r="C337" t="s">
        <v>309</v>
      </c>
      <c r="D337" t="e">
        <f ca="1">IF(ISBLANK(C337),"",_xll.BDP(C337, "LONG_COMP_NAME",""))</f>
        <v>#NAME?</v>
      </c>
      <c r="E337" t="e">
        <f ca="1">IF(ISBLANK(C337),"",_xll.BDP(C337, "CNTRY_OF_DOMICILE",""))</f>
        <v>#NAME?</v>
      </c>
      <c r="F337" t="e">
        <f ca="1">IF(ISBLANK(C337),"",_xll.BDP(C337, "GICS_INDUSTRY_GROUP_NAME",""))</f>
        <v>#NAME?</v>
      </c>
      <c r="G337" t="e">
        <f ca="1">IF(ISBLANK(C337),"",_xll.BDP(C337, "GICS_SUB_INDUSTRY_NAME",""))</f>
        <v>#NAME?</v>
      </c>
      <c r="H337" t="e">
        <f ca="1">IF(ISBLANK(C337),"",_xll.BDP(A337, "RELATIONSHIP_AMOUNT","RELATIONSHIP_OVERRIDE=S,QUANTIFIED_OVERRIDE=Y,EQY_FUND_CRNCY=USD,RELATED_COMPANY_OVERRIDE=" &amp;C337))</f>
        <v>#NAME?</v>
      </c>
    </row>
    <row r="338" spans="1:8" x14ac:dyDescent="0.2">
      <c r="A338" t="str">
        <f>C34</f>
        <v>8035 JP Equity</v>
      </c>
      <c r="B338" t="e">
        <f ca="1">IF(ISBLANK(A338),"",_xll.BDP(A338, "LONG_COMP_NAME",""))</f>
        <v>#NAME?</v>
      </c>
      <c r="C338" t="s">
        <v>271</v>
      </c>
      <c r="D338" t="e">
        <f ca="1">IF(ISBLANK(C338),"",_xll.BDP(C338, "LONG_COMP_NAME",""))</f>
        <v>#NAME?</v>
      </c>
      <c r="E338" t="e">
        <f ca="1">IF(ISBLANK(C338),"",_xll.BDP(C338, "CNTRY_OF_DOMICILE",""))</f>
        <v>#NAME?</v>
      </c>
      <c r="F338" t="e">
        <f ca="1">IF(ISBLANK(C338),"",_xll.BDP(C338, "GICS_INDUSTRY_GROUP_NAME",""))</f>
        <v>#NAME?</v>
      </c>
      <c r="G338" t="e">
        <f ca="1">IF(ISBLANK(C338),"",_xll.BDP(C338, "GICS_SUB_INDUSTRY_NAME",""))</f>
        <v>#NAME?</v>
      </c>
      <c r="H338" t="e">
        <f ca="1">IF(ISBLANK(C338),"",_xll.BDP(A338, "RELATIONSHIP_AMOUNT","RELATIONSHIP_OVERRIDE=S,QUANTIFIED_OVERRIDE=Y,EQY_FUND_CRNCY=USD,RELATED_COMPANY_OVERRIDE=" &amp;C338))</f>
        <v>#NAME?</v>
      </c>
    </row>
    <row r="339" spans="1:8" x14ac:dyDescent="0.2">
      <c r="A339" t="str">
        <f>C34</f>
        <v>8035 JP Equity</v>
      </c>
      <c r="B339" t="e">
        <f ca="1">IF(ISBLANK(A339),"",_xll.BDP(A339, "LONG_COMP_NAME",""))</f>
        <v>#NAME?</v>
      </c>
      <c r="C339" t="s">
        <v>310</v>
      </c>
      <c r="D339" t="e">
        <f ca="1">IF(ISBLANK(C339),"",_xll.BDP(C339, "LONG_COMP_NAME",""))</f>
        <v>#NAME?</v>
      </c>
      <c r="E339" t="e">
        <f ca="1">IF(ISBLANK(C339),"",_xll.BDP(C339, "CNTRY_OF_DOMICILE",""))</f>
        <v>#NAME?</v>
      </c>
      <c r="F339" t="e">
        <f ca="1">IF(ISBLANK(C339),"",_xll.BDP(C339, "GICS_INDUSTRY_GROUP_NAME",""))</f>
        <v>#NAME?</v>
      </c>
      <c r="G339" t="e">
        <f ca="1">IF(ISBLANK(C339),"",_xll.BDP(C339, "GICS_SUB_INDUSTRY_NAME",""))</f>
        <v>#NAME?</v>
      </c>
      <c r="H339" t="e">
        <f ca="1">IF(ISBLANK(C339),"",_xll.BDP(A339, "RELATIONSHIP_AMOUNT","RELATIONSHIP_OVERRIDE=S,QUANTIFIED_OVERRIDE=Y,EQY_FUND_CRNCY=USD,RELATED_COMPANY_OVERRIDE=" &amp;C339))</f>
        <v>#NAME?</v>
      </c>
    </row>
    <row r="340" spans="1:8" x14ac:dyDescent="0.2">
      <c r="A340" t="str">
        <f>C34</f>
        <v>8035 JP Equity</v>
      </c>
      <c r="B340" t="e">
        <f ca="1">IF(ISBLANK(A340),"",_xll.BDP(A340, "LONG_COMP_NAME",""))</f>
        <v>#NAME?</v>
      </c>
      <c r="C340" t="s">
        <v>311</v>
      </c>
      <c r="D340" t="e">
        <f ca="1">IF(ISBLANK(C340),"",_xll.BDP(C340, "LONG_COMP_NAME",""))</f>
        <v>#NAME?</v>
      </c>
      <c r="E340" t="e">
        <f ca="1">IF(ISBLANK(C340),"",_xll.BDP(C340, "CNTRY_OF_DOMICILE",""))</f>
        <v>#NAME?</v>
      </c>
      <c r="F340" t="e">
        <f ca="1">IF(ISBLANK(C340),"",_xll.BDP(C340, "GICS_INDUSTRY_GROUP_NAME",""))</f>
        <v>#NAME?</v>
      </c>
      <c r="G340" t="e">
        <f ca="1">IF(ISBLANK(C340),"",_xll.BDP(C340, "GICS_SUB_INDUSTRY_NAME",""))</f>
        <v>#NAME?</v>
      </c>
      <c r="H340" t="e">
        <f ca="1">IF(ISBLANK(C340),"",_xll.BDP(A340, "RELATIONSHIP_AMOUNT","RELATIONSHIP_OVERRIDE=S,QUANTIFIED_OVERRIDE=Y,EQY_FUND_CRNCY=USD,RELATED_COMPANY_OVERRIDE=" &amp;C340))</f>
        <v>#NAME?</v>
      </c>
    </row>
    <row r="341" spans="1:8" x14ac:dyDescent="0.2">
      <c r="A341" t="str">
        <f>C34</f>
        <v>8035 JP Equity</v>
      </c>
      <c r="B341" t="e">
        <f ca="1">IF(ISBLANK(A341),"",_xll.BDP(A341, "LONG_COMP_NAME",""))</f>
        <v>#NAME?</v>
      </c>
      <c r="C341" t="s">
        <v>312</v>
      </c>
      <c r="D341" t="e">
        <f ca="1">IF(ISBLANK(C341),"",_xll.BDP(C341, "LONG_COMP_NAME",""))</f>
        <v>#NAME?</v>
      </c>
      <c r="E341" t="e">
        <f ca="1">IF(ISBLANK(C341),"",_xll.BDP(C341, "CNTRY_OF_DOMICILE",""))</f>
        <v>#NAME?</v>
      </c>
      <c r="F341" t="e">
        <f ca="1">IF(ISBLANK(C341),"",_xll.BDP(C341, "GICS_INDUSTRY_GROUP_NAME",""))</f>
        <v>#NAME?</v>
      </c>
      <c r="G341" t="e">
        <f ca="1">IF(ISBLANK(C341),"",_xll.BDP(C341, "GICS_SUB_INDUSTRY_NAME",""))</f>
        <v>#NAME?</v>
      </c>
      <c r="H341" t="e">
        <f ca="1">IF(ISBLANK(C341),"",_xll.BDP(A341, "RELATIONSHIP_AMOUNT","RELATIONSHIP_OVERRIDE=S,QUANTIFIED_OVERRIDE=Y,EQY_FUND_CRNCY=USD,RELATED_COMPANY_OVERRIDE=" &amp;C341))</f>
        <v>#NAME?</v>
      </c>
    </row>
    <row r="342" spans="1:8" x14ac:dyDescent="0.2">
      <c r="A342" t="str">
        <f>C35</f>
        <v>DD US Equity</v>
      </c>
      <c r="B342" t="e">
        <f ca="1">IF(ISBLANK(A342),"",_xll.BDP(A342, "LONG_COMP_NAME",""))</f>
        <v>#NAME?</v>
      </c>
      <c r="C342" t="e">
        <f ca="1">_xll.BDS(A342,"SUPPLY_CHAIN_SUPPLIERS","SUPPLY_CHAIN_SUM_COUNT_OVERRIDE=10,QUANTIFIED_OVERRIDE=Y,SUP_CHAIN_RELATIONSHIP_SORT_OVR=C","cols=1;rows=10")</f>
        <v>#NAME?</v>
      </c>
      <c r="D342" t="e">
        <f ca="1">IF(ISBLANK(C342),"",_xll.BDP(C342, "LONG_COMP_NAME",""))</f>
        <v>#NAME?</v>
      </c>
      <c r="E342" t="e">
        <f ca="1">IF(ISBLANK(C342),"",_xll.BDP(C342, "CNTRY_OF_DOMICILE",""))</f>
        <v>#NAME?</v>
      </c>
      <c r="F342" t="e">
        <f ca="1">IF(ISBLANK(C342),"",_xll.BDP(C342, "GICS_INDUSTRY_GROUP_NAME",""))</f>
        <v>#NAME?</v>
      </c>
      <c r="G342" t="e">
        <f ca="1">IF(ISBLANK(C342),"",_xll.BDP(C342, "GICS_SUB_INDUSTRY_NAME",""))</f>
        <v>#NAME?</v>
      </c>
      <c r="H342" t="e">
        <f ca="1">IF(ISBLANK(C342),"",_xll.BDP(A342, "RELATIONSHIP_AMOUNT","RELATIONSHIP_OVERRIDE=S,QUANTIFIED_OVERRIDE=Y,EQY_FUND_CRNCY=USD,RELATED_COMPANY_OVERRIDE=" &amp;C342))</f>
        <v>#NAME?</v>
      </c>
    </row>
    <row r="343" spans="1:8" x14ac:dyDescent="0.2">
      <c r="A343" t="str">
        <f>C35</f>
        <v>DD US Equity</v>
      </c>
      <c r="B343" t="e">
        <f ca="1">IF(ISBLANK(A343),"",_xll.BDP(A343, "LONG_COMP_NAME",""))</f>
        <v>#NAME?</v>
      </c>
      <c r="C343" t="s">
        <v>327</v>
      </c>
      <c r="D343" t="e">
        <f ca="1">IF(ISBLANK(C343),"",_xll.BDP(C343, "LONG_COMP_NAME",""))</f>
        <v>#NAME?</v>
      </c>
      <c r="E343" t="e">
        <f ca="1">IF(ISBLANK(C343),"",_xll.BDP(C343, "CNTRY_OF_DOMICILE",""))</f>
        <v>#NAME?</v>
      </c>
      <c r="F343" t="e">
        <f ca="1">IF(ISBLANK(C343),"",_xll.BDP(C343, "GICS_INDUSTRY_GROUP_NAME",""))</f>
        <v>#NAME?</v>
      </c>
      <c r="G343" t="e">
        <f ca="1">IF(ISBLANK(C343),"",_xll.BDP(C343, "GICS_SUB_INDUSTRY_NAME",""))</f>
        <v>#NAME?</v>
      </c>
      <c r="H343" t="e">
        <f ca="1">IF(ISBLANK(C343),"",_xll.BDP(A343, "RELATIONSHIP_AMOUNT","RELATIONSHIP_OVERRIDE=S,QUANTIFIED_OVERRIDE=Y,EQY_FUND_CRNCY=USD,RELATED_COMPANY_OVERRIDE=" &amp;C343))</f>
        <v>#NAME?</v>
      </c>
    </row>
    <row r="344" spans="1:8" x14ac:dyDescent="0.2">
      <c r="A344" t="str">
        <f>C35</f>
        <v>DD US Equity</v>
      </c>
      <c r="B344" t="e">
        <f ca="1">IF(ISBLANK(A344),"",_xll.BDP(A344, "LONG_COMP_NAME",""))</f>
        <v>#NAME?</v>
      </c>
      <c r="C344" t="s">
        <v>304</v>
      </c>
      <c r="D344" t="e">
        <f ca="1">IF(ISBLANK(C344),"",_xll.BDP(C344, "LONG_COMP_NAME",""))</f>
        <v>#NAME?</v>
      </c>
      <c r="E344" t="e">
        <f ca="1">IF(ISBLANK(C344),"",_xll.BDP(C344, "CNTRY_OF_DOMICILE",""))</f>
        <v>#NAME?</v>
      </c>
      <c r="F344" t="e">
        <f ca="1">IF(ISBLANK(C344),"",_xll.BDP(C344, "GICS_INDUSTRY_GROUP_NAME",""))</f>
        <v>#NAME?</v>
      </c>
      <c r="G344" t="e">
        <f ca="1">IF(ISBLANK(C344),"",_xll.BDP(C344, "GICS_SUB_INDUSTRY_NAME",""))</f>
        <v>#NAME?</v>
      </c>
      <c r="H344" t="e">
        <f ca="1">IF(ISBLANK(C344),"",_xll.BDP(A344, "RELATIONSHIP_AMOUNT","RELATIONSHIP_OVERRIDE=S,QUANTIFIED_OVERRIDE=Y,EQY_FUND_CRNCY=USD,RELATED_COMPANY_OVERRIDE=" &amp;C344))</f>
        <v>#NAME?</v>
      </c>
    </row>
    <row r="345" spans="1:8" x14ac:dyDescent="0.2">
      <c r="A345" t="str">
        <f>C35</f>
        <v>DD US Equity</v>
      </c>
      <c r="B345" t="e">
        <f ca="1">IF(ISBLANK(A345),"",_xll.BDP(A345, "LONG_COMP_NAME",""))</f>
        <v>#NAME?</v>
      </c>
      <c r="C345" t="s">
        <v>328</v>
      </c>
      <c r="D345" t="e">
        <f ca="1">IF(ISBLANK(C345),"",_xll.BDP(C345, "LONG_COMP_NAME",""))</f>
        <v>#NAME?</v>
      </c>
      <c r="E345" t="e">
        <f ca="1">IF(ISBLANK(C345),"",_xll.BDP(C345, "CNTRY_OF_DOMICILE",""))</f>
        <v>#NAME?</v>
      </c>
      <c r="F345" t="e">
        <f ca="1">IF(ISBLANK(C345),"",_xll.BDP(C345, "GICS_INDUSTRY_GROUP_NAME",""))</f>
        <v>#NAME?</v>
      </c>
      <c r="G345" t="e">
        <f ca="1">IF(ISBLANK(C345),"",_xll.BDP(C345, "GICS_SUB_INDUSTRY_NAME",""))</f>
        <v>#NAME?</v>
      </c>
      <c r="H345" t="e">
        <f ca="1">IF(ISBLANK(C345),"",_xll.BDP(A345, "RELATIONSHIP_AMOUNT","RELATIONSHIP_OVERRIDE=S,QUANTIFIED_OVERRIDE=Y,EQY_FUND_CRNCY=USD,RELATED_COMPANY_OVERRIDE=" &amp;C345))</f>
        <v>#NAME?</v>
      </c>
    </row>
    <row r="346" spans="1:8" x14ac:dyDescent="0.2">
      <c r="A346" t="str">
        <f>C35</f>
        <v>DD US Equity</v>
      </c>
      <c r="B346" t="e">
        <f ca="1">IF(ISBLANK(A346),"",_xll.BDP(A346, "LONG_COMP_NAME",""))</f>
        <v>#NAME?</v>
      </c>
      <c r="C346" t="s">
        <v>329</v>
      </c>
      <c r="D346" t="e">
        <f ca="1">IF(ISBLANK(C346),"",_xll.BDP(C346, "LONG_COMP_NAME",""))</f>
        <v>#NAME?</v>
      </c>
      <c r="E346" t="e">
        <f ca="1">IF(ISBLANK(C346),"",_xll.BDP(C346, "CNTRY_OF_DOMICILE",""))</f>
        <v>#NAME?</v>
      </c>
      <c r="F346" t="e">
        <f ca="1">IF(ISBLANK(C346),"",_xll.BDP(C346, "GICS_INDUSTRY_GROUP_NAME",""))</f>
        <v>#NAME?</v>
      </c>
      <c r="G346" t="e">
        <f ca="1">IF(ISBLANK(C346),"",_xll.BDP(C346, "GICS_SUB_INDUSTRY_NAME",""))</f>
        <v>#NAME?</v>
      </c>
      <c r="H346" t="e">
        <f ca="1">IF(ISBLANK(C346),"",_xll.BDP(A346, "RELATIONSHIP_AMOUNT","RELATIONSHIP_OVERRIDE=S,QUANTIFIED_OVERRIDE=Y,EQY_FUND_CRNCY=USD,RELATED_COMPANY_OVERRIDE=" &amp;C346))</f>
        <v>#NAME?</v>
      </c>
    </row>
    <row r="347" spans="1:8" x14ac:dyDescent="0.2">
      <c r="A347" t="str">
        <f>C35</f>
        <v>DD US Equity</v>
      </c>
      <c r="B347" t="e">
        <f ca="1">IF(ISBLANK(A347),"",_xll.BDP(A347, "LONG_COMP_NAME",""))</f>
        <v>#NAME?</v>
      </c>
      <c r="C347" t="s">
        <v>330</v>
      </c>
      <c r="D347" t="e">
        <f ca="1">IF(ISBLANK(C347),"",_xll.BDP(C347, "LONG_COMP_NAME",""))</f>
        <v>#NAME?</v>
      </c>
      <c r="E347" t="e">
        <f ca="1">IF(ISBLANK(C347),"",_xll.BDP(C347, "CNTRY_OF_DOMICILE",""))</f>
        <v>#NAME?</v>
      </c>
      <c r="F347" t="e">
        <f ca="1">IF(ISBLANK(C347),"",_xll.BDP(C347, "GICS_INDUSTRY_GROUP_NAME",""))</f>
        <v>#NAME?</v>
      </c>
      <c r="G347" t="e">
        <f ca="1">IF(ISBLANK(C347),"",_xll.BDP(C347, "GICS_SUB_INDUSTRY_NAME",""))</f>
        <v>#NAME?</v>
      </c>
      <c r="H347" t="e">
        <f ca="1">IF(ISBLANK(C347),"",_xll.BDP(A347, "RELATIONSHIP_AMOUNT","RELATIONSHIP_OVERRIDE=S,QUANTIFIED_OVERRIDE=Y,EQY_FUND_CRNCY=USD,RELATED_COMPANY_OVERRIDE=" &amp;C347))</f>
        <v>#NAME?</v>
      </c>
    </row>
    <row r="348" spans="1:8" x14ac:dyDescent="0.2">
      <c r="A348" t="str">
        <f>C35</f>
        <v>DD US Equity</v>
      </c>
      <c r="B348" t="e">
        <f ca="1">IF(ISBLANK(A348),"",_xll.BDP(A348, "LONG_COMP_NAME",""))</f>
        <v>#NAME?</v>
      </c>
      <c r="C348" t="s">
        <v>331</v>
      </c>
      <c r="D348" t="e">
        <f ca="1">IF(ISBLANK(C348),"",_xll.BDP(C348, "LONG_COMP_NAME",""))</f>
        <v>#NAME?</v>
      </c>
      <c r="E348" t="e">
        <f ca="1">IF(ISBLANK(C348),"",_xll.BDP(C348, "CNTRY_OF_DOMICILE",""))</f>
        <v>#NAME?</v>
      </c>
      <c r="F348" t="e">
        <f ca="1">IF(ISBLANK(C348),"",_xll.BDP(C348, "GICS_INDUSTRY_GROUP_NAME",""))</f>
        <v>#NAME?</v>
      </c>
      <c r="G348" t="e">
        <f ca="1">IF(ISBLANK(C348),"",_xll.BDP(C348, "GICS_SUB_INDUSTRY_NAME",""))</f>
        <v>#NAME?</v>
      </c>
      <c r="H348" t="e">
        <f ca="1">IF(ISBLANK(C348),"",_xll.BDP(A348, "RELATIONSHIP_AMOUNT","RELATIONSHIP_OVERRIDE=S,QUANTIFIED_OVERRIDE=Y,EQY_FUND_CRNCY=USD,RELATED_COMPANY_OVERRIDE=" &amp;C348))</f>
        <v>#NAME?</v>
      </c>
    </row>
    <row r="349" spans="1:8" x14ac:dyDescent="0.2">
      <c r="A349" t="str">
        <f>C35</f>
        <v>DD US Equity</v>
      </c>
      <c r="B349" t="e">
        <f ca="1">IF(ISBLANK(A349),"",_xll.BDP(A349, "LONG_COMP_NAME",""))</f>
        <v>#NAME?</v>
      </c>
      <c r="C349" t="s">
        <v>332</v>
      </c>
      <c r="D349" t="e">
        <f ca="1">IF(ISBLANK(C349),"",_xll.BDP(C349, "LONG_COMP_NAME",""))</f>
        <v>#NAME?</v>
      </c>
      <c r="E349" t="e">
        <f ca="1">IF(ISBLANK(C349),"",_xll.BDP(C349, "CNTRY_OF_DOMICILE",""))</f>
        <v>#NAME?</v>
      </c>
      <c r="F349" t="e">
        <f ca="1">IF(ISBLANK(C349),"",_xll.BDP(C349, "GICS_INDUSTRY_GROUP_NAME",""))</f>
        <v>#NAME?</v>
      </c>
      <c r="G349" t="e">
        <f ca="1">IF(ISBLANK(C349),"",_xll.BDP(C349, "GICS_SUB_INDUSTRY_NAME",""))</f>
        <v>#NAME?</v>
      </c>
      <c r="H349" t="e">
        <f ca="1">IF(ISBLANK(C349),"",_xll.BDP(A349, "RELATIONSHIP_AMOUNT","RELATIONSHIP_OVERRIDE=S,QUANTIFIED_OVERRIDE=Y,EQY_FUND_CRNCY=USD,RELATED_COMPANY_OVERRIDE=" &amp;C349))</f>
        <v>#NAME?</v>
      </c>
    </row>
    <row r="350" spans="1:8" x14ac:dyDescent="0.2">
      <c r="A350" t="str">
        <f>C35</f>
        <v>DD US Equity</v>
      </c>
      <c r="B350" t="e">
        <f ca="1">IF(ISBLANK(A350),"",_xll.BDP(A350, "LONG_COMP_NAME",""))</f>
        <v>#NAME?</v>
      </c>
      <c r="C350" t="s">
        <v>325</v>
      </c>
      <c r="D350" t="e">
        <f ca="1">IF(ISBLANK(C350),"",_xll.BDP(C350, "LONG_COMP_NAME",""))</f>
        <v>#NAME?</v>
      </c>
      <c r="E350" t="e">
        <f ca="1">IF(ISBLANK(C350),"",_xll.BDP(C350, "CNTRY_OF_DOMICILE",""))</f>
        <v>#NAME?</v>
      </c>
      <c r="F350" t="e">
        <f ca="1">IF(ISBLANK(C350),"",_xll.BDP(C350, "GICS_INDUSTRY_GROUP_NAME",""))</f>
        <v>#NAME?</v>
      </c>
      <c r="G350" t="e">
        <f ca="1">IF(ISBLANK(C350),"",_xll.BDP(C350, "GICS_SUB_INDUSTRY_NAME",""))</f>
        <v>#NAME?</v>
      </c>
      <c r="H350" t="e">
        <f ca="1">IF(ISBLANK(C350),"",_xll.BDP(A350, "RELATIONSHIP_AMOUNT","RELATIONSHIP_OVERRIDE=S,QUANTIFIED_OVERRIDE=Y,EQY_FUND_CRNCY=USD,RELATED_COMPANY_OVERRIDE=" &amp;C350))</f>
        <v>#NAME?</v>
      </c>
    </row>
    <row r="351" spans="1:8" x14ac:dyDescent="0.2">
      <c r="A351" t="str">
        <f>C35</f>
        <v>DD US Equity</v>
      </c>
      <c r="B351" t="e">
        <f ca="1">IF(ISBLANK(A351),"",_xll.BDP(A351, "LONG_COMP_NAME",""))</f>
        <v>#NAME?</v>
      </c>
      <c r="C351" t="s">
        <v>333</v>
      </c>
      <c r="D351" t="e">
        <f ca="1">IF(ISBLANK(C351),"",_xll.BDP(C351, "LONG_COMP_NAME",""))</f>
        <v>#NAME?</v>
      </c>
      <c r="E351" t="e">
        <f ca="1">IF(ISBLANK(C351),"",_xll.BDP(C351, "CNTRY_OF_DOMICILE",""))</f>
        <v>#NAME?</v>
      </c>
      <c r="F351" t="e">
        <f ca="1">IF(ISBLANK(C351),"",_xll.BDP(C351, "GICS_INDUSTRY_GROUP_NAME",""))</f>
        <v>#NAME?</v>
      </c>
      <c r="G351" t="e">
        <f ca="1">IF(ISBLANK(C351),"",_xll.BDP(C351, "GICS_SUB_INDUSTRY_NAME",""))</f>
        <v>#NAME?</v>
      </c>
      <c r="H351" t="e">
        <f ca="1">IF(ISBLANK(C351),"",_xll.BDP(A351, "RELATIONSHIP_AMOUNT","RELATIONSHIP_OVERRIDE=S,QUANTIFIED_OVERRIDE=Y,EQY_FUND_CRNCY=USD,RELATED_COMPANY_OVERRIDE=" &amp;C351))</f>
        <v>#NAME?</v>
      </c>
    </row>
    <row r="352" spans="1:8" x14ac:dyDescent="0.2">
      <c r="A352" t="str">
        <f>C36</f>
        <v>LRCX US Equity</v>
      </c>
      <c r="B352" t="e">
        <f ca="1">IF(ISBLANK(A352),"",_xll.BDP(A352, "LONG_COMP_NAME",""))</f>
        <v>#NAME?</v>
      </c>
      <c r="C352" t="e">
        <f ca="1">_xll.BDS(A352,"SUPPLY_CHAIN_SUPPLIERS","SUPPLY_CHAIN_SUM_COUNT_OVERRIDE=10,QUANTIFIED_OVERRIDE=Y,SUP_CHAIN_RELATIONSHIP_SORT_OVR=C","cols=1;rows=10")</f>
        <v>#NAME?</v>
      </c>
      <c r="D352" t="e">
        <f ca="1">IF(ISBLANK(C352),"",_xll.BDP(C352, "LONG_COMP_NAME",""))</f>
        <v>#NAME?</v>
      </c>
      <c r="E352" t="e">
        <f ca="1">IF(ISBLANK(C352),"",_xll.BDP(C352, "CNTRY_OF_DOMICILE",""))</f>
        <v>#NAME?</v>
      </c>
      <c r="F352" t="e">
        <f ca="1">IF(ISBLANK(C352),"",_xll.BDP(C352, "GICS_INDUSTRY_GROUP_NAME",""))</f>
        <v>#NAME?</v>
      </c>
      <c r="G352" t="e">
        <f ca="1">IF(ISBLANK(C352),"",_xll.BDP(C352, "GICS_SUB_INDUSTRY_NAME",""))</f>
        <v>#NAME?</v>
      </c>
      <c r="H352" t="e">
        <f ca="1">IF(ISBLANK(C352),"",_xll.BDP(A352, "RELATIONSHIP_AMOUNT","RELATIONSHIP_OVERRIDE=S,QUANTIFIED_OVERRIDE=Y,EQY_FUND_CRNCY=USD,RELATED_COMPANY_OVERRIDE=" &amp;C352))</f>
        <v>#NAME?</v>
      </c>
    </row>
    <row r="353" spans="1:8" x14ac:dyDescent="0.2">
      <c r="A353" t="str">
        <f>C36</f>
        <v>LRCX US Equity</v>
      </c>
      <c r="B353" t="e">
        <f ca="1">IF(ISBLANK(A353),"",_xll.BDP(A353, "LONG_COMP_NAME",""))</f>
        <v>#NAME?</v>
      </c>
      <c r="C353" t="s">
        <v>266</v>
      </c>
      <c r="D353" t="e">
        <f ca="1">IF(ISBLANK(C353),"",_xll.BDP(C353, "LONG_COMP_NAME",""))</f>
        <v>#NAME?</v>
      </c>
      <c r="E353" t="e">
        <f ca="1">IF(ISBLANK(C353),"",_xll.BDP(C353, "CNTRY_OF_DOMICILE",""))</f>
        <v>#NAME?</v>
      </c>
      <c r="F353" t="e">
        <f ca="1">IF(ISBLANK(C353),"",_xll.BDP(C353, "GICS_INDUSTRY_GROUP_NAME",""))</f>
        <v>#NAME?</v>
      </c>
      <c r="G353" t="e">
        <f ca="1">IF(ISBLANK(C353),"",_xll.BDP(C353, "GICS_SUB_INDUSTRY_NAME",""))</f>
        <v>#NAME?</v>
      </c>
      <c r="H353" t="e">
        <f ca="1">IF(ISBLANK(C353),"",_xll.BDP(A353, "RELATIONSHIP_AMOUNT","RELATIONSHIP_OVERRIDE=S,QUANTIFIED_OVERRIDE=Y,EQY_FUND_CRNCY=USD,RELATED_COMPANY_OVERRIDE=" &amp;C353))</f>
        <v>#NAME?</v>
      </c>
    </row>
    <row r="354" spans="1:8" x14ac:dyDescent="0.2">
      <c r="A354" t="str">
        <f>C36</f>
        <v>LRCX US Equity</v>
      </c>
      <c r="B354" t="e">
        <f ca="1">IF(ISBLANK(A354),"",_xll.BDP(A354, "LONG_COMP_NAME",""))</f>
        <v>#NAME?</v>
      </c>
      <c r="C354" t="s">
        <v>265</v>
      </c>
      <c r="D354" t="e">
        <f ca="1">IF(ISBLANK(C354),"",_xll.BDP(C354, "LONG_COMP_NAME",""))</f>
        <v>#NAME?</v>
      </c>
      <c r="E354" t="e">
        <f ca="1">IF(ISBLANK(C354),"",_xll.BDP(C354, "CNTRY_OF_DOMICILE",""))</f>
        <v>#NAME?</v>
      </c>
      <c r="F354" t="e">
        <f ca="1">IF(ISBLANK(C354),"",_xll.BDP(C354, "GICS_INDUSTRY_GROUP_NAME",""))</f>
        <v>#NAME?</v>
      </c>
      <c r="G354" t="e">
        <f ca="1">IF(ISBLANK(C354),"",_xll.BDP(C354, "GICS_SUB_INDUSTRY_NAME",""))</f>
        <v>#NAME?</v>
      </c>
      <c r="H354" t="e">
        <f ca="1">IF(ISBLANK(C354),"",_xll.BDP(A354, "RELATIONSHIP_AMOUNT","RELATIONSHIP_OVERRIDE=S,QUANTIFIED_OVERRIDE=Y,EQY_FUND_CRNCY=USD,RELATED_COMPANY_OVERRIDE=" &amp;C354))</f>
        <v>#NAME?</v>
      </c>
    </row>
    <row r="355" spans="1:8" x14ac:dyDescent="0.2">
      <c r="A355" t="str">
        <f>C36</f>
        <v>LRCX US Equity</v>
      </c>
      <c r="B355" t="e">
        <f ca="1">IF(ISBLANK(A355),"",_xll.BDP(A355, "LONG_COMP_NAME",""))</f>
        <v>#NAME?</v>
      </c>
      <c r="C355" t="s">
        <v>88</v>
      </c>
      <c r="D355" t="e">
        <f ca="1">IF(ISBLANK(C355),"",_xll.BDP(C355, "LONG_COMP_NAME",""))</f>
        <v>#NAME?</v>
      </c>
      <c r="E355" t="e">
        <f ca="1">IF(ISBLANK(C355),"",_xll.BDP(C355, "CNTRY_OF_DOMICILE",""))</f>
        <v>#NAME?</v>
      </c>
      <c r="F355" t="e">
        <f ca="1">IF(ISBLANK(C355),"",_xll.BDP(C355, "GICS_INDUSTRY_GROUP_NAME",""))</f>
        <v>#NAME?</v>
      </c>
      <c r="G355" t="e">
        <f ca="1">IF(ISBLANK(C355),"",_xll.BDP(C355, "GICS_SUB_INDUSTRY_NAME",""))</f>
        <v>#NAME?</v>
      </c>
      <c r="H355" t="e">
        <f ca="1">IF(ISBLANK(C355),"",_xll.BDP(A355, "RELATIONSHIP_AMOUNT","RELATIONSHIP_OVERRIDE=S,QUANTIFIED_OVERRIDE=Y,EQY_FUND_CRNCY=USD,RELATED_COMPANY_OVERRIDE=" &amp;C355))</f>
        <v>#NAME?</v>
      </c>
    </row>
    <row r="356" spans="1:8" x14ac:dyDescent="0.2">
      <c r="A356" t="str">
        <f>C36</f>
        <v>LRCX US Equity</v>
      </c>
      <c r="B356" t="e">
        <f ca="1">IF(ISBLANK(A356),"",_xll.BDP(A356, "LONG_COMP_NAME",""))</f>
        <v>#NAME?</v>
      </c>
      <c r="C356" t="s">
        <v>277</v>
      </c>
      <c r="D356" t="e">
        <f ca="1">IF(ISBLANK(C356),"",_xll.BDP(C356, "LONG_COMP_NAME",""))</f>
        <v>#NAME?</v>
      </c>
      <c r="E356" t="e">
        <f ca="1">IF(ISBLANK(C356),"",_xll.BDP(C356, "CNTRY_OF_DOMICILE",""))</f>
        <v>#NAME?</v>
      </c>
      <c r="F356" t="e">
        <f ca="1">IF(ISBLANK(C356),"",_xll.BDP(C356, "GICS_INDUSTRY_GROUP_NAME",""))</f>
        <v>#NAME?</v>
      </c>
      <c r="G356" t="e">
        <f ca="1">IF(ISBLANK(C356),"",_xll.BDP(C356, "GICS_SUB_INDUSTRY_NAME",""))</f>
        <v>#NAME?</v>
      </c>
      <c r="H356" t="e">
        <f ca="1">IF(ISBLANK(C356),"",_xll.BDP(A356, "RELATIONSHIP_AMOUNT","RELATIONSHIP_OVERRIDE=S,QUANTIFIED_OVERRIDE=Y,EQY_FUND_CRNCY=USD,RELATED_COMPANY_OVERRIDE=" &amp;C356))</f>
        <v>#NAME?</v>
      </c>
    </row>
    <row r="357" spans="1:8" x14ac:dyDescent="0.2">
      <c r="A357" t="str">
        <f>C36</f>
        <v>LRCX US Equity</v>
      </c>
      <c r="B357" t="e">
        <f ca="1">IF(ISBLANK(A357),"",_xll.BDP(A357, "LONG_COMP_NAME",""))</f>
        <v>#NAME?</v>
      </c>
      <c r="C357" t="s">
        <v>269</v>
      </c>
      <c r="D357" t="e">
        <f ca="1">IF(ISBLANK(C357),"",_xll.BDP(C357, "LONG_COMP_NAME",""))</f>
        <v>#NAME?</v>
      </c>
      <c r="E357" t="e">
        <f ca="1">IF(ISBLANK(C357),"",_xll.BDP(C357, "CNTRY_OF_DOMICILE",""))</f>
        <v>#NAME?</v>
      </c>
      <c r="F357" t="e">
        <f ca="1">IF(ISBLANK(C357),"",_xll.BDP(C357, "GICS_INDUSTRY_GROUP_NAME",""))</f>
        <v>#NAME?</v>
      </c>
      <c r="G357" t="e">
        <f ca="1">IF(ISBLANK(C357),"",_xll.BDP(C357, "GICS_SUB_INDUSTRY_NAME",""))</f>
        <v>#NAME?</v>
      </c>
      <c r="H357" t="e">
        <f ca="1">IF(ISBLANK(C357),"",_xll.BDP(A357, "RELATIONSHIP_AMOUNT","RELATIONSHIP_OVERRIDE=S,QUANTIFIED_OVERRIDE=Y,EQY_FUND_CRNCY=USD,RELATED_COMPANY_OVERRIDE=" &amp;C357))</f>
        <v>#NAME?</v>
      </c>
    </row>
    <row r="358" spans="1:8" x14ac:dyDescent="0.2">
      <c r="A358" t="str">
        <f>C36</f>
        <v>LRCX US Equity</v>
      </c>
      <c r="B358" t="e">
        <f ca="1">IF(ISBLANK(A358),"",_xll.BDP(A358, "LONG_COMP_NAME",""))</f>
        <v>#NAME?</v>
      </c>
      <c r="C358" t="s">
        <v>267</v>
      </c>
      <c r="D358" t="e">
        <f ca="1">IF(ISBLANK(C358),"",_xll.BDP(C358, "LONG_COMP_NAME",""))</f>
        <v>#NAME?</v>
      </c>
      <c r="E358" t="e">
        <f ca="1">IF(ISBLANK(C358),"",_xll.BDP(C358, "CNTRY_OF_DOMICILE",""))</f>
        <v>#NAME?</v>
      </c>
      <c r="F358" t="e">
        <f ca="1">IF(ISBLANK(C358),"",_xll.BDP(C358, "GICS_INDUSTRY_GROUP_NAME",""))</f>
        <v>#NAME?</v>
      </c>
      <c r="G358" t="e">
        <f ca="1">IF(ISBLANK(C358),"",_xll.BDP(C358, "GICS_SUB_INDUSTRY_NAME",""))</f>
        <v>#NAME?</v>
      </c>
      <c r="H358" t="e">
        <f ca="1">IF(ISBLANK(C358),"",_xll.BDP(A358, "RELATIONSHIP_AMOUNT","RELATIONSHIP_OVERRIDE=S,QUANTIFIED_OVERRIDE=Y,EQY_FUND_CRNCY=USD,RELATED_COMPANY_OVERRIDE=" &amp;C358))</f>
        <v>#NAME?</v>
      </c>
    </row>
    <row r="359" spans="1:8" x14ac:dyDescent="0.2">
      <c r="A359" t="str">
        <f>C36</f>
        <v>LRCX US Equity</v>
      </c>
      <c r="B359" t="e">
        <f ca="1">IF(ISBLANK(A359),"",_xll.BDP(A359, "LONG_COMP_NAME",""))</f>
        <v>#NAME?</v>
      </c>
      <c r="C359" t="s">
        <v>264</v>
      </c>
      <c r="D359" t="e">
        <f ca="1">IF(ISBLANK(C359),"",_xll.BDP(C359, "LONG_COMP_NAME",""))</f>
        <v>#NAME?</v>
      </c>
      <c r="E359" t="e">
        <f ca="1">IF(ISBLANK(C359),"",_xll.BDP(C359, "CNTRY_OF_DOMICILE",""))</f>
        <v>#NAME?</v>
      </c>
      <c r="F359" t="e">
        <f ca="1">IF(ISBLANK(C359),"",_xll.BDP(C359, "GICS_INDUSTRY_GROUP_NAME",""))</f>
        <v>#NAME?</v>
      </c>
      <c r="G359" t="e">
        <f ca="1">IF(ISBLANK(C359),"",_xll.BDP(C359, "GICS_SUB_INDUSTRY_NAME",""))</f>
        <v>#NAME?</v>
      </c>
      <c r="H359" t="e">
        <f ca="1">IF(ISBLANK(C359),"",_xll.BDP(A359, "RELATIONSHIP_AMOUNT","RELATIONSHIP_OVERRIDE=S,QUANTIFIED_OVERRIDE=Y,EQY_FUND_CRNCY=USD,RELATED_COMPANY_OVERRIDE=" &amp;C359))</f>
        <v>#NAME?</v>
      </c>
    </row>
    <row r="360" spans="1:8" x14ac:dyDescent="0.2">
      <c r="A360" t="str">
        <f>C36</f>
        <v>LRCX US Equity</v>
      </c>
      <c r="B360" t="e">
        <f ca="1">IF(ISBLANK(A360),"",_xll.BDP(A360, "LONG_COMP_NAME",""))</f>
        <v>#NAME?</v>
      </c>
      <c r="C360" t="s">
        <v>268</v>
      </c>
      <c r="D360" t="e">
        <f ca="1">IF(ISBLANK(C360),"",_xll.BDP(C360, "LONG_COMP_NAME",""))</f>
        <v>#NAME?</v>
      </c>
      <c r="E360" t="e">
        <f ca="1">IF(ISBLANK(C360),"",_xll.BDP(C360, "CNTRY_OF_DOMICILE",""))</f>
        <v>#NAME?</v>
      </c>
      <c r="F360" t="e">
        <f ca="1">IF(ISBLANK(C360),"",_xll.BDP(C360, "GICS_INDUSTRY_GROUP_NAME",""))</f>
        <v>#NAME?</v>
      </c>
      <c r="G360" t="e">
        <f ca="1">IF(ISBLANK(C360),"",_xll.BDP(C360, "GICS_SUB_INDUSTRY_NAME",""))</f>
        <v>#NAME?</v>
      </c>
      <c r="H360" t="e">
        <f ca="1">IF(ISBLANK(C360),"",_xll.BDP(A360, "RELATIONSHIP_AMOUNT","RELATIONSHIP_OVERRIDE=S,QUANTIFIED_OVERRIDE=Y,EQY_FUND_CRNCY=USD,RELATED_COMPANY_OVERRIDE=" &amp;C360))</f>
        <v>#NAME?</v>
      </c>
    </row>
    <row r="361" spans="1:8" x14ac:dyDescent="0.2">
      <c r="A361" t="str">
        <f>C36</f>
        <v>LRCX US Equity</v>
      </c>
      <c r="B361" t="e">
        <f ca="1">IF(ISBLANK(A361),"",_xll.BDP(A361, "LONG_COMP_NAME",""))</f>
        <v>#NAME?</v>
      </c>
      <c r="C361" t="s">
        <v>271</v>
      </c>
      <c r="D361" t="e">
        <f ca="1">IF(ISBLANK(C361),"",_xll.BDP(C361, "LONG_COMP_NAME",""))</f>
        <v>#NAME?</v>
      </c>
      <c r="E361" t="e">
        <f ca="1">IF(ISBLANK(C361),"",_xll.BDP(C361, "CNTRY_OF_DOMICILE",""))</f>
        <v>#NAME?</v>
      </c>
      <c r="F361" t="e">
        <f ca="1">IF(ISBLANK(C361),"",_xll.BDP(C361, "GICS_INDUSTRY_GROUP_NAME",""))</f>
        <v>#NAME?</v>
      </c>
      <c r="G361" t="e">
        <f ca="1">IF(ISBLANK(C361),"",_xll.BDP(C361, "GICS_SUB_INDUSTRY_NAME",""))</f>
        <v>#NAME?</v>
      </c>
      <c r="H361" t="e">
        <f ca="1">IF(ISBLANK(C361),"",_xll.BDP(A361, "RELATIONSHIP_AMOUNT","RELATIONSHIP_OVERRIDE=S,QUANTIFIED_OVERRIDE=Y,EQY_FUND_CRNCY=USD,RELATED_COMPANY_OVERRIDE=" &amp;C361))</f>
        <v>#NAME?</v>
      </c>
    </row>
    <row r="362" spans="1:8" x14ac:dyDescent="0.2">
      <c r="A362" t="str">
        <f>C37</f>
        <v>KLAC US Equity</v>
      </c>
      <c r="B362" t="e">
        <f ca="1">IF(ISBLANK(A362),"",_xll.BDP(A362, "LONG_COMP_NAME",""))</f>
        <v>#NAME?</v>
      </c>
      <c r="C362" t="e">
        <f ca="1">_xll.BDS(A362,"SUPPLY_CHAIN_SUPPLIERS","SUPPLY_CHAIN_SUM_COUNT_OVERRIDE=10,QUANTIFIED_OVERRIDE=Y,SUP_CHAIN_RELATIONSHIP_SORT_OVR=C","cols=1;rows=10")</f>
        <v>#NAME?</v>
      </c>
      <c r="D362" t="e">
        <f ca="1">IF(ISBLANK(C362),"",_xll.BDP(C362, "LONG_COMP_NAME",""))</f>
        <v>#NAME?</v>
      </c>
      <c r="E362" t="e">
        <f ca="1">IF(ISBLANK(C362),"",_xll.BDP(C362, "CNTRY_OF_DOMICILE",""))</f>
        <v>#NAME?</v>
      </c>
      <c r="F362" t="e">
        <f ca="1">IF(ISBLANK(C362),"",_xll.BDP(C362, "GICS_INDUSTRY_GROUP_NAME",""))</f>
        <v>#NAME?</v>
      </c>
      <c r="G362" t="e">
        <f ca="1">IF(ISBLANK(C362),"",_xll.BDP(C362, "GICS_SUB_INDUSTRY_NAME",""))</f>
        <v>#NAME?</v>
      </c>
      <c r="H362" t="e">
        <f ca="1">IF(ISBLANK(C362),"",_xll.BDP(A362, "RELATIONSHIP_AMOUNT","RELATIONSHIP_OVERRIDE=S,QUANTIFIED_OVERRIDE=Y,EQY_FUND_CRNCY=USD,RELATED_COMPANY_OVERRIDE=" &amp;C362))</f>
        <v>#NAME?</v>
      </c>
    </row>
    <row r="363" spans="1:8" x14ac:dyDescent="0.2">
      <c r="A363" t="str">
        <f>C37</f>
        <v>KLAC US Equity</v>
      </c>
      <c r="B363" t="e">
        <f ca="1">IF(ISBLANK(A363),"",_xll.BDP(A363, "LONG_COMP_NAME",""))</f>
        <v>#NAME?</v>
      </c>
      <c r="C363" t="s">
        <v>278</v>
      </c>
      <c r="D363" t="e">
        <f ca="1">IF(ISBLANK(C363),"",_xll.BDP(C363, "LONG_COMP_NAME",""))</f>
        <v>#NAME?</v>
      </c>
      <c r="E363" t="e">
        <f ca="1">IF(ISBLANK(C363),"",_xll.BDP(C363, "CNTRY_OF_DOMICILE",""))</f>
        <v>#NAME?</v>
      </c>
      <c r="F363" t="e">
        <f ca="1">IF(ISBLANK(C363),"",_xll.BDP(C363, "GICS_INDUSTRY_GROUP_NAME",""))</f>
        <v>#NAME?</v>
      </c>
      <c r="G363" t="e">
        <f ca="1">IF(ISBLANK(C363),"",_xll.BDP(C363, "GICS_SUB_INDUSTRY_NAME",""))</f>
        <v>#NAME?</v>
      </c>
      <c r="H363" t="e">
        <f ca="1">IF(ISBLANK(C363),"",_xll.BDP(A363, "RELATIONSHIP_AMOUNT","RELATIONSHIP_OVERRIDE=S,QUANTIFIED_OVERRIDE=Y,EQY_FUND_CRNCY=USD,RELATED_COMPANY_OVERRIDE=" &amp;C363))</f>
        <v>#NAME?</v>
      </c>
    </row>
    <row r="364" spans="1:8" x14ac:dyDescent="0.2">
      <c r="A364" t="str">
        <f>C37</f>
        <v>KLAC US Equity</v>
      </c>
      <c r="B364" t="e">
        <f ca="1">IF(ISBLANK(A364),"",_xll.BDP(A364, "LONG_COMP_NAME",""))</f>
        <v>#NAME?</v>
      </c>
      <c r="C364" t="s">
        <v>268</v>
      </c>
      <c r="D364" t="e">
        <f ca="1">IF(ISBLANK(C364),"",_xll.BDP(C364, "LONG_COMP_NAME",""))</f>
        <v>#NAME?</v>
      </c>
      <c r="E364" t="e">
        <f ca="1">IF(ISBLANK(C364),"",_xll.BDP(C364, "CNTRY_OF_DOMICILE",""))</f>
        <v>#NAME?</v>
      </c>
      <c r="F364" t="e">
        <f ca="1">IF(ISBLANK(C364),"",_xll.BDP(C364, "GICS_INDUSTRY_GROUP_NAME",""))</f>
        <v>#NAME?</v>
      </c>
      <c r="G364" t="e">
        <f ca="1">IF(ISBLANK(C364),"",_xll.BDP(C364, "GICS_SUB_INDUSTRY_NAME",""))</f>
        <v>#NAME?</v>
      </c>
      <c r="H364" t="e">
        <f ca="1">IF(ISBLANK(C364),"",_xll.BDP(A364, "RELATIONSHIP_AMOUNT","RELATIONSHIP_OVERRIDE=S,QUANTIFIED_OVERRIDE=Y,EQY_FUND_CRNCY=USD,RELATED_COMPANY_OVERRIDE=" &amp;C364))</f>
        <v>#NAME?</v>
      </c>
    </row>
    <row r="365" spans="1:8" x14ac:dyDescent="0.2">
      <c r="A365" t="str">
        <f>C37</f>
        <v>KLAC US Equity</v>
      </c>
      <c r="B365" t="e">
        <f ca="1">IF(ISBLANK(A365),"",_xll.BDP(A365, "LONG_COMP_NAME",""))</f>
        <v>#NAME?</v>
      </c>
      <c r="C365" t="s">
        <v>265</v>
      </c>
      <c r="D365" t="e">
        <f ca="1">IF(ISBLANK(C365),"",_xll.BDP(C365, "LONG_COMP_NAME",""))</f>
        <v>#NAME?</v>
      </c>
      <c r="E365" t="e">
        <f ca="1">IF(ISBLANK(C365),"",_xll.BDP(C365, "CNTRY_OF_DOMICILE",""))</f>
        <v>#NAME?</v>
      </c>
      <c r="F365" t="e">
        <f ca="1">IF(ISBLANK(C365),"",_xll.BDP(C365, "GICS_INDUSTRY_GROUP_NAME",""))</f>
        <v>#NAME?</v>
      </c>
      <c r="G365" t="e">
        <f ca="1">IF(ISBLANK(C365),"",_xll.BDP(C365, "GICS_SUB_INDUSTRY_NAME",""))</f>
        <v>#NAME?</v>
      </c>
      <c r="H365" t="e">
        <f ca="1">IF(ISBLANK(C365),"",_xll.BDP(A365, "RELATIONSHIP_AMOUNT","RELATIONSHIP_OVERRIDE=S,QUANTIFIED_OVERRIDE=Y,EQY_FUND_CRNCY=USD,RELATED_COMPANY_OVERRIDE=" &amp;C365))</f>
        <v>#NAME?</v>
      </c>
    </row>
    <row r="366" spans="1:8" x14ac:dyDescent="0.2">
      <c r="A366" t="str">
        <f>C37</f>
        <v>KLAC US Equity</v>
      </c>
      <c r="B366" t="e">
        <f ca="1">IF(ISBLANK(A366),"",_xll.BDP(A366, "LONG_COMP_NAME",""))</f>
        <v>#NAME?</v>
      </c>
      <c r="C366" t="s">
        <v>271</v>
      </c>
      <c r="D366" t="e">
        <f ca="1">IF(ISBLANK(C366),"",_xll.BDP(C366, "LONG_COMP_NAME",""))</f>
        <v>#NAME?</v>
      </c>
      <c r="E366" t="e">
        <f ca="1">IF(ISBLANK(C366),"",_xll.BDP(C366, "CNTRY_OF_DOMICILE",""))</f>
        <v>#NAME?</v>
      </c>
      <c r="F366" t="e">
        <f ca="1">IF(ISBLANK(C366),"",_xll.BDP(C366, "GICS_INDUSTRY_GROUP_NAME",""))</f>
        <v>#NAME?</v>
      </c>
      <c r="G366" t="e">
        <f ca="1">IF(ISBLANK(C366),"",_xll.BDP(C366, "GICS_SUB_INDUSTRY_NAME",""))</f>
        <v>#NAME?</v>
      </c>
      <c r="H366" t="e">
        <f ca="1">IF(ISBLANK(C366),"",_xll.BDP(A366, "RELATIONSHIP_AMOUNT","RELATIONSHIP_OVERRIDE=S,QUANTIFIED_OVERRIDE=Y,EQY_FUND_CRNCY=USD,RELATED_COMPANY_OVERRIDE=" &amp;C366))</f>
        <v>#NAME?</v>
      </c>
    </row>
    <row r="367" spans="1:8" x14ac:dyDescent="0.2">
      <c r="A367" t="str">
        <f>C37</f>
        <v>KLAC US Equity</v>
      </c>
      <c r="B367" t="e">
        <f ca="1">IF(ISBLANK(A367),"",_xll.BDP(A367, "LONG_COMP_NAME",""))</f>
        <v>#NAME?</v>
      </c>
      <c r="C367" t="s">
        <v>279</v>
      </c>
      <c r="D367" t="e">
        <f ca="1">IF(ISBLANK(C367),"",_xll.BDP(C367, "LONG_COMP_NAME",""))</f>
        <v>#NAME?</v>
      </c>
      <c r="E367" t="e">
        <f ca="1">IF(ISBLANK(C367),"",_xll.BDP(C367, "CNTRY_OF_DOMICILE",""))</f>
        <v>#NAME?</v>
      </c>
      <c r="F367" t="e">
        <f ca="1">IF(ISBLANK(C367),"",_xll.BDP(C367, "GICS_INDUSTRY_GROUP_NAME",""))</f>
        <v>#NAME?</v>
      </c>
      <c r="G367" t="e">
        <f ca="1">IF(ISBLANK(C367),"",_xll.BDP(C367, "GICS_SUB_INDUSTRY_NAME",""))</f>
        <v>#NAME?</v>
      </c>
      <c r="H367" t="e">
        <f ca="1">IF(ISBLANK(C367),"",_xll.BDP(A367, "RELATIONSHIP_AMOUNT","RELATIONSHIP_OVERRIDE=S,QUANTIFIED_OVERRIDE=Y,EQY_FUND_CRNCY=USD,RELATED_COMPANY_OVERRIDE=" &amp;C367))</f>
        <v>#NAME?</v>
      </c>
    </row>
    <row r="368" spans="1:8" x14ac:dyDescent="0.2">
      <c r="A368" t="str">
        <f>C37</f>
        <v>KLAC US Equity</v>
      </c>
      <c r="B368" t="e">
        <f ca="1">IF(ISBLANK(A368),"",_xll.BDP(A368, "LONG_COMP_NAME",""))</f>
        <v>#NAME?</v>
      </c>
      <c r="C368" t="s">
        <v>280</v>
      </c>
      <c r="D368" t="e">
        <f ca="1">IF(ISBLANK(C368),"",_xll.BDP(C368, "LONG_COMP_NAME",""))</f>
        <v>#NAME?</v>
      </c>
      <c r="E368" t="e">
        <f ca="1">IF(ISBLANK(C368),"",_xll.BDP(C368, "CNTRY_OF_DOMICILE",""))</f>
        <v>#NAME?</v>
      </c>
      <c r="F368" t="e">
        <f ca="1">IF(ISBLANK(C368),"",_xll.BDP(C368, "GICS_INDUSTRY_GROUP_NAME",""))</f>
        <v>#NAME?</v>
      </c>
      <c r="G368" t="e">
        <f ca="1">IF(ISBLANK(C368),"",_xll.BDP(C368, "GICS_SUB_INDUSTRY_NAME",""))</f>
        <v>#NAME?</v>
      </c>
      <c r="H368" t="e">
        <f ca="1">IF(ISBLANK(C368),"",_xll.BDP(A368, "RELATIONSHIP_AMOUNT","RELATIONSHIP_OVERRIDE=S,QUANTIFIED_OVERRIDE=Y,EQY_FUND_CRNCY=USD,RELATED_COMPANY_OVERRIDE=" &amp;C368))</f>
        <v>#NAME?</v>
      </c>
    </row>
    <row r="369" spans="1:8" x14ac:dyDescent="0.2">
      <c r="A369" t="str">
        <f>C37</f>
        <v>KLAC US Equity</v>
      </c>
      <c r="B369" t="e">
        <f ca="1">IF(ISBLANK(A369),"",_xll.BDP(A369, "LONG_COMP_NAME",""))</f>
        <v>#NAME?</v>
      </c>
      <c r="C369" t="s">
        <v>281</v>
      </c>
      <c r="D369" t="e">
        <f ca="1">IF(ISBLANK(C369),"",_xll.BDP(C369, "LONG_COMP_NAME",""))</f>
        <v>#NAME?</v>
      </c>
      <c r="E369" t="e">
        <f ca="1">IF(ISBLANK(C369),"",_xll.BDP(C369, "CNTRY_OF_DOMICILE",""))</f>
        <v>#NAME?</v>
      </c>
      <c r="F369" t="e">
        <f ca="1">IF(ISBLANK(C369),"",_xll.BDP(C369, "GICS_INDUSTRY_GROUP_NAME",""))</f>
        <v>#NAME?</v>
      </c>
      <c r="G369" t="e">
        <f ca="1">IF(ISBLANK(C369),"",_xll.BDP(C369, "GICS_SUB_INDUSTRY_NAME",""))</f>
        <v>#NAME?</v>
      </c>
      <c r="H369" t="e">
        <f ca="1">IF(ISBLANK(C369),"",_xll.BDP(A369, "RELATIONSHIP_AMOUNT","RELATIONSHIP_OVERRIDE=S,QUANTIFIED_OVERRIDE=Y,EQY_FUND_CRNCY=USD,RELATED_COMPANY_OVERRIDE=" &amp;C369))</f>
        <v>#NAME?</v>
      </c>
    </row>
    <row r="370" spans="1:8" x14ac:dyDescent="0.2">
      <c r="A370" t="str">
        <f>C37</f>
        <v>KLAC US Equity</v>
      </c>
      <c r="B370" t="e">
        <f ca="1">IF(ISBLANK(A370),"",_xll.BDP(A370, "LONG_COMP_NAME",""))</f>
        <v>#NAME?</v>
      </c>
      <c r="C370" t="s">
        <v>282</v>
      </c>
      <c r="D370" t="e">
        <f ca="1">IF(ISBLANK(C370),"",_xll.BDP(C370, "LONG_COMP_NAME",""))</f>
        <v>#NAME?</v>
      </c>
      <c r="E370" t="e">
        <f ca="1">IF(ISBLANK(C370),"",_xll.BDP(C370, "CNTRY_OF_DOMICILE",""))</f>
        <v>#NAME?</v>
      </c>
      <c r="F370" t="e">
        <f ca="1">IF(ISBLANK(C370),"",_xll.BDP(C370, "GICS_INDUSTRY_GROUP_NAME",""))</f>
        <v>#NAME?</v>
      </c>
      <c r="G370" t="e">
        <f ca="1">IF(ISBLANK(C370),"",_xll.BDP(C370, "GICS_SUB_INDUSTRY_NAME",""))</f>
        <v>#NAME?</v>
      </c>
      <c r="H370" t="e">
        <f ca="1">IF(ISBLANK(C370),"",_xll.BDP(A370, "RELATIONSHIP_AMOUNT","RELATIONSHIP_OVERRIDE=S,QUANTIFIED_OVERRIDE=Y,EQY_FUND_CRNCY=USD,RELATED_COMPANY_OVERRIDE=" &amp;C370))</f>
        <v>#NAME?</v>
      </c>
    </row>
    <row r="371" spans="1:8" x14ac:dyDescent="0.2">
      <c r="A371" t="str">
        <f>C37</f>
        <v>KLAC US Equity</v>
      </c>
      <c r="B371" t="e">
        <f ca="1">IF(ISBLANK(A371),"",_xll.BDP(A371, "LONG_COMP_NAME",""))</f>
        <v>#NAME?</v>
      </c>
      <c r="C371" t="s">
        <v>283</v>
      </c>
      <c r="D371" t="e">
        <f ca="1">IF(ISBLANK(C371),"",_xll.BDP(C371, "LONG_COMP_NAME",""))</f>
        <v>#NAME?</v>
      </c>
      <c r="E371" t="e">
        <f ca="1">IF(ISBLANK(C371),"",_xll.BDP(C371, "CNTRY_OF_DOMICILE",""))</f>
        <v>#NAME?</v>
      </c>
      <c r="F371" t="e">
        <f ca="1">IF(ISBLANK(C371),"",_xll.BDP(C371, "GICS_INDUSTRY_GROUP_NAME",""))</f>
        <v>#NAME?</v>
      </c>
      <c r="G371" t="e">
        <f ca="1">IF(ISBLANK(C371),"",_xll.BDP(C371, "GICS_SUB_INDUSTRY_NAME",""))</f>
        <v>#NAME?</v>
      </c>
      <c r="H371" t="e">
        <f ca="1">IF(ISBLANK(C371),"",_xll.BDP(A371, "RELATIONSHIP_AMOUNT","RELATIONSHIP_OVERRIDE=S,QUANTIFIED_OVERRIDE=Y,EQY_FUND_CRNCY=USD,RELATED_COMPANY_OVERRIDE=" &amp;C371))</f>
        <v>#NAME?</v>
      </c>
    </row>
    <row r="372" spans="1:8" x14ac:dyDescent="0.2">
      <c r="A372" t="str">
        <f>C38</f>
        <v>BAS GR Equity</v>
      </c>
      <c r="B372" t="e">
        <f ca="1">IF(ISBLANK(A372),"",_xll.BDP(A372, "LONG_COMP_NAME",""))</f>
        <v>#NAME?</v>
      </c>
      <c r="C372" t="e">
        <f ca="1">_xll.BDS(A372,"SUPPLY_CHAIN_SUPPLIERS","SUPPLY_CHAIN_SUM_COUNT_OVERRIDE=10,QUANTIFIED_OVERRIDE=Y,SUP_CHAIN_RELATIONSHIP_SORT_OVR=C","cols=1;rows=10")</f>
        <v>#NAME?</v>
      </c>
      <c r="D372" t="e">
        <f ca="1">IF(ISBLANK(C372),"",_xll.BDP(C372, "LONG_COMP_NAME",""))</f>
        <v>#NAME?</v>
      </c>
      <c r="E372" t="e">
        <f ca="1">IF(ISBLANK(C372),"",_xll.BDP(C372, "CNTRY_OF_DOMICILE",""))</f>
        <v>#NAME?</v>
      </c>
      <c r="F372" t="e">
        <f ca="1">IF(ISBLANK(C372),"",_xll.BDP(C372, "GICS_INDUSTRY_GROUP_NAME",""))</f>
        <v>#NAME?</v>
      </c>
      <c r="G372" t="e">
        <f ca="1">IF(ISBLANK(C372),"",_xll.BDP(C372, "GICS_SUB_INDUSTRY_NAME",""))</f>
        <v>#NAME?</v>
      </c>
      <c r="H372" t="e">
        <f ca="1">IF(ISBLANK(C372),"",_xll.BDP(A372, "RELATIONSHIP_AMOUNT","RELATIONSHIP_OVERRIDE=S,QUANTIFIED_OVERRIDE=Y,EQY_FUND_CRNCY=USD,RELATED_COMPANY_OVERRIDE=" &amp;C372))</f>
        <v>#NAME?</v>
      </c>
    </row>
    <row r="373" spans="1:8" x14ac:dyDescent="0.2">
      <c r="A373" t="str">
        <f>C38</f>
        <v>BAS GR Equity</v>
      </c>
      <c r="B373" t="e">
        <f ca="1">IF(ISBLANK(A373),"",_xll.BDP(A373, "LONG_COMP_NAME",""))</f>
        <v>#NAME?</v>
      </c>
      <c r="C373" t="s">
        <v>319</v>
      </c>
      <c r="D373" t="e">
        <f ca="1">IF(ISBLANK(C373),"",_xll.BDP(C373, "LONG_COMP_NAME",""))</f>
        <v>#NAME?</v>
      </c>
      <c r="E373" t="e">
        <f ca="1">IF(ISBLANK(C373),"",_xll.BDP(C373, "CNTRY_OF_DOMICILE",""))</f>
        <v>#NAME?</v>
      </c>
      <c r="F373" t="e">
        <f ca="1">IF(ISBLANK(C373),"",_xll.BDP(C373, "GICS_INDUSTRY_GROUP_NAME",""))</f>
        <v>#NAME?</v>
      </c>
      <c r="G373" t="e">
        <f ca="1">IF(ISBLANK(C373),"",_xll.BDP(C373, "GICS_SUB_INDUSTRY_NAME",""))</f>
        <v>#NAME?</v>
      </c>
      <c r="H373" t="e">
        <f ca="1">IF(ISBLANK(C373),"",_xll.BDP(A373, "RELATIONSHIP_AMOUNT","RELATIONSHIP_OVERRIDE=S,QUANTIFIED_OVERRIDE=Y,EQY_FUND_CRNCY=USD,RELATED_COMPANY_OVERRIDE=" &amp;C373))</f>
        <v>#NAME?</v>
      </c>
    </row>
    <row r="374" spans="1:8" x14ac:dyDescent="0.2">
      <c r="A374" t="str">
        <f>C38</f>
        <v>BAS GR Equity</v>
      </c>
      <c r="B374" t="e">
        <f ca="1">IF(ISBLANK(A374),"",_xll.BDP(A374, "LONG_COMP_NAME",""))</f>
        <v>#NAME?</v>
      </c>
      <c r="C374" t="s">
        <v>320</v>
      </c>
      <c r="D374" t="e">
        <f ca="1">IF(ISBLANK(C374),"",_xll.BDP(C374, "LONG_COMP_NAME",""))</f>
        <v>#NAME?</v>
      </c>
      <c r="E374" t="e">
        <f ca="1">IF(ISBLANK(C374),"",_xll.BDP(C374, "CNTRY_OF_DOMICILE",""))</f>
        <v>#NAME?</v>
      </c>
      <c r="F374" t="e">
        <f ca="1">IF(ISBLANK(C374),"",_xll.BDP(C374, "GICS_INDUSTRY_GROUP_NAME",""))</f>
        <v>#NAME?</v>
      </c>
      <c r="G374" t="e">
        <f ca="1">IF(ISBLANK(C374),"",_xll.BDP(C374, "GICS_SUB_INDUSTRY_NAME",""))</f>
        <v>#NAME?</v>
      </c>
      <c r="H374" t="e">
        <f ca="1">IF(ISBLANK(C374),"",_xll.BDP(A374, "RELATIONSHIP_AMOUNT","RELATIONSHIP_OVERRIDE=S,QUANTIFIED_OVERRIDE=Y,EQY_FUND_CRNCY=USD,RELATED_COMPANY_OVERRIDE=" &amp;C374))</f>
        <v>#NAME?</v>
      </c>
    </row>
    <row r="375" spans="1:8" x14ac:dyDescent="0.2">
      <c r="A375" t="str">
        <f>C38</f>
        <v>BAS GR Equity</v>
      </c>
      <c r="B375" t="e">
        <f ca="1">IF(ISBLANK(A375),"",_xll.BDP(A375, "LONG_COMP_NAME",""))</f>
        <v>#NAME?</v>
      </c>
      <c r="C375" t="s">
        <v>321</v>
      </c>
      <c r="D375" t="e">
        <f ca="1">IF(ISBLANK(C375),"",_xll.BDP(C375, "LONG_COMP_NAME",""))</f>
        <v>#NAME?</v>
      </c>
      <c r="E375" t="e">
        <f ca="1">IF(ISBLANK(C375),"",_xll.BDP(C375, "CNTRY_OF_DOMICILE",""))</f>
        <v>#NAME?</v>
      </c>
      <c r="F375" t="e">
        <f ca="1">IF(ISBLANK(C375),"",_xll.BDP(C375, "GICS_INDUSTRY_GROUP_NAME",""))</f>
        <v>#NAME?</v>
      </c>
      <c r="G375" t="e">
        <f ca="1">IF(ISBLANK(C375),"",_xll.BDP(C375, "GICS_SUB_INDUSTRY_NAME",""))</f>
        <v>#NAME?</v>
      </c>
      <c r="H375" t="e">
        <f ca="1">IF(ISBLANK(C375),"",_xll.BDP(A375, "RELATIONSHIP_AMOUNT","RELATIONSHIP_OVERRIDE=S,QUANTIFIED_OVERRIDE=Y,EQY_FUND_CRNCY=USD,RELATED_COMPANY_OVERRIDE=" &amp;C375))</f>
        <v>#NAME?</v>
      </c>
    </row>
    <row r="376" spans="1:8" x14ac:dyDescent="0.2">
      <c r="A376" t="str">
        <f>C38</f>
        <v>BAS GR Equity</v>
      </c>
      <c r="B376" t="e">
        <f ca="1">IF(ISBLANK(A376),"",_xll.BDP(A376, "LONG_COMP_NAME",""))</f>
        <v>#NAME?</v>
      </c>
      <c r="C376" t="s">
        <v>302</v>
      </c>
      <c r="D376" t="e">
        <f ca="1">IF(ISBLANK(C376),"",_xll.BDP(C376, "LONG_COMP_NAME",""))</f>
        <v>#NAME?</v>
      </c>
      <c r="E376" t="e">
        <f ca="1">IF(ISBLANK(C376),"",_xll.BDP(C376, "CNTRY_OF_DOMICILE",""))</f>
        <v>#NAME?</v>
      </c>
      <c r="F376" t="e">
        <f ca="1">IF(ISBLANK(C376),"",_xll.BDP(C376, "GICS_INDUSTRY_GROUP_NAME",""))</f>
        <v>#NAME?</v>
      </c>
      <c r="G376" t="e">
        <f ca="1">IF(ISBLANK(C376),"",_xll.BDP(C376, "GICS_SUB_INDUSTRY_NAME",""))</f>
        <v>#NAME?</v>
      </c>
      <c r="H376" t="e">
        <f ca="1">IF(ISBLANK(C376),"",_xll.BDP(A376, "RELATIONSHIP_AMOUNT","RELATIONSHIP_OVERRIDE=S,QUANTIFIED_OVERRIDE=Y,EQY_FUND_CRNCY=USD,RELATED_COMPANY_OVERRIDE=" &amp;C376))</f>
        <v>#NAME?</v>
      </c>
    </row>
    <row r="377" spans="1:8" x14ac:dyDescent="0.2">
      <c r="A377" t="str">
        <f>C38</f>
        <v>BAS GR Equity</v>
      </c>
      <c r="B377" t="e">
        <f ca="1">IF(ISBLANK(A377),"",_xll.BDP(A377, "LONG_COMP_NAME",""))</f>
        <v>#NAME?</v>
      </c>
      <c r="C377" t="s">
        <v>322</v>
      </c>
      <c r="D377" t="e">
        <f ca="1">IF(ISBLANK(C377),"",_xll.BDP(C377, "LONG_COMP_NAME",""))</f>
        <v>#NAME?</v>
      </c>
      <c r="E377" t="e">
        <f ca="1">IF(ISBLANK(C377),"",_xll.BDP(C377, "CNTRY_OF_DOMICILE",""))</f>
        <v>#NAME?</v>
      </c>
      <c r="F377" t="e">
        <f ca="1">IF(ISBLANK(C377),"",_xll.BDP(C377, "GICS_INDUSTRY_GROUP_NAME",""))</f>
        <v>#NAME?</v>
      </c>
      <c r="G377" t="e">
        <f ca="1">IF(ISBLANK(C377),"",_xll.BDP(C377, "GICS_SUB_INDUSTRY_NAME",""))</f>
        <v>#NAME?</v>
      </c>
      <c r="H377" t="e">
        <f ca="1">IF(ISBLANK(C377),"",_xll.BDP(A377, "RELATIONSHIP_AMOUNT","RELATIONSHIP_OVERRIDE=S,QUANTIFIED_OVERRIDE=Y,EQY_FUND_CRNCY=USD,RELATED_COMPANY_OVERRIDE=" &amp;C377))</f>
        <v>#NAME?</v>
      </c>
    </row>
    <row r="378" spans="1:8" x14ac:dyDescent="0.2">
      <c r="A378" t="str">
        <f>C38</f>
        <v>BAS GR Equity</v>
      </c>
      <c r="B378" t="e">
        <f ca="1">IF(ISBLANK(A378),"",_xll.BDP(A378, "LONG_COMP_NAME",""))</f>
        <v>#NAME?</v>
      </c>
      <c r="C378" t="s">
        <v>323</v>
      </c>
      <c r="D378" t="e">
        <f ca="1">IF(ISBLANK(C378),"",_xll.BDP(C378, "LONG_COMP_NAME",""))</f>
        <v>#NAME?</v>
      </c>
      <c r="E378" t="e">
        <f ca="1">IF(ISBLANK(C378),"",_xll.BDP(C378, "CNTRY_OF_DOMICILE",""))</f>
        <v>#NAME?</v>
      </c>
      <c r="F378" t="e">
        <f ca="1">IF(ISBLANK(C378),"",_xll.BDP(C378, "GICS_INDUSTRY_GROUP_NAME",""))</f>
        <v>#NAME?</v>
      </c>
      <c r="G378" t="e">
        <f ca="1">IF(ISBLANK(C378),"",_xll.BDP(C378, "GICS_SUB_INDUSTRY_NAME",""))</f>
        <v>#NAME?</v>
      </c>
      <c r="H378" t="e">
        <f ca="1">IF(ISBLANK(C378),"",_xll.BDP(A378, "RELATIONSHIP_AMOUNT","RELATIONSHIP_OVERRIDE=S,QUANTIFIED_OVERRIDE=Y,EQY_FUND_CRNCY=USD,RELATED_COMPANY_OVERRIDE=" &amp;C378))</f>
        <v>#NAME?</v>
      </c>
    </row>
    <row r="379" spans="1:8" x14ac:dyDescent="0.2">
      <c r="A379" t="str">
        <f>C38</f>
        <v>BAS GR Equity</v>
      </c>
      <c r="B379" t="e">
        <f ca="1">IF(ISBLANK(A379),"",_xll.BDP(A379, "LONG_COMP_NAME",""))</f>
        <v>#NAME?</v>
      </c>
      <c r="C379" t="s">
        <v>259</v>
      </c>
      <c r="D379" t="e">
        <f ca="1">IF(ISBLANK(C379),"",_xll.BDP(C379, "LONG_COMP_NAME",""))</f>
        <v>#NAME?</v>
      </c>
      <c r="E379" t="e">
        <f ca="1">IF(ISBLANK(C379),"",_xll.BDP(C379, "CNTRY_OF_DOMICILE",""))</f>
        <v>#NAME?</v>
      </c>
      <c r="F379" t="e">
        <f ca="1">IF(ISBLANK(C379),"",_xll.BDP(C379, "GICS_INDUSTRY_GROUP_NAME",""))</f>
        <v>#NAME?</v>
      </c>
      <c r="G379" t="e">
        <f ca="1">IF(ISBLANK(C379),"",_xll.BDP(C379, "GICS_SUB_INDUSTRY_NAME",""))</f>
        <v>#NAME?</v>
      </c>
      <c r="H379" t="e">
        <f ca="1">IF(ISBLANK(C379),"",_xll.BDP(A379, "RELATIONSHIP_AMOUNT","RELATIONSHIP_OVERRIDE=S,QUANTIFIED_OVERRIDE=Y,EQY_FUND_CRNCY=USD,RELATED_COMPANY_OVERRIDE=" &amp;C379))</f>
        <v>#NAME?</v>
      </c>
    </row>
    <row r="380" spans="1:8" x14ac:dyDescent="0.2">
      <c r="A380" t="str">
        <f>C38</f>
        <v>BAS GR Equity</v>
      </c>
      <c r="B380" t="e">
        <f ca="1">IF(ISBLANK(A380),"",_xll.BDP(A380, "LONG_COMP_NAME",""))</f>
        <v>#NAME?</v>
      </c>
      <c r="C380" t="s">
        <v>324</v>
      </c>
      <c r="D380" t="e">
        <f ca="1">IF(ISBLANK(C380),"",_xll.BDP(C380, "LONG_COMP_NAME",""))</f>
        <v>#NAME?</v>
      </c>
      <c r="E380" t="e">
        <f ca="1">IF(ISBLANK(C380),"",_xll.BDP(C380, "CNTRY_OF_DOMICILE",""))</f>
        <v>#NAME?</v>
      </c>
      <c r="F380" t="e">
        <f ca="1">IF(ISBLANK(C380),"",_xll.BDP(C380, "GICS_INDUSTRY_GROUP_NAME",""))</f>
        <v>#NAME?</v>
      </c>
      <c r="G380" t="e">
        <f ca="1">IF(ISBLANK(C380),"",_xll.BDP(C380, "GICS_SUB_INDUSTRY_NAME",""))</f>
        <v>#NAME?</v>
      </c>
      <c r="H380" t="e">
        <f ca="1">IF(ISBLANK(C380),"",_xll.BDP(A380, "RELATIONSHIP_AMOUNT","RELATIONSHIP_OVERRIDE=S,QUANTIFIED_OVERRIDE=Y,EQY_FUND_CRNCY=USD,RELATED_COMPANY_OVERRIDE=" &amp;C380))</f>
        <v>#NAME?</v>
      </c>
    </row>
    <row r="381" spans="1:8" x14ac:dyDescent="0.2">
      <c r="A381" t="str">
        <f>C38</f>
        <v>BAS GR Equity</v>
      </c>
      <c r="B381" t="e">
        <f ca="1">IF(ISBLANK(A381),"",_xll.BDP(A381, "LONG_COMP_NAME",""))</f>
        <v>#NAME?</v>
      </c>
      <c r="C381" t="s">
        <v>325</v>
      </c>
      <c r="D381" t="e">
        <f ca="1">IF(ISBLANK(C381),"",_xll.BDP(C381, "LONG_COMP_NAME",""))</f>
        <v>#NAME?</v>
      </c>
      <c r="E381" t="e">
        <f ca="1">IF(ISBLANK(C381),"",_xll.BDP(C381, "CNTRY_OF_DOMICILE",""))</f>
        <v>#NAME?</v>
      </c>
      <c r="F381" t="e">
        <f ca="1">IF(ISBLANK(C381),"",_xll.BDP(C381, "GICS_INDUSTRY_GROUP_NAME",""))</f>
        <v>#NAME?</v>
      </c>
      <c r="G381" t="e">
        <f ca="1">IF(ISBLANK(C381),"",_xll.BDP(C381, "GICS_SUB_INDUSTRY_NAME",""))</f>
        <v>#NAME?</v>
      </c>
      <c r="H381" t="e">
        <f ca="1">IF(ISBLANK(C381),"",_xll.BDP(A381, "RELATIONSHIP_AMOUNT","RELATIONSHIP_OVERRIDE=S,QUANTIFIED_OVERRIDE=Y,EQY_FUND_CRNCY=USD,RELATED_COMPANY_OVERRIDE=" &amp;C381))</f>
        <v>#NAME?</v>
      </c>
    </row>
    <row r="382" spans="1:8" x14ac:dyDescent="0.2">
      <c r="A382" t="str">
        <f>C39</f>
        <v>4005 JP Equity</v>
      </c>
      <c r="B382" t="e">
        <f ca="1">IF(ISBLANK(A382),"",_xll.BDP(A382, "LONG_COMP_NAME",""))</f>
        <v>#NAME?</v>
      </c>
      <c r="C382" t="e">
        <f ca="1">_xll.BDS(A382,"SUPPLY_CHAIN_SUPPLIERS","SUPPLY_CHAIN_SUM_COUNT_OVERRIDE=10,QUANTIFIED_OVERRIDE=Y,SUP_CHAIN_RELATIONSHIP_SORT_OVR=C","cols=1;rows=10")</f>
        <v>#NAME?</v>
      </c>
      <c r="D382" t="e">
        <f ca="1">IF(ISBLANK(C382),"",_xll.BDP(C382, "LONG_COMP_NAME",""))</f>
        <v>#NAME?</v>
      </c>
      <c r="E382" t="e">
        <f ca="1">IF(ISBLANK(C382),"",_xll.BDP(C382, "CNTRY_OF_DOMICILE",""))</f>
        <v>#NAME?</v>
      </c>
      <c r="F382" t="e">
        <f ca="1">IF(ISBLANK(C382),"",_xll.BDP(C382, "GICS_INDUSTRY_GROUP_NAME",""))</f>
        <v>#NAME?</v>
      </c>
      <c r="G382" t="e">
        <f ca="1">IF(ISBLANK(C382),"",_xll.BDP(C382, "GICS_SUB_INDUSTRY_NAME",""))</f>
        <v>#NAME?</v>
      </c>
      <c r="H382" t="e">
        <f ca="1">IF(ISBLANK(C382),"",_xll.BDP(A382, "RELATIONSHIP_AMOUNT","RELATIONSHIP_OVERRIDE=S,QUANTIFIED_OVERRIDE=Y,EQY_FUND_CRNCY=USD,RELATED_COMPANY_OVERRIDE=" &amp;C382))</f>
        <v>#NAME?</v>
      </c>
    </row>
    <row r="383" spans="1:8" x14ac:dyDescent="0.2">
      <c r="A383" t="str">
        <f>C39</f>
        <v>4005 JP Equity</v>
      </c>
      <c r="B383" t="e">
        <f ca="1">IF(ISBLANK(A383),"",_xll.BDP(A383, "LONG_COMP_NAME",""))</f>
        <v>#NAME?</v>
      </c>
      <c r="C383" t="s">
        <v>289</v>
      </c>
      <c r="D383" t="e">
        <f ca="1">IF(ISBLANK(C383),"",_xll.BDP(C383, "LONG_COMP_NAME",""))</f>
        <v>#NAME?</v>
      </c>
      <c r="E383" t="e">
        <f ca="1">IF(ISBLANK(C383),"",_xll.BDP(C383, "CNTRY_OF_DOMICILE",""))</f>
        <v>#NAME?</v>
      </c>
      <c r="F383" t="e">
        <f ca="1">IF(ISBLANK(C383),"",_xll.BDP(C383, "GICS_INDUSTRY_GROUP_NAME",""))</f>
        <v>#NAME?</v>
      </c>
      <c r="G383" t="e">
        <f ca="1">IF(ISBLANK(C383),"",_xll.BDP(C383, "GICS_SUB_INDUSTRY_NAME",""))</f>
        <v>#NAME?</v>
      </c>
      <c r="H383" t="e">
        <f ca="1">IF(ISBLANK(C383),"",_xll.BDP(A383, "RELATIONSHIP_AMOUNT","RELATIONSHIP_OVERRIDE=S,QUANTIFIED_OVERRIDE=Y,EQY_FUND_CRNCY=USD,RELATED_COMPANY_OVERRIDE=" &amp;C383))</f>
        <v>#NAME?</v>
      </c>
    </row>
    <row r="384" spans="1:8" x14ac:dyDescent="0.2">
      <c r="A384" t="str">
        <f>C39</f>
        <v>4005 JP Equity</v>
      </c>
      <c r="B384" t="e">
        <f ca="1">IF(ISBLANK(A384),"",_xll.BDP(A384, "LONG_COMP_NAME",""))</f>
        <v>#NAME?</v>
      </c>
      <c r="C384" t="s">
        <v>290</v>
      </c>
      <c r="D384" t="e">
        <f ca="1">IF(ISBLANK(C384),"",_xll.BDP(C384, "LONG_COMP_NAME",""))</f>
        <v>#NAME?</v>
      </c>
      <c r="E384" t="e">
        <f ca="1">IF(ISBLANK(C384),"",_xll.BDP(C384, "CNTRY_OF_DOMICILE",""))</f>
        <v>#NAME?</v>
      </c>
      <c r="F384" t="e">
        <f ca="1">IF(ISBLANK(C384),"",_xll.BDP(C384, "GICS_INDUSTRY_GROUP_NAME",""))</f>
        <v>#NAME?</v>
      </c>
      <c r="G384" t="e">
        <f ca="1">IF(ISBLANK(C384),"",_xll.BDP(C384, "GICS_SUB_INDUSTRY_NAME",""))</f>
        <v>#NAME?</v>
      </c>
      <c r="H384" t="e">
        <f ca="1">IF(ISBLANK(C384),"",_xll.BDP(A384, "RELATIONSHIP_AMOUNT","RELATIONSHIP_OVERRIDE=S,QUANTIFIED_OVERRIDE=Y,EQY_FUND_CRNCY=USD,RELATED_COMPANY_OVERRIDE=" &amp;C384))</f>
        <v>#NAME?</v>
      </c>
    </row>
    <row r="385" spans="1:8" x14ac:dyDescent="0.2">
      <c r="A385" t="str">
        <f>C39</f>
        <v>4005 JP Equity</v>
      </c>
      <c r="B385" t="e">
        <f ca="1">IF(ISBLANK(A385),"",_xll.BDP(A385, "LONG_COMP_NAME",""))</f>
        <v>#NAME?</v>
      </c>
      <c r="C385" t="s">
        <v>291</v>
      </c>
      <c r="D385" t="e">
        <f ca="1">IF(ISBLANK(C385),"",_xll.BDP(C385, "LONG_COMP_NAME",""))</f>
        <v>#NAME?</v>
      </c>
      <c r="E385" t="e">
        <f ca="1">IF(ISBLANK(C385),"",_xll.BDP(C385, "CNTRY_OF_DOMICILE",""))</f>
        <v>#NAME?</v>
      </c>
      <c r="F385" t="e">
        <f ca="1">IF(ISBLANK(C385),"",_xll.BDP(C385, "GICS_INDUSTRY_GROUP_NAME",""))</f>
        <v>#NAME?</v>
      </c>
      <c r="G385" t="e">
        <f ca="1">IF(ISBLANK(C385),"",_xll.BDP(C385, "GICS_SUB_INDUSTRY_NAME",""))</f>
        <v>#NAME?</v>
      </c>
      <c r="H385" t="e">
        <f ca="1">IF(ISBLANK(C385),"",_xll.BDP(A385, "RELATIONSHIP_AMOUNT","RELATIONSHIP_OVERRIDE=S,QUANTIFIED_OVERRIDE=Y,EQY_FUND_CRNCY=USD,RELATED_COMPANY_OVERRIDE=" &amp;C385))</f>
        <v>#NAME?</v>
      </c>
    </row>
    <row r="386" spans="1:8" x14ac:dyDescent="0.2">
      <c r="A386" t="str">
        <f>C39</f>
        <v>4005 JP Equity</v>
      </c>
      <c r="B386" t="e">
        <f ca="1">IF(ISBLANK(A386),"",_xll.BDP(A386, "LONG_COMP_NAME",""))</f>
        <v>#NAME?</v>
      </c>
      <c r="C386" t="s">
        <v>292</v>
      </c>
      <c r="D386" t="e">
        <f ca="1">IF(ISBLANK(C386),"",_xll.BDP(C386, "LONG_COMP_NAME",""))</f>
        <v>#NAME?</v>
      </c>
      <c r="E386" t="e">
        <f ca="1">IF(ISBLANK(C386),"",_xll.BDP(C386, "CNTRY_OF_DOMICILE",""))</f>
        <v>#NAME?</v>
      </c>
      <c r="F386" t="e">
        <f ca="1">IF(ISBLANK(C386),"",_xll.BDP(C386, "GICS_INDUSTRY_GROUP_NAME",""))</f>
        <v>#NAME?</v>
      </c>
      <c r="G386" t="e">
        <f ca="1">IF(ISBLANK(C386),"",_xll.BDP(C386, "GICS_SUB_INDUSTRY_NAME",""))</f>
        <v>#NAME?</v>
      </c>
      <c r="H386" t="e">
        <f ca="1">IF(ISBLANK(C386),"",_xll.BDP(A386, "RELATIONSHIP_AMOUNT","RELATIONSHIP_OVERRIDE=S,QUANTIFIED_OVERRIDE=Y,EQY_FUND_CRNCY=USD,RELATED_COMPANY_OVERRIDE=" &amp;C386))</f>
        <v>#NAME?</v>
      </c>
    </row>
    <row r="387" spans="1:8" x14ac:dyDescent="0.2">
      <c r="A387" t="str">
        <f>C39</f>
        <v>4005 JP Equity</v>
      </c>
      <c r="B387" t="e">
        <f ca="1">IF(ISBLANK(A387),"",_xll.BDP(A387, "LONG_COMP_NAME",""))</f>
        <v>#NAME?</v>
      </c>
      <c r="C387" t="s">
        <v>293</v>
      </c>
      <c r="D387" t="e">
        <f ca="1">IF(ISBLANK(C387),"",_xll.BDP(C387, "LONG_COMP_NAME",""))</f>
        <v>#NAME?</v>
      </c>
      <c r="E387" t="e">
        <f ca="1">IF(ISBLANK(C387),"",_xll.BDP(C387, "CNTRY_OF_DOMICILE",""))</f>
        <v>#NAME?</v>
      </c>
      <c r="F387" t="e">
        <f ca="1">IF(ISBLANK(C387),"",_xll.BDP(C387, "GICS_INDUSTRY_GROUP_NAME",""))</f>
        <v>#NAME?</v>
      </c>
      <c r="G387" t="e">
        <f ca="1">IF(ISBLANK(C387),"",_xll.BDP(C387, "GICS_SUB_INDUSTRY_NAME",""))</f>
        <v>#NAME?</v>
      </c>
      <c r="H387" t="e">
        <f ca="1">IF(ISBLANK(C387),"",_xll.BDP(A387, "RELATIONSHIP_AMOUNT","RELATIONSHIP_OVERRIDE=S,QUANTIFIED_OVERRIDE=Y,EQY_FUND_CRNCY=USD,RELATED_COMPANY_OVERRIDE=" &amp;C387))</f>
        <v>#NAME?</v>
      </c>
    </row>
    <row r="388" spans="1:8" x14ac:dyDescent="0.2">
      <c r="A388" t="str">
        <f>C39</f>
        <v>4005 JP Equity</v>
      </c>
      <c r="B388" t="e">
        <f ca="1">IF(ISBLANK(A388),"",_xll.BDP(A388, "LONG_COMP_NAME",""))</f>
        <v>#NAME?</v>
      </c>
      <c r="C388" t="s">
        <v>294</v>
      </c>
      <c r="D388" t="e">
        <f ca="1">IF(ISBLANK(C388),"",_xll.BDP(C388, "LONG_COMP_NAME",""))</f>
        <v>#NAME?</v>
      </c>
      <c r="E388" t="e">
        <f ca="1">IF(ISBLANK(C388),"",_xll.BDP(C388, "CNTRY_OF_DOMICILE",""))</f>
        <v>#NAME?</v>
      </c>
      <c r="F388" t="e">
        <f ca="1">IF(ISBLANK(C388),"",_xll.BDP(C388, "GICS_INDUSTRY_GROUP_NAME",""))</f>
        <v>#NAME?</v>
      </c>
      <c r="G388" t="e">
        <f ca="1">IF(ISBLANK(C388),"",_xll.BDP(C388, "GICS_SUB_INDUSTRY_NAME",""))</f>
        <v>#NAME?</v>
      </c>
      <c r="H388" t="e">
        <f ca="1">IF(ISBLANK(C388),"",_xll.BDP(A388, "RELATIONSHIP_AMOUNT","RELATIONSHIP_OVERRIDE=S,QUANTIFIED_OVERRIDE=Y,EQY_FUND_CRNCY=USD,RELATED_COMPANY_OVERRIDE=" &amp;C388))</f>
        <v>#NAME?</v>
      </c>
    </row>
    <row r="389" spans="1:8" x14ac:dyDescent="0.2">
      <c r="A389" t="str">
        <f>C39</f>
        <v>4005 JP Equity</v>
      </c>
      <c r="B389" t="e">
        <f ca="1">IF(ISBLANK(A389),"",_xll.BDP(A389, "LONG_COMP_NAME",""))</f>
        <v>#NAME?</v>
      </c>
      <c r="C389" t="s">
        <v>295</v>
      </c>
      <c r="D389" t="e">
        <f ca="1">IF(ISBLANK(C389),"",_xll.BDP(C389, "LONG_COMP_NAME",""))</f>
        <v>#NAME?</v>
      </c>
      <c r="E389" t="e">
        <f ca="1">IF(ISBLANK(C389),"",_xll.BDP(C389, "CNTRY_OF_DOMICILE",""))</f>
        <v>#NAME?</v>
      </c>
      <c r="F389" t="e">
        <f ca="1">IF(ISBLANK(C389),"",_xll.BDP(C389, "GICS_INDUSTRY_GROUP_NAME",""))</f>
        <v>#NAME?</v>
      </c>
      <c r="G389" t="e">
        <f ca="1">IF(ISBLANK(C389),"",_xll.BDP(C389, "GICS_SUB_INDUSTRY_NAME",""))</f>
        <v>#NAME?</v>
      </c>
      <c r="H389" t="e">
        <f ca="1">IF(ISBLANK(C389),"",_xll.BDP(A389, "RELATIONSHIP_AMOUNT","RELATIONSHIP_OVERRIDE=S,QUANTIFIED_OVERRIDE=Y,EQY_FUND_CRNCY=USD,RELATED_COMPANY_OVERRIDE=" &amp;C389))</f>
        <v>#NAME?</v>
      </c>
    </row>
    <row r="390" spans="1:8" x14ac:dyDescent="0.2">
      <c r="A390" t="str">
        <f>C39</f>
        <v>4005 JP Equity</v>
      </c>
      <c r="B390" t="e">
        <f ca="1">IF(ISBLANK(A390),"",_xll.BDP(A390, "LONG_COMP_NAME",""))</f>
        <v>#NAME?</v>
      </c>
      <c r="C390" t="s">
        <v>296</v>
      </c>
      <c r="D390" t="e">
        <f ca="1">IF(ISBLANK(C390),"",_xll.BDP(C390, "LONG_COMP_NAME",""))</f>
        <v>#NAME?</v>
      </c>
      <c r="E390" t="e">
        <f ca="1">IF(ISBLANK(C390),"",_xll.BDP(C390, "CNTRY_OF_DOMICILE",""))</f>
        <v>#NAME?</v>
      </c>
      <c r="F390" t="e">
        <f ca="1">IF(ISBLANK(C390),"",_xll.BDP(C390, "GICS_INDUSTRY_GROUP_NAME",""))</f>
        <v>#NAME?</v>
      </c>
      <c r="G390" t="e">
        <f ca="1">IF(ISBLANK(C390),"",_xll.BDP(C390, "GICS_SUB_INDUSTRY_NAME",""))</f>
        <v>#NAME?</v>
      </c>
      <c r="H390" t="e">
        <f ca="1">IF(ISBLANK(C390),"",_xll.BDP(A390, "RELATIONSHIP_AMOUNT","RELATIONSHIP_OVERRIDE=S,QUANTIFIED_OVERRIDE=Y,EQY_FUND_CRNCY=USD,RELATED_COMPANY_OVERRIDE=" &amp;C390))</f>
        <v>#NAME?</v>
      </c>
    </row>
    <row r="391" spans="1:8" x14ac:dyDescent="0.2">
      <c r="A391" t="str">
        <f>C39</f>
        <v>4005 JP Equity</v>
      </c>
      <c r="B391" t="e">
        <f ca="1">IF(ISBLANK(A391),"",_xll.BDP(A391, "LONG_COMP_NAME",""))</f>
        <v>#NAME?</v>
      </c>
      <c r="C391" t="s">
        <v>297</v>
      </c>
      <c r="D391" t="e">
        <f ca="1">IF(ISBLANK(C391),"",_xll.BDP(C391, "LONG_COMP_NAME",""))</f>
        <v>#NAME?</v>
      </c>
      <c r="E391" t="e">
        <f ca="1">IF(ISBLANK(C391),"",_xll.BDP(C391, "CNTRY_OF_DOMICILE",""))</f>
        <v>#NAME?</v>
      </c>
      <c r="F391" t="e">
        <f ca="1">IF(ISBLANK(C391),"",_xll.BDP(C391, "GICS_INDUSTRY_GROUP_NAME",""))</f>
        <v>#NAME?</v>
      </c>
      <c r="G391" t="e">
        <f ca="1">IF(ISBLANK(C391),"",_xll.BDP(C391, "GICS_SUB_INDUSTRY_NAME",""))</f>
        <v>#NAME?</v>
      </c>
      <c r="H391" t="e">
        <f ca="1">IF(ISBLANK(C391),"",_xll.BDP(A391, "RELATIONSHIP_AMOUNT","RELATIONSHIP_OVERRIDE=S,QUANTIFIED_OVERRIDE=Y,EQY_FUND_CRNCY=USD,RELATED_COMPANY_OVERRIDE=" &amp;C391))</f>
        <v>#NAME?</v>
      </c>
    </row>
    <row r="392" spans="1:8" x14ac:dyDescent="0.2">
      <c r="A392" t="str">
        <f>C40</f>
        <v>7735 JP Equity</v>
      </c>
      <c r="B392" t="e">
        <f ca="1">IF(ISBLANK(A392),"",_xll.BDP(A392, "LONG_COMP_NAME",""))</f>
        <v>#NAME?</v>
      </c>
      <c r="C392" t="e">
        <f ca="1">_xll.BDS(A392,"SUPPLY_CHAIN_SUPPLIERS","SUPPLY_CHAIN_SUM_COUNT_OVERRIDE=10,QUANTIFIED_OVERRIDE=Y,SUP_CHAIN_RELATIONSHIP_SORT_OVR=C","cols=1;rows=6")</f>
        <v>#NAME?</v>
      </c>
      <c r="D392" t="e">
        <f ca="1">IF(ISBLANK(C392),"",_xll.BDP(C392, "LONG_COMP_NAME",""))</f>
        <v>#NAME?</v>
      </c>
      <c r="E392" t="e">
        <f ca="1">IF(ISBLANK(C392),"",_xll.BDP(C392, "CNTRY_OF_DOMICILE",""))</f>
        <v>#NAME?</v>
      </c>
      <c r="F392" t="e">
        <f ca="1">IF(ISBLANK(C392),"",_xll.BDP(C392, "GICS_INDUSTRY_GROUP_NAME",""))</f>
        <v>#NAME?</v>
      </c>
      <c r="G392" t="e">
        <f ca="1">IF(ISBLANK(C392),"",_xll.BDP(C392, "GICS_SUB_INDUSTRY_NAME",""))</f>
        <v>#NAME?</v>
      </c>
      <c r="H392" t="e">
        <f ca="1">IF(ISBLANK(C392),"",_xll.BDP(A392, "RELATIONSHIP_AMOUNT","RELATIONSHIP_OVERRIDE=S,QUANTIFIED_OVERRIDE=Y,EQY_FUND_CRNCY=USD,RELATED_COMPANY_OVERRIDE=" &amp;C392))</f>
        <v>#NAME?</v>
      </c>
    </row>
    <row r="393" spans="1:8" x14ac:dyDescent="0.2">
      <c r="A393" t="str">
        <f>C40</f>
        <v>7735 JP Equity</v>
      </c>
      <c r="B393" t="e">
        <f ca="1">IF(ISBLANK(A393),"",_xll.BDP(A393, "LONG_COMP_NAME",""))</f>
        <v>#NAME?</v>
      </c>
      <c r="C393" t="s">
        <v>284</v>
      </c>
      <c r="D393" t="e">
        <f ca="1">IF(ISBLANK(C393),"",_xll.BDP(C393, "LONG_COMP_NAME",""))</f>
        <v>#NAME?</v>
      </c>
      <c r="E393" t="e">
        <f ca="1">IF(ISBLANK(C393),"",_xll.BDP(C393, "CNTRY_OF_DOMICILE",""))</f>
        <v>#NAME?</v>
      </c>
      <c r="F393" t="e">
        <f ca="1">IF(ISBLANK(C393),"",_xll.BDP(C393, "GICS_INDUSTRY_GROUP_NAME",""))</f>
        <v>#NAME?</v>
      </c>
      <c r="G393" t="e">
        <f ca="1">IF(ISBLANK(C393),"",_xll.BDP(C393, "GICS_SUB_INDUSTRY_NAME",""))</f>
        <v>#NAME?</v>
      </c>
      <c r="H393" t="e">
        <f ca="1">IF(ISBLANK(C393),"",_xll.BDP(A393, "RELATIONSHIP_AMOUNT","RELATIONSHIP_OVERRIDE=S,QUANTIFIED_OVERRIDE=Y,EQY_FUND_CRNCY=USD,RELATED_COMPANY_OVERRIDE=" &amp;C393))</f>
        <v>#NAME?</v>
      </c>
    </row>
    <row r="394" spans="1:8" x14ac:dyDescent="0.2">
      <c r="A394" t="str">
        <f>C40</f>
        <v>7735 JP Equity</v>
      </c>
      <c r="B394" t="e">
        <f ca="1">IF(ISBLANK(A394),"",_xll.BDP(A394, "LONG_COMP_NAME",""))</f>
        <v>#NAME?</v>
      </c>
      <c r="C394" t="s">
        <v>285</v>
      </c>
      <c r="D394" t="e">
        <f ca="1">IF(ISBLANK(C394),"",_xll.BDP(C394, "LONG_COMP_NAME",""))</f>
        <v>#NAME?</v>
      </c>
      <c r="E394" t="e">
        <f ca="1">IF(ISBLANK(C394),"",_xll.BDP(C394, "CNTRY_OF_DOMICILE",""))</f>
        <v>#NAME?</v>
      </c>
      <c r="F394" t="e">
        <f ca="1">IF(ISBLANK(C394),"",_xll.BDP(C394, "GICS_INDUSTRY_GROUP_NAME",""))</f>
        <v>#NAME?</v>
      </c>
      <c r="G394" t="e">
        <f ca="1">IF(ISBLANK(C394),"",_xll.BDP(C394, "GICS_SUB_INDUSTRY_NAME",""))</f>
        <v>#NAME?</v>
      </c>
      <c r="H394" t="e">
        <f ca="1">IF(ISBLANK(C394),"",_xll.BDP(A394, "RELATIONSHIP_AMOUNT","RELATIONSHIP_OVERRIDE=S,QUANTIFIED_OVERRIDE=Y,EQY_FUND_CRNCY=USD,RELATED_COMPANY_OVERRIDE=" &amp;C394))</f>
        <v>#NAME?</v>
      </c>
    </row>
    <row r="395" spans="1:8" x14ac:dyDescent="0.2">
      <c r="A395" t="str">
        <f>C40</f>
        <v>7735 JP Equity</v>
      </c>
      <c r="B395" t="e">
        <f ca="1">IF(ISBLANK(A395),"",_xll.BDP(A395, "LONG_COMP_NAME",""))</f>
        <v>#NAME?</v>
      </c>
      <c r="C395" t="s">
        <v>286</v>
      </c>
      <c r="D395" t="e">
        <f ca="1">IF(ISBLANK(C395),"",_xll.BDP(C395, "LONG_COMP_NAME",""))</f>
        <v>#NAME?</v>
      </c>
      <c r="E395" t="e">
        <f ca="1">IF(ISBLANK(C395),"",_xll.BDP(C395, "CNTRY_OF_DOMICILE",""))</f>
        <v>#NAME?</v>
      </c>
      <c r="F395" t="e">
        <f ca="1">IF(ISBLANK(C395),"",_xll.BDP(C395, "GICS_INDUSTRY_GROUP_NAME",""))</f>
        <v>#NAME?</v>
      </c>
      <c r="G395" t="e">
        <f ca="1">IF(ISBLANK(C395),"",_xll.BDP(C395, "GICS_SUB_INDUSTRY_NAME",""))</f>
        <v>#NAME?</v>
      </c>
      <c r="H395" t="e">
        <f ca="1">IF(ISBLANK(C395),"",_xll.BDP(A395, "RELATIONSHIP_AMOUNT","RELATIONSHIP_OVERRIDE=S,QUANTIFIED_OVERRIDE=Y,EQY_FUND_CRNCY=USD,RELATED_COMPANY_OVERRIDE=" &amp;C395))</f>
        <v>#NAME?</v>
      </c>
    </row>
    <row r="396" spans="1:8" x14ac:dyDescent="0.2">
      <c r="A396" t="str">
        <f>C40</f>
        <v>7735 JP Equity</v>
      </c>
      <c r="B396" t="e">
        <f ca="1">IF(ISBLANK(A396),"",_xll.BDP(A396, "LONG_COMP_NAME",""))</f>
        <v>#NAME?</v>
      </c>
      <c r="C396" t="s">
        <v>287</v>
      </c>
      <c r="D396" t="e">
        <f ca="1">IF(ISBLANK(C396),"",_xll.BDP(C396, "LONG_COMP_NAME",""))</f>
        <v>#NAME?</v>
      </c>
      <c r="E396" t="e">
        <f ca="1">IF(ISBLANK(C396),"",_xll.BDP(C396, "CNTRY_OF_DOMICILE",""))</f>
        <v>#NAME?</v>
      </c>
      <c r="F396" t="e">
        <f ca="1">IF(ISBLANK(C396),"",_xll.BDP(C396, "GICS_INDUSTRY_GROUP_NAME",""))</f>
        <v>#NAME?</v>
      </c>
      <c r="G396" t="e">
        <f ca="1">IF(ISBLANK(C396),"",_xll.BDP(C396, "GICS_SUB_INDUSTRY_NAME",""))</f>
        <v>#NAME?</v>
      </c>
      <c r="H396" t="e">
        <f ca="1">IF(ISBLANK(C396),"",_xll.BDP(A396, "RELATIONSHIP_AMOUNT","RELATIONSHIP_OVERRIDE=S,QUANTIFIED_OVERRIDE=Y,EQY_FUND_CRNCY=USD,RELATED_COMPANY_OVERRIDE=" &amp;C396))</f>
        <v>#NAME?</v>
      </c>
    </row>
    <row r="397" spans="1:8" x14ac:dyDescent="0.2">
      <c r="A397" t="str">
        <f>C40</f>
        <v>7735 JP Equity</v>
      </c>
      <c r="B397" t="e">
        <f ca="1">IF(ISBLANK(A397),"",_xll.BDP(A397, "LONG_COMP_NAME",""))</f>
        <v>#NAME?</v>
      </c>
      <c r="C397" t="s">
        <v>288</v>
      </c>
      <c r="D397" t="e">
        <f ca="1">IF(ISBLANK(C397),"",_xll.BDP(C397, "LONG_COMP_NAME",""))</f>
        <v>#NAME?</v>
      </c>
      <c r="E397" t="e">
        <f ca="1">IF(ISBLANK(C397),"",_xll.BDP(C397, "CNTRY_OF_DOMICILE",""))</f>
        <v>#NAME?</v>
      </c>
      <c r="F397" t="e">
        <f ca="1">IF(ISBLANK(C397),"",_xll.BDP(C397, "GICS_INDUSTRY_GROUP_NAME",""))</f>
        <v>#NAME?</v>
      </c>
      <c r="G397" t="e">
        <f ca="1">IF(ISBLANK(C397),"",_xll.BDP(C397, "GICS_SUB_INDUSTRY_NAME",""))</f>
        <v>#NAME?</v>
      </c>
      <c r="H397" t="e">
        <f ca="1">IF(ISBLANK(C397),"",_xll.BDP(A397, "RELATIONSHIP_AMOUNT","RELATIONSHIP_OVERRIDE=S,QUANTIFIED_OVERRIDE=Y,EQY_FUND_CRNCY=USD,RELATED_COMPANY_OVERRIDE=" &amp;C397))</f>
        <v>#NAME?</v>
      </c>
    </row>
    <row r="398" spans="1:8" x14ac:dyDescent="0.2">
      <c r="A398" t="str">
        <f>C40</f>
        <v>7735 JP Equity</v>
      </c>
      <c r="B398" t="e">
        <f ca="1">IF(ISBLANK(A398),"",_xll.BDP(A398, "LONG_COMP_NAME",""))</f>
        <v>#NAME?</v>
      </c>
      <c r="D398" t="str">
        <f>IF(ISBLANK(C398),"",_xll.BDP(C398, "LONG_COMP_NAME",""))</f>
        <v/>
      </c>
      <c r="E398" t="str">
        <f>IF(ISBLANK(C398),"",_xll.BDP(C398, "CNTRY_OF_DOMICILE",""))</f>
        <v/>
      </c>
      <c r="F398" t="str">
        <f>IF(ISBLANK(C398),"",_xll.BDP(C398, "GICS_INDUSTRY_GROUP_NAME",""))</f>
        <v/>
      </c>
      <c r="G398" t="str">
        <f>IF(ISBLANK(C398),"",_xll.BDP(C398, "GICS_SUB_INDUSTRY_NAME",""))</f>
        <v/>
      </c>
      <c r="H398" t="str">
        <f>IF(ISBLANK(C398),"",_xll.BDP(A398, "RELATIONSHIP_AMOUNT","RELATIONSHIP_OVERRIDE=S,QUANTIFIED_OVERRIDE=Y,EQY_FUND_CRNCY=USD,RELATED_COMPANY_OVERRIDE=" &amp;C398))</f>
        <v/>
      </c>
    </row>
    <row r="399" spans="1:8" x14ac:dyDescent="0.2">
      <c r="A399" t="str">
        <f>C40</f>
        <v>7735 JP Equity</v>
      </c>
      <c r="B399" t="e">
        <f ca="1">IF(ISBLANK(A399),"",_xll.BDP(A399, "LONG_COMP_NAME",""))</f>
        <v>#NAME?</v>
      </c>
      <c r="D399" t="str">
        <f>IF(ISBLANK(C399),"",_xll.BDP(C399, "LONG_COMP_NAME",""))</f>
        <v/>
      </c>
      <c r="E399" t="str">
        <f>IF(ISBLANK(C399),"",_xll.BDP(C399, "CNTRY_OF_DOMICILE",""))</f>
        <v/>
      </c>
      <c r="F399" t="str">
        <f>IF(ISBLANK(C399),"",_xll.BDP(C399, "GICS_INDUSTRY_GROUP_NAME",""))</f>
        <v/>
      </c>
      <c r="G399" t="str">
        <f>IF(ISBLANK(C399),"",_xll.BDP(C399, "GICS_SUB_INDUSTRY_NAME",""))</f>
        <v/>
      </c>
      <c r="H399" t="str">
        <f>IF(ISBLANK(C399),"",_xll.BDP(A399, "RELATIONSHIP_AMOUNT","RELATIONSHIP_OVERRIDE=S,QUANTIFIED_OVERRIDE=Y,EQY_FUND_CRNCY=USD,RELATED_COMPANY_OVERRIDE=" &amp;C399))</f>
        <v/>
      </c>
    </row>
    <row r="400" spans="1:8" x14ac:dyDescent="0.2">
      <c r="A400" t="str">
        <f>C40</f>
        <v>7735 JP Equity</v>
      </c>
      <c r="B400" t="e">
        <f ca="1">IF(ISBLANK(A400),"",_xll.BDP(A400, "LONG_COMP_NAME",""))</f>
        <v>#NAME?</v>
      </c>
      <c r="D400" t="str">
        <f>IF(ISBLANK(C400),"",_xll.BDP(C400, "LONG_COMP_NAME",""))</f>
        <v/>
      </c>
      <c r="E400" t="str">
        <f>IF(ISBLANK(C400),"",_xll.BDP(C400, "CNTRY_OF_DOMICILE",""))</f>
        <v/>
      </c>
      <c r="F400" t="str">
        <f>IF(ISBLANK(C400),"",_xll.BDP(C400, "GICS_INDUSTRY_GROUP_NAME",""))</f>
        <v/>
      </c>
      <c r="G400" t="str">
        <f>IF(ISBLANK(C400),"",_xll.BDP(C400, "GICS_SUB_INDUSTRY_NAME",""))</f>
        <v/>
      </c>
      <c r="H400" t="str">
        <f>IF(ISBLANK(C400),"",_xll.BDP(A400, "RELATIONSHIP_AMOUNT","RELATIONSHIP_OVERRIDE=S,QUANTIFIED_OVERRIDE=Y,EQY_FUND_CRNCY=USD,RELATED_COMPANY_OVERRIDE=" &amp;C400))</f>
        <v/>
      </c>
    </row>
    <row r="401" spans="1:8" x14ac:dyDescent="0.2">
      <c r="A401" t="str">
        <f>C40</f>
        <v>7735 JP Equity</v>
      </c>
      <c r="B401" t="e">
        <f ca="1">IF(ISBLANK(A401),"",_xll.BDP(A401, "LONG_COMP_NAME",""))</f>
        <v>#NAME?</v>
      </c>
      <c r="D401" t="str">
        <f>IF(ISBLANK(C401),"",_xll.BDP(C401, "LONG_COMP_NAME",""))</f>
        <v/>
      </c>
      <c r="E401" t="str">
        <f>IF(ISBLANK(C401),"",_xll.BDP(C401, "CNTRY_OF_DOMICILE",""))</f>
        <v/>
      </c>
      <c r="F401" t="str">
        <f>IF(ISBLANK(C401),"",_xll.BDP(C401, "GICS_INDUSTRY_GROUP_NAME",""))</f>
        <v/>
      </c>
      <c r="G401" t="str">
        <f>IF(ISBLANK(C401),"",_xll.BDP(C401, "GICS_SUB_INDUSTRY_NAME",""))</f>
        <v/>
      </c>
      <c r="H401" t="str">
        <f>IF(ISBLANK(C401),"",_xll.BDP(A401, "RELATIONSHIP_AMOUNT","RELATIONSHIP_OVERRIDE=S,QUANTIFIED_OVERRIDE=Y,EQY_FUND_CRNCY=USD,RELATED_COMPANY_OVERRIDE=" &amp;C401))</f>
        <v/>
      </c>
    </row>
    <row r="402" spans="1:8" x14ac:dyDescent="0.2">
      <c r="A402" t="str">
        <f>C41</f>
        <v>4063 JP Equity</v>
      </c>
      <c r="B402" t="e">
        <f ca="1">IF(ISBLANK(A402),"",_xll.BDP(A402, "LONG_COMP_NAME",""))</f>
        <v>#NAME?</v>
      </c>
      <c r="C402" t="e">
        <f ca="1">_xll.BDS(A402,"SUPPLY_CHAIN_SUPPLIERS","SUPPLY_CHAIN_SUM_COUNT_OVERRIDE=10,QUANTIFIED_OVERRIDE=Y,SUP_CHAIN_RELATIONSHIP_SORT_OVR=C","cols=1;rows=10")</f>
        <v>#NAME?</v>
      </c>
      <c r="D402" t="e">
        <f ca="1">IF(ISBLANK(C402),"",_xll.BDP(C402, "LONG_COMP_NAME",""))</f>
        <v>#NAME?</v>
      </c>
      <c r="E402" t="e">
        <f ca="1">IF(ISBLANK(C402),"",_xll.BDP(C402, "CNTRY_OF_DOMICILE",""))</f>
        <v>#NAME?</v>
      </c>
      <c r="F402" t="e">
        <f ca="1">IF(ISBLANK(C402),"",_xll.BDP(C402, "GICS_INDUSTRY_GROUP_NAME",""))</f>
        <v>#NAME?</v>
      </c>
      <c r="G402" t="e">
        <f ca="1">IF(ISBLANK(C402),"",_xll.BDP(C402, "GICS_SUB_INDUSTRY_NAME",""))</f>
        <v>#NAME?</v>
      </c>
      <c r="H402" t="e">
        <f ca="1">IF(ISBLANK(C402),"",_xll.BDP(A402, "RELATIONSHIP_AMOUNT","RELATIONSHIP_OVERRIDE=S,QUANTIFIED_OVERRIDE=Y,EQY_FUND_CRNCY=USD,RELATED_COMPANY_OVERRIDE=" &amp;C402))</f>
        <v>#NAME?</v>
      </c>
    </row>
    <row r="403" spans="1:8" x14ac:dyDescent="0.2">
      <c r="A403" t="str">
        <f>C41</f>
        <v>4063 JP Equity</v>
      </c>
      <c r="B403" t="e">
        <f ca="1">IF(ISBLANK(A403),"",_xll.BDP(A403, "LONG_COMP_NAME",""))</f>
        <v>#NAME?</v>
      </c>
      <c r="C403" t="s">
        <v>298</v>
      </c>
      <c r="D403" t="e">
        <f ca="1">IF(ISBLANK(C403),"",_xll.BDP(C403, "LONG_COMP_NAME",""))</f>
        <v>#NAME?</v>
      </c>
      <c r="E403" t="e">
        <f ca="1">IF(ISBLANK(C403),"",_xll.BDP(C403, "CNTRY_OF_DOMICILE",""))</f>
        <v>#NAME?</v>
      </c>
      <c r="F403" t="e">
        <f ca="1">IF(ISBLANK(C403),"",_xll.BDP(C403, "GICS_INDUSTRY_GROUP_NAME",""))</f>
        <v>#NAME?</v>
      </c>
      <c r="G403" t="e">
        <f ca="1">IF(ISBLANK(C403),"",_xll.BDP(C403, "GICS_SUB_INDUSTRY_NAME",""))</f>
        <v>#NAME?</v>
      </c>
      <c r="H403" t="e">
        <f ca="1">IF(ISBLANK(C403),"",_xll.BDP(A403, "RELATIONSHIP_AMOUNT","RELATIONSHIP_OVERRIDE=S,QUANTIFIED_OVERRIDE=Y,EQY_FUND_CRNCY=USD,RELATED_COMPANY_OVERRIDE=" &amp;C403))</f>
        <v>#NAME?</v>
      </c>
    </row>
    <row r="404" spans="1:8" x14ac:dyDescent="0.2">
      <c r="A404" t="str">
        <f>C41</f>
        <v>4063 JP Equity</v>
      </c>
      <c r="B404" t="e">
        <f ca="1">IF(ISBLANK(A404),"",_xll.BDP(A404, "LONG_COMP_NAME",""))</f>
        <v>#NAME?</v>
      </c>
      <c r="C404" t="s">
        <v>299</v>
      </c>
      <c r="D404" t="e">
        <f ca="1">IF(ISBLANK(C404),"",_xll.BDP(C404, "LONG_COMP_NAME",""))</f>
        <v>#NAME?</v>
      </c>
      <c r="E404" t="e">
        <f ca="1">IF(ISBLANK(C404),"",_xll.BDP(C404, "CNTRY_OF_DOMICILE",""))</f>
        <v>#NAME?</v>
      </c>
      <c r="F404" t="e">
        <f ca="1">IF(ISBLANK(C404),"",_xll.BDP(C404, "GICS_INDUSTRY_GROUP_NAME",""))</f>
        <v>#NAME?</v>
      </c>
      <c r="G404" t="e">
        <f ca="1">IF(ISBLANK(C404),"",_xll.BDP(C404, "GICS_SUB_INDUSTRY_NAME",""))</f>
        <v>#NAME?</v>
      </c>
      <c r="H404" t="e">
        <f ca="1">IF(ISBLANK(C404),"",_xll.BDP(A404, "RELATIONSHIP_AMOUNT","RELATIONSHIP_OVERRIDE=S,QUANTIFIED_OVERRIDE=Y,EQY_FUND_CRNCY=USD,RELATED_COMPANY_OVERRIDE=" &amp;C404))</f>
        <v>#NAME?</v>
      </c>
    </row>
    <row r="405" spans="1:8" x14ac:dyDescent="0.2">
      <c r="A405" t="str">
        <f>C41</f>
        <v>4063 JP Equity</v>
      </c>
      <c r="B405" t="e">
        <f ca="1">IF(ISBLANK(A405),"",_xll.BDP(A405, "LONG_COMP_NAME",""))</f>
        <v>#NAME?</v>
      </c>
      <c r="C405" t="s">
        <v>300</v>
      </c>
      <c r="D405" t="e">
        <f ca="1">IF(ISBLANK(C405),"",_xll.BDP(C405, "LONG_COMP_NAME",""))</f>
        <v>#NAME?</v>
      </c>
      <c r="E405" t="e">
        <f ca="1">IF(ISBLANK(C405),"",_xll.BDP(C405, "CNTRY_OF_DOMICILE",""))</f>
        <v>#NAME?</v>
      </c>
      <c r="F405" t="e">
        <f ca="1">IF(ISBLANK(C405),"",_xll.BDP(C405, "GICS_INDUSTRY_GROUP_NAME",""))</f>
        <v>#NAME?</v>
      </c>
      <c r="G405" t="e">
        <f ca="1">IF(ISBLANK(C405),"",_xll.BDP(C405, "GICS_SUB_INDUSTRY_NAME",""))</f>
        <v>#NAME?</v>
      </c>
      <c r="H405" t="e">
        <f ca="1">IF(ISBLANK(C405),"",_xll.BDP(A405, "RELATIONSHIP_AMOUNT","RELATIONSHIP_OVERRIDE=S,QUANTIFIED_OVERRIDE=Y,EQY_FUND_CRNCY=USD,RELATED_COMPANY_OVERRIDE=" &amp;C405))</f>
        <v>#NAME?</v>
      </c>
    </row>
    <row r="406" spans="1:8" x14ac:dyDescent="0.2">
      <c r="A406" t="str">
        <f>C41</f>
        <v>4063 JP Equity</v>
      </c>
      <c r="B406" t="e">
        <f ca="1">IF(ISBLANK(A406),"",_xll.BDP(A406, "LONG_COMP_NAME",""))</f>
        <v>#NAME?</v>
      </c>
      <c r="C406" t="s">
        <v>301</v>
      </c>
      <c r="D406" t="e">
        <f ca="1">IF(ISBLANK(C406),"",_xll.BDP(C406, "LONG_COMP_NAME",""))</f>
        <v>#NAME?</v>
      </c>
      <c r="E406" t="e">
        <f ca="1">IF(ISBLANK(C406),"",_xll.BDP(C406, "CNTRY_OF_DOMICILE",""))</f>
        <v>#NAME?</v>
      </c>
      <c r="F406" t="e">
        <f ca="1">IF(ISBLANK(C406),"",_xll.BDP(C406, "GICS_INDUSTRY_GROUP_NAME",""))</f>
        <v>#NAME?</v>
      </c>
      <c r="G406" t="e">
        <f ca="1">IF(ISBLANK(C406),"",_xll.BDP(C406, "GICS_SUB_INDUSTRY_NAME",""))</f>
        <v>#NAME?</v>
      </c>
      <c r="H406" t="e">
        <f ca="1">IF(ISBLANK(C406),"",_xll.BDP(A406, "RELATIONSHIP_AMOUNT","RELATIONSHIP_OVERRIDE=S,QUANTIFIED_OVERRIDE=Y,EQY_FUND_CRNCY=USD,RELATED_COMPANY_OVERRIDE=" &amp;C406))</f>
        <v>#NAME?</v>
      </c>
    </row>
    <row r="407" spans="1:8" x14ac:dyDescent="0.2">
      <c r="A407" t="str">
        <f>C41</f>
        <v>4063 JP Equity</v>
      </c>
      <c r="B407" t="e">
        <f ca="1">IF(ISBLANK(A407),"",_xll.BDP(A407, "LONG_COMP_NAME",""))</f>
        <v>#NAME?</v>
      </c>
      <c r="C407" t="s">
        <v>302</v>
      </c>
      <c r="D407" t="e">
        <f ca="1">IF(ISBLANK(C407),"",_xll.BDP(C407, "LONG_COMP_NAME",""))</f>
        <v>#NAME?</v>
      </c>
      <c r="E407" t="e">
        <f ca="1">IF(ISBLANK(C407),"",_xll.BDP(C407, "CNTRY_OF_DOMICILE",""))</f>
        <v>#NAME?</v>
      </c>
      <c r="F407" t="e">
        <f ca="1">IF(ISBLANK(C407),"",_xll.BDP(C407, "GICS_INDUSTRY_GROUP_NAME",""))</f>
        <v>#NAME?</v>
      </c>
      <c r="G407" t="e">
        <f ca="1">IF(ISBLANK(C407),"",_xll.BDP(C407, "GICS_SUB_INDUSTRY_NAME",""))</f>
        <v>#NAME?</v>
      </c>
      <c r="H407" t="e">
        <f ca="1">IF(ISBLANK(C407),"",_xll.BDP(A407, "RELATIONSHIP_AMOUNT","RELATIONSHIP_OVERRIDE=S,QUANTIFIED_OVERRIDE=Y,EQY_FUND_CRNCY=USD,RELATED_COMPANY_OVERRIDE=" &amp;C407))</f>
        <v>#NAME?</v>
      </c>
    </row>
    <row r="408" spans="1:8" x14ac:dyDescent="0.2">
      <c r="A408" t="str">
        <f>C41</f>
        <v>4063 JP Equity</v>
      </c>
      <c r="B408" t="e">
        <f ca="1">IF(ISBLANK(A408),"",_xll.BDP(A408, "LONG_COMP_NAME",""))</f>
        <v>#NAME?</v>
      </c>
      <c r="C408" t="s">
        <v>303</v>
      </c>
      <c r="D408" t="e">
        <f ca="1">IF(ISBLANK(C408),"",_xll.BDP(C408, "LONG_COMP_NAME",""))</f>
        <v>#NAME?</v>
      </c>
      <c r="E408" t="e">
        <f ca="1">IF(ISBLANK(C408),"",_xll.BDP(C408, "CNTRY_OF_DOMICILE",""))</f>
        <v>#NAME?</v>
      </c>
      <c r="F408" t="e">
        <f ca="1">IF(ISBLANK(C408),"",_xll.BDP(C408, "GICS_INDUSTRY_GROUP_NAME",""))</f>
        <v>#NAME?</v>
      </c>
      <c r="G408" t="e">
        <f ca="1">IF(ISBLANK(C408),"",_xll.BDP(C408, "GICS_SUB_INDUSTRY_NAME",""))</f>
        <v>#NAME?</v>
      </c>
      <c r="H408" t="e">
        <f ca="1">IF(ISBLANK(C408),"",_xll.BDP(A408, "RELATIONSHIP_AMOUNT","RELATIONSHIP_OVERRIDE=S,QUANTIFIED_OVERRIDE=Y,EQY_FUND_CRNCY=USD,RELATED_COMPANY_OVERRIDE=" &amp;C408))</f>
        <v>#NAME?</v>
      </c>
    </row>
    <row r="409" spans="1:8" x14ac:dyDescent="0.2">
      <c r="A409" t="str">
        <f>C41</f>
        <v>4063 JP Equity</v>
      </c>
      <c r="B409" t="e">
        <f ca="1">IF(ISBLANK(A409),"",_xll.BDP(A409, "LONG_COMP_NAME",""))</f>
        <v>#NAME?</v>
      </c>
      <c r="C409" t="s">
        <v>304</v>
      </c>
      <c r="D409" t="e">
        <f ca="1">IF(ISBLANK(C409),"",_xll.BDP(C409, "LONG_COMP_NAME",""))</f>
        <v>#NAME?</v>
      </c>
      <c r="E409" t="e">
        <f ca="1">IF(ISBLANK(C409),"",_xll.BDP(C409, "CNTRY_OF_DOMICILE",""))</f>
        <v>#NAME?</v>
      </c>
      <c r="F409" t="e">
        <f ca="1">IF(ISBLANK(C409),"",_xll.BDP(C409, "GICS_INDUSTRY_GROUP_NAME",""))</f>
        <v>#NAME?</v>
      </c>
      <c r="G409" t="e">
        <f ca="1">IF(ISBLANK(C409),"",_xll.BDP(C409, "GICS_SUB_INDUSTRY_NAME",""))</f>
        <v>#NAME?</v>
      </c>
      <c r="H409" t="e">
        <f ca="1">IF(ISBLANK(C409),"",_xll.BDP(A409, "RELATIONSHIP_AMOUNT","RELATIONSHIP_OVERRIDE=S,QUANTIFIED_OVERRIDE=Y,EQY_FUND_CRNCY=USD,RELATED_COMPANY_OVERRIDE=" &amp;C409))</f>
        <v>#NAME?</v>
      </c>
    </row>
    <row r="410" spans="1:8" x14ac:dyDescent="0.2">
      <c r="A410" t="str">
        <f>C41</f>
        <v>4063 JP Equity</v>
      </c>
      <c r="B410" t="e">
        <f ca="1">IF(ISBLANK(A410),"",_xll.BDP(A410, "LONG_COMP_NAME",""))</f>
        <v>#NAME?</v>
      </c>
      <c r="C410" t="s">
        <v>305</v>
      </c>
      <c r="D410" t="e">
        <f ca="1">IF(ISBLANK(C410),"",_xll.BDP(C410, "LONG_COMP_NAME",""))</f>
        <v>#NAME?</v>
      </c>
      <c r="E410" t="e">
        <f ca="1">IF(ISBLANK(C410),"",_xll.BDP(C410, "CNTRY_OF_DOMICILE",""))</f>
        <v>#NAME?</v>
      </c>
      <c r="F410" t="e">
        <f ca="1">IF(ISBLANK(C410),"",_xll.BDP(C410, "GICS_INDUSTRY_GROUP_NAME",""))</f>
        <v>#NAME?</v>
      </c>
      <c r="G410" t="e">
        <f ca="1">IF(ISBLANK(C410),"",_xll.BDP(C410, "GICS_SUB_INDUSTRY_NAME",""))</f>
        <v>#NAME?</v>
      </c>
      <c r="H410" t="e">
        <f ca="1">IF(ISBLANK(C410),"",_xll.BDP(A410, "RELATIONSHIP_AMOUNT","RELATIONSHIP_OVERRIDE=S,QUANTIFIED_OVERRIDE=Y,EQY_FUND_CRNCY=USD,RELATED_COMPANY_OVERRIDE=" &amp;C410))</f>
        <v>#NAME?</v>
      </c>
    </row>
    <row r="411" spans="1:8" x14ac:dyDescent="0.2">
      <c r="A411" t="str">
        <f>C41</f>
        <v>4063 JP Equity</v>
      </c>
      <c r="B411" t="e">
        <f ca="1">IF(ISBLANK(A411),"",_xll.BDP(A411, "LONG_COMP_NAME",""))</f>
        <v>#NAME?</v>
      </c>
      <c r="C411" t="s">
        <v>306</v>
      </c>
      <c r="D411" t="e">
        <f ca="1">IF(ISBLANK(C411),"",_xll.BDP(C411, "LONG_COMP_NAME",""))</f>
        <v>#NAME?</v>
      </c>
      <c r="E411" t="e">
        <f ca="1">IF(ISBLANK(C411),"",_xll.BDP(C411, "CNTRY_OF_DOMICILE",""))</f>
        <v>#NAME?</v>
      </c>
      <c r="F411" t="e">
        <f ca="1">IF(ISBLANK(C411),"",_xll.BDP(C411, "GICS_INDUSTRY_GROUP_NAME",""))</f>
        <v>#NAME?</v>
      </c>
      <c r="G411" t="e">
        <f ca="1">IF(ISBLANK(C411),"",_xll.BDP(C411, "GICS_SUB_INDUSTRY_NAME",""))</f>
        <v>#NAME?</v>
      </c>
      <c r="H411" t="e">
        <f ca="1">IF(ISBLANK(C411),"",_xll.BDP(A411, "RELATIONSHIP_AMOUNT","RELATIONSHIP_OVERRIDE=S,QUANTIFIED_OVERRIDE=Y,EQY_FUND_CRNCY=USD,RELATED_COMPANY_OVERRIDE=" &amp;C411))</f>
        <v>#NAME?</v>
      </c>
    </row>
    <row r="412" spans="1:8" x14ac:dyDescent="0.2">
      <c r="A412" t="e">
        <f ca="1">C42</f>
        <v>#NAME?</v>
      </c>
      <c r="B412" t="e">
        <f ca="1">IF(ISBLANK(A412),"",_xll.BDP(A412, "LONG_COMP_NAME",""))</f>
        <v>#NAME?</v>
      </c>
      <c r="C412" t="e">
        <f ca="1">_xll.BDS(A412,"SUPPLY_CHAIN_SUPPLIERS","SUPPLY_CHAIN_SUM_COUNT_OVERRIDE=10,QUANTIFIED_OVERRIDE=Y,SUP_CHAIN_RELATIONSHIP_SORT_OVR=C","cols=1;rows=10")</f>
        <v>#NAME?</v>
      </c>
      <c r="D412" t="e">
        <f ca="1">IF(ISBLANK(C412),"",_xll.BDP(C412, "LONG_COMP_NAME",""))</f>
        <v>#NAME?</v>
      </c>
      <c r="E412" t="e">
        <f ca="1">IF(ISBLANK(C412),"",_xll.BDP(C412, "CNTRY_OF_DOMICILE",""))</f>
        <v>#NAME?</v>
      </c>
      <c r="F412" t="e">
        <f ca="1">IF(ISBLANK(C412),"",_xll.BDP(C412, "GICS_INDUSTRY_GROUP_NAME",""))</f>
        <v>#NAME?</v>
      </c>
      <c r="G412" t="e">
        <f ca="1">IF(ISBLANK(C412),"",_xll.BDP(C412, "GICS_SUB_INDUSTRY_NAME",""))</f>
        <v>#NAME?</v>
      </c>
      <c r="H412" t="e">
        <f ca="1">IF(ISBLANK(C412),"",_xll.BDP(A412, "RELATIONSHIP_AMOUNT","RELATIONSHIP_OVERRIDE=S,QUANTIFIED_OVERRIDE=Y,EQY_FUND_CRNCY=USD,RELATED_COMPANY_OVERRIDE=" &amp;C412))</f>
        <v>#NAME?</v>
      </c>
    </row>
    <row r="413" spans="1:8" x14ac:dyDescent="0.2">
      <c r="A413" t="e">
        <f ca="1">C42</f>
        <v>#NAME?</v>
      </c>
      <c r="B413" t="e">
        <f ca="1">IF(ISBLANK(A413),"",_xll.BDP(A413, "LONG_COMP_NAME",""))</f>
        <v>#NAME?</v>
      </c>
      <c r="C413" t="s">
        <v>451</v>
      </c>
      <c r="D413" t="e">
        <f ca="1">IF(ISBLANK(C413),"",_xll.BDP(C413, "LONG_COMP_NAME",""))</f>
        <v>#NAME?</v>
      </c>
      <c r="E413" t="e">
        <f ca="1">IF(ISBLANK(C413),"",_xll.BDP(C413, "CNTRY_OF_DOMICILE",""))</f>
        <v>#NAME?</v>
      </c>
      <c r="F413" t="e">
        <f ca="1">IF(ISBLANK(C413),"",_xll.BDP(C413, "GICS_INDUSTRY_GROUP_NAME",""))</f>
        <v>#NAME?</v>
      </c>
      <c r="G413" t="e">
        <f ca="1">IF(ISBLANK(C413),"",_xll.BDP(C413, "GICS_SUB_INDUSTRY_NAME",""))</f>
        <v>#NAME?</v>
      </c>
      <c r="H413" t="e">
        <f ca="1">IF(ISBLANK(C413),"",_xll.BDP(A413, "RELATIONSHIP_AMOUNT","RELATIONSHIP_OVERRIDE=S,QUANTIFIED_OVERRIDE=Y,EQY_FUND_CRNCY=USD,RELATED_COMPANY_OVERRIDE=" &amp;C413))</f>
        <v>#NAME?</v>
      </c>
    </row>
    <row r="414" spans="1:8" x14ac:dyDescent="0.2">
      <c r="A414" t="e">
        <f ca="1">C42</f>
        <v>#NAME?</v>
      </c>
      <c r="B414" t="e">
        <f ca="1">IF(ISBLANK(A414),"",_xll.BDP(A414, "LONG_COMP_NAME",""))</f>
        <v>#NAME?</v>
      </c>
      <c r="C414" t="s">
        <v>452</v>
      </c>
      <c r="D414" t="e">
        <f ca="1">IF(ISBLANK(C414),"",_xll.BDP(C414, "LONG_COMP_NAME",""))</f>
        <v>#NAME?</v>
      </c>
      <c r="E414" t="e">
        <f ca="1">IF(ISBLANK(C414),"",_xll.BDP(C414, "CNTRY_OF_DOMICILE",""))</f>
        <v>#NAME?</v>
      </c>
      <c r="F414" t="e">
        <f ca="1">IF(ISBLANK(C414),"",_xll.BDP(C414, "GICS_INDUSTRY_GROUP_NAME",""))</f>
        <v>#NAME?</v>
      </c>
      <c r="G414" t="e">
        <f ca="1">IF(ISBLANK(C414),"",_xll.BDP(C414, "GICS_SUB_INDUSTRY_NAME",""))</f>
        <v>#NAME?</v>
      </c>
      <c r="H414" t="e">
        <f ca="1">IF(ISBLANK(C414),"",_xll.BDP(A414, "RELATIONSHIP_AMOUNT","RELATIONSHIP_OVERRIDE=S,QUANTIFIED_OVERRIDE=Y,EQY_FUND_CRNCY=USD,RELATED_COMPANY_OVERRIDE=" &amp;C414))</f>
        <v>#NAME?</v>
      </c>
    </row>
    <row r="415" spans="1:8" x14ac:dyDescent="0.2">
      <c r="A415" t="e">
        <f ca="1">C42</f>
        <v>#NAME?</v>
      </c>
      <c r="B415" t="e">
        <f ca="1">IF(ISBLANK(A415),"",_xll.BDP(A415, "LONG_COMP_NAME",""))</f>
        <v>#NAME?</v>
      </c>
      <c r="C415" t="s">
        <v>20</v>
      </c>
      <c r="D415" t="e">
        <f ca="1">IF(ISBLANK(C415),"",_xll.BDP(C415, "LONG_COMP_NAME",""))</f>
        <v>#NAME?</v>
      </c>
      <c r="E415" t="e">
        <f ca="1">IF(ISBLANK(C415),"",_xll.BDP(C415, "CNTRY_OF_DOMICILE",""))</f>
        <v>#NAME?</v>
      </c>
      <c r="F415" t="e">
        <f ca="1">IF(ISBLANK(C415),"",_xll.BDP(C415, "GICS_INDUSTRY_GROUP_NAME",""))</f>
        <v>#NAME?</v>
      </c>
      <c r="G415" t="e">
        <f ca="1">IF(ISBLANK(C415),"",_xll.BDP(C415, "GICS_SUB_INDUSTRY_NAME",""))</f>
        <v>#NAME?</v>
      </c>
      <c r="H415" t="e">
        <f ca="1">IF(ISBLANK(C415),"",_xll.BDP(A415, "RELATIONSHIP_AMOUNT","RELATIONSHIP_OVERRIDE=S,QUANTIFIED_OVERRIDE=Y,EQY_FUND_CRNCY=USD,RELATED_COMPANY_OVERRIDE=" &amp;C415))</f>
        <v>#NAME?</v>
      </c>
    </row>
    <row r="416" spans="1:8" x14ac:dyDescent="0.2">
      <c r="A416" t="e">
        <f ca="1">C42</f>
        <v>#NAME?</v>
      </c>
      <c r="B416" t="e">
        <f ca="1">IF(ISBLANK(A416),"",_xll.BDP(A416, "LONG_COMP_NAME",""))</f>
        <v>#NAME?</v>
      </c>
      <c r="C416" t="s">
        <v>453</v>
      </c>
      <c r="D416" t="e">
        <f ca="1">IF(ISBLANK(C416),"",_xll.BDP(C416, "LONG_COMP_NAME",""))</f>
        <v>#NAME?</v>
      </c>
      <c r="E416" t="e">
        <f ca="1">IF(ISBLANK(C416),"",_xll.BDP(C416, "CNTRY_OF_DOMICILE",""))</f>
        <v>#NAME?</v>
      </c>
      <c r="F416" t="e">
        <f ca="1">IF(ISBLANK(C416),"",_xll.BDP(C416, "GICS_INDUSTRY_GROUP_NAME",""))</f>
        <v>#NAME?</v>
      </c>
      <c r="G416" t="e">
        <f ca="1">IF(ISBLANK(C416),"",_xll.BDP(C416, "GICS_SUB_INDUSTRY_NAME",""))</f>
        <v>#NAME?</v>
      </c>
      <c r="H416" t="e">
        <f ca="1">IF(ISBLANK(C416),"",_xll.BDP(A416, "RELATIONSHIP_AMOUNT","RELATIONSHIP_OVERRIDE=S,QUANTIFIED_OVERRIDE=Y,EQY_FUND_CRNCY=USD,RELATED_COMPANY_OVERRIDE=" &amp;C416))</f>
        <v>#NAME?</v>
      </c>
    </row>
    <row r="417" spans="1:8" x14ac:dyDescent="0.2">
      <c r="A417" t="e">
        <f ca="1">C42</f>
        <v>#NAME?</v>
      </c>
      <c r="B417" t="e">
        <f ca="1">IF(ISBLANK(A417),"",_xll.BDP(A417, "LONG_COMP_NAME",""))</f>
        <v>#NAME?</v>
      </c>
      <c r="C417" t="s">
        <v>134</v>
      </c>
      <c r="D417" t="e">
        <f ca="1">IF(ISBLANK(C417),"",_xll.BDP(C417, "LONG_COMP_NAME",""))</f>
        <v>#NAME?</v>
      </c>
      <c r="E417" t="e">
        <f ca="1">IF(ISBLANK(C417),"",_xll.BDP(C417, "CNTRY_OF_DOMICILE",""))</f>
        <v>#NAME?</v>
      </c>
      <c r="F417" t="e">
        <f ca="1">IF(ISBLANK(C417),"",_xll.BDP(C417, "GICS_INDUSTRY_GROUP_NAME",""))</f>
        <v>#NAME?</v>
      </c>
      <c r="G417" t="e">
        <f ca="1">IF(ISBLANK(C417),"",_xll.BDP(C417, "GICS_SUB_INDUSTRY_NAME",""))</f>
        <v>#NAME?</v>
      </c>
      <c r="H417" t="e">
        <f ca="1">IF(ISBLANK(C417),"",_xll.BDP(A417, "RELATIONSHIP_AMOUNT","RELATIONSHIP_OVERRIDE=S,QUANTIFIED_OVERRIDE=Y,EQY_FUND_CRNCY=USD,RELATED_COMPANY_OVERRIDE=" &amp;C417))</f>
        <v>#NAME?</v>
      </c>
    </row>
    <row r="418" spans="1:8" x14ac:dyDescent="0.2">
      <c r="A418" t="e">
        <f ca="1">C42</f>
        <v>#NAME?</v>
      </c>
      <c r="B418" t="e">
        <f ca="1">IF(ISBLANK(A418),"",_xll.BDP(A418, "LONG_COMP_NAME",""))</f>
        <v>#NAME?</v>
      </c>
      <c r="C418" t="s">
        <v>454</v>
      </c>
      <c r="D418" t="e">
        <f ca="1">IF(ISBLANK(C418),"",_xll.BDP(C418, "LONG_COMP_NAME",""))</f>
        <v>#NAME?</v>
      </c>
      <c r="E418" t="e">
        <f ca="1">IF(ISBLANK(C418),"",_xll.BDP(C418, "CNTRY_OF_DOMICILE",""))</f>
        <v>#NAME?</v>
      </c>
      <c r="F418" t="e">
        <f ca="1">IF(ISBLANK(C418),"",_xll.BDP(C418, "GICS_INDUSTRY_GROUP_NAME",""))</f>
        <v>#NAME?</v>
      </c>
      <c r="G418" t="e">
        <f ca="1">IF(ISBLANK(C418),"",_xll.BDP(C418, "GICS_SUB_INDUSTRY_NAME",""))</f>
        <v>#NAME?</v>
      </c>
      <c r="H418" t="e">
        <f ca="1">IF(ISBLANK(C418),"",_xll.BDP(A418, "RELATIONSHIP_AMOUNT","RELATIONSHIP_OVERRIDE=S,QUANTIFIED_OVERRIDE=Y,EQY_FUND_CRNCY=USD,RELATED_COMPANY_OVERRIDE=" &amp;C418))</f>
        <v>#NAME?</v>
      </c>
    </row>
    <row r="419" spans="1:8" x14ac:dyDescent="0.2">
      <c r="A419" t="e">
        <f ca="1">C42</f>
        <v>#NAME?</v>
      </c>
      <c r="B419" t="e">
        <f ca="1">IF(ISBLANK(A419),"",_xll.BDP(A419, "LONG_COMP_NAME",""))</f>
        <v>#NAME?</v>
      </c>
      <c r="C419" t="s">
        <v>455</v>
      </c>
      <c r="D419" t="e">
        <f ca="1">IF(ISBLANK(C419),"",_xll.BDP(C419, "LONG_COMP_NAME",""))</f>
        <v>#NAME?</v>
      </c>
      <c r="E419" t="e">
        <f ca="1">IF(ISBLANK(C419),"",_xll.BDP(C419, "CNTRY_OF_DOMICILE",""))</f>
        <v>#NAME?</v>
      </c>
      <c r="F419" t="e">
        <f ca="1">IF(ISBLANK(C419),"",_xll.BDP(C419, "GICS_INDUSTRY_GROUP_NAME",""))</f>
        <v>#NAME?</v>
      </c>
      <c r="G419" t="e">
        <f ca="1">IF(ISBLANK(C419),"",_xll.BDP(C419, "GICS_SUB_INDUSTRY_NAME",""))</f>
        <v>#NAME?</v>
      </c>
      <c r="H419" t="e">
        <f ca="1">IF(ISBLANK(C419),"",_xll.BDP(A419, "RELATIONSHIP_AMOUNT","RELATIONSHIP_OVERRIDE=S,QUANTIFIED_OVERRIDE=Y,EQY_FUND_CRNCY=USD,RELATED_COMPANY_OVERRIDE=" &amp;C419))</f>
        <v>#NAME?</v>
      </c>
    </row>
    <row r="420" spans="1:8" x14ac:dyDescent="0.2">
      <c r="A420" t="e">
        <f ca="1">C42</f>
        <v>#NAME?</v>
      </c>
      <c r="B420" t="e">
        <f ca="1">IF(ISBLANK(A420),"",_xll.BDP(A420, "LONG_COMP_NAME",""))</f>
        <v>#NAME?</v>
      </c>
      <c r="C420" t="s">
        <v>456</v>
      </c>
      <c r="D420" t="e">
        <f ca="1">IF(ISBLANK(C420),"",_xll.BDP(C420, "LONG_COMP_NAME",""))</f>
        <v>#NAME?</v>
      </c>
      <c r="E420" t="e">
        <f ca="1">IF(ISBLANK(C420),"",_xll.BDP(C420, "CNTRY_OF_DOMICILE",""))</f>
        <v>#NAME?</v>
      </c>
      <c r="F420" t="e">
        <f ca="1">IF(ISBLANK(C420),"",_xll.BDP(C420, "GICS_INDUSTRY_GROUP_NAME",""))</f>
        <v>#NAME?</v>
      </c>
      <c r="G420" t="e">
        <f ca="1">IF(ISBLANK(C420),"",_xll.BDP(C420, "GICS_SUB_INDUSTRY_NAME",""))</f>
        <v>#NAME?</v>
      </c>
      <c r="H420" t="e">
        <f ca="1">IF(ISBLANK(C420),"",_xll.BDP(A420, "RELATIONSHIP_AMOUNT","RELATIONSHIP_OVERRIDE=S,QUANTIFIED_OVERRIDE=Y,EQY_FUND_CRNCY=USD,RELATED_COMPANY_OVERRIDE=" &amp;C420))</f>
        <v>#NAME?</v>
      </c>
    </row>
    <row r="421" spans="1:8" x14ac:dyDescent="0.2">
      <c r="A421" t="e">
        <f ca="1">C42</f>
        <v>#NAME?</v>
      </c>
      <c r="B421" t="e">
        <f ca="1">IF(ISBLANK(A421),"",_xll.BDP(A421, "LONG_COMP_NAME",""))</f>
        <v>#NAME?</v>
      </c>
      <c r="C421" t="s">
        <v>457</v>
      </c>
      <c r="D421" t="e">
        <f ca="1">IF(ISBLANK(C421),"",_xll.BDP(C421, "LONG_COMP_NAME",""))</f>
        <v>#NAME?</v>
      </c>
      <c r="E421" t="e">
        <f ca="1">IF(ISBLANK(C421),"",_xll.BDP(C421, "CNTRY_OF_DOMICILE",""))</f>
        <v>#NAME?</v>
      </c>
      <c r="F421" t="e">
        <f ca="1">IF(ISBLANK(C421),"",_xll.BDP(C421, "GICS_INDUSTRY_GROUP_NAME",""))</f>
        <v>#NAME?</v>
      </c>
      <c r="G421" t="e">
        <f ca="1">IF(ISBLANK(C421),"",_xll.BDP(C421, "GICS_SUB_INDUSTRY_NAME",""))</f>
        <v>#NAME?</v>
      </c>
      <c r="H421" t="e">
        <f ca="1">IF(ISBLANK(C421),"",_xll.BDP(A421, "RELATIONSHIP_AMOUNT","RELATIONSHIP_OVERRIDE=S,QUANTIFIED_OVERRIDE=Y,EQY_FUND_CRNCY=USD,RELATED_COMPANY_OVERRIDE=" &amp;C421))</f>
        <v>#NAME?</v>
      </c>
    </row>
    <row r="422" spans="1:8" x14ac:dyDescent="0.2">
      <c r="A422" t="str">
        <f>C43</f>
        <v>009150 KS Equity</v>
      </c>
      <c r="B422" t="e">
        <f ca="1">IF(ISBLANK(A422),"",_xll.BDP(A422, "LONG_COMP_NAME",""))</f>
        <v>#NAME?</v>
      </c>
      <c r="C422" t="e">
        <f ca="1">_xll.BDS(A422,"SUPPLY_CHAIN_SUPPLIERS","SUPPLY_CHAIN_SUM_COUNT_OVERRIDE=10,QUANTIFIED_OVERRIDE=Y,SUP_CHAIN_RELATIONSHIP_SORT_OVR=C","cols=1;rows=10")</f>
        <v>#NAME?</v>
      </c>
      <c r="D422" t="e">
        <f ca="1">IF(ISBLANK(C422),"",_xll.BDP(C422, "LONG_COMP_NAME",""))</f>
        <v>#NAME?</v>
      </c>
      <c r="E422" t="e">
        <f ca="1">IF(ISBLANK(C422),"",_xll.BDP(C422, "CNTRY_OF_DOMICILE",""))</f>
        <v>#NAME?</v>
      </c>
      <c r="F422" t="e">
        <f ca="1">IF(ISBLANK(C422),"",_xll.BDP(C422, "GICS_INDUSTRY_GROUP_NAME",""))</f>
        <v>#NAME?</v>
      </c>
      <c r="G422" t="e">
        <f ca="1">IF(ISBLANK(C422),"",_xll.BDP(C422, "GICS_SUB_INDUSTRY_NAME",""))</f>
        <v>#NAME?</v>
      </c>
      <c r="H422" t="e">
        <f ca="1">IF(ISBLANK(C422),"",_xll.BDP(A422, "RELATIONSHIP_AMOUNT","RELATIONSHIP_OVERRIDE=S,QUANTIFIED_OVERRIDE=Y,EQY_FUND_CRNCY=USD,RELATED_COMPANY_OVERRIDE=" &amp;C422))</f>
        <v>#NAME?</v>
      </c>
    </row>
    <row r="423" spans="1:8" x14ac:dyDescent="0.2">
      <c r="A423" t="str">
        <f>C43</f>
        <v>009150 KS Equity</v>
      </c>
      <c r="B423" t="e">
        <f ca="1">IF(ISBLANK(A423),"",_xll.BDP(A423, "LONG_COMP_NAME",""))</f>
        <v>#NAME?</v>
      </c>
      <c r="C423" t="s">
        <v>20</v>
      </c>
      <c r="D423" t="e">
        <f ca="1">IF(ISBLANK(C423),"",_xll.BDP(C423, "LONG_COMP_NAME",""))</f>
        <v>#NAME?</v>
      </c>
      <c r="E423" t="e">
        <f ca="1">IF(ISBLANK(C423),"",_xll.BDP(C423, "CNTRY_OF_DOMICILE",""))</f>
        <v>#NAME?</v>
      </c>
      <c r="F423" t="e">
        <f ca="1">IF(ISBLANK(C423),"",_xll.BDP(C423, "GICS_INDUSTRY_GROUP_NAME",""))</f>
        <v>#NAME?</v>
      </c>
      <c r="G423" t="e">
        <f ca="1">IF(ISBLANK(C423),"",_xll.BDP(C423, "GICS_SUB_INDUSTRY_NAME",""))</f>
        <v>#NAME?</v>
      </c>
      <c r="H423" t="e">
        <f ca="1">IF(ISBLANK(C423),"",_xll.BDP(A423, "RELATIONSHIP_AMOUNT","RELATIONSHIP_OVERRIDE=S,QUANTIFIED_OVERRIDE=Y,EQY_FUND_CRNCY=USD,RELATED_COMPANY_OVERRIDE=" &amp;C423))</f>
        <v>#NAME?</v>
      </c>
    </row>
    <row r="424" spans="1:8" x14ac:dyDescent="0.2">
      <c r="A424" t="str">
        <f>C43</f>
        <v>009150 KS Equity</v>
      </c>
      <c r="B424" t="e">
        <f ca="1">IF(ISBLANK(A424),"",_xll.BDP(A424, "LONG_COMP_NAME",""))</f>
        <v>#NAME?</v>
      </c>
      <c r="C424" t="s">
        <v>138</v>
      </c>
      <c r="D424" t="e">
        <f ca="1">IF(ISBLANK(C424),"",_xll.BDP(C424, "LONG_COMP_NAME",""))</f>
        <v>#NAME?</v>
      </c>
      <c r="E424" t="e">
        <f ca="1">IF(ISBLANK(C424),"",_xll.BDP(C424, "CNTRY_OF_DOMICILE",""))</f>
        <v>#NAME?</v>
      </c>
      <c r="F424" t="e">
        <f ca="1">IF(ISBLANK(C424),"",_xll.BDP(C424, "GICS_INDUSTRY_GROUP_NAME",""))</f>
        <v>#NAME?</v>
      </c>
      <c r="G424" t="e">
        <f ca="1">IF(ISBLANK(C424),"",_xll.BDP(C424, "GICS_SUB_INDUSTRY_NAME",""))</f>
        <v>#NAME?</v>
      </c>
      <c r="H424" t="e">
        <f ca="1">IF(ISBLANK(C424),"",_xll.BDP(A424, "RELATIONSHIP_AMOUNT","RELATIONSHIP_OVERRIDE=S,QUANTIFIED_OVERRIDE=Y,EQY_FUND_CRNCY=USD,RELATED_COMPANY_OVERRIDE=" &amp;C424))</f>
        <v>#NAME?</v>
      </c>
    </row>
    <row r="425" spans="1:8" x14ac:dyDescent="0.2">
      <c r="A425" t="str">
        <f>C43</f>
        <v>009150 KS Equity</v>
      </c>
      <c r="B425" t="e">
        <f ca="1">IF(ISBLANK(A425),"",_xll.BDP(A425, "LONG_COMP_NAME",""))</f>
        <v>#NAME?</v>
      </c>
      <c r="C425" t="s">
        <v>190</v>
      </c>
      <c r="D425" t="e">
        <f ca="1">IF(ISBLANK(C425),"",_xll.BDP(C425, "LONG_COMP_NAME",""))</f>
        <v>#NAME?</v>
      </c>
      <c r="E425" t="e">
        <f ca="1">IF(ISBLANK(C425),"",_xll.BDP(C425, "CNTRY_OF_DOMICILE",""))</f>
        <v>#NAME?</v>
      </c>
      <c r="F425" t="e">
        <f ca="1">IF(ISBLANK(C425),"",_xll.BDP(C425, "GICS_INDUSTRY_GROUP_NAME",""))</f>
        <v>#NAME?</v>
      </c>
      <c r="G425" t="e">
        <f ca="1">IF(ISBLANK(C425),"",_xll.BDP(C425, "GICS_SUB_INDUSTRY_NAME",""))</f>
        <v>#NAME?</v>
      </c>
      <c r="H425" t="e">
        <f ca="1">IF(ISBLANK(C425),"",_xll.BDP(A425, "RELATIONSHIP_AMOUNT","RELATIONSHIP_OVERRIDE=S,QUANTIFIED_OVERRIDE=Y,EQY_FUND_CRNCY=USD,RELATED_COMPANY_OVERRIDE=" &amp;C425))</f>
        <v>#NAME?</v>
      </c>
    </row>
    <row r="426" spans="1:8" x14ac:dyDescent="0.2">
      <c r="A426" t="str">
        <f>C43</f>
        <v>009150 KS Equity</v>
      </c>
      <c r="B426" t="e">
        <f ca="1">IF(ISBLANK(A426),"",_xll.BDP(A426, "LONG_COMP_NAME",""))</f>
        <v>#NAME?</v>
      </c>
      <c r="C426" t="s">
        <v>478</v>
      </c>
      <c r="D426" t="e">
        <f ca="1">IF(ISBLANK(C426),"",_xll.BDP(C426, "LONG_COMP_NAME",""))</f>
        <v>#NAME?</v>
      </c>
      <c r="E426" t="e">
        <f ca="1">IF(ISBLANK(C426),"",_xll.BDP(C426, "CNTRY_OF_DOMICILE",""))</f>
        <v>#NAME?</v>
      </c>
      <c r="F426" t="e">
        <f ca="1">IF(ISBLANK(C426),"",_xll.BDP(C426, "GICS_INDUSTRY_GROUP_NAME",""))</f>
        <v>#NAME?</v>
      </c>
      <c r="G426" t="e">
        <f ca="1">IF(ISBLANK(C426),"",_xll.BDP(C426, "GICS_SUB_INDUSTRY_NAME",""))</f>
        <v>#NAME?</v>
      </c>
      <c r="H426" t="e">
        <f ca="1">IF(ISBLANK(C426),"",_xll.BDP(A426, "RELATIONSHIP_AMOUNT","RELATIONSHIP_OVERRIDE=S,QUANTIFIED_OVERRIDE=Y,EQY_FUND_CRNCY=USD,RELATED_COMPANY_OVERRIDE=" &amp;C426))</f>
        <v>#NAME?</v>
      </c>
    </row>
    <row r="427" spans="1:8" x14ac:dyDescent="0.2">
      <c r="A427" t="str">
        <f>C43</f>
        <v>009150 KS Equity</v>
      </c>
      <c r="B427" t="e">
        <f ca="1">IF(ISBLANK(A427),"",_xll.BDP(A427, "LONG_COMP_NAME",""))</f>
        <v>#NAME?</v>
      </c>
      <c r="C427" t="s">
        <v>461</v>
      </c>
      <c r="D427" t="e">
        <f ca="1">IF(ISBLANK(C427),"",_xll.BDP(C427, "LONG_COMP_NAME",""))</f>
        <v>#NAME?</v>
      </c>
      <c r="E427" t="e">
        <f ca="1">IF(ISBLANK(C427),"",_xll.BDP(C427, "CNTRY_OF_DOMICILE",""))</f>
        <v>#NAME?</v>
      </c>
      <c r="F427" t="e">
        <f ca="1">IF(ISBLANK(C427),"",_xll.BDP(C427, "GICS_INDUSTRY_GROUP_NAME",""))</f>
        <v>#NAME?</v>
      </c>
      <c r="G427" t="e">
        <f ca="1">IF(ISBLANK(C427),"",_xll.BDP(C427, "GICS_SUB_INDUSTRY_NAME",""))</f>
        <v>#NAME?</v>
      </c>
      <c r="H427" t="e">
        <f ca="1">IF(ISBLANK(C427),"",_xll.BDP(A427, "RELATIONSHIP_AMOUNT","RELATIONSHIP_OVERRIDE=S,QUANTIFIED_OVERRIDE=Y,EQY_FUND_CRNCY=USD,RELATED_COMPANY_OVERRIDE=" &amp;C427))</f>
        <v>#NAME?</v>
      </c>
    </row>
    <row r="428" spans="1:8" x14ac:dyDescent="0.2">
      <c r="A428" t="str">
        <f>C43</f>
        <v>009150 KS Equity</v>
      </c>
      <c r="B428" t="e">
        <f ca="1">IF(ISBLANK(A428),"",_xll.BDP(A428, "LONG_COMP_NAME",""))</f>
        <v>#NAME?</v>
      </c>
      <c r="C428" t="s">
        <v>479</v>
      </c>
      <c r="D428" t="e">
        <f ca="1">IF(ISBLANK(C428),"",_xll.BDP(C428, "LONG_COMP_NAME",""))</f>
        <v>#NAME?</v>
      </c>
      <c r="E428" t="e">
        <f ca="1">IF(ISBLANK(C428),"",_xll.BDP(C428, "CNTRY_OF_DOMICILE",""))</f>
        <v>#NAME?</v>
      </c>
      <c r="F428" t="e">
        <f ca="1">IF(ISBLANK(C428),"",_xll.BDP(C428, "GICS_INDUSTRY_GROUP_NAME",""))</f>
        <v>#NAME?</v>
      </c>
      <c r="G428" t="e">
        <f ca="1">IF(ISBLANK(C428),"",_xll.BDP(C428, "GICS_SUB_INDUSTRY_NAME",""))</f>
        <v>#NAME?</v>
      </c>
      <c r="H428" t="e">
        <f ca="1">IF(ISBLANK(C428),"",_xll.BDP(A428, "RELATIONSHIP_AMOUNT","RELATIONSHIP_OVERRIDE=S,QUANTIFIED_OVERRIDE=Y,EQY_FUND_CRNCY=USD,RELATED_COMPANY_OVERRIDE=" &amp;C428))</f>
        <v>#NAME?</v>
      </c>
    </row>
    <row r="429" spans="1:8" x14ac:dyDescent="0.2">
      <c r="A429" t="str">
        <f>C43</f>
        <v>009150 KS Equity</v>
      </c>
      <c r="B429" t="e">
        <f ca="1">IF(ISBLANK(A429),"",_xll.BDP(A429, "LONG_COMP_NAME",""))</f>
        <v>#NAME?</v>
      </c>
      <c r="C429" t="s">
        <v>315</v>
      </c>
      <c r="D429" t="e">
        <f ca="1">IF(ISBLANK(C429),"",_xll.BDP(C429, "LONG_COMP_NAME",""))</f>
        <v>#NAME?</v>
      </c>
      <c r="E429" t="e">
        <f ca="1">IF(ISBLANK(C429),"",_xll.BDP(C429, "CNTRY_OF_DOMICILE",""))</f>
        <v>#NAME?</v>
      </c>
      <c r="F429" t="e">
        <f ca="1">IF(ISBLANK(C429),"",_xll.BDP(C429, "GICS_INDUSTRY_GROUP_NAME",""))</f>
        <v>#NAME?</v>
      </c>
      <c r="G429" t="e">
        <f ca="1">IF(ISBLANK(C429),"",_xll.BDP(C429, "GICS_SUB_INDUSTRY_NAME",""))</f>
        <v>#NAME?</v>
      </c>
      <c r="H429" t="e">
        <f ca="1">IF(ISBLANK(C429),"",_xll.BDP(A429, "RELATIONSHIP_AMOUNT","RELATIONSHIP_OVERRIDE=S,QUANTIFIED_OVERRIDE=Y,EQY_FUND_CRNCY=USD,RELATED_COMPANY_OVERRIDE=" &amp;C429))</f>
        <v>#NAME?</v>
      </c>
    </row>
    <row r="430" spans="1:8" x14ac:dyDescent="0.2">
      <c r="A430" t="str">
        <f>C43</f>
        <v>009150 KS Equity</v>
      </c>
      <c r="B430" t="e">
        <f ca="1">IF(ISBLANK(A430),"",_xll.BDP(A430, "LONG_COMP_NAME",""))</f>
        <v>#NAME?</v>
      </c>
      <c r="C430" t="s">
        <v>480</v>
      </c>
      <c r="D430" t="e">
        <f ca="1">IF(ISBLANK(C430),"",_xll.BDP(C430, "LONG_COMP_NAME",""))</f>
        <v>#NAME?</v>
      </c>
      <c r="E430" t="e">
        <f ca="1">IF(ISBLANK(C430),"",_xll.BDP(C430, "CNTRY_OF_DOMICILE",""))</f>
        <v>#NAME?</v>
      </c>
      <c r="F430" t="e">
        <f ca="1">IF(ISBLANK(C430),"",_xll.BDP(C430, "GICS_INDUSTRY_GROUP_NAME",""))</f>
        <v>#NAME?</v>
      </c>
      <c r="G430" t="e">
        <f ca="1">IF(ISBLANK(C430),"",_xll.BDP(C430, "GICS_SUB_INDUSTRY_NAME",""))</f>
        <v>#NAME?</v>
      </c>
      <c r="H430" t="e">
        <f ca="1">IF(ISBLANK(C430),"",_xll.BDP(A430, "RELATIONSHIP_AMOUNT","RELATIONSHIP_OVERRIDE=S,QUANTIFIED_OVERRIDE=Y,EQY_FUND_CRNCY=USD,RELATED_COMPANY_OVERRIDE=" &amp;C430))</f>
        <v>#NAME?</v>
      </c>
    </row>
    <row r="431" spans="1:8" x14ac:dyDescent="0.2">
      <c r="A431" t="str">
        <f>C43</f>
        <v>009150 KS Equity</v>
      </c>
      <c r="B431" t="e">
        <f ca="1">IF(ISBLANK(A431),"",_xll.BDP(A431, "LONG_COMP_NAME",""))</f>
        <v>#NAME?</v>
      </c>
      <c r="C431" t="s">
        <v>101</v>
      </c>
      <c r="D431" t="e">
        <f ca="1">IF(ISBLANK(C431),"",_xll.BDP(C431, "LONG_COMP_NAME",""))</f>
        <v>#NAME?</v>
      </c>
      <c r="E431" t="e">
        <f ca="1">IF(ISBLANK(C431),"",_xll.BDP(C431, "CNTRY_OF_DOMICILE",""))</f>
        <v>#NAME?</v>
      </c>
      <c r="F431" t="e">
        <f ca="1">IF(ISBLANK(C431),"",_xll.BDP(C431, "GICS_INDUSTRY_GROUP_NAME",""))</f>
        <v>#NAME?</v>
      </c>
      <c r="G431" t="e">
        <f ca="1">IF(ISBLANK(C431),"",_xll.BDP(C431, "GICS_SUB_INDUSTRY_NAME",""))</f>
        <v>#NAME?</v>
      </c>
      <c r="H431" t="e">
        <f ca="1">IF(ISBLANK(C431),"",_xll.BDP(A431, "RELATIONSHIP_AMOUNT","RELATIONSHIP_OVERRIDE=S,QUANTIFIED_OVERRIDE=Y,EQY_FUND_CRNCY=USD,RELATED_COMPANY_OVERRIDE=" &amp;C431))</f>
        <v>#NAME?</v>
      </c>
    </row>
    <row r="432" spans="1:8" x14ac:dyDescent="0.2">
      <c r="A432" t="str">
        <f>C44</f>
        <v>QCOM US Equity</v>
      </c>
      <c r="B432" t="e">
        <f ca="1">IF(ISBLANK(A432),"",_xll.BDP(A432, "LONG_COMP_NAME",""))</f>
        <v>#NAME?</v>
      </c>
      <c r="C432" t="e">
        <f ca="1">_xll.BDS(A432,"SUPPLY_CHAIN_SUPPLIERS","SUPPLY_CHAIN_SUM_COUNT_OVERRIDE=10,QUANTIFIED_OVERRIDE=Y,SUP_CHAIN_RELATIONSHIP_SORT_OVR=C","cols=1;rows=10")</f>
        <v>#NAME?</v>
      </c>
      <c r="D432" t="e">
        <f ca="1">IF(ISBLANK(C432),"",_xll.BDP(C432, "LONG_COMP_NAME",""))</f>
        <v>#NAME?</v>
      </c>
      <c r="E432" t="e">
        <f ca="1">IF(ISBLANK(C432),"",_xll.BDP(C432, "CNTRY_OF_DOMICILE",""))</f>
        <v>#NAME?</v>
      </c>
      <c r="F432" t="e">
        <f ca="1">IF(ISBLANK(C432),"",_xll.BDP(C432, "GICS_INDUSTRY_GROUP_NAME",""))</f>
        <v>#NAME?</v>
      </c>
      <c r="G432" t="e">
        <f ca="1">IF(ISBLANK(C432),"",_xll.BDP(C432, "GICS_SUB_INDUSTRY_NAME",""))</f>
        <v>#NAME?</v>
      </c>
      <c r="H432" t="e">
        <f ca="1">IF(ISBLANK(C432),"",_xll.BDP(A432, "RELATIONSHIP_AMOUNT","RELATIONSHIP_OVERRIDE=S,QUANTIFIED_OVERRIDE=Y,EQY_FUND_CRNCY=USD,RELATED_COMPANY_OVERRIDE=" &amp;C432))</f>
        <v>#NAME?</v>
      </c>
    </row>
    <row r="433" spans="1:8" x14ac:dyDescent="0.2">
      <c r="A433" t="str">
        <f>C44</f>
        <v>QCOM US Equity</v>
      </c>
      <c r="B433" t="e">
        <f ca="1">IF(ISBLANK(A433),"",_xll.BDP(A433, "LONG_COMP_NAME",""))</f>
        <v>#NAME?</v>
      </c>
      <c r="C433" t="s">
        <v>122</v>
      </c>
      <c r="D433" t="e">
        <f ca="1">IF(ISBLANK(C433),"",_xll.BDP(C433, "LONG_COMP_NAME",""))</f>
        <v>#NAME?</v>
      </c>
      <c r="E433" t="e">
        <f ca="1">IF(ISBLANK(C433),"",_xll.BDP(C433, "CNTRY_OF_DOMICILE",""))</f>
        <v>#NAME?</v>
      </c>
      <c r="F433" t="e">
        <f ca="1">IF(ISBLANK(C433),"",_xll.BDP(C433, "GICS_INDUSTRY_GROUP_NAME",""))</f>
        <v>#NAME?</v>
      </c>
      <c r="G433" t="e">
        <f ca="1">IF(ISBLANK(C433),"",_xll.BDP(C433, "GICS_SUB_INDUSTRY_NAME",""))</f>
        <v>#NAME?</v>
      </c>
      <c r="H433" t="e">
        <f ca="1">IF(ISBLANK(C433),"",_xll.BDP(A433, "RELATIONSHIP_AMOUNT","RELATIONSHIP_OVERRIDE=S,QUANTIFIED_OVERRIDE=Y,EQY_FUND_CRNCY=USD,RELATED_COMPANY_OVERRIDE=" &amp;C433))</f>
        <v>#NAME?</v>
      </c>
    </row>
    <row r="434" spans="1:8" x14ac:dyDescent="0.2">
      <c r="A434" t="str">
        <f>C44</f>
        <v>QCOM US Equity</v>
      </c>
      <c r="B434" t="e">
        <f ca="1">IF(ISBLANK(A434),"",_xll.BDP(A434, "LONG_COMP_NAME",""))</f>
        <v>#NAME?</v>
      </c>
      <c r="C434" t="s">
        <v>89</v>
      </c>
      <c r="D434" t="e">
        <f ca="1">IF(ISBLANK(C434),"",_xll.BDP(C434, "LONG_COMP_NAME",""))</f>
        <v>#NAME?</v>
      </c>
      <c r="E434" t="e">
        <f ca="1">IF(ISBLANK(C434),"",_xll.BDP(C434, "CNTRY_OF_DOMICILE",""))</f>
        <v>#NAME?</v>
      </c>
      <c r="F434" t="e">
        <f ca="1">IF(ISBLANK(C434),"",_xll.BDP(C434, "GICS_INDUSTRY_GROUP_NAME",""))</f>
        <v>#NAME?</v>
      </c>
      <c r="G434" t="e">
        <f ca="1">IF(ISBLANK(C434),"",_xll.BDP(C434, "GICS_SUB_INDUSTRY_NAME",""))</f>
        <v>#NAME?</v>
      </c>
      <c r="H434" t="e">
        <f ca="1">IF(ISBLANK(C434),"",_xll.BDP(A434, "RELATIONSHIP_AMOUNT","RELATIONSHIP_OVERRIDE=S,QUANTIFIED_OVERRIDE=Y,EQY_FUND_CRNCY=USD,RELATED_COMPANY_OVERRIDE=" &amp;C434))</f>
        <v>#NAME?</v>
      </c>
    </row>
    <row r="435" spans="1:8" x14ac:dyDescent="0.2">
      <c r="A435" t="str">
        <f>C44</f>
        <v>QCOM US Equity</v>
      </c>
      <c r="B435" t="e">
        <f ca="1">IF(ISBLANK(A435),"",_xll.BDP(A435, "LONG_COMP_NAME",""))</f>
        <v>#NAME?</v>
      </c>
      <c r="C435" t="s">
        <v>119</v>
      </c>
      <c r="D435" t="e">
        <f ca="1">IF(ISBLANK(C435),"",_xll.BDP(C435, "LONG_COMP_NAME",""))</f>
        <v>#NAME?</v>
      </c>
      <c r="E435" t="e">
        <f ca="1">IF(ISBLANK(C435),"",_xll.BDP(C435, "CNTRY_OF_DOMICILE",""))</f>
        <v>#NAME?</v>
      </c>
      <c r="F435" t="e">
        <f ca="1">IF(ISBLANK(C435),"",_xll.BDP(C435, "GICS_INDUSTRY_GROUP_NAME",""))</f>
        <v>#NAME?</v>
      </c>
      <c r="G435" t="e">
        <f ca="1">IF(ISBLANK(C435),"",_xll.BDP(C435, "GICS_SUB_INDUSTRY_NAME",""))</f>
        <v>#NAME?</v>
      </c>
      <c r="H435" t="e">
        <f ca="1">IF(ISBLANK(C435),"",_xll.BDP(A435, "RELATIONSHIP_AMOUNT","RELATIONSHIP_OVERRIDE=S,QUANTIFIED_OVERRIDE=Y,EQY_FUND_CRNCY=USD,RELATED_COMPANY_OVERRIDE=" &amp;C435))</f>
        <v>#NAME?</v>
      </c>
    </row>
    <row r="436" spans="1:8" x14ac:dyDescent="0.2">
      <c r="A436" t="str">
        <f>C44</f>
        <v>QCOM US Equity</v>
      </c>
      <c r="B436" t="e">
        <f ca="1">IF(ISBLANK(A436),"",_xll.BDP(A436, "LONG_COMP_NAME",""))</f>
        <v>#NAME?</v>
      </c>
      <c r="C436" t="s">
        <v>121</v>
      </c>
      <c r="D436" t="e">
        <f ca="1">IF(ISBLANK(C436),"",_xll.BDP(C436, "LONG_COMP_NAME",""))</f>
        <v>#NAME?</v>
      </c>
      <c r="E436" t="e">
        <f ca="1">IF(ISBLANK(C436),"",_xll.BDP(C436, "CNTRY_OF_DOMICILE",""))</f>
        <v>#NAME?</v>
      </c>
      <c r="F436" t="e">
        <f ca="1">IF(ISBLANK(C436),"",_xll.BDP(C436, "GICS_INDUSTRY_GROUP_NAME",""))</f>
        <v>#NAME?</v>
      </c>
      <c r="G436" t="e">
        <f ca="1">IF(ISBLANK(C436),"",_xll.BDP(C436, "GICS_SUB_INDUSTRY_NAME",""))</f>
        <v>#NAME?</v>
      </c>
      <c r="H436" t="e">
        <f ca="1">IF(ISBLANK(C436),"",_xll.BDP(A436, "RELATIONSHIP_AMOUNT","RELATIONSHIP_OVERRIDE=S,QUANTIFIED_OVERRIDE=Y,EQY_FUND_CRNCY=USD,RELATED_COMPANY_OVERRIDE=" &amp;C436))</f>
        <v>#NAME?</v>
      </c>
    </row>
    <row r="437" spans="1:8" x14ac:dyDescent="0.2">
      <c r="A437" t="str">
        <f>C44</f>
        <v>QCOM US Equity</v>
      </c>
      <c r="B437" t="e">
        <f ca="1">IF(ISBLANK(A437),"",_xll.BDP(A437, "LONG_COMP_NAME",""))</f>
        <v>#NAME?</v>
      </c>
      <c r="C437" t="s">
        <v>20</v>
      </c>
      <c r="D437" t="e">
        <f ca="1">IF(ISBLANK(C437),"",_xll.BDP(C437, "LONG_COMP_NAME",""))</f>
        <v>#NAME?</v>
      </c>
      <c r="E437" t="e">
        <f ca="1">IF(ISBLANK(C437),"",_xll.BDP(C437, "CNTRY_OF_DOMICILE",""))</f>
        <v>#NAME?</v>
      </c>
      <c r="F437" t="e">
        <f ca="1">IF(ISBLANK(C437),"",_xll.BDP(C437, "GICS_INDUSTRY_GROUP_NAME",""))</f>
        <v>#NAME?</v>
      </c>
      <c r="G437" t="e">
        <f ca="1">IF(ISBLANK(C437),"",_xll.BDP(C437, "GICS_SUB_INDUSTRY_NAME",""))</f>
        <v>#NAME?</v>
      </c>
      <c r="H437" t="e">
        <f ca="1">IF(ISBLANK(C437),"",_xll.BDP(A437, "RELATIONSHIP_AMOUNT","RELATIONSHIP_OVERRIDE=S,QUANTIFIED_OVERRIDE=Y,EQY_FUND_CRNCY=USD,RELATED_COMPANY_OVERRIDE=" &amp;C437))</f>
        <v>#NAME?</v>
      </c>
    </row>
    <row r="438" spans="1:8" x14ac:dyDescent="0.2">
      <c r="A438" t="str">
        <f>C44</f>
        <v>QCOM US Equity</v>
      </c>
      <c r="B438" t="e">
        <f ca="1">IF(ISBLANK(A438),"",_xll.BDP(A438, "LONG_COMP_NAME",""))</f>
        <v>#NAME?</v>
      </c>
      <c r="C438" t="s">
        <v>22</v>
      </c>
      <c r="D438" t="e">
        <f ca="1">IF(ISBLANK(C438),"",_xll.BDP(C438, "LONG_COMP_NAME",""))</f>
        <v>#NAME?</v>
      </c>
      <c r="E438" t="e">
        <f ca="1">IF(ISBLANK(C438),"",_xll.BDP(C438, "CNTRY_OF_DOMICILE",""))</f>
        <v>#NAME?</v>
      </c>
      <c r="F438" t="e">
        <f ca="1">IF(ISBLANK(C438),"",_xll.BDP(C438, "GICS_INDUSTRY_GROUP_NAME",""))</f>
        <v>#NAME?</v>
      </c>
      <c r="G438" t="e">
        <f ca="1">IF(ISBLANK(C438),"",_xll.BDP(C438, "GICS_SUB_INDUSTRY_NAME",""))</f>
        <v>#NAME?</v>
      </c>
      <c r="H438" t="e">
        <f ca="1">IF(ISBLANK(C438),"",_xll.BDP(A438, "RELATIONSHIP_AMOUNT","RELATIONSHIP_OVERRIDE=S,QUANTIFIED_OVERRIDE=Y,EQY_FUND_CRNCY=USD,RELATED_COMPANY_OVERRIDE=" &amp;C438))</f>
        <v>#NAME?</v>
      </c>
    </row>
    <row r="439" spans="1:8" x14ac:dyDescent="0.2">
      <c r="A439" t="str">
        <f>C44</f>
        <v>QCOM US Equity</v>
      </c>
      <c r="B439" t="e">
        <f ca="1">IF(ISBLANK(A439),"",_xll.BDP(A439, "LONG_COMP_NAME",""))</f>
        <v>#NAME?</v>
      </c>
      <c r="C439" t="s">
        <v>91</v>
      </c>
      <c r="D439" t="e">
        <f ca="1">IF(ISBLANK(C439),"",_xll.BDP(C439, "LONG_COMP_NAME",""))</f>
        <v>#NAME?</v>
      </c>
      <c r="E439" t="e">
        <f ca="1">IF(ISBLANK(C439),"",_xll.BDP(C439, "CNTRY_OF_DOMICILE",""))</f>
        <v>#NAME?</v>
      </c>
      <c r="F439" t="e">
        <f ca="1">IF(ISBLANK(C439),"",_xll.BDP(C439, "GICS_INDUSTRY_GROUP_NAME",""))</f>
        <v>#NAME?</v>
      </c>
      <c r="G439" t="e">
        <f ca="1">IF(ISBLANK(C439),"",_xll.BDP(C439, "GICS_SUB_INDUSTRY_NAME",""))</f>
        <v>#NAME?</v>
      </c>
      <c r="H439" t="e">
        <f ca="1">IF(ISBLANK(C439),"",_xll.BDP(A439, "RELATIONSHIP_AMOUNT","RELATIONSHIP_OVERRIDE=S,QUANTIFIED_OVERRIDE=Y,EQY_FUND_CRNCY=USD,RELATED_COMPANY_OVERRIDE=" &amp;C439))</f>
        <v>#NAME?</v>
      </c>
    </row>
    <row r="440" spans="1:8" x14ac:dyDescent="0.2">
      <c r="A440" t="str">
        <f>C44</f>
        <v>QCOM US Equity</v>
      </c>
      <c r="B440" t="e">
        <f ca="1">IF(ISBLANK(A440),"",_xll.BDP(A440, "LONG_COMP_NAME",""))</f>
        <v>#NAME?</v>
      </c>
      <c r="C440" t="s">
        <v>355</v>
      </c>
      <c r="D440" t="e">
        <f ca="1">IF(ISBLANK(C440),"",_xll.BDP(C440, "LONG_COMP_NAME",""))</f>
        <v>#NAME?</v>
      </c>
      <c r="E440" t="e">
        <f ca="1">IF(ISBLANK(C440),"",_xll.BDP(C440, "CNTRY_OF_DOMICILE",""))</f>
        <v>#NAME?</v>
      </c>
      <c r="F440" t="e">
        <f ca="1">IF(ISBLANK(C440),"",_xll.BDP(C440, "GICS_INDUSTRY_GROUP_NAME",""))</f>
        <v>#NAME?</v>
      </c>
      <c r="G440" t="e">
        <f ca="1">IF(ISBLANK(C440),"",_xll.BDP(C440, "GICS_SUB_INDUSTRY_NAME",""))</f>
        <v>#NAME?</v>
      </c>
      <c r="H440" t="e">
        <f ca="1">IF(ISBLANK(C440),"",_xll.BDP(A440, "RELATIONSHIP_AMOUNT","RELATIONSHIP_OVERRIDE=S,QUANTIFIED_OVERRIDE=Y,EQY_FUND_CRNCY=USD,RELATED_COMPANY_OVERRIDE=" &amp;C440))</f>
        <v>#NAME?</v>
      </c>
    </row>
    <row r="441" spans="1:8" x14ac:dyDescent="0.2">
      <c r="A441" t="str">
        <f>C44</f>
        <v>QCOM US Equity</v>
      </c>
      <c r="B441" t="e">
        <f ca="1">IF(ISBLANK(A441),"",_xll.BDP(A441, "LONG_COMP_NAME",""))</f>
        <v>#NAME?</v>
      </c>
      <c r="C441" t="s">
        <v>356</v>
      </c>
      <c r="D441" t="e">
        <f ca="1">IF(ISBLANK(C441),"",_xll.BDP(C441, "LONG_COMP_NAME",""))</f>
        <v>#NAME?</v>
      </c>
      <c r="E441" t="e">
        <f ca="1">IF(ISBLANK(C441),"",_xll.BDP(C441, "CNTRY_OF_DOMICILE",""))</f>
        <v>#NAME?</v>
      </c>
      <c r="F441" t="e">
        <f ca="1">IF(ISBLANK(C441),"",_xll.BDP(C441, "GICS_INDUSTRY_GROUP_NAME",""))</f>
        <v>#NAME?</v>
      </c>
      <c r="G441" t="e">
        <f ca="1">IF(ISBLANK(C441),"",_xll.BDP(C441, "GICS_SUB_INDUSTRY_NAME",""))</f>
        <v>#NAME?</v>
      </c>
      <c r="H441" t="e">
        <f ca="1">IF(ISBLANK(C441),"",_xll.BDP(A441, "RELATIONSHIP_AMOUNT","RELATIONSHIP_OVERRIDE=S,QUANTIFIED_OVERRIDE=Y,EQY_FUND_CRNCY=USD,RELATED_COMPANY_OVERRIDE=" &amp;C441))</f>
        <v>#NAME?</v>
      </c>
    </row>
    <row r="442" spans="1:8" x14ac:dyDescent="0.2">
      <c r="A442" t="str">
        <f>C45</f>
        <v>028260 KS Equity</v>
      </c>
      <c r="B442" t="e">
        <f ca="1">IF(ISBLANK(A442),"",_xll.BDP(A442, "LONG_COMP_NAME",""))</f>
        <v>#NAME?</v>
      </c>
      <c r="C442" t="e">
        <f ca="1">_xll.BDS(A442,"SUPPLY_CHAIN_SUPPLIERS","SUPPLY_CHAIN_SUM_COUNT_OVERRIDE=10,QUANTIFIED_OVERRIDE=Y,SUP_CHAIN_RELATIONSHIP_SORT_OVR=C","cols=1;rows=10")</f>
        <v>#NAME?</v>
      </c>
      <c r="D442" t="e">
        <f ca="1">IF(ISBLANK(C442),"",_xll.BDP(C442, "LONG_COMP_NAME",""))</f>
        <v>#NAME?</v>
      </c>
      <c r="E442" t="e">
        <f ca="1">IF(ISBLANK(C442),"",_xll.BDP(C442, "CNTRY_OF_DOMICILE",""))</f>
        <v>#NAME?</v>
      </c>
      <c r="F442" t="e">
        <f ca="1">IF(ISBLANK(C442),"",_xll.BDP(C442, "GICS_INDUSTRY_GROUP_NAME",""))</f>
        <v>#NAME?</v>
      </c>
      <c r="G442" t="e">
        <f ca="1">IF(ISBLANK(C442),"",_xll.BDP(C442, "GICS_SUB_INDUSTRY_NAME",""))</f>
        <v>#NAME?</v>
      </c>
      <c r="H442" t="e">
        <f ca="1">IF(ISBLANK(C442),"",_xll.BDP(A442, "RELATIONSHIP_AMOUNT","RELATIONSHIP_OVERRIDE=S,QUANTIFIED_OVERRIDE=Y,EQY_FUND_CRNCY=USD,RELATED_COMPANY_OVERRIDE=" &amp;C442))</f>
        <v>#NAME?</v>
      </c>
    </row>
    <row r="443" spans="1:8" x14ac:dyDescent="0.2">
      <c r="A443" t="str">
        <f>C45</f>
        <v>028260 KS Equity</v>
      </c>
      <c r="B443" t="e">
        <f ca="1">IF(ISBLANK(A443),"",_xll.BDP(A443, "LONG_COMP_NAME",""))</f>
        <v>#NAME?</v>
      </c>
      <c r="C443" t="s">
        <v>20</v>
      </c>
      <c r="D443" t="e">
        <f ca="1">IF(ISBLANK(C443),"",_xll.BDP(C443, "LONG_COMP_NAME",""))</f>
        <v>#NAME?</v>
      </c>
      <c r="E443" t="e">
        <f ca="1">IF(ISBLANK(C443),"",_xll.BDP(C443, "CNTRY_OF_DOMICILE",""))</f>
        <v>#NAME?</v>
      </c>
      <c r="F443" t="e">
        <f ca="1">IF(ISBLANK(C443),"",_xll.BDP(C443, "GICS_INDUSTRY_GROUP_NAME",""))</f>
        <v>#NAME?</v>
      </c>
      <c r="G443" t="e">
        <f ca="1">IF(ISBLANK(C443),"",_xll.BDP(C443, "GICS_SUB_INDUSTRY_NAME",""))</f>
        <v>#NAME?</v>
      </c>
      <c r="H443" t="e">
        <f ca="1">IF(ISBLANK(C443),"",_xll.BDP(A443, "RELATIONSHIP_AMOUNT","RELATIONSHIP_OVERRIDE=S,QUANTIFIED_OVERRIDE=Y,EQY_FUND_CRNCY=USD,RELATED_COMPANY_OVERRIDE=" &amp;C443))</f>
        <v>#NAME?</v>
      </c>
    </row>
    <row r="444" spans="1:8" x14ac:dyDescent="0.2">
      <c r="A444" t="str">
        <f>C45</f>
        <v>028260 KS Equity</v>
      </c>
      <c r="B444" t="e">
        <f ca="1">IF(ISBLANK(A444),"",_xll.BDP(A444, "LONG_COMP_NAME",""))</f>
        <v>#NAME?</v>
      </c>
      <c r="C444" t="s">
        <v>461</v>
      </c>
      <c r="D444" t="e">
        <f ca="1">IF(ISBLANK(C444),"",_xll.BDP(C444, "LONG_COMP_NAME",""))</f>
        <v>#NAME?</v>
      </c>
      <c r="E444" t="e">
        <f ca="1">IF(ISBLANK(C444),"",_xll.BDP(C444, "CNTRY_OF_DOMICILE",""))</f>
        <v>#NAME?</v>
      </c>
      <c r="F444" t="e">
        <f ca="1">IF(ISBLANK(C444),"",_xll.BDP(C444, "GICS_INDUSTRY_GROUP_NAME",""))</f>
        <v>#NAME?</v>
      </c>
      <c r="G444" t="e">
        <f ca="1">IF(ISBLANK(C444),"",_xll.BDP(C444, "GICS_SUB_INDUSTRY_NAME",""))</f>
        <v>#NAME?</v>
      </c>
      <c r="H444" t="e">
        <f ca="1">IF(ISBLANK(C444),"",_xll.BDP(A444, "RELATIONSHIP_AMOUNT","RELATIONSHIP_OVERRIDE=S,QUANTIFIED_OVERRIDE=Y,EQY_FUND_CRNCY=USD,RELATED_COMPANY_OVERRIDE=" &amp;C444))</f>
        <v>#NAME?</v>
      </c>
    </row>
    <row r="445" spans="1:8" x14ac:dyDescent="0.2">
      <c r="A445" t="str">
        <f>C45</f>
        <v>028260 KS Equity</v>
      </c>
      <c r="B445" t="e">
        <f ca="1">IF(ISBLANK(A445),"",_xll.BDP(A445, "LONG_COMP_NAME",""))</f>
        <v>#NAME?</v>
      </c>
      <c r="C445" t="s">
        <v>467</v>
      </c>
      <c r="D445" t="e">
        <f ca="1">IF(ISBLANK(C445),"",_xll.BDP(C445, "LONG_COMP_NAME",""))</f>
        <v>#NAME?</v>
      </c>
      <c r="E445" t="e">
        <f ca="1">IF(ISBLANK(C445),"",_xll.BDP(C445, "CNTRY_OF_DOMICILE",""))</f>
        <v>#NAME?</v>
      </c>
      <c r="F445" t="e">
        <f ca="1">IF(ISBLANK(C445),"",_xll.BDP(C445, "GICS_INDUSTRY_GROUP_NAME",""))</f>
        <v>#NAME?</v>
      </c>
      <c r="G445" t="e">
        <f ca="1">IF(ISBLANK(C445),"",_xll.BDP(C445, "GICS_SUB_INDUSTRY_NAME",""))</f>
        <v>#NAME?</v>
      </c>
      <c r="H445" t="e">
        <f ca="1">IF(ISBLANK(C445),"",_xll.BDP(A445, "RELATIONSHIP_AMOUNT","RELATIONSHIP_OVERRIDE=S,QUANTIFIED_OVERRIDE=Y,EQY_FUND_CRNCY=USD,RELATED_COMPANY_OVERRIDE=" &amp;C445))</f>
        <v>#NAME?</v>
      </c>
    </row>
    <row r="446" spans="1:8" x14ac:dyDescent="0.2">
      <c r="A446" t="str">
        <f>C45</f>
        <v>028260 KS Equity</v>
      </c>
      <c r="B446" t="e">
        <f ca="1">IF(ISBLANK(A446),"",_xll.BDP(A446, "LONG_COMP_NAME",""))</f>
        <v>#NAME?</v>
      </c>
      <c r="C446" t="s">
        <v>468</v>
      </c>
      <c r="D446" t="e">
        <f ca="1">IF(ISBLANK(C446),"",_xll.BDP(C446, "LONG_COMP_NAME",""))</f>
        <v>#NAME?</v>
      </c>
      <c r="E446" t="e">
        <f ca="1">IF(ISBLANK(C446),"",_xll.BDP(C446, "CNTRY_OF_DOMICILE",""))</f>
        <v>#NAME?</v>
      </c>
      <c r="F446" t="e">
        <f ca="1">IF(ISBLANK(C446),"",_xll.BDP(C446, "GICS_INDUSTRY_GROUP_NAME",""))</f>
        <v>#NAME?</v>
      </c>
      <c r="G446" t="e">
        <f ca="1">IF(ISBLANK(C446),"",_xll.BDP(C446, "GICS_SUB_INDUSTRY_NAME",""))</f>
        <v>#NAME?</v>
      </c>
      <c r="H446" t="e">
        <f ca="1">IF(ISBLANK(C446),"",_xll.BDP(A446, "RELATIONSHIP_AMOUNT","RELATIONSHIP_OVERRIDE=S,QUANTIFIED_OVERRIDE=Y,EQY_FUND_CRNCY=USD,RELATED_COMPANY_OVERRIDE=" &amp;C446))</f>
        <v>#NAME?</v>
      </c>
    </row>
    <row r="447" spans="1:8" x14ac:dyDescent="0.2">
      <c r="A447" t="str">
        <f>C45</f>
        <v>028260 KS Equity</v>
      </c>
      <c r="B447" t="e">
        <f ca="1">IF(ISBLANK(A447),"",_xll.BDP(A447, "LONG_COMP_NAME",""))</f>
        <v>#NAME?</v>
      </c>
      <c r="C447" t="s">
        <v>469</v>
      </c>
      <c r="D447" t="e">
        <f ca="1">IF(ISBLANK(C447),"",_xll.BDP(C447, "LONG_COMP_NAME",""))</f>
        <v>#NAME?</v>
      </c>
      <c r="E447" t="e">
        <f ca="1">IF(ISBLANK(C447),"",_xll.BDP(C447, "CNTRY_OF_DOMICILE",""))</f>
        <v>#NAME?</v>
      </c>
      <c r="F447" t="e">
        <f ca="1">IF(ISBLANK(C447),"",_xll.BDP(C447, "GICS_INDUSTRY_GROUP_NAME",""))</f>
        <v>#NAME?</v>
      </c>
      <c r="G447" t="e">
        <f ca="1">IF(ISBLANK(C447),"",_xll.BDP(C447, "GICS_SUB_INDUSTRY_NAME",""))</f>
        <v>#NAME?</v>
      </c>
      <c r="H447" t="e">
        <f ca="1">IF(ISBLANK(C447),"",_xll.BDP(A447, "RELATIONSHIP_AMOUNT","RELATIONSHIP_OVERRIDE=S,QUANTIFIED_OVERRIDE=Y,EQY_FUND_CRNCY=USD,RELATED_COMPANY_OVERRIDE=" &amp;C447))</f>
        <v>#NAME?</v>
      </c>
    </row>
    <row r="448" spans="1:8" x14ac:dyDescent="0.2">
      <c r="A448" t="str">
        <f>C45</f>
        <v>028260 KS Equity</v>
      </c>
      <c r="B448" t="e">
        <f ca="1">IF(ISBLANK(A448),"",_xll.BDP(A448, "LONG_COMP_NAME",""))</f>
        <v>#NAME?</v>
      </c>
      <c r="C448" t="s">
        <v>470</v>
      </c>
      <c r="D448" t="e">
        <f ca="1">IF(ISBLANK(C448),"",_xll.BDP(C448, "LONG_COMP_NAME",""))</f>
        <v>#NAME?</v>
      </c>
      <c r="E448" t="e">
        <f ca="1">IF(ISBLANK(C448),"",_xll.BDP(C448, "CNTRY_OF_DOMICILE",""))</f>
        <v>#NAME?</v>
      </c>
      <c r="F448" t="e">
        <f ca="1">IF(ISBLANK(C448),"",_xll.BDP(C448, "GICS_INDUSTRY_GROUP_NAME",""))</f>
        <v>#NAME?</v>
      </c>
      <c r="G448" t="e">
        <f ca="1">IF(ISBLANK(C448),"",_xll.BDP(C448, "GICS_SUB_INDUSTRY_NAME",""))</f>
        <v>#NAME?</v>
      </c>
      <c r="H448" t="e">
        <f ca="1">IF(ISBLANK(C448),"",_xll.BDP(A448, "RELATIONSHIP_AMOUNT","RELATIONSHIP_OVERRIDE=S,QUANTIFIED_OVERRIDE=Y,EQY_FUND_CRNCY=USD,RELATED_COMPANY_OVERRIDE=" &amp;C448))</f>
        <v>#NAME?</v>
      </c>
    </row>
    <row r="449" spans="1:8" x14ac:dyDescent="0.2">
      <c r="A449" t="str">
        <f>C45</f>
        <v>028260 KS Equity</v>
      </c>
      <c r="B449" t="e">
        <f ca="1">IF(ISBLANK(A449),"",_xll.BDP(A449, "LONG_COMP_NAME",""))</f>
        <v>#NAME?</v>
      </c>
      <c r="C449" t="s">
        <v>403</v>
      </c>
      <c r="D449" t="e">
        <f ca="1">IF(ISBLANK(C449),"",_xll.BDP(C449, "LONG_COMP_NAME",""))</f>
        <v>#NAME?</v>
      </c>
      <c r="E449" t="e">
        <f ca="1">IF(ISBLANK(C449),"",_xll.BDP(C449, "CNTRY_OF_DOMICILE",""))</f>
        <v>#NAME?</v>
      </c>
      <c r="F449" t="e">
        <f ca="1">IF(ISBLANK(C449),"",_xll.BDP(C449, "GICS_INDUSTRY_GROUP_NAME",""))</f>
        <v>#NAME?</v>
      </c>
      <c r="G449" t="e">
        <f ca="1">IF(ISBLANK(C449),"",_xll.BDP(C449, "GICS_SUB_INDUSTRY_NAME",""))</f>
        <v>#NAME?</v>
      </c>
      <c r="H449" t="e">
        <f ca="1">IF(ISBLANK(C449),"",_xll.BDP(A449, "RELATIONSHIP_AMOUNT","RELATIONSHIP_OVERRIDE=S,QUANTIFIED_OVERRIDE=Y,EQY_FUND_CRNCY=USD,RELATED_COMPANY_OVERRIDE=" &amp;C449))</f>
        <v>#NAME?</v>
      </c>
    </row>
    <row r="450" spans="1:8" x14ac:dyDescent="0.2">
      <c r="A450" t="str">
        <f>C45</f>
        <v>028260 KS Equity</v>
      </c>
      <c r="B450" t="e">
        <f ca="1">IF(ISBLANK(A450),"",_xll.BDP(A450, "LONG_COMP_NAME",""))</f>
        <v>#NAME?</v>
      </c>
      <c r="C450" t="s">
        <v>471</v>
      </c>
      <c r="D450" t="e">
        <f ca="1">IF(ISBLANK(C450),"",_xll.BDP(C450, "LONG_COMP_NAME",""))</f>
        <v>#NAME?</v>
      </c>
      <c r="E450" t="e">
        <f ca="1">IF(ISBLANK(C450),"",_xll.BDP(C450, "CNTRY_OF_DOMICILE",""))</f>
        <v>#NAME?</v>
      </c>
      <c r="F450" t="e">
        <f ca="1">IF(ISBLANK(C450),"",_xll.BDP(C450, "GICS_INDUSTRY_GROUP_NAME",""))</f>
        <v>#NAME?</v>
      </c>
      <c r="G450" t="e">
        <f ca="1">IF(ISBLANK(C450),"",_xll.BDP(C450, "GICS_SUB_INDUSTRY_NAME",""))</f>
        <v>#NAME?</v>
      </c>
      <c r="H450" t="e">
        <f ca="1">IF(ISBLANK(C450),"",_xll.BDP(A450, "RELATIONSHIP_AMOUNT","RELATIONSHIP_OVERRIDE=S,QUANTIFIED_OVERRIDE=Y,EQY_FUND_CRNCY=USD,RELATED_COMPANY_OVERRIDE=" &amp;C450))</f>
        <v>#NAME?</v>
      </c>
    </row>
    <row r="451" spans="1:8" x14ac:dyDescent="0.2">
      <c r="A451" t="str">
        <f>C45</f>
        <v>028260 KS Equity</v>
      </c>
      <c r="B451" t="e">
        <f ca="1">IF(ISBLANK(A451),"",_xll.BDP(A451, "LONG_COMP_NAME",""))</f>
        <v>#NAME?</v>
      </c>
      <c r="C451" t="s">
        <v>472</v>
      </c>
      <c r="D451" t="e">
        <f ca="1">IF(ISBLANK(C451),"",_xll.BDP(C451, "LONG_COMP_NAME",""))</f>
        <v>#NAME?</v>
      </c>
      <c r="E451" t="e">
        <f ca="1">IF(ISBLANK(C451),"",_xll.BDP(C451, "CNTRY_OF_DOMICILE",""))</f>
        <v>#NAME?</v>
      </c>
      <c r="F451" t="e">
        <f ca="1">IF(ISBLANK(C451),"",_xll.BDP(C451, "GICS_INDUSTRY_GROUP_NAME",""))</f>
        <v>#NAME?</v>
      </c>
      <c r="G451" t="e">
        <f ca="1">IF(ISBLANK(C451),"",_xll.BDP(C451, "GICS_SUB_INDUSTRY_NAME",""))</f>
        <v>#NAME?</v>
      </c>
      <c r="H451" t="e">
        <f ca="1">IF(ISBLANK(C451),"",_xll.BDP(A451, "RELATIONSHIP_AMOUNT","RELATIONSHIP_OVERRIDE=S,QUANTIFIED_OVERRIDE=Y,EQY_FUND_CRNCY=USD,RELATED_COMPANY_OVERRIDE=" &amp;C451))</f>
        <v>#NAME?</v>
      </c>
    </row>
    <row r="452" spans="1:8" x14ac:dyDescent="0.2">
      <c r="A452" t="str">
        <f>C46</f>
        <v>AAPL US Equity</v>
      </c>
      <c r="B452" t="e">
        <f ca="1">IF(ISBLANK(A452),"",_xll.BDP(A452, "LONG_COMP_NAME",""))</f>
        <v>#NAME?</v>
      </c>
      <c r="C452" t="e">
        <f ca="1">_xll.BDS(A452,"SUPPLY_CHAIN_SUPPLIERS","SUPPLY_CHAIN_SUM_COUNT_OVERRIDE=10,QUANTIFIED_OVERRIDE=Y,SUP_CHAIN_RELATIONSHIP_SORT_OVR=C","cols=1;rows=10")</f>
        <v>#NAME?</v>
      </c>
      <c r="D452" t="e">
        <f ca="1">IF(ISBLANK(C452),"",_xll.BDP(C452, "LONG_COMP_NAME",""))</f>
        <v>#NAME?</v>
      </c>
      <c r="E452" t="e">
        <f ca="1">IF(ISBLANK(C452),"",_xll.BDP(C452, "CNTRY_OF_DOMICILE",""))</f>
        <v>#NAME?</v>
      </c>
      <c r="F452" t="e">
        <f ca="1">IF(ISBLANK(C452),"",_xll.BDP(C452, "GICS_INDUSTRY_GROUP_NAME",""))</f>
        <v>#NAME?</v>
      </c>
      <c r="G452" t="e">
        <f ca="1">IF(ISBLANK(C452),"",_xll.BDP(C452, "GICS_SUB_INDUSTRY_NAME",""))</f>
        <v>#NAME?</v>
      </c>
      <c r="H452" t="e">
        <f ca="1">IF(ISBLANK(C452),"",_xll.BDP(A452, "RELATIONSHIP_AMOUNT","RELATIONSHIP_OVERRIDE=S,QUANTIFIED_OVERRIDE=Y,EQY_FUND_CRNCY=USD,RELATED_COMPANY_OVERRIDE=" &amp;C452))</f>
        <v>#NAME?</v>
      </c>
    </row>
    <row r="453" spans="1:8" x14ac:dyDescent="0.2">
      <c r="A453" t="str">
        <f>C46</f>
        <v>AAPL US Equity</v>
      </c>
      <c r="B453" t="e">
        <f ca="1">IF(ISBLANK(A453),"",_xll.BDP(A453, "LONG_COMP_NAME",""))</f>
        <v>#NAME?</v>
      </c>
      <c r="C453" t="s">
        <v>202</v>
      </c>
      <c r="D453" t="e">
        <f ca="1">IF(ISBLANK(C453),"",_xll.BDP(C453, "LONG_COMP_NAME",""))</f>
        <v>#NAME?</v>
      </c>
      <c r="E453" t="e">
        <f ca="1">IF(ISBLANK(C453),"",_xll.BDP(C453, "CNTRY_OF_DOMICILE",""))</f>
        <v>#NAME?</v>
      </c>
      <c r="F453" t="e">
        <f ca="1">IF(ISBLANK(C453),"",_xll.BDP(C453, "GICS_INDUSTRY_GROUP_NAME",""))</f>
        <v>#NAME?</v>
      </c>
      <c r="G453" t="e">
        <f ca="1">IF(ISBLANK(C453),"",_xll.BDP(C453, "GICS_SUB_INDUSTRY_NAME",""))</f>
        <v>#NAME?</v>
      </c>
      <c r="H453" t="e">
        <f ca="1">IF(ISBLANK(C453),"",_xll.BDP(A453, "RELATIONSHIP_AMOUNT","RELATIONSHIP_OVERRIDE=S,QUANTIFIED_OVERRIDE=Y,EQY_FUND_CRNCY=USD,RELATED_COMPANY_OVERRIDE=" &amp;C453))</f>
        <v>#NAME?</v>
      </c>
    </row>
    <row r="454" spans="1:8" x14ac:dyDescent="0.2">
      <c r="A454" t="str">
        <f>C46</f>
        <v>AAPL US Equity</v>
      </c>
      <c r="B454" t="e">
        <f ca="1">IF(ISBLANK(A454),"",_xll.BDP(A454, "LONG_COMP_NAME",""))</f>
        <v>#NAME?</v>
      </c>
      <c r="C454" t="s">
        <v>458</v>
      </c>
      <c r="D454" t="e">
        <f ca="1">IF(ISBLANK(C454),"",_xll.BDP(C454, "LONG_COMP_NAME",""))</f>
        <v>#NAME?</v>
      </c>
      <c r="E454" t="e">
        <f ca="1">IF(ISBLANK(C454),"",_xll.BDP(C454, "CNTRY_OF_DOMICILE",""))</f>
        <v>#NAME?</v>
      </c>
      <c r="F454" t="e">
        <f ca="1">IF(ISBLANK(C454),"",_xll.BDP(C454, "GICS_INDUSTRY_GROUP_NAME",""))</f>
        <v>#NAME?</v>
      </c>
      <c r="G454" t="e">
        <f ca="1">IF(ISBLANK(C454),"",_xll.BDP(C454, "GICS_SUB_INDUSTRY_NAME",""))</f>
        <v>#NAME?</v>
      </c>
      <c r="H454" t="e">
        <f ca="1">IF(ISBLANK(C454),"",_xll.BDP(A454, "RELATIONSHIP_AMOUNT","RELATIONSHIP_OVERRIDE=S,QUANTIFIED_OVERRIDE=Y,EQY_FUND_CRNCY=USD,RELATED_COMPANY_OVERRIDE=" &amp;C454))</f>
        <v>#NAME?</v>
      </c>
    </row>
    <row r="455" spans="1:8" x14ac:dyDescent="0.2">
      <c r="A455" t="str">
        <f>C46</f>
        <v>AAPL US Equity</v>
      </c>
      <c r="B455" t="e">
        <f ca="1">IF(ISBLANK(A455),"",_xll.BDP(A455, "LONG_COMP_NAME",""))</f>
        <v>#NAME?</v>
      </c>
      <c r="C455" t="s">
        <v>217</v>
      </c>
      <c r="D455" t="e">
        <f ca="1">IF(ISBLANK(C455),"",_xll.BDP(C455, "LONG_COMP_NAME",""))</f>
        <v>#NAME?</v>
      </c>
      <c r="E455" t="e">
        <f ca="1">IF(ISBLANK(C455),"",_xll.BDP(C455, "CNTRY_OF_DOMICILE",""))</f>
        <v>#NAME?</v>
      </c>
      <c r="F455" t="e">
        <f ca="1">IF(ISBLANK(C455),"",_xll.BDP(C455, "GICS_INDUSTRY_GROUP_NAME",""))</f>
        <v>#NAME?</v>
      </c>
      <c r="G455" t="e">
        <f ca="1">IF(ISBLANK(C455),"",_xll.BDP(C455, "GICS_SUB_INDUSTRY_NAME",""))</f>
        <v>#NAME?</v>
      </c>
      <c r="H455" t="e">
        <f ca="1">IF(ISBLANK(C455),"",_xll.BDP(A455, "RELATIONSHIP_AMOUNT","RELATIONSHIP_OVERRIDE=S,QUANTIFIED_OVERRIDE=Y,EQY_FUND_CRNCY=USD,RELATED_COMPANY_OVERRIDE=" &amp;C455))</f>
        <v>#NAME?</v>
      </c>
    </row>
    <row r="456" spans="1:8" x14ac:dyDescent="0.2">
      <c r="A456" t="str">
        <f>C46</f>
        <v>AAPL US Equity</v>
      </c>
      <c r="B456" t="e">
        <f ca="1">IF(ISBLANK(A456),"",_xll.BDP(A456, "LONG_COMP_NAME",""))</f>
        <v>#NAME?</v>
      </c>
      <c r="C456" t="s">
        <v>20</v>
      </c>
      <c r="D456" t="e">
        <f ca="1">IF(ISBLANK(C456),"",_xll.BDP(C456, "LONG_COMP_NAME",""))</f>
        <v>#NAME?</v>
      </c>
      <c r="E456" t="e">
        <f ca="1">IF(ISBLANK(C456),"",_xll.BDP(C456, "CNTRY_OF_DOMICILE",""))</f>
        <v>#NAME?</v>
      </c>
      <c r="F456" t="e">
        <f ca="1">IF(ISBLANK(C456),"",_xll.BDP(C456, "GICS_INDUSTRY_GROUP_NAME",""))</f>
        <v>#NAME?</v>
      </c>
      <c r="G456" t="e">
        <f ca="1">IF(ISBLANK(C456),"",_xll.BDP(C456, "GICS_SUB_INDUSTRY_NAME",""))</f>
        <v>#NAME?</v>
      </c>
      <c r="H456" t="e">
        <f ca="1">IF(ISBLANK(C456),"",_xll.BDP(A456, "RELATIONSHIP_AMOUNT","RELATIONSHIP_OVERRIDE=S,QUANTIFIED_OVERRIDE=Y,EQY_FUND_CRNCY=USD,RELATED_COMPANY_OVERRIDE=" &amp;C456))</f>
        <v>#NAME?</v>
      </c>
    </row>
    <row r="457" spans="1:8" x14ac:dyDescent="0.2">
      <c r="A457" t="str">
        <f>C46</f>
        <v>AAPL US Equity</v>
      </c>
      <c r="B457" t="e">
        <f ca="1">IF(ISBLANK(A457),"",_xll.BDP(A457, "LONG_COMP_NAME",""))</f>
        <v>#NAME?</v>
      </c>
      <c r="C457" t="s">
        <v>112</v>
      </c>
      <c r="D457" t="e">
        <f ca="1">IF(ISBLANK(C457),"",_xll.BDP(C457, "LONG_COMP_NAME",""))</f>
        <v>#NAME?</v>
      </c>
      <c r="E457" t="e">
        <f ca="1">IF(ISBLANK(C457),"",_xll.BDP(C457, "CNTRY_OF_DOMICILE",""))</f>
        <v>#NAME?</v>
      </c>
      <c r="F457" t="e">
        <f ca="1">IF(ISBLANK(C457),"",_xll.BDP(C457, "GICS_INDUSTRY_GROUP_NAME",""))</f>
        <v>#NAME?</v>
      </c>
      <c r="G457" t="e">
        <f ca="1">IF(ISBLANK(C457),"",_xll.BDP(C457, "GICS_SUB_INDUSTRY_NAME",""))</f>
        <v>#NAME?</v>
      </c>
      <c r="H457" t="e">
        <f ca="1">IF(ISBLANK(C457),"",_xll.BDP(A457, "RELATIONSHIP_AMOUNT","RELATIONSHIP_OVERRIDE=S,QUANTIFIED_OVERRIDE=Y,EQY_FUND_CRNCY=USD,RELATED_COMPANY_OVERRIDE=" &amp;C457))</f>
        <v>#NAME?</v>
      </c>
    </row>
    <row r="458" spans="1:8" x14ac:dyDescent="0.2">
      <c r="A458" t="str">
        <f>C46</f>
        <v>AAPL US Equity</v>
      </c>
      <c r="B458" t="e">
        <f ca="1">IF(ISBLANK(A458),"",_xll.BDP(A458, "LONG_COMP_NAME",""))</f>
        <v>#NAME?</v>
      </c>
      <c r="C458" t="s">
        <v>277</v>
      </c>
      <c r="D458" t="e">
        <f ca="1">IF(ISBLANK(C458),"",_xll.BDP(C458, "LONG_COMP_NAME",""))</f>
        <v>#NAME?</v>
      </c>
      <c r="E458" t="e">
        <f ca="1">IF(ISBLANK(C458),"",_xll.BDP(C458, "CNTRY_OF_DOMICILE",""))</f>
        <v>#NAME?</v>
      </c>
      <c r="F458" t="e">
        <f ca="1">IF(ISBLANK(C458),"",_xll.BDP(C458, "GICS_INDUSTRY_GROUP_NAME",""))</f>
        <v>#NAME?</v>
      </c>
      <c r="G458" t="e">
        <f ca="1">IF(ISBLANK(C458),"",_xll.BDP(C458, "GICS_SUB_INDUSTRY_NAME",""))</f>
        <v>#NAME?</v>
      </c>
      <c r="H458" t="e">
        <f ca="1">IF(ISBLANK(C458),"",_xll.BDP(A458, "RELATIONSHIP_AMOUNT","RELATIONSHIP_OVERRIDE=S,QUANTIFIED_OVERRIDE=Y,EQY_FUND_CRNCY=USD,RELATED_COMPANY_OVERRIDE=" &amp;C458))</f>
        <v>#NAME?</v>
      </c>
    </row>
    <row r="459" spans="1:8" x14ac:dyDescent="0.2">
      <c r="A459" t="str">
        <f>C46</f>
        <v>AAPL US Equity</v>
      </c>
      <c r="B459" t="e">
        <f ca="1">IF(ISBLANK(A459),"",_xll.BDP(A459, "LONG_COMP_NAME",""))</f>
        <v>#NAME?</v>
      </c>
      <c r="C459" t="s">
        <v>459</v>
      </c>
      <c r="D459" t="e">
        <f ca="1">IF(ISBLANK(C459),"",_xll.BDP(C459, "LONG_COMP_NAME",""))</f>
        <v>#NAME?</v>
      </c>
      <c r="E459" t="e">
        <f ca="1">IF(ISBLANK(C459),"",_xll.BDP(C459, "CNTRY_OF_DOMICILE",""))</f>
        <v>#NAME?</v>
      </c>
      <c r="F459" t="e">
        <f ca="1">IF(ISBLANK(C459),"",_xll.BDP(C459, "GICS_INDUSTRY_GROUP_NAME",""))</f>
        <v>#NAME?</v>
      </c>
      <c r="G459" t="e">
        <f ca="1">IF(ISBLANK(C459),"",_xll.BDP(C459, "GICS_SUB_INDUSTRY_NAME",""))</f>
        <v>#NAME?</v>
      </c>
      <c r="H459" t="e">
        <f ca="1">IF(ISBLANK(C459),"",_xll.BDP(A459, "RELATIONSHIP_AMOUNT","RELATIONSHIP_OVERRIDE=S,QUANTIFIED_OVERRIDE=Y,EQY_FUND_CRNCY=USD,RELATED_COMPANY_OVERRIDE=" &amp;C459))</f>
        <v>#NAME?</v>
      </c>
    </row>
    <row r="460" spans="1:8" x14ac:dyDescent="0.2">
      <c r="A460" t="str">
        <f>C46</f>
        <v>AAPL US Equity</v>
      </c>
      <c r="B460" t="e">
        <f ca="1">IF(ISBLANK(A460),"",_xll.BDP(A460, "LONG_COMP_NAME",""))</f>
        <v>#NAME?</v>
      </c>
      <c r="C460" t="s">
        <v>19</v>
      </c>
      <c r="D460" t="e">
        <f ca="1">IF(ISBLANK(C460),"",_xll.BDP(C460, "LONG_COMP_NAME",""))</f>
        <v>#NAME?</v>
      </c>
      <c r="E460" t="e">
        <f ca="1">IF(ISBLANK(C460),"",_xll.BDP(C460, "CNTRY_OF_DOMICILE",""))</f>
        <v>#NAME?</v>
      </c>
      <c r="F460" t="e">
        <f ca="1">IF(ISBLANK(C460),"",_xll.BDP(C460, "GICS_INDUSTRY_GROUP_NAME",""))</f>
        <v>#NAME?</v>
      </c>
      <c r="G460" t="e">
        <f ca="1">IF(ISBLANK(C460),"",_xll.BDP(C460, "GICS_SUB_INDUSTRY_NAME",""))</f>
        <v>#NAME?</v>
      </c>
      <c r="H460" t="e">
        <f ca="1">IF(ISBLANK(C460),"",_xll.BDP(A460, "RELATIONSHIP_AMOUNT","RELATIONSHIP_OVERRIDE=S,QUANTIFIED_OVERRIDE=Y,EQY_FUND_CRNCY=USD,RELATED_COMPANY_OVERRIDE=" &amp;C460))</f>
        <v>#NAME?</v>
      </c>
    </row>
    <row r="461" spans="1:8" x14ac:dyDescent="0.2">
      <c r="A461" t="str">
        <f>C46</f>
        <v>AAPL US Equity</v>
      </c>
      <c r="B461" t="e">
        <f ca="1">IF(ISBLANK(A461),"",_xll.BDP(A461, "LONG_COMP_NAME",""))</f>
        <v>#NAME?</v>
      </c>
      <c r="C461" t="s">
        <v>18</v>
      </c>
      <c r="D461" t="e">
        <f ca="1">IF(ISBLANK(C461),"",_xll.BDP(C461, "LONG_COMP_NAME",""))</f>
        <v>#NAME?</v>
      </c>
      <c r="E461" t="e">
        <f ca="1">IF(ISBLANK(C461),"",_xll.BDP(C461, "CNTRY_OF_DOMICILE",""))</f>
        <v>#NAME?</v>
      </c>
      <c r="F461" t="e">
        <f ca="1">IF(ISBLANK(C461),"",_xll.BDP(C461, "GICS_INDUSTRY_GROUP_NAME",""))</f>
        <v>#NAME?</v>
      </c>
      <c r="G461" t="e">
        <f ca="1">IF(ISBLANK(C461),"",_xll.BDP(C461, "GICS_SUB_INDUSTRY_NAME",""))</f>
        <v>#NAME?</v>
      </c>
      <c r="H461" t="e">
        <f ca="1">IF(ISBLANK(C461),"",_xll.BDP(A461, "RELATIONSHIP_AMOUNT","RELATIONSHIP_OVERRIDE=S,QUANTIFIED_OVERRIDE=Y,EQY_FUND_CRNCY=USD,RELATED_COMPANY_OVERRIDE=" &amp;C461))</f>
        <v>#NAME?</v>
      </c>
    </row>
    <row r="462" spans="1:8" x14ac:dyDescent="0.2">
      <c r="A462" t="str">
        <f>C47</f>
        <v>006400 KS Equity</v>
      </c>
      <c r="B462" t="e">
        <f ca="1">IF(ISBLANK(A462),"",_xll.BDP(A462, "LONG_COMP_NAME",""))</f>
        <v>#NAME?</v>
      </c>
      <c r="C462" t="e">
        <f ca="1">_xll.BDS(A462,"SUPPLY_CHAIN_SUPPLIERS","SUPPLY_CHAIN_SUM_COUNT_OVERRIDE=10,QUANTIFIED_OVERRIDE=Y,SUP_CHAIN_RELATIONSHIP_SORT_OVR=C","cols=1;rows=10")</f>
        <v>#NAME?</v>
      </c>
      <c r="D462" t="e">
        <f ca="1">IF(ISBLANK(C462),"",_xll.BDP(C462, "LONG_COMP_NAME",""))</f>
        <v>#NAME?</v>
      </c>
      <c r="E462" t="e">
        <f ca="1">IF(ISBLANK(C462),"",_xll.BDP(C462, "CNTRY_OF_DOMICILE",""))</f>
        <v>#NAME?</v>
      </c>
      <c r="F462" t="e">
        <f ca="1">IF(ISBLANK(C462),"",_xll.BDP(C462, "GICS_INDUSTRY_GROUP_NAME",""))</f>
        <v>#NAME?</v>
      </c>
      <c r="G462" t="e">
        <f ca="1">IF(ISBLANK(C462),"",_xll.BDP(C462, "GICS_SUB_INDUSTRY_NAME",""))</f>
        <v>#NAME?</v>
      </c>
      <c r="H462" t="e">
        <f ca="1">IF(ISBLANK(C462),"",_xll.BDP(A462, "RELATIONSHIP_AMOUNT","RELATIONSHIP_OVERRIDE=S,QUANTIFIED_OVERRIDE=Y,EQY_FUND_CRNCY=USD,RELATED_COMPANY_OVERRIDE=" &amp;C462))</f>
        <v>#NAME?</v>
      </c>
    </row>
    <row r="463" spans="1:8" x14ac:dyDescent="0.2">
      <c r="A463" t="str">
        <f>C47</f>
        <v>006400 KS Equity</v>
      </c>
      <c r="B463" t="e">
        <f ca="1">IF(ISBLANK(A463),"",_xll.BDP(A463, "LONG_COMP_NAME",""))</f>
        <v>#NAME?</v>
      </c>
      <c r="C463" t="s">
        <v>460</v>
      </c>
      <c r="D463" t="e">
        <f ca="1">IF(ISBLANK(C463),"",_xll.BDP(C463, "LONG_COMP_NAME",""))</f>
        <v>#NAME?</v>
      </c>
      <c r="E463" t="e">
        <f ca="1">IF(ISBLANK(C463),"",_xll.BDP(C463, "CNTRY_OF_DOMICILE",""))</f>
        <v>#NAME?</v>
      </c>
      <c r="F463" t="e">
        <f ca="1">IF(ISBLANK(C463),"",_xll.BDP(C463, "GICS_INDUSTRY_GROUP_NAME",""))</f>
        <v>#NAME?</v>
      </c>
      <c r="G463" t="e">
        <f ca="1">IF(ISBLANK(C463),"",_xll.BDP(C463, "GICS_SUB_INDUSTRY_NAME",""))</f>
        <v>#NAME?</v>
      </c>
      <c r="H463" t="e">
        <f ca="1">IF(ISBLANK(C463),"",_xll.BDP(A463, "RELATIONSHIP_AMOUNT","RELATIONSHIP_OVERRIDE=S,QUANTIFIED_OVERRIDE=Y,EQY_FUND_CRNCY=USD,RELATED_COMPANY_OVERRIDE=" &amp;C463))</f>
        <v>#NAME?</v>
      </c>
    </row>
    <row r="464" spans="1:8" x14ac:dyDescent="0.2">
      <c r="A464" t="str">
        <f>C47</f>
        <v>006400 KS Equity</v>
      </c>
      <c r="B464" t="e">
        <f ca="1">IF(ISBLANK(A464),"",_xll.BDP(A464, "LONG_COMP_NAME",""))</f>
        <v>#NAME?</v>
      </c>
      <c r="C464" t="s">
        <v>79</v>
      </c>
      <c r="D464" t="e">
        <f ca="1">IF(ISBLANK(C464),"",_xll.BDP(C464, "LONG_COMP_NAME",""))</f>
        <v>#NAME?</v>
      </c>
      <c r="E464" t="e">
        <f ca="1">IF(ISBLANK(C464),"",_xll.BDP(C464, "CNTRY_OF_DOMICILE",""))</f>
        <v>#NAME?</v>
      </c>
      <c r="F464" t="e">
        <f ca="1">IF(ISBLANK(C464),"",_xll.BDP(C464, "GICS_INDUSTRY_GROUP_NAME",""))</f>
        <v>#NAME?</v>
      </c>
      <c r="G464" t="e">
        <f ca="1">IF(ISBLANK(C464),"",_xll.BDP(C464, "GICS_SUB_INDUSTRY_NAME",""))</f>
        <v>#NAME?</v>
      </c>
      <c r="H464" t="e">
        <f ca="1">IF(ISBLANK(C464),"",_xll.BDP(A464, "RELATIONSHIP_AMOUNT","RELATIONSHIP_OVERRIDE=S,QUANTIFIED_OVERRIDE=Y,EQY_FUND_CRNCY=USD,RELATED_COMPANY_OVERRIDE=" &amp;C464))</f>
        <v>#NAME?</v>
      </c>
    </row>
    <row r="465" spans="1:8" x14ac:dyDescent="0.2">
      <c r="A465" t="str">
        <f>C47</f>
        <v>006400 KS Equity</v>
      </c>
      <c r="B465" t="e">
        <f ca="1">IF(ISBLANK(A465),"",_xll.BDP(A465, "LONG_COMP_NAME",""))</f>
        <v>#NAME?</v>
      </c>
      <c r="C465" t="s">
        <v>20</v>
      </c>
      <c r="D465" t="e">
        <f ca="1">IF(ISBLANK(C465),"",_xll.BDP(C465, "LONG_COMP_NAME",""))</f>
        <v>#NAME?</v>
      </c>
      <c r="E465" t="e">
        <f ca="1">IF(ISBLANK(C465),"",_xll.BDP(C465, "CNTRY_OF_DOMICILE",""))</f>
        <v>#NAME?</v>
      </c>
      <c r="F465" t="e">
        <f ca="1">IF(ISBLANK(C465),"",_xll.BDP(C465, "GICS_INDUSTRY_GROUP_NAME",""))</f>
        <v>#NAME?</v>
      </c>
      <c r="G465" t="e">
        <f ca="1">IF(ISBLANK(C465),"",_xll.BDP(C465, "GICS_SUB_INDUSTRY_NAME",""))</f>
        <v>#NAME?</v>
      </c>
      <c r="H465" t="e">
        <f ca="1">IF(ISBLANK(C465),"",_xll.BDP(A465, "RELATIONSHIP_AMOUNT","RELATIONSHIP_OVERRIDE=S,QUANTIFIED_OVERRIDE=Y,EQY_FUND_CRNCY=USD,RELATED_COMPANY_OVERRIDE=" &amp;C465))</f>
        <v>#NAME?</v>
      </c>
    </row>
    <row r="466" spans="1:8" x14ac:dyDescent="0.2">
      <c r="A466" t="str">
        <f>C47</f>
        <v>006400 KS Equity</v>
      </c>
      <c r="B466" t="e">
        <f ca="1">IF(ISBLANK(A466),"",_xll.BDP(A466, "LONG_COMP_NAME",""))</f>
        <v>#NAME?</v>
      </c>
      <c r="C466" t="s">
        <v>461</v>
      </c>
      <c r="D466" t="e">
        <f ca="1">IF(ISBLANK(C466),"",_xll.BDP(C466, "LONG_COMP_NAME",""))</f>
        <v>#NAME?</v>
      </c>
      <c r="E466" t="e">
        <f ca="1">IF(ISBLANK(C466),"",_xll.BDP(C466, "CNTRY_OF_DOMICILE",""))</f>
        <v>#NAME?</v>
      </c>
      <c r="F466" t="e">
        <f ca="1">IF(ISBLANK(C466),"",_xll.BDP(C466, "GICS_INDUSTRY_GROUP_NAME",""))</f>
        <v>#NAME?</v>
      </c>
      <c r="G466" t="e">
        <f ca="1">IF(ISBLANK(C466),"",_xll.BDP(C466, "GICS_SUB_INDUSTRY_NAME",""))</f>
        <v>#NAME?</v>
      </c>
      <c r="H466" t="e">
        <f ca="1">IF(ISBLANK(C466),"",_xll.BDP(A466, "RELATIONSHIP_AMOUNT","RELATIONSHIP_OVERRIDE=S,QUANTIFIED_OVERRIDE=Y,EQY_FUND_CRNCY=USD,RELATED_COMPANY_OVERRIDE=" &amp;C466))</f>
        <v>#NAME?</v>
      </c>
    </row>
    <row r="467" spans="1:8" x14ac:dyDescent="0.2">
      <c r="A467" t="str">
        <f>C47</f>
        <v>006400 KS Equity</v>
      </c>
      <c r="B467" t="e">
        <f ca="1">IF(ISBLANK(A467),"",_xll.BDP(A467, "LONG_COMP_NAME",""))</f>
        <v>#NAME?</v>
      </c>
      <c r="C467" t="s">
        <v>462</v>
      </c>
      <c r="D467" t="e">
        <f ca="1">IF(ISBLANK(C467),"",_xll.BDP(C467, "LONG_COMP_NAME",""))</f>
        <v>#NAME?</v>
      </c>
      <c r="E467" t="e">
        <f ca="1">IF(ISBLANK(C467),"",_xll.BDP(C467, "CNTRY_OF_DOMICILE",""))</f>
        <v>#NAME?</v>
      </c>
      <c r="F467" t="e">
        <f ca="1">IF(ISBLANK(C467),"",_xll.BDP(C467, "GICS_INDUSTRY_GROUP_NAME",""))</f>
        <v>#NAME?</v>
      </c>
      <c r="G467" t="e">
        <f ca="1">IF(ISBLANK(C467),"",_xll.BDP(C467, "GICS_SUB_INDUSTRY_NAME",""))</f>
        <v>#NAME?</v>
      </c>
      <c r="H467" t="e">
        <f ca="1">IF(ISBLANK(C467),"",_xll.BDP(A467, "RELATIONSHIP_AMOUNT","RELATIONSHIP_OVERRIDE=S,QUANTIFIED_OVERRIDE=Y,EQY_FUND_CRNCY=USD,RELATED_COMPANY_OVERRIDE=" &amp;C467))</f>
        <v>#NAME?</v>
      </c>
    </row>
    <row r="468" spans="1:8" x14ac:dyDescent="0.2">
      <c r="A468" t="str">
        <f>C47</f>
        <v>006400 KS Equity</v>
      </c>
      <c r="B468" t="e">
        <f ca="1">IF(ISBLANK(A468),"",_xll.BDP(A468, "LONG_COMP_NAME",""))</f>
        <v>#NAME?</v>
      </c>
      <c r="C468" t="s">
        <v>463</v>
      </c>
      <c r="D468" t="e">
        <f ca="1">IF(ISBLANK(C468),"",_xll.BDP(C468, "LONG_COMP_NAME",""))</f>
        <v>#NAME?</v>
      </c>
      <c r="E468" t="e">
        <f ca="1">IF(ISBLANK(C468),"",_xll.BDP(C468, "CNTRY_OF_DOMICILE",""))</f>
        <v>#NAME?</v>
      </c>
      <c r="F468" t="e">
        <f ca="1">IF(ISBLANK(C468),"",_xll.BDP(C468, "GICS_INDUSTRY_GROUP_NAME",""))</f>
        <v>#NAME?</v>
      </c>
      <c r="G468" t="e">
        <f ca="1">IF(ISBLANK(C468),"",_xll.BDP(C468, "GICS_SUB_INDUSTRY_NAME",""))</f>
        <v>#NAME?</v>
      </c>
      <c r="H468" t="e">
        <f ca="1">IF(ISBLANK(C468),"",_xll.BDP(A468, "RELATIONSHIP_AMOUNT","RELATIONSHIP_OVERRIDE=S,QUANTIFIED_OVERRIDE=Y,EQY_FUND_CRNCY=USD,RELATED_COMPANY_OVERRIDE=" &amp;C468))</f>
        <v>#NAME?</v>
      </c>
    </row>
    <row r="469" spans="1:8" x14ac:dyDescent="0.2">
      <c r="A469" t="str">
        <f>C47</f>
        <v>006400 KS Equity</v>
      </c>
      <c r="B469" t="e">
        <f ca="1">IF(ISBLANK(A469),"",_xll.BDP(A469, "LONG_COMP_NAME",""))</f>
        <v>#NAME?</v>
      </c>
      <c r="C469" t="s">
        <v>464</v>
      </c>
      <c r="D469" t="e">
        <f ca="1">IF(ISBLANK(C469),"",_xll.BDP(C469, "LONG_COMP_NAME",""))</f>
        <v>#NAME?</v>
      </c>
      <c r="E469" t="e">
        <f ca="1">IF(ISBLANK(C469),"",_xll.BDP(C469, "CNTRY_OF_DOMICILE",""))</f>
        <v>#NAME?</v>
      </c>
      <c r="F469" t="e">
        <f ca="1">IF(ISBLANK(C469),"",_xll.BDP(C469, "GICS_INDUSTRY_GROUP_NAME",""))</f>
        <v>#NAME?</v>
      </c>
      <c r="G469" t="e">
        <f ca="1">IF(ISBLANK(C469),"",_xll.BDP(C469, "GICS_SUB_INDUSTRY_NAME",""))</f>
        <v>#NAME?</v>
      </c>
      <c r="H469" t="e">
        <f ca="1">IF(ISBLANK(C469),"",_xll.BDP(A469, "RELATIONSHIP_AMOUNT","RELATIONSHIP_OVERRIDE=S,QUANTIFIED_OVERRIDE=Y,EQY_FUND_CRNCY=USD,RELATED_COMPANY_OVERRIDE=" &amp;C469))</f>
        <v>#NAME?</v>
      </c>
    </row>
    <row r="470" spans="1:8" x14ac:dyDescent="0.2">
      <c r="A470" t="str">
        <f>C47</f>
        <v>006400 KS Equity</v>
      </c>
      <c r="B470" t="e">
        <f ca="1">IF(ISBLANK(A470),"",_xll.BDP(A470, "LONG_COMP_NAME",""))</f>
        <v>#NAME?</v>
      </c>
      <c r="C470" t="s">
        <v>465</v>
      </c>
      <c r="D470" t="e">
        <f ca="1">IF(ISBLANK(C470),"",_xll.BDP(C470, "LONG_COMP_NAME",""))</f>
        <v>#NAME?</v>
      </c>
      <c r="E470" t="e">
        <f ca="1">IF(ISBLANK(C470),"",_xll.BDP(C470, "CNTRY_OF_DOMICILE",""))</f>
        <v>#NAME?</v>
      </c>
      <c r="F470" t="e">
        <f ca="1">IF(ISBLANK(C470),"",_xll.BDP(C470, "GICS_INDUSTRY_GROUP_NAME",""))</f>
        <v>#NAME?</v>
      </c>
      <c r="G470" t="e">
        <f ca="1">IF(ISBLANK(C470),"",_xll.BDP(C470, "GICS_SUB_INDUSTRY_NAME",""))</f>
        <v>#NAME?</v>
      </c>
      <c r="H470" t="e">
        <f ca="1">IF(ISBLANK(C470),"",_xll.BDP(A470, "RELATIONSHIP_AMOUNT","RELATIONSHIP_OVERRIDE=S,QUANTIFIED_OVERRIDE=Y,EQY_FUND_CRNCY=USD,RELATED_COMPANY_OVERRIDE=" &amp;C470))</f>
        <v>#NAME?</v>
      </c>
    </row>
    <row r="471" spans="1:8" x14ac:dyDescent="0.2">
      <c r="A471" t="str">
        <f>C47</f>
        <v>006400 KS Equity</v>
      </c>
      <c r="B471" t="e">
        <f ca="1">IF(ISBLANK(A471),"",_xll.BDP(A471, "LONG_COMP_NAME",""))</f>
        <v>#NAME?</v>
      </c>
      <c r="C471" t="s">
        <v>466</v>
      </c>
      <c r="D471" t="e">
        <f ca="1">IF(ISBLANK(C471),"",_xll.BDP(C471, "LONG_COMP_NAME",""))</f>
        <v>#NAME?</v>
      </c>
      <c r="E471" t="e">
        <f ca="1">IF(ISBLANK(C471),"",_xll.BDP(C471, "CNTRY_OF_DOMICILE",""))</f>
        <v>#NAME?</v>
      </c>
      <c r="F471" t="e">
        <f ca="1">IF(ISBLANK(C471),"",_xll.BDP(C471, "GICS_INDUSTRY_GROUP_NAME",""))</f>
        <v>#NAME?</v>
      </c>
      <c r="G471" t="e">
        <f ca="1">IF(ISBLANK(C471),"",_xll.BDP(C471, "GICS_SUB_INDUSTRY_NAME",""))</f>
        <v>#NAME?</v>
      </c>
      <c r="H471" t="e">
        <f ca="1">IF(ISBLANK(C471),"",_xll.BDP(A471, "RELATIONSHIP_AMOUNT","RELATIONSHIP_OVERRIDE=S,QUANTIFIED_OVERRIDE=Y,EQY_FUND_CRNCY=USD,RELATED_COMPANY_OVERRIDE=" &amp;C471))</f>
        <v>#NAME?</v>
      </c>
    </row>
    <row r="472" spans="1:8" x14ac:dyDescent="0.2">
      <c r="A472" t="str">
        <f>C48</f>
        <v>LRCX US Equity</v>
      </c>
      <c r="B472" t="e">
        <f ca="1">IF(ISBLANK(A472),"",_xll.BDP(A472, "LONG_COMP_NAME",""))</f>
        <v>#NAME?</v>
      </c>
      <c r="C472" t="e">
        <f ca="1">_xll.BDS(A472,"SUPPLY_CHAIN_SUPPLIERS","SUPPLY_CHAIN_SUM_COUNT_OVERRIDE=10,QUANTIFIED_OVERRIDE=Y,SUP_CHAIN_RELATIONSHIP_SORT_OVR=C","cols=1;rows=10")</f>
        <v>#NAME?</v>
      </c>
      <c r="D472" t="e">
        <f ca="1">IF(ISBLANK(C472),"",_xll.BDP(C472, "LONG_COMP_NAME",""))</f>
        <v>#NAME?</v>
      </c>
      <c r="E472" t="e">
        <f ca="1">IF(ISBLANK(C472),"",_xll.BDP(C472, "CNTRY_OF_DOMICILE",""))</f>
        <v>#NAME?</v>
      </c>
      <c r="F472" t="e">
        <f ca="1">IF(ISBLANK(C472),"",_xll.BDP(C472, "GICS_INDUSTRY_GROUP_NAME",""))</f>
        <v>#NAME?</v>
      </c>
      <c r="G472" t="e">
        <f ca="1">IF(ISBLANK(C472),"",_xll.BDP(C472, "GICS_SUB_INDUSTRY_NAME",""))</f>
        <v>#NAME?</v>
      </c>
      <c r="H472" t="e">
        <f ca="1">IF(ISBLANK(C472),"",_xll.BDP(A472, "RELATIONSHIP_AMOUNT","RELATIONSHIP_OVERRIDE=S,QUANTIFIED_OVERRIDE=Y,EQY_FUND_CRNCY=USD,RELATED_COMPANY_OVERRIDE=" &amp;C472))</f>
        <v>#NAME?</v>
      </c>
    </row>
    <row r="473" spans="1:8" x14ac:dyDescent="0.2">
      <c r="A473" t="str">
        <f>C48</f>
        <v>LRCX US Equity</v>
      </c>
      <c r="B473" t="e">
        <f ca="1">IF(ISBLANK(A473),"",_xll.BDP(A473, "LONG_COMP_NAME",""))</f>
        <v>#NAME?</v>
      </c>
      <c r="C473" t="s">
        <v>266</v>
      </c>
      <c r="D473" t="e">
        <f ca="1">IF(ISBLANK(C473),"",_xll.BDP(C473, "LONG_COMP_NAME",""))</f>
        <v>#NAME?</v>
      </c>
      <c r="E473" t="e">
        <f ca="1">IF(ISBLANK(C473),"",_xll.BDP(C473, "CNTRY_OF_DOMICILE",""))</f>
        <v>#NAME?</v>
      </c>
      <c r="F473" t="e">
        <f ca="1">IF(ISBLANK(C473),"",_xll.BDP(C473, "GICS_INDUSTRY_GROUP_NAME",""))</f>
        <v>#NAME?</v>
      </c>
      <c r="G473" t="e">
        <f ca="1">IF(ISBLANK(C473),"",_xll.BDP(C473, "GICS_SUB_INDUSTRY_NAME",""))</f>
        <v>#NAME?</v>
      </c>
      <c r="H473" t="e">
        <f ca="1">IF(ISBLANK(C473),"",_xll.BDP(A473, "RELATIONSHIP_AMOUNT","RELATIONSHIP_OVERRIDE=S,QUANTIFIED_OVERRIDE=Y,EQY_FUND_CRNCY=USD,RELATED_COMPANY_OVERRIDE=" &amp;C473))</f>
        <v>#NAME?</v>
      </c>
    </row>
    <row r="474" spans="1:8" x14ac:dyDescent="0.2">
      <c r="A474" t="str">
        <f>C48</f>
        <v>LRCX US Equity</v>
      </c>
      <c r="B474" t="e">
        <f ca="1">IF(ISBLANK(A474),"",_xll.BDP(A474, "LONG_COMP_NAME",""))</f>
        <v>#NAME?</v>
      </c>
      <c r="C474" t="s">
        <v>265</v>
      </c>
      <c r="D474" t="e">
        <f ca="1">IF(ISBLANK(C474),"",_xll.BDP(C474, "LONG_COMP_NAME",""))</f>
        <v>#NAME?</v>
      </c>
      <c r="E474" t="e">
        <f ca="1">IF(ISBLANK(C474),"",_xll.BDP(C474, "CNTRY_OF_DOMICILE",""))</f>
        <v>#NAME?</v>
      </c>
      <c r="F474" t="e">
        <f ca="1">IF(ISBLANK(C474),"",_xll.BDP(C474, "GICS_INDUSTRY_GROUP_NAME",""))</f>
        <v>#NAME?</v>
      </c>
      <c r="G474" t="e">
        <f ca="1">IF(ISBLANK(C474),"",_xll.BDP(C474, "GICS_SUB_INDUSTRY_NAME",""))</f>
        <v>#NAME?</v>
      </c>
      <c r="H474" t="e">
        <f ca="1">IF(ISBLANK(C474),"",_xll.BDP(A474, "RELATIONSHIP_AMOUNT","RELATIONSHIP_OVERRIDE=S,QUANTIFIED_OVERRIDE=Y,EQY_FUND_CRNCY=USD,RELATED_COMPANY_OVERRIDE=" &amp;C474))</f>
        <v>#NAME?</v>
      </c>
    </row>
    <row r="475" spans="1:8" x14ac:dyDescent="0.2">
      <c r="A475" t="str">
        <f>C48</f>
        <v>LRCX US Equity</v>
      </c>
      <c r="B475" t="e">
        <f ca="1">IF(ISBLANK(A475),"",_xll.BDP(A475, "LONG_COMP_NAME",""))</f>
        <v>#NAME?</v>
      </c>
      <c r="C475" t="s">
        <v>88</v>
      </c>
      <c r="D475" t="e">
        <f ca="1">IF(ISBLANK(C475),"",_xll.BDP(C475, "LONG_COMP_NAME",""))</f>
        <v>#NAME?</v>
      </c>
      <c r="E475" t="e">
        <f ca="1">IF(ISBLANK(C475),"",_xll.BDP(C475, "CNTRY_OF_DOMICILE",""))</f>
        <v>#NAME?</v>
      </c>
      <c r="F475" t="e">
        <f ca="1">IF(ISBLANK(C475),"",_xll.BDP(C475, "GICS_INDUSTRY_GROUP_NAME",""))</f>
        <v>#NAME?</v>
      </c>
      <c r="G475" t="e">
        <f ca="1">IF(ISBLANK(C475),"",_xll.BDP(C475, "GICS_SUB_INDUSTRY_NAME",""))</f>
        <v>#NAME?</v>
      </c>
      <c r="H475" t="e">
        <f ca="1">IF(ISBLANK(C475),"",_xll.BDP(A475, "RELATIONSHIP_AMOUNT","RELATIONSHIP_OVERRIDE=S,QUANTIFIED_OVERRIDE=Y,EQY_FUND_CRNCY=USD,RELATED_COMPANY_OVERRIDE=" &amp;C475))</f>
        <v>#NAME?</v>
      </c>
    </row>
    <row r="476" spans="1:8" x14ac:dyDescent="0.2">
      <c r="A476" t="str">
        <f>C48</f>
        <v>LRCX US Equity</v>
      </c>
      <c r="B476" t="e">
        <f ca="1">IF(ISBLANK(A476),"",_xll.BDP(A476, "LONG_COMP_NAME",""))</f>
        <v>#NAME?</v>
      </c>
      <c r="C476" t="s">
        <v>277</v>
      </c>
      <c r="D476" t="e">
        <f ca="1">IF(ISBLANK(C476),"",_xll.BDP(C476, "LONG_COMP_NAME",""))</f>
        <v>#NAME?</v>
      </c>
      <c r="E476" t="e">
        <f ca="1">IF(ISBLANK(C476),"",_xll.BDP(C476, "CNTRY_OF_DOMICILE",""))</f>
        <v>#NAME?</v>
      </c>
      <c r="F476" t="e">
        <f ca="1">IF(ISBLANK(C476),"",_xll.BDP(C476, "GICS_INDUSTRY_GROUP_NAME",""))</f>
        <v>#NAME?</v>
      </c>
      <c r="G476" t="e">
        <f ca="1">IF(ISBLANK(C476),"",_xll.BDP(C476, "GICS_SUB_INDUSTRY_NAME",""))</f>
        <v>#NAME?</v>
      </c>
      <c r="H476" t="e">
        <f ca="1">IF(ISBLANK(C476),"",_xll.BDP(A476, "RELATIONSHIP_AMOUNT","RELATIONSHIP_OVERRIDE=S,QUANTIFIED_OVERRIDE=Y,EQY_FUND_CRNCY=USD,RELATED_COMPANY_OVERRIDE=" &amp;C476))</f>
        <v>#NAME?</v>
      </c>
    </row>
    <row r="477" spans="1:8" x14ac:dyDescent="0.2">
      <c r="A477" t="str">
        <f>C48</f>
        <v>LRCX US Equity</v>
      </c>
      <c r="B477" t="e">
        <f ca="1">IF(ISBLANK(A477),"",_xll.BDP(A477, "LONG_COMP_NAME",""))</f>
        <v>#NAME?</v>
      </c>
      <c r="C477" t="s">
        <v>269</v>
      </c>
      <c r="D477" t="e">
        <f ca="1">IF(ISBLANK(C477),"",_xll.BDP(C477, "LONG_COMP_NAME",""))</f>
        <v>#NAME?</v>
      </c>
      <c r="E477" t="e">
        <f ca="1">IF(ISBLANK(C477),"",_xll.BDP(C477, "CNTRY_OF_DOMICILE",""))</f>
        <v>#NAME?</v>
      </c>
      <c r="F477" t="e">
        <f ca="1">IF(ISBLANK(C477),"",_xll.BDP(C477, "GICS_INDUSTRY_GROUP_NAME",""))</f>
        <v>#NAME?</v>
      </c>
      <c r="G477" t="e">
        <f ca="1">IF(ISBLANK(C477),"",_xll.BDP(C477, "GICS_SUB_INDUSTRY_NAME",""))</f>
        <v>#NAME?</v>
      </c>
      <c r="H477" t="e">
        <f ca="1">IF(ISBLANK(C477),"",_xll.BDP(A477, "RELATIONSHIP_AMOUNT","RELATIONSHIP_OVERRIDE=S,QUANTIFIED_OVERRIDE=Y,EQY_FUND_CRNCY=USD,RELATED_COMPANY_OVERRIDE=" &amp;C477))</f>
        <v>#NAME?</v>
      </c>
    </row>
    <row r="478" spans="1:8" x14ac:dyDescent="0.2">
      <c r="A478" t="str">
        <f>C48</f>
        <v>LRCX US Equity</v>
      </c>
      <c r="B478" t="e">
        <f ca="1">IF(ISBLANK(A478),"",_xll.BDP(A478, "LONG_COMP_NAME",""))</f>
        <v>#NAME?</v>
      </c>
      <c r="C478" t="s">
        <v>267</v>
      </c>
      <c r="D478" t="e">
        <f ca="1">IF(ISBLANK(C478),"",_xll.BDP(C478, "LONG_COMP_NAME",""))</f>
        <v>#NAME?</v>
      </c>
      <c r="E478" t="e">
        <f ca="1">IF(ISBLANK(C478),"",_xll.BDP(C478, "CNTRY_OF_DOMICILE",""))</f>
        <v>#NAME?</v>
      </c>
      <c r="F478" t="e">
        <f ca="1">IF(ISBLANK(C478),"",_xll.BDP(C478, "GICS_INDUSTRY_GROUP_NAME",""))</f>
        <v>#NAME?</v>
      </c>
      <c r="G478" t="e">
        <f ca="1">IF(ISBLANK(C478),"",_xll.BDP(C478, "GICS_SUB_INDUSTRY_NAME",""))</f>
        <v>#NAME?</v>
      </c>
      <c r="H478" t="e">
        <f ca="1">IF(ISBLANK(C478),"",_xll.BDP(A478, "RELATIONSHIP_AMOUNT","RELATIONSHIP_OVERRIDE=S,QUANTIFIED_OVERRIDE=Y,EQY_FUND_CRNCY=USD,RELATED_COMPANY_OVERRIDE=" &amp;C478))</f>
        <v>#NAME?</v>
      </c>
    </row>
    <row r="479" spans="1:8" x14ac:dyDescent="0.2">
      <c r="A479" t="str">
        <f>C48</f>
        <v>LRCX US Equity</v>
      </c>
      <c r="B479" t="e">
        <f ca="1">IF(ISBLANK(A479),"",_xll.BDP(A479, "LONG_COMP_NAME",""))</f>
        <v>#NAME?</v>
      </c>
      <c r="C479" t="s">
        <v>264</v>
      </c>
      <c r="D479" t="e">
        <f ca="1">IF(ISBLANK(C479),"",_xll.BDP(C479, "LONG_COMP_NAME",""))</f>
        <v>#NAME?</v>
      </c>
      <c r="E479" t="e">
        <f ca="1">IF(ISBLANK(C479),"",_xll.BDP(C479, "CNTRY_OF_DOMICILE",""))</f>
        <v>#NAME?</v>
      </c>
      <c r="F479" t="e">
        <f ca="1">IF(ISBLANK(C479),"",_xll.BDP(C479, "GICS_INDUSTRY_GROUP_NAME",""))</f>
        <v>#NAME?</v>
      </c>
      <c r="G479" t="e">
        <f ca="1">IF(ISBLANK(C479),"",_xll.BDP(C479, "GICS_SUB_INDUSTRY_NAME",""))</f>
        <v>#NAME?</v>
      </c>
      <c r="H479" t="e">
        <f ca="1">IF(ISBLANK(C479),"",_xll.BDP(A479, "RELATIONSHIP_AMOUNT","RELATIONSHIP_OVERRIDE=S,QUANTIFIED_OVERRIDE=Y,EQY_FUND_CRNCY=USD,RELATED_COMPANY_OVERRIDE=" &amp;C479))</f>
        <v>#NAME?</v>
      </c>
    </row>
    <row r="480" spans="1:8" x14ac:dyDescent="0.2">
      <c r="A480" t="str">
        <f>C48</f>
        <v>LRCX US Equity</v>
      </c>
      <c r="B480" t="e">
        <f ca="1">IF(ISBLANK(A480),"",_xll.BDP(A480, "LONG_COMP_NAME",""))</f>
        <v>#NAME?</v>
      </c>
      <c r="C480" t="s">
        <v>268</v>
      </c>
      <c r="D480" t="e">
        <f ca="1">IF(ISBLANK(C480),"",_xll.BDP(C480, "LONG_COMP_NAME",""))</f>
        <v>#NAME?</v>
      </c>
      <c r="E480" t="e">
        <f ca="1">IF(ISBLANK(C480),"",_xll.BDP(C480, "CNTRY_OF_DOMICILE",""))</f>
        <v>#NAME?</v>
      </c>
      <c r="F480" t="e">
        <f ca="1">IF(ISBLANK(C480),"",_xll.BDP(C480, "GICS_INDUSTRY_GROUP_NAME",""))</f>
        <v>#NAME?</v>
      </c>
      <c r="G480" t="e">
        <f ca="1">IF(ISBLANK(C480),"",_xll.BDP(C480, "GICS_SUB_INDUSTRY_NAME",""))</f>
        <v>#NAME?</v>
      </c>
      <c r="H480" t="e">
        <f ca="1">IF(ISBLANK(C480),"",_xll.BDP(A480, "RELATIONSHIP_AMOUNT","RELATIONSHIP_OVERRIDE=S,QUANTIFIED_OVERRIDE=Y,EQY_FUND_CRNCY=USD,RELATED_COMPANY_OVERRIDE=" &amp;C480))</f>
        <v>#NAME?</v>
      </c>
    </row>
    <row r="481" spans="1:8" x14ac:dyDescent="0.2">
      <c r="A481" t="str">
        <f>C48</f>
        <v>LRCX US Equity</v>
      </c>
      <c r="B481" t="e">
        <f ca="1">IF(ISBLANK(A481),"",_xll.BDP(A481, "LONG_COMP_NAME",""))</f>
        <v>#NAME?</v>
      </c>
      <c r="C481" t="s">
        <v>271</v>
      </c>
      <c r="D481" t="e">
        <f ca="1">IF(ISBLANK(C481),"",_xll.BDP(C481, "LONG_COMP_NAME",""))</f>
        <v>#NAME?</v>
      </c>
      <c r="E481" t="e">
        <f ca="1">IF(ISBLANK(C481),"",_xll.BDP(C481, "CNTRY_OF_DOMICILE",""))</f>
        <v>#NAME?</v>
      </c>
      <c r="F481" t="e">
        <f ca="1">IF(ISBLANK(C481),"",_xll.BDP(C481, "GICS_INDUSTRY_GROUP_NAME",""))</f>
        <v>#NAME?</v>
      </c>
      <c r="G481" t="e">
        <f ca="1">IF(ISBLANK(C481),"",_xll.BDP(C481, "GICS_SUB_INDUSTRY_NAME",""))</f>
        <v>#NAME?</v>
      </c>
      <c r="H481" t="e">
        <f ca="1">IF(ISBLANK(C481),"",_xll.BDP(A481, "RELATIONSHIP_AMOUNT","RELATIONSHIP_OVERRIDE=S,QUANTIFIED_OVERRIDE=Y,EQY_FUND_CRNCY=USD,RELATED_COMPANY_OVERRIDE=" &amp;C481))</f>
        <v>#NAME?</v>
      </c>
    </row>
    <row r="482" spans="1:8" x14ac:dyDescent="0.2">
      <c r="A482" t="str">
        <f>C49</f>
        <v>030000 KS Equity</v>
      </c>
      <c r="B482" t="e">
        <f ca="1">IF(ISBLANK(A482),"",_xll.BDP(A482, "LONG_COMP_NAME",""))</f>
        <v>#NAME?</v>
      </c>
      <c r="C482" t="e">
        <f ca="1">_xll.BDS(A482,"SUPPLY_CHAIN_SUPPLIERS","SUPPLY_CHAIN_SUM_COUNT_OVERRIDE=10,QUANTIFIED_OVERRIDE=Y,SUP_CHAIN_RELATIONSHIP_SORT_OVR=C","cols=1;rows=9")</f>
        <v>#NAME?</v>
      </c>
      <c r="D482" t="e">
        <f ca="1">IF(ISBLANK(C482),"",_xll.BDP(C482, "LONG_COMP_NAME",""))</f>
        <v>#NAME?</v>
      </c>
      <c r="E482" t="e">
        <f ca="1">IF(ISBLANK(C482),"",_xll.BDP(C482, "CNTRY_OF_DOMICILE",""))</f>
        <v>#NAME?</v>
      </c>
      <c r="F482" t="e">
        <f ca="1">IF(ISBLANK(C482),"",_xll.BDP(C482, "GICS_INDUSTRY_GROUP_NAME",""))</f>
        <v>#NAME?</v>
      </c>
      <c r="G482" t="e">
        <f ca="1">IF(ISBLANK(C482),"",_xll.BDP(C482, "GICS_SUB_INDUSTRY_NAME",""))</f>
        <v>#NAME?</v>
      </c>
      <c r="H482" t="e">
        <f ca="1">IF(ISBLANK(C482),"",_xll.BDP(A482, "RELATIONSHIP_AMOUNT","RELATIONSHIP_OVERRIDE=S,QUANTIFIED_OVERRIDE=Y,EQY_FUND_CRNCY=USD,RELATED_COMPANY_OVERRIDE=" &amp;C482))</f>
        <v>#NAME?</v>
      </c>
    </row>
    <row r="483" spans="1:8" x14ac:dyDescent="0.2">
      <c r="A483" t="str">
        <f>C49</f>
        <v>030000 KS Equity</v>
      </c>
      <c r="B483" t="e">
        <f ca="1">IF(ISBLANK(A483),"",_xll.BDP(A483, "LONG_COMP_NAME",""))</f>
        <v>#NAME?</v>
      </c>
      <c r="C483" t="s">
        <v>473</v>
      </c>
      <c r="D483" t="e">
        <f ca="1">IF(ISBLANK(C483),"",_xll.BDP(C483, "LONG_COMP_NAME",""))</f>
        <v>#NAME?</v>
      </c>
      <c r="E483" t="e">
        <f ca="1">IF(ISBLANK(C483),"",_xll.BDP(C483, "CNTRY_OF_DOMICILE",""))</f>
        <v>#NAME?</v>
      </c>
      <c r="F483" t="e">
        <f ca="1">IF(ISBLANK(C483),"",_xll.BDP(C483, "GICS_INDUSTRY_GROUP_NAME",""))</f>
        <v>#NAME?</v>
      </c>
      <c r="G483" t="e">
        <f ca="1">IF(ISBLANK(C483),"",_xll.BDP(C483, "GICS_SUB_INDUSTRY_NAME",""))</f>
        <v>#NAME?</v>
      </c>
      <c r="H483" t="e">
        <f ca="1">IF(ISBLANK(C483),"",_xll.BDP(A483, "RELATIONSHIP_AMOUNT","RELATIONSHIP_OVERRIDE=S,QUANTIFIED_OVERRIDE=Y,EQY_FUND_CRNCY=USD,RELATED_COMPANY_OVERRIDE=" &amp;C483))</f>
        <v>#NAME?</v>
      </c>
    </row>
    <row r="484" spans="1:8" x14ac:dyDescent="0.2">
      <c r="A484" t="str">
        <f>C49</f>
        <v>030000 KS Equity</v>
      </c>
      <c r="B484" t="e">
        <f ca="1">IF(ISBLANK(A484),"",_xll.BDP(A484, "LONG_COMP_NAME",""))</f>
        <v>#NAME?</v>
      </c>
      <c r="C484" t="s">
        <v>474</v>
      </c>
      <c r="D484" t="e">
        <f ca="1">IF(ISBLANK(C484),"",_xll.BDP(C484, "LONG_COMP_NAME",""))</f>
        <v>#NAME?</v>
      </c>
      <c r="E484" t="e">
        <f ca="1">IF(ISBLANK(C484),"",_xll.BDP(C484, "CNTRY_OF_DOMICILE",""))</f>
        <v>#NAME?</v>
      </c>
      <c r="F484" t="e">
        <f ca="1">IF(ISBLANK(C484),"",_xll.BDP(C484, "GICS_INDUSTRY_GROUP_NAME",""))</f>
        <v>#NAME?</v>
      </c>
      <c r="G484" t="e">
        <f ca="1">IF(ISBLANK(C484),"",_xll.BDP(C484, "GICS_SUB_INDUSTRY_NAME",""))</f>
        <v>#NAME?</v>
      </c>
      <c r="H484" t="e">
        <f ca="1">IF(ISBLANK(C484),"",_xll.BDP(A484, "RELATIONSHIP_AMOUNT","RELATIONSHIP_OVERRIDE=S,QUANTIFIED_OVERRIDE=Y,EQY_FUND_CRNCY=USD,RELATED_COMPANY_OVERRIDE=" &amp;C484))</f>
        <v>#NAME?</v>
      </c>
    </row>
    <row r="485" spans="1:8" x14ac:dyDescent="0.2">
      <c r="A485" t="str">
        <f>C49</f>
        <v>030000 KS Equity</v>
      </c>
      <c r="B485" t="e">
        <f ca="1">IF(ISBLANK(A485),"",_xll.BDP(A485, "LONG_COMP_NAME",""))</f>
        <v>#NAME?</v>
      </c>
      <c r="C485" t="s">
        <v>461</v>
      </c>
      <c r="D485" t="e">
        <f ca="1">IF(ISBLANK(C485),"",_xll.BDP(C485, "LONG_COMP_NAME",""))</f>
        <v>#NAME?</v>
      </c>
      <c r="E485" t="e">
        <f ca="1">IF(ISBLANK(C485),"",_xll.BDP(C485, "CNTRY_OF_DOMICILE",""))</f>
        <v>#NAME?</v>
      </c>
      <c r="F485" t="e">
        <f ca="1">IF(ISBLANK(C485),"",_xll.BDP(C485, "GICS_INDUSTRY_GROUP_NAME",""))</f>
        <v>#NAME?</v>
      </c>
      <c r="G485" t="e">
        <f ca="1">IF(ISBLANK(C485),"",_xll.BDP(C485, "GICS_SUB_INDUSTRY_NAME",""))</f>
        <v>#NAME?</v>
      </c>
      <c r="H485" t="e">
        <f ca="1">IF(ISBLANK(C485),"",_xll.BDP(A485, "RELATIONSHIP_AMOUNT","RELATIONSHIP_OVERRIDE=S,QUANTIFIED_OVERRIDE=Y,EQY_FUND_CRNCY=USD,RELATED_COMPANY_OVERRIDE=" &amp;C485))</f>
        <v>#NAME?</v>
      </c>
    </row>
    <row r="486" spans="1:8" x14ac:dyDescent="0.2">
      <c r="A486" t="str">
        <f>C49</f>
        <v>030000 KS Equity</v>
      </c>
      <c r="B486" t="e">
        <f ca="1">IF(ISBLANK(A486),"",_xll.BDP(A486, "LONG_COMP_NAME",""))</f>
        <v>#NAME?</v>
      </c>
      <c r="C486" t="s">
        <v>475</v>
      </c>
      <c r="D486" t="e">
        <f ca="1">IF(ISBLANK(C486),"",_xll.BDP(C486, "LONG_COMP_NAME",""))</f>
        <v>#NAME?</v>
      </c>
      <c r="E486" t="e">
        <f ca="1">IF(ISBLANK(C486),"",_xll.BDP(C486, "CNTRY_OF_DOMICILE",""))</f>
        <v>#NAME?</v>
      </c>
      <c r="F486" t="e">
        <f ca="1">IF(ISBLANK(C486),"",_xll.BDP(C486, "GICS_INDUSTRY_GROUP_NAME",""))</f>
        <v>#NAME?</v>
      </c>
      <c r="G486" t="e">
        <f ca="1">IF(ISBLANK(C486),"",_xll.BDP(C486, "GICS_SUB_INDUSTRY_NAME",""))</f>
        <v>#NAME?</v>
      </c>
      <c r="H486" t="e">
        <f ca="1">IF(ISBLANK(C486),"",_xll.BDP(A486, "RELATIONSHIP_AMOUNT","RELATIONSHIP_OVERRIDE=S,QUANTIFIED_OVERRIDE=Y,EQY_FUND_CRNCY=USD,RELATED_COMPANY_OVERRIDE=" &amp;C486))</f>
        <v>#NAME?</v>
      </c>
    </row>
    <row r="487" spans="1:8" x14ac:dyDescent="0.2">
      <c r="A487" t="str">
        <f>C49</f>
        <v>030000 KS Equity</v>
      </c>
      <c r="B487" t="e">
        <f ca="1">IF(ISBLANK(A487),"",_xll.BDP(A487, "LONG_COMP_NAME",""))</f>
        <v>#NAME?</v>
      </c>
      <c r="C487" t="s">
        <v>134</v>
      </c>
      <c r="D487" t="e">
        <f ca="1">IF(ISBLANK(C487),"",_xll.BDP(C487, "LONG_COMP_NAME",""))</f>
        <v>#NAME?</v>
      </c>
      <c r="E487" t="e">
        <f ca="1">IF(ISBLANK(C487),"",_xll.BDP(C487, "CNTRY_OF_DOMICILE",""))</f>
        <v>#NAME?</v>
      </c>
      <c r="F487" t="e">
        <f ca="1">IF(ISBLANK(C487),"",_xll.BDP(C487, "GICS_INDUSTRY_GROUP_NAME",""))</f>
        <v>#NAME?</v>
      </c>
      <c r="G487" t="e">
        <f ca="1">IF(ISBLANK(C487),"",_xll.BDP(C487, "GICS_SUB_INDUSTRY_NAME",""))</f>
        <v>#NAME?</v>
      </c>
      <c r="H487" t="e">
        <f ca="1">IF(ISBLANK(C487),"",_xll.BDP(A487, "RELATIONSHIP_AMOUNT","RELATIONSHIP_OVERRIDE=S,QUANTIFIED_OVERRIDE=Y,EQY_FUND_CRNCY=USD,RELATED_COMPANY_OVERRIDE=" &amp;C487))</f>
        <v>#NAME?</v>
      </c>
    </row>
    <row r="488" spans="1:8" x14ac:dyDescent="0.2">
      <c r="A488" t="str">
        <f>C49</f>
        <v>030000 KS Equity</v>
      </c>
      <c r="B488" t="e">
        <f ca="1">IF(ISBLANK(A488),"",_xll.BDP(A488, "LONG_COMP_NAME",""))</f>
        <v>#NAME?</v>
      </c>
      <c r="C488" t="s">
        <v>456</v>
      </c>
      <c r="D488" t="e">
        <f ca="1">IF(ISBLANK(C488),"",_xll.BDP(C488, "LONG_COMP_NAME",""))</f>
        <v>#NAME?</v>
      </c>
      <c r="E488" t="e">
        <f ca="1">IF(ISBLANK(C488),"",_xll.BDP(C488, "CNTRY_OF_DOMICILE",""))</f>
        <v>#NAME?</v>
      </c>
      <c r="F488" t="e">
        <f ca="1">IF(ISBLANK(C488),"",_xll.BDP(C488, "GICS_INDUSTRY_GROUP_NAME",""))</f>
        <v>#NAME?</v>
      </c>
      <c r="G488" t="e">
        <f ca="1">IF(ISBLANK(C488),"",_xll.BDP(C488, "GICS_SUB_INDUSTRY_NAME",""))</f>
        <v>#NAME?</v>
      </c>
      <c r="H488" t="e">
        <f ca="1">IF(ISBLANK(C488),"",_xll.BDP(A488, "RELATIONSHIP_AMOUNT","RELATIONSHIP_OVERRIDE=S,QUANTIFIED_OVERRIDE=Y,EQY_FUND_CRNCY=USD,RELATED_COMPANY_OVERRIDE=" &amp;C488))</f>
        <v>#NAME?</v>
      </c>
    </row>
    <row r="489" spans="1:8" x14ac:dyDescent="0.2">
      <c r="A489" t="str">
        <f>C49</f>
        <v>030000 KS Equity</v>
      </c>
      <c r="B489" t="e">
        <f ca="1">IF(ISBLANK(A489),"",_xll.BDP(A489, "LONG_COMP_NAME",""))</f>
        <v>#NAME?</v>
      </c>
      <c r="C489" t="s">
        <v>476</v>
      </c>
      <c r="D489" t="e">
        <f ca="1">IF(ISBLANK(C489),"",_xll.BDP(C489, "LONG_COMP_NAME",""))</f>
        <v>#NAME?</v>
      </c>
      <c r="E489" t="e">
        <f ca="1">IF(ISBLANK(C489),"",_xll.BDP(C489, "CNTRY_OF_DOMICILE",""))</f>
        <v>#NAME?</v>
      </c>
      <c r="F489" t="e">
        <f ca="1">IF(ISBLANK(C489),"",_xll.BDP(C489, "GICS_INDUSTRY_GROUP_NAME",""))</f>
        <v>#NAME?</v>
      </c>
      <c r="G489" t="e">
        <f ca="1">IF(ISBLANK(C489),"",_xll.BDP(C489, "GICS_SUB_INDUSTRY_NAME",""))</f>
        <v>#NAME?</v>
      </c>
      <c r="H489" t="e">
        <f ca="1">IF(ISBLANK(C489),"",_xll.BDP(A489, "RELATIONSHIP_AMOUNT","RELATIONSHIP_OVERRIDE=S,QUANTIFIED_OVERRIDE=Y,EQY_FUND_CRNCY=USD,RELATED_COMPANY_OVERRIDE=" &amp;C489))</f>
        <v>#NAME?</v>
      </c>
    </row>
    <row r="490" spans="1:8" x14ac:dyDescent="0.2">
      <c r="A490" t="str">
        <f>C49</f>
        <v>030000 KS Equity</v>
      </c>
      <c r="B490" t="e">
        <f ca="1">IF(ISBLANK(A490),"",_xll.BDP(A490, "LONG_COMP_NAME",""))</f>
        <v>#NAME?</v>
      </c>
      <c r="C490" t="s">
        <v>477</v>
      </c>
      <c r="D490" t="e">
        <f ca="1">IF(ISBLANK(C490),"",_xll.BDP(C490, "LONG_COMP_NAME",""))</f>
        <v>#NAME?</v>
      </c>
      <c r="E490" t="e">
        <f ca="1">IF(ISBLANK(C490),"",_xll.BDP(C490, "CNTRY_OF_DOMICILE",""))</f>
        <v>#NAME?</v>
      </c>
      <c r="F490" t="e">
        <f ca="1">IF(ISBLANK(C490),"",_xll.BDP(C490, "GICS_INDUSTRY_GROUP_NAME",""))</f>
        <v>#NAME?</v>
      </c>
      <c r="G490" t="e">
        <f ca="1">IF(ISBLANK(C490),"",_xll.BDP(C490, "GICS_SUB_INDUSTRY_NAME",""))</f>
        <v>#NAME?</v>
      </c>
      <c r="H490" t="e">
        <f ca="1">IF(ISBLANK(C490),"",_xll.BDP(A490, "RELATIONSHIP_AMOUNT","RELATIONSHIP_OVERRIDE=S,QUANTIFIED_OVERRIDE=Y,EQY_FUND_CRNCY=USD,RELATED_COMPANY_OVERRIDE=" &amp;C490))</f>
        <v>#NAME?</v>
      </c>
    </row>
    <row r="491" spans="1:8" x14ac:dyDescent="0.2">
      <c r="A491" t="str">
        <f>C49</f>
        <v>030000 KS Equity</v>
      </c>
      <c r="B491" t="e">
        <f ca="1">IF(ISBLANK(A491),"",_xll.BDP(A491, "LONG_COMP_NAME",""))</f>
        <v>#NAME?</v>
      </c>
      <c r="D491" t="str">
        <f>IF(ISBLANK(C491),"",_xll.BDP(C491, "LONG_COMP_NAME",""))</f>
        <v/>
      </c>
      <c r="E491" t="str">
        <f>IF(ISBLANK(C491),"",_xll.BDP(C491, "CNTRY_OF_DOMICILE",""))</f>
        <v/>
      </c>
      <c r="F491" t="str">
        <f>IF(ISBLANK(C491),"",_xll.BDP(C491, "GICS_INDUSTRY_GROUP_NAME",""))</f>
        <v/>
      </c>
      <c r="G491" t="str">
        <f>IF(ISBLANK(C491),"",_xll.BDP(C491, "GICS_SUB_INDUSTRY_NAME",""))</f>
        <v/>
      </c>
      <c r="H491" t="str">
        <f>IF(ISBLANK(C491),"",_xll.BDP(A491, "RELATIONSHIP_AMOUNT","RELATIONSHIP_OVERRIDE=S,QUANTIFIED_OVERRIDE=Y,EQY_FUND_CRNCY=USD,RELATED_COMPANY_OVERRIDE=" &amp;C491))</f>
        <v/>
      </c>
    </row>
    <row r="492" spans="1:8" x14ac:dyDescent="0.2">
      <c r="A492" t="str">
        <f>C50</f>
        <v>028050 KS Equity</v>
      </c>
      <c r="B492" t="e">
        <f ca="1">IF(ISBLANK(A492),"",_xll.BDP(A492, "LONG_COMP_NAME",""))</f>
        <v>#NAME?</v>
      </c>
      <c r="C492" t="e">
        <f ca="1">_xll.BDS(A492,"SUPPLY_CHAIN_SUPPLIERS","SUPPLY_CHAIN_SUM_COUNT_OVERRIDE=10,QUANTIFIED_OVERRIDE=Y,SUP_CHAIN_RELATIONSHIP_SORT_OVR=C","cols=1;rows=10")</f>
        <v>#NAME?</v>
      </c>
      <c r="D492" t="e">
        <f ca="1">IF(ISBLANK(C492),"",_xll.BDP(C492, "LONG_COMP_NAME",""))</f>
        <v>#NAME?</v>
      </c>
      <c r="E492" t="e">
        <f ca="1">IF(ISBLANK(C492),"",_xll.BDP(C492, "CNTRY_OF_DOMICILE",""))</f>
        <v>#NAME?</v>
      </c>
      <c r="F492" t="e">
        <f ca="1">IF(ISBLANK(C492),"",_xll.BDP(C492, "GICS_INDUSTRY_GROUP_NAME",""))</f>
        <v>#NAME?</v>
      </c>
      <c r="G492" t="e">
        <f ca="1">IF(ISBLANK(C492),"",_xll.BDP(C492, "GICS_SUB_INDUSTRY_NAME",""))</f>
        <v>#NAME?</v>
      </c>
      <c r="H492" t="e">
        <f ca="1">IF(ISBLANK(C492),"",_xll.BDP(A492, "RELATIONSHIP_AMOUNT","RELATIONSHIP_OVERRIDE=S,QUANTIFIED_OVERRIDE=Y,EQY_FUND_CRNCY=USD,RELATED_COMPANY_OVERRIDE=" &amp;C492))</f>
        <v>#NAME?</v>
      </c>
    </row>
    <row r="493" spans="1:8" x14ac:dyDescent="0.2">
      <c r="A493" t="str">
        <f>C50</f>
        <v>028050 KS Equity</v>
      </c>
      <c r="B493" t="e">
        <f ca="1">IF(ISBLANK(A493),"",_xll.BDP(A493, "LONG_COMP_NAME",""))</f>
        <v>#NAME?</v>
      </c>
      <c r="C493" t="s">
        <v>481</v>
      </c>
      <c r="D493" t="e">
        <f ca="1">IF(ISBLANK(C493),"",_xll.BDP(C493, "LONG_COMP_NAME",""))</f>
        <v>#NAME?</v>
      </c>
      <c r="E493" t="e">
        <f ca="1">IF(ISBLANK(C493),"",_xll.BDP(C493, "CNTRY_OF_DOMICILE",""))</f>
        <v>#NAME?</v>
      </c>
      <c r="F493" t="e">
        <f ca="1">IF(ISBLANK(C493),"",_xll.BDP(C493, "GICS_INDUSTRY_GROUP_NAME",""))</f>
        <v>#NAME?</v>
      </c>
      <c r="G493" t="e">
        <f ca="1">IF(ISBLANK(C493),"",_xll.BDP(C493, "GICS_SUB_INDUSTRY_NAME",""))</f>
        <v>#NAME?</v>
      </c>
      <c r="H493" t="e">
        <f ca="1">IF(ISBLANK(C493),"",_xll.BDP(A493, "RELATIONSHIP_AMOUNT","RELATIONSHIP_OVERRIDE=S,QUANTIFIED_OVERRIDE=Y,EQY_FUND_CRNCY=USD,RELATED_COMPANY_OVERRIDE=" &amp;C493))</f>
        <v>#NAME?</v>
      </c>
    </row>
    <row r="494" spans="1:8" x14ac:dyDescent="0.2">
      <c r="A494" t="str">
        <f>C50</f>
        <v>028050 KS Equity</v>
      </c>
      <c r="B494" t="e">
        <f ca="1">IF(ISBLANK(A494),"",_xll.BDP(A494, "LONG_COMP_NAME",""))</f>
        <v>#NAME?</v>
      </c>
      <c r="C494" t="s">
        <v>461</v>
      </c>
      <c r="D494" t="e">
        <f ca="1">IF(ISBLANK(C494),"",_xll.BDP(C494, "LONG_COMP_NAME",""))</f>
        <v>#NAME?</v>
      </c>
      <c r="E494" t="e">
        <f ca="1">IF(ISBLANK(C494),"",_xll.BDP(C494, "CNTRY_OF_DOMICILE",""))</f>
        <v>#NAME?</v>
      </c>
      <c r="F494" t="e">
        <f ca="1">IF(ISBLANK(C494),"",_xll.BDP(C494, "GICS_INDUSTRY_GROUP_NAME",""))</f>
        <v>#NAME?</v>
      </c>
      <c r="G494" t="e">
        <f ca="1">IF(ISBLANK(C494),"",_xll.BDP(C494, "GICS_SUB_INDUSTRY_NAME",""))</f>
        <v>#NAME?</v>
      </c>
      <c r="H494" t="e">
        <f ca="1">IF(ISBLANK(C494),"",_xll.BDP(A494, "RELATIONSHIP_AMOUNT","RELATIONSHIP_OVERRIDE=S,QUANTIFIED_OVERRIDE=Y,EQY_FUND_CRNCY=USD,RELATED_COMPANY_OVERRIDE=" &amp;C494))</f>
        <v>#NAME?</v>
      </c>
    </row>
    <row r="495" spans="1:8" x14ac:dyDescent="0.2">
      <c r="A495" t="str">
        <f>C50</f>
        <v>028050 KS Equity</v>
      </c>
      <c r="B495" t="e">
        <f ca="1">IF(ISBLANK(A495),"",_xll.BDP(A495, "LONG_COMP_NAME",""))</f>
        <v>#NAME?</v>
      </c>
      <c r="C495" t="s">
        <v>482</v>
      </c>
      <c r="D495" t="e">
        <f ca="1">IF(ISBLANK(C495),"",_xll.BDP(C495, "LONG_COMP_NAME",""))</f>
        <v>#NAME?</v>
      </c>
      <c r="E495" t="e">
        <f ca="1">IF(ISBLANK(C495),"",_xll.BDP(C495, "CNTRY_OF_DOMICILE",""))</f>
        <v>#NAME?</v>
      </c>
      <c r="F495" t="e">
        <f ca="1">IF(ISBLANK(C495),"",_xll.BDP(C495, "GICS_INDUSTRY_GROUP_NAME",""))</f>
        <v>#NAME?</v>
      </c>
      <c r="G495" t="e">
        <f ca="1">IF(ISBLANK(C495),"",_xll.BDP(C495, "GICS_SUB_INDUSTRY_NAME",""))</f>
        <v>#NAME?</v>
      </c>
      <c r="H495" t="e">
        <f ca="1">IF(ISBLANK(C495),"",_xll.BDP(A495, "RELATIONSHIP_AMOUNT","RELATIONSHIP_OVERRIDE=S,QUANTIFIED_OVERRIDE=Y,EQY_FUND_CRNCY=USD,RELATED_COMPANY_OVERRIDE=" &amp;C495))</f>
        <v>#NAME?</v>
      </c>
    </row>
    <row r="496" spans="1:8" x14ac:dyDescent="0.2">
      <c r="A496" t="str">
        <f>C50</f>
        <v>028050 KS Equity</v>
      </c>
      <c r="B496" t="e">
        <f ca="1">IF(ISBLANK(A496),"",_xll.BDP(A496, "LONG_COMP_NAME",""))</f>
        <v>#NAME?</v>
      </c>
      <c r="C496" t="s">
        <v>483</v>
      </c>
      <c r="D496" t="e">
        <f ca="1">IF(ISBLANK(C496),"",_xll.BDP(C496, "LONG_COMP_NAME",""))</f>
        <v>#NAME?</v>
      </c>
      <c r="E496" t="e">
        <f ca="1">IF(ISBLANK(C496),"",_xll.BDP(C496, "CNTRY_OF_DOMICILE",""))</f>
        <v>#NAME?</v>
      </c>
      <c r="F496" t="e">
        <f ca="1">IF(ISBLANK(C496),"",_xll.BDP(C496, "GICS_INDUSTRY_GROUP_NAME",""))</f>
        <v>#NAME?</v>
      </c>
      <c r="G496" t="e">
        <f ca="1">IF(ISBLANK(C496),"",_xll.BDP(C496, "GICS_SUB_INDUSTRY_NAME",""))</f>
        <v>#NAME?</v>
      </c>
      <c r="H496" t="e">
        <f ca="1">IF(ISBLANK(C496),"",_xll.BDP(A496, "RELATIONSHIP_AMOUNT","RELATIONSHIP_OVERRIDE=S,QUANTIFIED_OVERRIDE=Y,EQY_FUND_CRNCY=USD,RELATED_COMPANY_OVERRIDE=" &amp;C496))</f>
        <v>#NAME?</v>
      </c>
    </row>
    <row r="497" spans="1:8" x14ac:dyDescent="0.2">
      <c r="A497" t="str">
        <f>C50</f>
        <v>028050 KS Equity</v>
      </c>
      <c r="B497" t="e">
        <f ca="1">IF(ISBLANK(A497),"",_xll.BDP(A497, "LONG_COMP_NAME",""))</f>
        <v>#NAME?</v>
      </c>
      <c r="C497" t="s">
        <v>405</v>
      </c>
      <c r="D497" t="e">
        <f ca="1">IF(ISBLANK(C497),"",_xll.BDP(C497, "LONG_COMP_NAME",""))</f>
        <v>#NAME?</v>
      </c>
      <c r="E497" t="e">
        <f ca="1">IF(ISBLANK(C497),"",_xll.BDP(C497, "CNTRY_OF_DOMICILE",""))</f>
        <v>#NAME?</v>
      </c>
      <c r="F497" t="e">
        <f ca="1">IF(ISBLANK(C497),"",_xll.BDP(C497, "GICS_INDUSTRY_GROUP_NAME",""))</f>
        <v>#NAME?</v>
      </c>
      <c r="G497" t="e">
        <f ca="1">IF(ISBLANK(C497),"",_xll.BDP(C497, "GICS_SUB_INDUSTRY_NAME",""))</f>
        <v>#NAME?</v>
      </c>
      <c r="H497" t="e">
        <f ca="1">IF(ISBLANK(C497),"",_xll.BDP(A497, "RELATIONSHIP_AMOUNT","RELATIONSHIP_OVERRIDE=S,QUANTIFIED_OVERRIDE=Y,EQY_FUND_CRNCY=USD,RELATED_COMPANY_OVERRIDE=" &amp;C497))</f>
        <v>#NAME?</v>
      </c>
    </row>
    <row r="498" spans="1:8" x14ac:dyDescent="0.2">
      <c r="A498" t="str">
        <f>C50</f>
        <v>028050 KS Equity</v>
      </c>
      <c r="B498" t="e">
        <f ca="1">IF(ISBLANK(A498),"",_xll.BDP(A498, "LONG_COMP_NAME",""))</f>
        <v>#NAME?</v>
      </c>
      <c r="C498" t="s">
        <v>20</v>
      </c>
      <c r="D498" t="e">
        <f ca="1">IF(ISBLANK(C498),"",_xll.BDP(C498, "LONG_COMP_NAME",""))</f>
        <v>#NAME?</v>
      </c>
      <c r="E498" t="e">
        <f ca="1">IF(ISBLANK(C498),"",_xll.BDP(C498, "CNTRY_OF_DOMICILE",""))</f>
        <v>#NAME?</v>
      </c>
      <c r="F498" t="e">
        <f ca="1">IF(ISBLANK(C498),"",_xll.BDP(C498, "GICS_INDUSTRY_GROUP_NAME",""))</f>
        <v>#NAME?</v>
      </c>
      <c r="G498" t="e">
        <f ca="1">IF(ISBLANK(C498),"",_xll.BDP(C498, "GICS_SUB_INDUSTRY_NAME",""))</f>
        <v>#NAME?</v>
      </c>
      <c r="H498" t="e">
        <f ca="1">IF(ISBLANK(C498),"",_xll.BDP(A498, "RELATIONSHIP_AMOUNT","RELATIONSHIP_OVERRIDE=S,QUANTIFIED_OVERRIDE=Y,EQY_FUND_CRNCY=USD,RELATED_COMPANY_OVERRIDE=" &amp;C498))</f>
        <v>#NAME?</v>
      </c>
    </row>
    <row r="499" spans="1:8" x14ac:dyDescent="0.2">
      <c r="A499" t="str">
        <f>C50</f>
        <v>028050 KS Equity</v>
      </c>
      <c r="B499" t="e">
        <f ca="1">IF(ISBLANK(A499),"",_xll.BDP(A499, "LONG_COMP_NAME",""))</f>
        <v>#NAME?</v>
      </c>
      <c r="C499" t="s">
        <v>475</v>
      </c>
      <c r="D499" t="e">
        <f ca="1">IF(ISBLANK(C499),"",_xll.BDP(C499, "LONG_COMP_NAME",""))</f>
        <v>#NAME?</v>
      </c>
      <c r="E499" t="e">
        <f ca="1">IF(ISBLANK(C499),"",_xll.BDP(C499, "CNTRY_OF_DOMICILE",""))</f>
        <v>#NAME?</v>
      </c>
      <c r="F499" t="e">
        <f ca="1">IF(ISBLANK(C499),"",_xll.BDP(C499, "GICS_INDUSTRY_GROUP_NAME",""))</f>
        <v>#NAME?</v>
      </c>
      <c r="G499" t="e">
        <f ca="1">IF(ISBLANK(C499),"",_xll.BDP(C499, "GICS_SUB_INDUSTRY_NAME",""))</f>
        <v>#NAME?</v>
      </c>
      <c r="H499" t="e">
        <f ca="1">IF(ISBLANK(C499),"",_xll.BDP(A499, "RELATIONSHIP_AMOUNT","RELATIONSHIP_OVERRIDE=S,QUANTIFIED_OVERRIDE=Y,EQY_FUND_CRNCY=USD,RELATED_COMPANY_OVERRIDE=" &amp;C499))</f>
        <v>#NAME?</v>
      </c>
    </row>
    <row r="500" spans="1:8" x14ac:dyDescent="0.2">
      <c r="A500" t="str">
        <f>C50</f>
        <v>028050 KS Equity</v>
      </c>
      <c r="B500" t="e">
        <f ca="1">IF(ISBLANK(A500),"",_xll.BDP(A500, "LONG_COMP_NAME",""))</f>
        <v>#NAME?</v>
      </c>
      <c r="C500" t="s">
        <v>484</v>
      </c>
      <c r="D500" t="e">
        <f ca="1">IF(ISBLANK(C500),"",_xll.BDP(C500, "LONG_COMP_NAME",""))</f>
        <v>#NAME?</v>
      </c>
      <c r="E500" t="e">
        <f ca="1">IF(ISBLANK(C500),"",_xll.BDP(C500, "CNTRY_OF_DOMICILE",""))</f>
        <v>#NAME?</v>
      </c>
      <c r="F500" t="e">
        <f ca="1">IF(ISBLANK(C500),"",_xll.BDP(C500, "GICS_INDUSTRY_GROUP_NAME",""))</f>
        <v>#NAME?</v>
      </c>
      <c r="G500" t="e">
        <f ca="1">IF(ISBLANK(C500),"",_xll.BDP(C500, "GICS_SUB_INDUSTRY_NAME",""))</f>
        <v>#NAME?</v>
      </c>
      <c r="H500" t="e">
        <f ca="1">IF(ISBLANK(C500),"",_xll.BDP(A500, "RELATIONSHIP_AMOUNT","RELATIONSHIP_OVERRIDE=S,QUANTIFIED_OVERRIDE=Y,EQY_FUND_CRNCY=USD,RELATED_COMPANY_OVERRIDE=" &amp;C500))</f>
        <v>#NAME?</v>
      </c>
    </row>
    <row r="501" spans="1:8" x14ac:dyDescent="0.2">
      <c r="A501" t="str">
        <f>C50</f>
        <v>028050 KS Equity</v>
      </c>
      <c r="B501" t="e">
        <f ca="1">IF(ISBLANK(A501),"",_xll.BDP(A501, "LONG_COMP_NAME",""))</f>
        <v>#NAME?</v>
      </c>
      <c r="C501" t="s">
        <v>485</v>
      </c>
      <c r="D501" t="e">
        <f ca="1">IF(ISBLANK(C501),"",_xll.BDP(C501, "LONG_COMP_NAME",""))</f>
        <v>#NAME?</v>
      </c>
      <c r="E501" t="e">
        <f ca="1">IF(ISBLANK(C501),"",_xll.BDP(C501, "CNTRY_OF_DOMICILE",""))</f>
        <v>#NAME?</v>
      </c>
      <c r="F501" t="e">
        <f ca="1">IF(ISBLANK(C501),"",_xll.BDP(C501, "GICS_INDUSTRY_GROUP_NAME",""))</f>
        <v>#NAME?</v>
      </c>
      <c r="G501" t="e">
        <f ca="1">IF(ISBLANK(C501),"",_xll.BDP(C501, "GICS_SUB_INDUSTRY_NAME",""))</f>
        <v>#NAME?</v>
      </c>
      <c r="H501" t="e">
        <f ca="1">IF(ISBLANK(C501),"",_xll.BDP(A501, "RELATIONSHIP_AMOUNT","RELATIONSHIP_OVERRIDE=S,QUANTIFIED_OVERRIDE=Y,EQY_FUND_CRNCY=USD,RELATED_COMPANY_OVERRIDE=" &amp;C501))</f>
        <v>#NAME?</v>
      </c>
    </row>
    <row r="502" spans="1:8" x14ac:dyDescent="0.2">
      <c r="A502" t="str">
        <f>C51</f>
        <v>8035 JP Equity</v>
      </c>
      <c r="B502" t="e">
        <f ca="1">IF(ISBLANK(A502),"",_xll.BDP(A502, "LONG_COMP_NAME",""))</f>
        <v>#NAME?</v>
      </c>
      <c r="C502" t="e">
        <f ca="1">_xll.BDS(A502,"SUPPLY_CHAIN_SUPPLIERS","SUPPLY_CHAIN_SUM_COUNT_OVERRIDE=10,QUANTIFIED_OVERRIDE=Y,SUP_CHAIN_RELATIONSHIP_SORT_OVR=C","cols=1;rows=10")</f>
        <v>#NAME?</v>
      </c>
      <c r="D502" t="e">
        <f ca="1">IF(ISBLANK(C502),"",_xll.BDP(C502, "LONG_COMP_NAME",""))</f>
        <v>#NAME?</v>
      </c>
      <c r="E502" t="e">
        <f ca="1">IF(ISBLANK(C502),"",_xll.BDP(C502, "CNTRY_OF_DOMICILE",""))</f>
        <v>#NAME?</v>
      </c>
      <c r="F502" t="e">
        <f ca="1">IF(ISBLANK(C502),"",_xll.BDP(C502, "GICS_INDUSTRY_GROUP_NAME",""))</f>
        <v>#NAME?</v>
      </c>
      <c r="G502" t="e">
        <f ca="1">IF(ISBLANK(C502),"",_xll.BDP(C502, "GICS_SUB_INDUSTRY_NAME",""))</f>
        <v>#NAME?</v>
      </c>
      <c r="H502" t="e">
        <f ca="1">IF(ISBLANK(C502),"",_xll.BDP(A502, "RELATIONSHIP_AMOUNT","RELATIONSHIP_OVERRIDE=S,QUANTIFIED_OVERRIDE=Y,EQY_FUND_CRNCY=USD,RELATED_COMPANY_OVERRIDE=" &amp;C502))</f>
        <v>#NAME?</v>
      </c>
    </row>
    <row r="503" spans="1:8" x14ac:dyDescent="0.2">
      <c r="A503" t="str">
        <f>C51</f>
        <v>8035 JP Equity</v>
      </c>
      <c r="B503" t="e">
        <f ca="1">IF(ISBLANK(A503),"",_xll.BDP(A503, "LONG_COMP_NAME",""))</f>
        <v>#NAME?</v>
      </c>
      <c r="C503" t="s">
        <v>307</v>
      </c>
      <c r="D503" t="e">
        <f ca="1">IF(ISBLANK(C503),"",_xll.BDP(C503, "LONG_COMP_NAME",""))</f>
        <v>#NAME?</v>
      </c>
      <c r="E503" t="e">
        <f ca="1">IF(ISBLANK(C503),"",_xll.BDP(C503, "CNTRY_OF_DOMICILE",""))</f>
        <v>#NAME?</v>
      </c>
      <c r="F503" t="e">
        <f ca="1">IF(ISBLANK(C503),"",_xll.BDP(C503, "GICS_INDUSTRY_GROUP_NAME",""))</f>
        <v>#NAME?</v>
      </c>
      <c r="G503" t="e">
        <f ca="1">IF(ISBLANK(C503),"",_xll.BDP(C503, "GICS_SUB_INDUSTRY_NAME",""))</f>
        <v>#NAME?</v>
      </c>
      <c r="H503" t="e">
        <f ca="1">IF(ISBLANK(C503),"",_xll.BDP(A503, "RELATIONSHIP_AMOUNT","RELATIONSHIP_OVERRIDE=S,QUANTIFIED_OVERRIDE=Y,EQY_FUND_CRNCY=USD,RELATED_COMPANY_OVERRIDE=" &amp;C503))</f>
        <v>#NAME?</v>
      </c>
    </row>
    <row r="504" spans="1:8" x14ac:dyDescent="0.2">
      <c r="A504" t="str">
        <f>C51</f>
        <v>8035 JP Equity</v>
      </c>
      <c r="B504" t="e">
        <f ca="1">IF(ISBLANK(A504),"",_xll.BDP(A504, "LONG_COMP_NAME",""))</f>
        <v>#NAME?</v>
      </c>
      <c r="C504" t="s">
        <v>268</v>
      </c>
      <c r="D504" t="e">
        <f ca="1">IF(ISBLANK(C504),"",_xll.BDP(C504, "LONG_COMP_NAME",""))</f>
        <v>#NAME?</v>
      </c>
      <c r="E504" t="e">
        <f ca="1">IF(ISBLANK(C504),"",_xll.BDP(C504, "CNTRY_OF_DOMICILE",""))</f>
        <v>#NAME?</v>
      </c>
      <c r="F504" t="e">
        <f ca="1">IF(ISBLANK(C504),"",_xll.BDP(C504, "GICS_INDUSTRY_GROUP_NAME",""))</f>
        <v>#NAME?</v>
      </c>
      <c r="G504" t="e">
        <f ca="1">IF(ISBLANK(C504),"",_xll.BDP(C504, "GICS_SUB_INDUSTRY_NAME",""))</f>
        <v>#NAME?</v>
      </c>
      <c r="H504" t="e">
        <f ca="1">IF(ISBLANK(C504),"",_xll.BDP(A504, "RELATIONSHIP_AMOUNT","RELATIONSHIP_OVERRIDE=S,QUANTIFIED_OVERRIDE=Y,EQY_FUND_CRNCY=USD,RELATED_COMPANY_OVERRIDE=" &amp;C504))</f>
        <v>#NAME?</v>
      </c>
    </row>
    <row r="505" spans="1:8" x14ac:dyDescent="0.2">
      <c r="A505" t="str">
        <f>C51</f>
        <v>8035 JP Equity</v>
      </c>
      <c r="B505" t="e">
        <f ca="1">IF(ISBLANK(A505),"",_xll.BDP(A505, "LONG_COMP_NAME",""))</f>
        <v>#NAME?</v>
      </c>
      <c r="C505" t="s">
        <v>308</v>
      </c>
      <c r="D505" t="e">
        <f ca="1">IF(ISBLANK(C505),"",_xll.BDP(C505, "LONG_COMP_NAME",""))</f>
        <v>#NAME?</v>
      </c>
      <c r="E505" t="e">
        <f ca="1">IF(ISBLANK(C505),"",_xll.BDP(C505, "CNTRY_OF_DOMICILE",""))</f>
        <v>#NAME?</v>
      </c>
      <c r="F505" t="e">
        <f ca="1">IF(ISBLANK(C505),"",_xll.BDP(C505, "GICS_INDUSTRY_GROUP_NAME",""))</f>
        <v>#NAME?</v>
      </c>
      <c r="G505" t="e">
        <f ca="1">IF(ISBLANK(C505),"",_xll.BDP(C505, "GICS_SUB_INDUSTRY_NAME",""))</f>
        <v>#NAME?</v>
      </c>
      <c r="H505" t="e">
        <f ca="1">IF(ISBLANK(C505),"",_xll.BDP(A505, "RELATIONSHIP_AMOUNT","RELATIONSHIP_OVERRIDE=S,QUANTIFIED_OVERRIDE=Y,EQY_FUND_CRNCY=USD,RELATED_COMPANY_OVERRIDE=" &amp;C505))</f>
        <v>#NAME?</v>
      </c>
    </row>
    <row r="506" spans="1:8" x14ac:dyDescent="0.2">
      <c r="A506" t="str">
        <f>C51</f>
        <v>8035 JP Equity</v>
      </c>
      <c r="B506" t="e">
        <f ca="1">IF(ISBLANK(A506),"",_xll.BDP(A506, "LONG_COMP_NAME",""))</f>
        <v>#NAME?</v>
      </c>
      <c r="C506" t="s">
        <v>265</v>
      </c>
      <c r="D506" t="e">
        <f ca="1">IF(ISBLANK(C506),"",_xll.BDP(C506, "LONG_COMP_NAME",""))</f>
        <v>#NAME?</v>
      </c>
      <c r="E506" t="e">
        <f ca="1">IF(ISBLANK(C506),"",_xll.BDP(C506, "CNTRY_OF_DOMICILE",""))</f>
        <v>#NAME?</v>
      </c>
      <c r="F506" t="e">
        <f ca="1">IF(ISBLANK(C506),"",_xll.BDP(C506, "GICS_INDUSTRY_GROUP_NAME",""))</f>
        <v>#NAME?</v>
      </c>
      <c r="G506" t="e">
        <f ca="1">IF(ISBLANK(C506),"",_xll.BDP(C506, "GICS_SUB_INDUSTRY_NAME",""))</f>
        <v>#NAME?</v>
      </c>
      <c r="H506" t="e">
        <f ca="1">IF(ISBLANK(C506),"",_xll.BDP(A506, "RELATIONSHIP_AMOUNT","RELATIONSHIP_OVERRIDE=S,QUANTIFIED_OVERRIDE=Y,EQY_FUND_CRNCY=USD,RELATED_COMPANY_OVERRIDE=" &amp;C506))</f>
        <v>#NAME?</v>
      </c>
    </row>
    <row r="507" spans="1:8" x14ac:dyDescent="0.2">
      <c r="A507" t="str">
        <f>C51</f>
        <v>8035 JP Equity</v>
      </c>
      <c r="B507" t="e">
        <f ca="1">IF(ISBLANK(A507),"",_xll.BDP(A507, "LONG_COMP_NAME",""))</f>
        <v>#NAME?</v>
      </c>
      <c r="C507" t="s">
        <v>309</v>
      </c>
      <c r="D507" t="e">
        <f ca="1">IF(ISBLANK(C507),"",_xll.BDP(C507, "LONG_COMP_NAME",""))</f>
        <v>#NAME?</v>
      </c>
      <c r="E507" t="e">
        <f ca="1">IF(ISBLANK(C507),"",_xll.BDP(C507, "CNTRY_OF_DOMICILE",""))</f>
        <v>#NAME?</v>
      </c>
      <c r="F507" t="e">
        <f ca="1">IF(ISBLANK(C507),"",_xll.BDP(C507, "GICS_INDUSTRY_GROUP_NAME",""))</f>
        <v>#NAME?</v>
      </c>
      <c r="G507" t="e">
        <f ca="1">IF(ISBLANK(C507),"",_xll.BDP(C507, "GICS_SUB_INDUSTRY_NAME",""))</f>
        <v>#NAME?</v>
      </c>
      <c r="H507" t="e">
        <f ca="1">IF(ISBLANK(C507),"",_xll.BDP(A507, "RELATIONSHIP_AMOUNT","RELATIONSHIP_OVERRIDE=S,QUANTIFIED_OVERRIDE=Y,EQY_FUND_CRNCY=USD,RELATED_COMPANY_OVERRIDE=" &amp;C507))</f>
        <v>#NAME?</v>
      </c>
    </row>
    <row r="508" spans="1:8" x14ac:dyDescent="0.2">
      <c r="A508" t="str">
        <f>C51</f>
        <v>8035 JP Equity</v>
      </c>
      <c r="B508" t="e">
        <f ca="1">IF(ISBLANK(A508),"",_xll.BDP(A508, "LONG_COMP_NAME",""))</f>
        <v>#NAME?</v>
      </c>
      <c r="C508" t="s">
        <v>271</v>
      </c>
      <c r="D508" t="e">
        <f ca="1">IF(ISBLANK(C508),"",_xll.BDP(C508, "LONG_COMP_NAME",""))</f>
        <v>#NAME?</v>
      </c>
      <c r="E508" t="e">
        <f ca="1">IF(ISBLANK(C508),"",_xll.BDP(C508, "CNTRY_OF_DOMICILE",""))</f>
        <v>#NAME?</v>
      </c>
      <c r="F508" t="e">
        <f ca="1">IF(ISBLANK(C508),"",_xll.BDP(C508, "GICS_INDUSTRY_GROUP_NAME",""))</f>
        <v>#NAME?</v>
      </c>
      <c r="G508" t="e">
        <f ca="1">IF(ISBLANK(C508),"",_xll.BDP(C508, "GICS_SUB_INDUSTRY_NAME",""))</f>
        <v>#NAME?</v>
      </c>
      <c r="H508" t="e">
        <f ca="1">IF(ISBLANK(C508),"",_xll.BDP(A508, "RELATIONSHIP_AMOUNT","RELATIONSHIP_OVERRIDE=S,QUANTIFIED_OVERRIDE=Y,EQY_FUND_CRNCY=USD,RELATED_COMPANY_OVERRIDE=" &amp;C508))</f>
        <v>#NAME?</v>
      </c>
    </row>
    <row r="509" spans="1:8" x14ac:dyDescent="0.2">
      <c r="A509" t="str">
        <f>C51</f>
        <v>8035 JP Equity</v>
      </c>
      <c r="B509" t="e">
        <f ca="1">IF(ISBLANK(A509),"",_xll.BDP(A509, "LONG_COMP_NAME",""))</f>
        <v>#NAME?</v>
      </c>
      <c r="C509" t="s">
        <v>310</v>
      </c>
      <c r="D509" t="e">
        <f ca="1">IF(ISBLANK(C509),"",_xll.BDP(C509, "LONG_COMP_NAME",""))</f>
        <v>#NAME?</v>
      </c>
      <c r="E509" t="e">
        <f ca="1">IF(ISBLANK(C509),"",_xll.BDP(C509, "CNTRY_OF_DOMICILE",""))</f>
        <v>#NAME?</v>
      </c>
      <c r="F509" t="e">
        <f ca="1">IF(ISBLANK(C509),"",_xll.BDP(C509, "GICS_INDUSTRY_GROUP_NAME",""))</f>
        <v>#NAME?</v>
      </c>
      <c r="G509" t="e">
        <f ca="1">IF(ISBLANK(C509),"",_xll.BDP(C509, "GICS_SUB_INDUSTRY_NAME",""))</f>
        <v>#NAME?</v>
      </c>
      <c r="H509" t="e">
        <f ca="1">IF(ISBLANK(C509),"",_xll.BDP(A509, "RELATIONSHIP_AMOUNT","RELATIONSHIP_OVERRIDE=S,QUANTIFIED_OVERRIDE=Y,EQY_FUND_CRNCY=USD,RELATED_COMPANY_OVERRIDE=" &amp;C509))</f>
        <v>#NAME?</v>
      </c>
    </row>
    <row r="510" spans="1:8" x14ac:dyDescent="0.2">
      <c r="A510" t="str">
        <f>C51</f>
        <v>8035 JP Equity</v>
      </c>
      <c r="B510" t="e">
        <f ca="1">IF(ISBLANK(A510),"",_xll.BDP(A510, "LONG_COMP_NAME",""))</f>
        <v>#NAME?</v>
      </c>
      <c r="C510" t="s">
        <v>311</v>
      </c>
      <c r="D510" t="e">
        <f ca="1">IF(ISBLANK(C510),"",_xll.BDP(C510, "LONG_COMP_NAME",""))</f>
        <v>#NAME?</v>
      </c>
      <c r="E510" t="e">
        <f ca="1">IF(ISBLANK(C510),"",_xll.BDP(C510, "CNTRY_OF_DOMICILE",""))</f>
        <v>#NAME?</v>
      </c>
      <c r="F510" t="e">
        <f ca="1">IF(ISBLANK(C510),"",_xll.BDP(C510, "GICS_INDUSTRY_GROUP_NAME",""))</f>
        <v>#NAME?</v>
      </c>
      <c r="G510" t="e">
        <f ca="1">IF(ISBLANK(C510),"",_xll.BDP(C510, "GICS_SUB_INDUSTRY_NAME",""))</f>
        <v>#NAME?</v>
      </c>
      <c r="H510" t="e">
        <f ca="1">IF(ISBLANK(C510),"",_xll.BDP(A510, "RELATIONSHIP_AMOUNT","RELATIONSHIP_OVERRIDE=S,QUANTIFIED_OVERRIDE=Y,EQY_FUND_CRNCY=USD,RELATED_COMPANY_OVERRIDE=" &amp;C510))</f>
        <v>#NAME?</v>
      </c>
    </row>
    <row r="511" spans="1:8" x14ac:dyDescent="0.2">
      <c r="A511" t="str">
        <f>C51</f>
        <v>8035 JP Equity</v>
      </c>
      <c r="B511" t="e">
        <f ca="1">IF(ISBLANK(A511),"",_xll.BDP(A511, "LONG_COMP_NAME",""))</f>
        <v>#NAME?</v>
      </c>
      <c r="C511" t="s">
        <v>312</v>
      </c>
      <c r="D511" t="e">
        <f ca="1">IF(ISBLANK(C511),"",_xll.BDP(C511, "LONG_COMP_NAME",""))</f>
        <v>#NAME?</v>
      </c>
      <c r="E511" t="e">
        <f ca="1">IF(ISBLANK(C511),"",_xll.BDP(C511, "CNTRY_OF_DOMICILE",""))</f>
        <v>#NAME?</v>
      </c>
      <c r="F511" t="e">
        <f ca="1">IF(ISBLANK(C511),"",_xll.BDP(C511, "GICS_INDUSTRY_GROUP_NAME",""))</f>
        <v>#NAME?</v>
      </c>
      <c r="G511" t="e">
        <f ca="1">IF(ISBLANK(C511),"",_xll.BDP(C511, "GICS_SUB_INDUSTRY_NAME",""))</f>
        <v>#NAME?</v>
      </c>
      <c r="H511" t="e">
        <f ca="1">IF(ISBLANK(C511),"",_xll.BDP(A511, "RELATIONSHIP_AMOUNT","RELATIONSHIP_OVERRIDE=S,QUANTIFIED_OVERRIDE=Y,EQY_FUND_CRNCY=USD,RELATED_COMPANY_OVERRIDE=" &amp;C511))</f>
        <v>#NAME?</v>
      </c>
    </row>
    <row r="512" spans="1:8" x14ac:dyDescent="0.2">
      <c r="A512" t="e">
        <f ca="1">C52</f>
        <v>#NAME?</v>
      </c>
      <c r="B512" t="e">
        <f ca="1">IF(ISBLANK(A512),"",_xll.BDP(A512, "LONG_COMP_NAME",""))</f>
        <v>#NAME?</v>
      </c>
      <c r="C512" t="e">
        <f ca="1">_xll.BDS(A512,"SUPPLY_CHAIN_SUPPLIERS","SUPPLY_CHAIN_SUM_COUNT_OVERRIDE=10,QUANTIFIED_OVERRIDE=Y,SUP_CHAIN_RELATIONSHIP_SORT_OVR=C","cols=1;rows=10")</f>
        <v>#NAME?</v>
      </c>
      <c r="D512" t="e">
        <f ca="1">IF(ISBLANK(C512),"",_xll.BDP(C512, "LONG_COMP_NAME",""))</f>
        <v>#NAME?</v>
      </c>
      <c r="E512" t="e">
        <f ca="1">IF(ISBLANK(C512),"",_xll.BDP(C512, "CNTRY_OF_DOMICILE",""))</f>
        <v>#NAME?</v>
      </c>
      <c r="F512" t="e">
        <f ca="1">IF(ISBLANK(C512),"",_xll.BDP(C512, "GICS_INDUSTRY_GROUP_NAME",""))</f>
        <v>#NAME?</v>
      </c>
      <c r="G512" t="e">
        <f ca="1">IF(ISBLANK(C512),"",_xll.BDP(C512, "GICS_SUB_INDUSTRY_NAME",""))</f>
        <v>#NAME?</v>
      </c>
      <c r="H512" t="e">
        <f ca="1">IF(ISBLANK(C512),"",_xll.BDP(A512, "RELATIONSHIP_AMOUNT","RELATIONSHIP_OVERRIDE=S,QUANTIFIED_OVERRIDE=Y,EQY_FUND_CRNCY=USD,RELATED_COMPANY_OVERRIDE=" &amp;C512))</f>
        <v>#NAME?</v>
      </c>
    </row>
    <row r="513" spans="1:8" x14ac:dyDescent="0.2">
      <c r="A513" t="e">
        <f ca="1">C52</f>
        <v>#NAME?</v>
      </c>
      <c r="B513" t="e">
        <f ca="1">IF(ISBLANK(A513),"",_xll.BDP(A513, "LONG_COMP_NAME",""))</f>
        <v>#NAME?</v>
      </c>
      <c r="C513" t="s">
        <v>448</v>
      </c>
      <c r="D513" t="e">
        <f ca="1">IF(ISBLANK(C513),"",_xll.BDP(C513, "LONG_COMP_NAME",""))</f>
        <v>#NAME?</v>
      </c>
      <c r="E513" t="e">
        <f ca="1">IF(ISBLANK(C513),"",_xll.BDP(C513, "CNTRY_OF_DOMICILE",""))</f>
        <v>#NAME?</v>
      </c>
      <c r="F513" t="e">
        <f ca="1">IF(ISBLANK(C513),"",_xll.BDP(C513, "GICS_INDUSTRY_GROUP_NAME",""))</f>
        <v>#NAME?</v>
      </c>
      <c r="G513" t="e">
        <f ca="1">IF(ISBLANK(C513),"",_xll.BDP(C513, "GICS_SUB_INDUSTRY_NAME",""))</f>
        <v>#NAME?</v>
      </c>
      <c r="H513" t="e">
        <f ca="1">IF(ISBLANK(C513),"",_xll.BDP(A513, "RELATIONSHIP_AMOUNT","RELATIONSHIP_OVERRIDE=S,QUANTIFIED_OVERRIDE=Y,EQY_FUND_CRNCY=USD,RELATED_COMPANY_OVERRIDE=" &amp;C513))</f>
        <v>#NAME?</v>
      </c>
    </row>
    <row r="514" spans="1:8" x14ac:dyDescent="0.2">
      <c r="A514" t="e">
        <f ca="1">C52</f>
        <v>#NAME?</v>
      </c>
      <c r="B514" t="e">
        <f ca="1">IF(ISBLANK(A514),"",_xll.BDP(A514, "LONG_COMP_NAME",""))</f>
        <v>#NAME?</v>
      </c>
      <c r="C514" t="s">
        <v>126</v>
      </c>
      <c r="D514" t="e">
        <f ca="1">IF(ISBLANK(C514),"",_xll.BDP(C514, "LONG_COMP_NAME",""))</f>
        <v>#NAME?</v>
      </c>
      <c r="E514" t="e">
        <f ca="1">IF(ISBLANK(C514),"",_xll.BDP(C514, "CNTRY_OF_DOMICILE",""))</f>
        <v>#NAME?</v>
      </c>
      <c r="F514" t="e">
        <f ca="1">IF(ISBLANK(C514),"",_xll.BDP(C514, "GICS_INDUSTRY_GROUP_NAME",""))</f>
        <v>#NAME?</v>
      </c>
      <c r="G514" t="e">
        <f ca="1">IF(ISBLANK(C514),"",_xll.BDP(C514, "GICS_SUB_INDUSTRY_NAME",""))</f>
        <v>#NAME?</v>
      </c>
      <c r="H514" t="e">
        <f ca="1">IF(ISBLANK(C514),"",_xll.BDP(A514, "RELATIONSHIP_AMOUNT","RELATIONSHIP_OVERRIDE=S,QUANTIFIED_OVERRIDE=Y,EQY_FUND_CRNCY=USD,RELATED_COMPANY_OVERRIDE=" &amp;C514))</f>
        <v>#NAME?</v>
      </c>
    </row>
    <row r="515" spans="1:8" x14ac:dyDescent="0.2">
      <c r="A515" t="e">
        <f ca="1">C52</f>
        <v>#NAME?</v>
      </c>
      <c r="B515" t="e">
        <f ca="1">IF(ISBLANK(A515),"",_xll.BDP(A515, "LONG_COMP_NAME",""))</f>
        <v>#NAME?</v>
      </c>
      <c r="C515" t="s">
        <v>449</v>
      </c>
      <c r="D515" t="e">
        <f ca="1">IF(ISBLANK(C515),"",_xll.BDP(C515, "LONG_COMP_NAME",""))</f>
        <v>#NAME?</v>
      </c>
      <c r="E515" t="e">
        <f ca="1">IF(ISBLANK(C515),"",_xll.BDP(C515, "CNTRY_OF_DOMICILE",""))</f>
        <v>#NAME?</v>
      </c>
      <c r="F515" t="e">
        <f ca="1">IF(ISBLANK(C515),"",_xll.BDP(C515, "GICS_INDUSTRY_GROUP_NAME",""))</f>
        <v>#NAME?</v>
      </c>
      <c r="G515" t="e">
        <f ca="1">IF(ISBLANK(C515),"",_xll.BDP(C515, "GICS_SUB_INDUSTRY_NAME",""))</f>
        <v>#NAME?</v>
      </c>
      <c r="H515" t="e">
        <f ca="1">IF(ISBLANK(C515),"",_xll.BDP(A515, "RELATIONSHIP_AMOUNT","RELATIONSHIP_OVERRIDE=S,QUANTIFIED_OVERRIDE=Y,EQY_FUND_CRNCY=USD,RELATED_COMPANY_OVERRIDE=" &amp;C515))</f>
        <v>#NAME?</v>
      </c>
    </row>
    <row r="516" spans="1:8" x14ac:dyDescent="0.2">
      <c r="A516" t="e">
        <f ca="1">C52</f>
        <v>#NAME?</v>
      </c>
      <c r="B516" t="e">
        <f ca="1">IF(ISBLANK(A516),"",_xll.BDP(A516, "LONG_COMP_NAME",""))</f>
        <v>#NAME?</v>
      </c>
      <c r="C516" t="s">
        <v>450</v>
      </c>
      <c r="D516" t="e">
        <f ca="1">IF(ISBLANK(C516),"",_xll.BDP(C516, "LONG_COMP_NAME",""))</f>
        <v>#NAME?</v>
      </c>
      <c r="E516" t="e">
        <f ca="1">IF(ISBLANK(C516),"",_xll.BDP(C516, "CNTRY_OF_DOMICILE",""))</f>
        <v>#NAME?</v>
      </c>
      <c r="F516" t="e">
        <f ca="1">IF(ISBLANK(C516),"",_xll.BDP(C516, "GICS_INDUSTRY_GROUP_NAME",""))</f>
        <v>#NAME?</v>
      </c>
      <c r="G516" t="e">
        <f ca="1">IF(ISBLANK(C516),"",_xll.BDP(C516, "GICS_SUB_INDUSTRY_NAME",""))</f>
        <v>#NAME?</v>
      </c>
      <c r="H516" t="e">
        <f ca="1">IF(ISBLANK(C516),"",_xll.BDP(A516, "RELATIONSHIP_AMOUNT","RELATIONSHIP_OVERRIDE=S,QUANTIFIED_OVERRIDE=Y,EQY_FUND_CRNCY=USD,RELATED_COMPANY_OVERRIDE=" &amp;C516))</f>
        <v>#NAME?</v>
      </c>
    </row>
    <row r="517" spans="1:8" x14ac:dyDescent="0.2">
      <c r="A517" t="e">
        <f ca="1">C52</f>
        <v>#NAME?</v>
      </c>
      <c r="B517" t="e">
        <f ca="1">IF(ISBLANK(A517),"",_xll.BDP(A517, "LONG_COMP_NAME",""))</f>
        <v>#NAME?</v>
      </c>
      <c r="C517" t="s">
        <v>444</v>
      </c>
      <c r="D517" t="e">
        <f ca="1">IF(ISBLANK(C517),"",_xll.BDP(C517, "LONG_COMP_NAME",""))</f>
        <v>#NAME?</v>
      </c>
      <c r="E517" t="e">
        <f ca="1">IF(ISBLANK(C517),"",_xll.BDP(C517, "CNTRY_OF_DOMICILE",""))</f>
        <v>#NAME?</v>
      </c>
      <c r="F517" t="e">
        <f ca="1">IF(ISBLANK(C517),"",_xll.BDP(C517, "GICS_INDUSTRY_GROUP_NAME",""))</f>
        <v>#NAME?</v>
      </c>
      <c r="G517" t="e">
        <f ca="1">IF(ISBLANK(C517),"",_xll.BDP(C517, "GICS_SUB_INDUSTRY_NAME",""))</f>
        <v>#NAME?</v>
      </c>
      <c r="H517" t="e">
        <f ca="1">IF(ISBLANK(C517),"",_xll.BDP(A517, "RELATIONSHIP_AMOUNT","RELATIONSHIP_OVERRIDE=S,QUANTIFIED_OVERRIDE=Y,EQY_FUND_CRNCY=USD,RELATED_COMPANY_OVERRIDE=" &amp;C517))</f>
        <v>#NAME?</v>
      </c>
    </row>
    <row r="518" spans="1:8" x14ac:dyDescent="0.2">
      <c r="A518" t="e">
        <f ca="1">C52</f>
        <v>#NAME?</v>
      </c>
      <c r="B518" t="e">
        <f ca="1">IF(ISBLANK(A518),"",_xll.BDP(A518, "LONG_COMP_NAME",""))</f>
        <v>#NAME?</v>
      </c>
      <c r="C518" t="s">
        <v>128</v>
      </c>
      <c r="D518" t="e">
        <f ca="1">IF(ISBLANK(C518),"",_xll.BDP(C518, "LONG_COMP_NAME",""))</f>
        <v>#NAME?</v>
      </c>
      <c r="E518" t="e">
        <f ca="1">IF(ISBLANK(C518),"",_xll.BDP(C518, "CNTRY_OF_DOMICILE",""))</f>
        <v>#NAME?</v>
      </c>
      <c r="F518" t="e">
        <f ca="1">IF(ISBLANK(C518),"",_xll.BDP(C518, "GICS_INDUSTRY_GROUP_NAME",""))</f>
        <v>#NAME?</v>
      </c>
      <c r="G518" t="e">
        <f ca="1">IF(ISBLANK(C518),"",_xll.BDP(C518, "GICS_SUB_INDUSTRY_NAME",""))</f>
        <v>#NAME?</v>
      </c>
      <c r="H518" t="e">
        <f ca="1">IF(ISBLANK(C518),"",_xll.BDP(A518, "RELATIONSHIP_AMOUNT","RELATIONSHIP_OVERRIDE=S,QUANTIFIED_OVERRIDE=Y,EQY_FUND_CRNCY=USD,RELATED_COMPANY_OVERRIDE=" &amp;C518))</f>
        <v>#NAME?</v>
      </c>
    </row>
    <row r="519" spans="1:8" x14ac:dyDescent="0.2">
      <c r="A519" t="e">
        <f ca="1">C52</f>
        <v>#NAME?</v>
      </c>
      <c r="B519" t="e">
        <f ca="1">IF(ISBLANK(A519),"",_xll.BDP(A519, "LONG_COMP_NAME",""))</f>
        <v>#NAME?</v>
      </c>
      <c r="C519" t="s">
        <v>436</v>
      </c>
      <c r="D519" t="e">
        <f ca="1">IF(ISBLANK(C519),"",_xll.BDP(C519, "LONG_COMP_NAME",""))</f>
        <v>#NAME?</v>
      </c>
      <c r="E519" t="e">
        <f ca="1">IF(ISBLANK(C519),"",_xll.BDP(C519, "CNTRY_OF_DOMICILE",""))</f>
        <v>#NAME?</v>
      </c>
      <c r="F519" t="e">
        <f ca="1">IF(ISBLANK(C519),"",_xll.BDP(C519, "GICS_INDUSTRY_GROUP_NAME",""))</f>
        <v>#NAME?</v>
      </c>
      <c r="G519" t="e">
        <f ca="1">IF(ISBLANK(C519),"",_xll.BDP(C519, "GICS_SUB_INDUSTRY_NAME",""))</f>
        <v>#NAME?</v>
      </c>
      <c r="H519" t="e">
        <f ca="1">IF(ISBLANK(C519),"",_xll.BDP(A519, "RELATIONSHIP_AMOUNT","RELATIONSHIP_OVERRIDE=S,QUANTIFIED_OVERRIDE=Y,EQY_FUND_CRNCY=USD,RELATED_COMPANY_OVERRIDE=" &amp;C519))</f>
        <v>#NAME?</v>
      </c>
    </row>
    <row r="520" spans="1:8" x14ac:dyDescent="0.2">
      <c r="A520" t="e">
        <f ca="1">C52</f>
        <v>#NAME?</v>
      </c>
      <c r="B520" t="e">
        <f ca="1">IF(ISBLANK(A520),"",_xll.BDP(A520, "LONG_COMP_NAME",""))</f>
        <v>#NAME?</v>
      </c>
      <c r="C520" t="s">
        <v>72</v>
      </c>
      <c r="D520" t="e">
        <f ca="1">IF(ISBLANK(C520),"",_xll.BDP(C520, "LONG_COMP_NAME",""))</f>
        <v>#NAME?</v>
      </c>
      <c r="E520" t="e">
        <f ca="1">IF(ISBLANK(C520),"",_xll.BDP(C520, "CNTRY_OF_DOMICILE",""))</f>
        <v>#NAME?</v>
      </c>
      <c r="F520" t="e">
        <f ca="1">IF(ISBLANK(C520),"",_xll.BDP(C520, "GICS_INDUSTRY_GROUP_NAME",""))</f>
        <v>#NAME?</v>
      </c>
      <c r="G520" t="e">
        <f ca="1">IF(ISBLANK(C520),"",_xll.BDP(C520, "GICS_SUB_INDUSTRY_NAME",""))</f>
        <v>#NAME?</v>
      </c>
      <c r="H520" t="e">
        <f ca="1">IF(ISBLANK(C520),"",_xll.BDP(A520, "RELATIONSHIP_AMOUNT","RELATIONSHIP_OVERRIDE=S,QUANTIFIED_OVERRIDE=Y,EQY_FUND_CRNCY=USD,RELATED_COMPANY_OVERRIDE=" &amp;C520))</f>
        <v>#NAME?</v>
      </c>
    </row>
    <row r="521" spans="1:8" x14ac:dyDescent="0.2">
      <c r="A521" t="e">
        <f ca="1">C52</f>
        <v>#NAME?</v>
      </c>
      <c r="B521" t="e">
        <f ca="1">IF(ISBLANK(A521),"",_xll.BDP(A521, "LONG_COMP_NAME",""))</f>
        <v>#NAME?</v>
      </c>
      <c r="C521" t="s">
        <v>434</v>
      </c>
      <c r="D521" t="e">
        <f ca="1">IF(ISBLANK(C521),"",_xll.BDP(C521, "LONG_COMP_NAME",""))</f>
        <v>#NAME?</v>
      </c>
      <c r="E521" t="e">
        <f ca="1">IF(ISBLANK(C521),"",_xll.BDP(C521, "CNTRY_OF_DOMICILE",""))</f>
        <v>#NAME?</v>
      </c>
      <c r="F521" t="e">
        <f ca="1">IF(ISBLANK(C521),"",_xll.BDP(C521, "GICS_INDUSTRY_GROUP_NAME",""))</f>
        <v>#NAME?</v>
      </c>
      <c r="G521" t="e">
        <f ca="1">IF(ISBLANK(C521),"",_xll.BDP(C521, "GICS_SUB_INDUSTRY_NAME",""))</f>
        <v>#NAME?</v>
      </c>
      <c r="H521" t="e">
        <f ca="1">IF(ISBLANK(C521),"",_xll.BDP(A521, "RELATIONSHIP_AMOUNT","RELATIONSHIP_OVERRIDE=S,QUANTIFIED_OVERRIDE=Y,EQY_FUND_CRNCY=USD,RELATED_COMPANY_OVERRIDE=" &amp;C521))</f>
        <v>#NAME?</v>
      </c>
    </row>
    <row r="522" spans="1:8" x14ac:dyDescent="0.2">
      <c r="A522" t="str">
        <f>C53</f>
        <v>IFX GR Equity</v>
      </c>
      <c r="B522" t="e">
        <f ca="1">IF(ISBLANK(A522),"",_xll.BDP(A522, "LONG_COMP_NAME",""))</f>
        <v>#NAME?</v>
      </c>
      <c r="C522" t="e">
        <f ca="1">_xll.BDS(A522,"SUPPLY_CHAIN_SUPPLIERS","SUPPLY_CHAIN_SUM_COUNT_OVERRIDE=10,QUANTIFIED_OVERRIDE=Y,SUP_CHAIN_RELATIONSHIP_SORT_OVR=C","cols=1;rows=10")</f>
        <v>#NAME?</v>
      </c>
      <c r="D522" t="e">
        <f ca="1">IF(ISBLANK(C522),"",_xll.BDP(C522, "LONG_COMP_NAME",""))</f>
        <v>#NAME?</v>
      </c>
      <c r="E522" t="e">
        <f ca="1">IF(ISBLANK(C522),"",_xll.BDP(C522, "CNTRY_OF_DOMICILE",""))</f>
        <v>#NAME?</v>
      </c>
      <c r="F522" t="e">
        <f ca="1">IF(ISBLANK(C522),"",_xll.BDP(C522, "GICS_INDUSTRY_GROUP_NAME",""))</f>
        <v>#NAME?</v>
      </c>
      <c r="G522" t="e">
        <f ca="1">IF(ISBLANK(C522),"",_xll.BDP(C522, "GICS_SUB_INDUSTRY_NAME",""))</f>
        <v>#NAME?</v>
      </c>
      <c r="H522" t="e">
        <f ca="1">IF(ISBLANK(C522),"",_xll.BDP(A522, "RELATIONSHIP_AMOUNT","RELATIONSHIP_OVERRIDE=S,QUANTIFIED_OVERRIDE=Y,EQY_FUND_CRNCY=USD,RELATED_COMPANY_OVERRIDE=" &amp;C522))</f>
        <v>#NAME?</v>
      </c>
    </row>
    <row r="523" spans="1:8" x14ac:dyDescent="0.2">
      <c r="A523" t="str">
        <f>C53</f>
        <v>IFX GR Equity</v>
      </c>
      <c r="B523" t="e">
        <f ca="1">IF(ISBLANK(A523),"",_xll.BDP(A523, "LONG_COMP_NAME",""))</f>
        <v>#NAME?</v>
      </c>
      <c r="C523" t="s">
        <v>89</v>
      </c>
      <c r="D523" t="e">
        <f ca="1">IF(ISBLANK(C523),"",_xll.BDP(C523, "LONG_COMP_NAME",""))</f>
        <v>#NAME?</v>
      </c>
      <c r="E523" t="e">
        <f ca="1">IF(ISBLANK(C523),"",_xll.BDP(C523, "CNTRY_OF_DOMICILE",""))</f>
        <v>#NAME?</v>
      </c>
      <c r="F523" t="e">
        <f ca="1">IF(ISBLANK(C523),"",_xll.BDP(C523, "GICS_INDUSTRY_GROUP_NAME",""))</f>
        <v>#NAME?</v>
      </c>
      <c r="G523" t="e">
        <f ca="1">IF(ISBLANK(C523),"",_xll.BDP(C523, "GICS_SUB_INDUSTRY_NAME",""))</f>
        <v>#NAME?</v>
      </c>
      <c r="H523" t="e">
        <f ca="1">IF(ISBLANK(C523),"",_xll.BDP(A523, "RELATIONSHIP_AMOUNT","RELATIONSHIP_OVERRIDE=S,QUANTIFIED_OVERRIDE=Y,EQY_FUND_CRNCY=USD,RELATED_COMPANY_OVERRIDE=" &amp;C523))</f>
        <v>#NAME?</v>
      </c>
    </row>
    <row r="524" spans="1:8" x14ac:dyDescent="0.2">
      <c r="A524" t="str">
        <f>C53</f>
        <v>IFX GR Equity</v>
      </c>
      <c r="B524" t="e">
        <f ca="1">IF(ISBLANK(A524),"",_xll.BDP(A524, "LONG_COMP_NAME",""))</f>
        <v>#NAME?</v>
      </c>
      <c r="C524" t="s">
        <v>418</v>
      </c>
      <c r="D524" t="e">
        <f ca="1">IF(ISBLANK(C524),"",_xll.BDP(C524, "LONG_COMP_NAME",""))</f>
        <v>#NAME?</v>
      </c>
      <c r="E524" t="e">
        <f ca="1">IF(ISBLANK(C524),"",_xll.BDP(C524, "CNTRY_OF_DOMICILE",""))</f>
        <v>#NAME?</v>
      </c>
      <c r="F524" t="e">
        <f ca="1">IF(ISBLANK(C524),"",_xll.BDP(C524, "GICS_INDUSTRY_GROUP_NAME",""))</f>
        <v>#NAME?</v>
      </c>
      <c r="G524" t="e">
        <f ca="1">IF(ISBLANK(C524),"",_xll.BDP(C524, "GICS_SUB_INDUSTRY_NAME",""))</f>
        <v>#NAME?</v>
      </c>
      <c r="H524" t="e">
        <f ca="1">IF(ISBLANK(C524),"",_xll.BDP(A524, "RELATIONSHIP_AMOUNT","RELATIONSHIP_OVERRIDE=S,QUANTIFIED_OVERRIDE=Y,EQY_FUND_CRNCY=USD,RELATED_COMPANY_OVERRIDE=" &amp;C524))</f>
        <v>#NAME?</v>
      </c>
    </row>
    <row r="525" spans="1:8" x14ac:dyDescent="0.2">
      <c r="A525" t="str">
        <f>C53</f>
        <v>IFX GR Equity</v>
      </c>
      <c r="B525" t="e">
        <f ca="1">IF(ISBLANK(A525),"",_xll.BDP(A525, "LONG_COMP_NAME",""))</f>
        <v>#NAME?</v>
      </c>
      <c r="C525" t="s">
        <v>119</v>
      </c>
      <c r="D525" t="e">
        <f ca="1">IF(ISBLANK(C525),"",_xll.BDP(C525, "LONG_COMP_NAME",""))</f>
        <v>#NAME?</v>
      </c>
      <c r="E525" t="e">
        <f ca="1">IF(ISBLANK(C525),"",_xll.BDP(C525, "CNTRY_OF_DOMICILE",""))</f>
        <v>#NAME?</v>
      </c>
      <c r="F525" t="e">
        <f ca="1">IF(ISBLANK(C525),"",_xll.BDP(C525, "GICS_INDUSTRY_GROUP_NAME",""))</f>
        <v>#NAME?</v>
      </c>
      <c r="G525" t="e">
        <f ca="1">IF(ISBLANK(C525),"",_xll.BDP(C525, "GICS_SUB_INDUSTRY_NAME",""))</f>
        <v>#NAME?</v>
      </c>
      <c r="H525" t="e">
        <f ca="1">IF(ISBLANK(C525),"",_xll.BDP(A525, "RELATIONSHIP_AMOUNT","RELATIONSHIP_OVERRIDE=S,QUANTIFIED_OVERRIDE=Y,EQY_FUND_CRNCY=USD,RELATED_COMPANY_OVERRIDE=" &amp;C525))</f>
        <v>#NAME?</v>
      </c>
    </row>
    <row r="526" spans="1:8" x14ac:dyDescent="0.2">
      <c r="A526" t="str">
        <f>C53</f>
        <v>IFX GR Equity</v>
      </c>
      <c r="B526" t="e">
        <f ca="1">IF(ISBLANK(A526),"",_xll.BDP(A526, "LONG_COMP_NAME",""))</f>
        <v>#NAME?</v>
      </c>
      <c r="C526" t="s">
        <v>411</v>
      </c>
      <c r="D526" t="e">
        <f ca="1">IF(ISBLANK(C526),"",_xll.BDP(C526, "LONG_COMP_NAME",""))</f>
        <v>#NAME?</v>
      </c>
      <c r="E526" t="e">
        <f ca="1">IF(ISBLANK(C526),"",_xll.BDP(C526, "CNTRY_OF_DOMICILE",""))</f>
        <v>#NAME?</v>
      </c>
      <c r="F526" t="e">
        <f ca="1">IF(ISBLANK(C526),"",_xll.BDP(C526, "GICS_INDUSTRY_GROUP_NAME",""))</f>
        <v>#NAME?</v>
      </c>
      <c r="G526" t="e">
        <f ca="1">IF(ISBLANK(C526),"",_xll.BDP(C526, "GICS_SUB_INDUSTRY_NAME",""))</f>
        <v>#NAME?</v>
      </c>
      <c r="H526" t="e">
        <f ca="1">IF(ISBLANK(C526),"",_xll.BDP(A526, "RELATIONSHIP_AMOUNT","RELATIONSHIP_OVERRIDE=S,QUANTIFIED_OVERRIDE=Y,EQY_FUND_CRNCY=USD,RELATED_COMPANY_OVERRIDE=" &amp;C526))</f>
        <v>#NAME?</v>
      </c>
    </row>
    <row r="527" spans="1:8" x14ac:dyDescent="0.2">
      <c r="A527" t="str">
        <f>C53</f>
        <v>IFX GR Equity</v>
      </c>
      <c r="B527" t="e">
        <f ca="1">IF(ISBLANK(A527),"",_xll.BDP(A527, "LONG_COMP_NAME",""))</f>
        <v>#NAME?</v>
      </c>
      <c r="C527" t="s">
        <v>22</v>
      </c>
      <c r="D527" t="e">
        <f ca="1">IF(ISBLANK(C527),"",_xll.BDP(C527, "LONG_COMP_NAME",""))</f>
        <v>#NAME?</v>
      </c>
      <c r="E527" t="e">
        <f ca="1">IF(ISBLANK(C527),"",_xll.BDP(C527, "CNTRY_OF_DOMICILE",""))</f>
        <v>#NAME?</v>
      </c>
      <c r="F527" t="e">
        <f ca="1">IF(ISBLANK(C527),"",_xll.BDP(C527, "GICS_INDUSTRY_GROUP_NAME",""))</f>
        <v>#NAME?</v>
      </c>
      <c r="G527" t="e">
        <f ca="1">IF(ISBLANK(C527),"",_xll.BDP(C527, "GICS_SUB_INDUSTRY_NAME",""))</f>
        <v>#NAME?</v>
      </c>
      <c r="H527" t="e">
        <f ca="1">IF(ISBLANK(C527),"",_xll.BDP(A527, "RELATIONSHIP_AMOUNT","RELATIONSHIP_OVERRIDE=S,QUANTIFIED_OVERRIDE=Y,EQY_FUND_CRNCY=USD,RELATED_COMPANY_OVERRIDE=" &amp;C527))</f>
        <v>#NAME?</v>
      </c>
    </row>
    <row r="528" spans="1:8" x14ac:dyDescent="0.2">
      <c r="A528" t="str">
        <f>C53</f>
        <v>IFX GR Equity</v>
      </c>
      <c r="B528" t="e">
        <f ca="1">IF(ISBLANK(A528),"",_xll.BDP(A528, "LONG_COMP_NAME",""))</f>
        <v>#NAME?</v>
      </c>
      <c r="C528" t="s">
        <v>91</v>
      </c>
      <c r="D528" t="e">
        <f ca="1">IF(ISBLANK(C528),"",_xll.BDP(C528, "LONG_COMP_NAME",""))</f>
        <v>#NAME?</v>
      </c>
      <c r="E528" t="e">
        <f ca="1">IF(ISBLANK(C528),"",_xll.BDP(C528, "CNTRY_OF_DOMICILE",""))</f>
        <v>#NAME?</v>
      </c>
      <c r="F528" t="e">
        <f ca="1">IF(ISBLANK(C528),"",_xll.BDP(C528, "GICS_INDUSTRY_GROUP_NAME",""))</f>
        <v>#NAME?</v>
      </c>
      <c r="G528" t="e">
        <f ca="1">IF(ISBLANK(C528),"",_xll.BDP(C528, "GICS_SUB_INDUSTRY_NAME",""))</f>
        <v>#NAME?</v>
      </c>
      <c r="H528" t="e">
        <f ca="1">IF(ISBLANK(C528),"",_xll.BDP(A528, "RELATIONSHIP_AMOUNT","RELATIONSHIP_OVERRIDE=S,QUANTIFIED_OVERRIDE=Y,EQY_FUND_CRNCY=USD,RELATED_COMPANY_OVERRIDE=" &amp;C528))</f>
        <v>#NAME?</v>
      </c>
    </row>
    <row r="529" spans="1:8" x14ac:dyDescent="0.2">
      <c r="A529" t="str">
        <f>C53</f>
        <v>IFX GR Equity</v>
      </c>
      <c r="B529" t="e">
        <f ca="1">IF(ISBLANK(A529),"",_xll.BDP(A529, "LONG_COMP_NAME",""))</f>
        <v>#NAME?</v>
      </c>
      <c r="C529" t="s">
        <v>275</v>
      </c>
      <c r="D529" t="e">
        <f ca="1">IF(ISBLANK(C529),"",_xll.BDP(C529, "LONG_COMP_NAME",""))</f>
        <v>#NAME?</v>
      </c>
      <c r="E529" t="e">
        <f ca="1">IF(ISBLANK(C529),"",_xll.BDP(C529, "CNTRY_OF_DOMICILE",""))</f>
        <v>#NAME?</v>
      </c>
      <c r="F529" t="e">
        <f ca="1">IF(ISBLANK(C529),"",_xll.BDP(C529, "GICS_INDUSTRY_GROUP_NAME",""))</f>
        <v>#NAME?</v>
      </c>
      <c r="G529" t="e">
        <f ca="1">IF(ISBLANK(C529),"",_xll.BDP(C529, "GICS_SUB_INDUSTRY_NAME",""))</f>
        <v>#NAME?</v>
      </c>
      <c r="H529" t="e">
        <f ca="1">IF(ISBLANK(C529),"",_xll.BDP(A529, "RELATIONSHIP_AMOUNT","RELATIONSHIP_OVERRIDE=S,QUANTIFIED_OVERRIDE=Y,EQY_FUND_CRNCY=USD,RELATED_COMPANY_OVERRIDE=" &amp;C529))</f>
        <v>#NAME?</v>
      </c>
    </row>
    <row r="530" spans="1:8" x14ac:dyDescent="0.2">
      <c r="A530" t="str">
        <f>C53</f>
        <v>IFX GR Equity</v>
      </c>
      <c r="B530" t="e">
        <f ca="1">IF(ISBLANK(A530),"",_xll.BDP(A530, "LONG_COMP_NAME",""))</f>
        <v>#NAME?</v>
      </c>
      <c r="C530" t="s">
        <v>123</v>
      </c>
      <c r="D530" t="e">
        <f ca="1">IF(ISBLANK(C530),"",_xll.BDP(C530, "LONG_COMP_NAME",""))</f>
        <v>#NAME?</v>
      </c>
      <c r="E530" t="e">
        <f ca="1">IF(ISBLANK(C530),"",_xll.BDP(C530, "CNTRY_OF_DOMICILE",""))</f>
        <v>#NAME?</v>
      </c>
      <c r="F530" t="e">
        <f ca="1">IF(ISBLANK(C530),"",_xll.BDP(C530, "GICS_INDUSTRY_GROUP_NAME",""))</f>
        <v>#NAME?</v>
      </c>
      <c r="G530" t="e">
        <f ca="1">IF(ISBLANK(C530),"",_xll.BDP(C530, "GICS_SUB_INDUSTRY_NAME",""))</f>
        <v>#NAME?</v>
      </c>
      <c r="H530" t="e">
        <f ca="1">IF(ISBLANK(C530),"",_xll.BDP(A530, "RELATIONSHIP_AMOUNT","RELATIONSHIP_OVERRIDE=S,QUANTIFIED_OVERRIDE=Y,EQY_FUND_CRNCY=USD,RELATED_COMPANY_OVERRIDE=" &amp;C530))</f>
        <v>#NAME?</v>
      </c>
    </row>
    <row r="531" spans="1:8" x14ac:dyDescent="0.2">
      <c r="A531" t="str">
        <f>C53</f>
        <v>IFX GR Equity</v>
      </c>
      <c r="B531" t="e">
        <f ca="1">IF(ISBLANK(A531),"",_xll.BDP(A531, "LONG_COMP_NAME",""))</f>
        <v>#NAME?</v>
      </c>
      <c r="C531" t="s">
        <v>419</v>
      </c>
      <c r="D531" t="e">
        <f ca="1">IF(ISBLANK(C531),"",_xll.BDP(C531, "LONG_COMP_NAME",""))</f>
        <v>#NAME?</v>
      </c>
      <c r="E531" t="e">
        <f ca="1">IF(ISBLANK(C531),"",_xll.BDP(C531, "CNTRY_OF_DOMICILE",""))</f>
        <v>#NAME?</v>
      </c>
      <c r="F531" t="e">
        <f ca="1">IF(ISBLANK(C531),"",_xll.BDP(C531, "GICS_INDUSTRY_GROUP_NAME",""))</f>
        <v>#NAME?</v>
      </c>
      <c r="G531" t="e">
        <f ca="1">IF(ISBLANK(C531),"",_xll.BDP(C531, "GICS_SUB_INDUSTRY_NAME",""))</f>
        <v>#NAME?</v>
      </c>
      <c r="H531" t="e">
        <f ca="1">IF(ISBLANK(C531),"",_xll.BDP(A531, "RELATIONSHIP_AMOUNT","RELATIONSHIP_OVERRIDE=S,QUANTIFIED_OVERRIDE=Y,EQY_FUND_CRNCY=USD,RELATED_COMPANY_OVERRIDE=" &amp;C531))</f>
        <v>#NAME?</v>
      </c>
    </row>
    <row r="532" spans="1:8" x14ac:dyDescent="0.2">
      <c r="A532" t="str">
        <f>C54</f>
        <v>2018 HK Equity</v>
      </c>
      <c r="B532" t="e">
        <f ca="1">IF(ISBLANK(A532),"",_xll.BDP(A532, "LONG_COMP_NAME",""))</f>
        <v>#NAME?</v>
      </c>
      <c r="C532" t="e">
        <f ca="1">_xll.BDS(A532,"SUPPLY_CHAIN_SUPPLIERS","SUPPLY_CHAIN_SUM_COUNT_OVERRIDE=10,QUANTIFIED_OVERRIDE=Y,SUP_CHAIN_RELATIONSHIP_SORT_OVR=C","cols=1;rows=2")</f>
        <v>#NAME?</v>
      </c>
      <c r="D532" t="e">
        <f ca="1">IF(ISBLANK(C532),"",_xll.BDP(C532, "LONG_COMP_NAME",""))</f>
        <v>#NAME?</v>
      </c>
      <c r="E532" t="e">
        <f ca="1">IF(ISBLANK(C532),"",_xll.BDP(C532, "CNTRY_OF_DOMICILE",""))</f>
        <v>#NAME?</v>
      </c>
      <c r="F532" t="e">
        <f ca="1">IF(ISBLANK(C532),"",_xll.BDP(C532, "GICS_INDUSTRY_GROUP_NAME",""))</f>
        <v>#NAME?</v>
      </c>
      <c r="G532" t="e">
        <f ca="1">IF(ISBLANK(C532),"",_xll.BDP(C532, "GICS_SUB_INDUSTRY_NAME",""))</f>
        <v>#NAME?</v>
      </c>
      <c r="H532" t="e">
        <f ca="1">IF(ISBLANK(C532),"",_xll.BDP(A532, "RELATIONSHIP_AMOUNT","RELATIONSHIP_OVERRIDE=S,QUANTIFIED_OVERRIDE=Y,EQY_FUND_CRNCY=USD,RELATED_COMPANY_OVERRIDE=" &amp;C532))</f>
        <v>#NAME?</v>
      </c>
    </row>
    <row r="533" spans="1:8" x14ac:dyDescent="0.2">
      <c r="A533" t="str">
        <f>C54</f>
        <v>2018 HK Equity</v>
      </c>
      <c r="B533" t="e">
        <f ca="1">IF(ISBLANK(A533),"",_xll.BDP(A533, "LONG_COMP_NAME",""))</f>
        <v>#NAME?</v>
      </c>
      <c r="C533" t="s">
        <v>126</v>
      </c>
      <c r="D533" t="e">
        <f ca="1">IF(ISBLANK(C533),"",_xll.BDP(C533, "LONG_COMP_NAME",""))</f>
        <v>#NAME?</v>
      </c>
      <c r="E533" t="e">
        <f ca="1">IF(ISBLANK(C533),"",_xll.BDP(C533, "CNTRY_OF_DOMICILE",""))</f>
        <v>#NAME?</v>
      </c>
      <c r="F533" t="e">
        <f ca="1">IF(ISBLANK(C533),"",_xll.BDP(C533, "GICS_INDUSTRY_GROUP_NAME",""))</f>
        <v>#NAME?</v>
      </c>
      <c r="G533" t="e">
        <f ca="1">IF(ISBLANK(C533),"",_xll.BDP(C533, "GICS_SUB_INDUSTRY_NAME",""))</f>
        <v>#NAME?</v>
      </c>
      <c r="H533" t="e">
        <f ca="1">IF(ISBLANK(C533),"",_xll.BDP(A533, "RELATIONSHIP_AMOUNT","RELATIONSHIP_OVERRIDE=S,QUANTIFIED_OVERRIDE=Y,EQY_FUND_CRNCY=USD,RELATED_COMPANY_OVERRIDE=" &amp;C533))</f>
        <v>#NAME?</v>
      </c>
    </row>
    <row r="534" spans="1:8" x14ac:dyDescent="0.2">
      <c r="A534" t="str">
        <f>C54</f>
        <v>2018 HK Equity</v>
      </c>
      <c r="B534" t="e">
        <f ca="1">IF(ISBLANK(A534),"",_xll.BDP(A534, "LONG_COMP_NAME",""))</f>
        <v>#NAME?</v>
      </c>
      <c r="D534" t="str">
        <f>IF(ISBLANK(C534),"",_xll.BDP(C534, "LONG_COMP_NAME",""))</f>
        <v/>
      </c>
      <c r="E534" t="str">
        <f>IF(ISBLANK(C534),"",_xll.BDP(C534, "CNTRY_OF_DOMICILE",""))</f>
        <v/>
      </c>
      <c r="F534" t="str">
        <f>IF(ISBLANK(C534),"",_xll.BDP(C534, "GICS_INDUSTRY_GROUP_NAME",""))</f>
        <v/>
      </c>
      <c r="G534" t="str">
        <f>IF(ISBLANK(C534),"",_xll.BDP(C534, "GICS_SUB_INDUSTRY_NAME",""))</f>
        <v/>
      </c>
      <c r="H534" t="str">
        <f>IF(ISBLANK(C534),"",_xll.BDP(A534, "RELATIONSHIP_AMOUNT","RELATIONSHIP_OVERRIDE=S,QUANTIFIED_OVERRIDE=Y,EQY_FUND_CRNCY=USD,RELATED_COMPANY_OVERRIDE=" &amp;C534))</f>
        <v/>
      </c>
    </row>
    <row r="535" spans="1:8" x14ac:dyDescent="0.2">
      <c r="A535" t="str">
        <f>C54</f>
        <v>2018 HK Equity</v>
      </c>
      <c r="B535" t="e">
        <f ca="1">IF(ISBLANK(A535),"",_xll.BDP(A535, "LONG_COMP_NAME",""))</f>
        <v>#NAME?</v>
      </c>
      <c r="D535" t="str">
        <f>IF(ISBLANK(C535),"",_xll.BDP(C535, "LONG_COMP_NAME",""))</f>
        <v/>
      </c>
      <c r="E535" t="str">
        <f>IF(ISBLANK(C535),"",_xll.BDP(C535, "CNTRY_OF_DOMICILE",""))</f>
        <v/>
      </c>
      <c r="F535" t="str">
        <f>IF(ISBLANK(C535),"",_xll.BDP(C535, "GICS_INDUSTRY_GROUP_NAME",""))</f>
        <v/>
      </c>
      <c r="G535" t="str">
        <f>IF(ISBLANK(C535),"",_xll.BDP(C535, "GICS_SUB_INDUSTRY_NAME",""))</f>
        <v/>
      </c>
      <c r="H535" t="str">
        <f>IF(ISBLANK(C535),"",_xll.BDP(A535, "RELATIONSHIP_AMOUNT","RELATIONSHIP_OVERRIDE=S,QUANTIFIED_OVERRIDE=Y,EQY_FUND_CRNCY=USD,RELATED_COMPANY_OVERRIDE=" &amp;C535))</f>
        <v/>
      </c>
    </row>
    <row r="536" spans="1:8" x14ac:dyDescent="0.2">
      <c r="A536" t="str">
        <f>C54</f>
        <v>2018 HK Equity</v>
      </c>
      <c r="B536" t="e">
        <f ca="1">IF(ISBLANK(A536),"",_xll.BDP(A536, "LONG_COMP_NAME",""))</f>
        <v>#NAME?</v>
      </c>
      <c r="D536" t="str">
        <f>IF(ISBLANK(C536),"",_xll.BDP(C536, "LONG_COMP_NAME",""))</f>
        <v/>
      </c>
      <c r="E536" t="str">
        <f>IF(ISBLANK(C536),"",_xll.BDP(C536, "CNTRY_OF_DOMICILE",""))</f>
        <v/>
      </c>
      <c r="F536" t="str">
        <f>IF(ISBLANK(C536),"",_xll.BDP(C536, "GICS_INDUSTRY_GROUP_NAME",""))</f>
        <v/>
      </c>
      <c r="G536" t="str">
        <f>IF(ISBLANK(C536),"",_xll.BDP(C536, "GICS_SUB_INDUSTRY_NAME",""))</f>
        <v/>
      </c>
      <c r="H536" t="str">
        <f>IF(ISBLANK(C536),"",_xll.BDP(A536, "RELATIONSHIP_AMOUNT","RELATIONSHIP_OVERRIDE=S,QUANTIFIED_OVERRIDE=Y,EQY_FUND_CRNCY=USD,RELATED_COMPANY_OVERRIDE=" &amp;C536))</f>
        <v/>
      </c>
    </row>
    <row r="537" spans="1:8" x14ac:dyDescent="0.2">
      <c r="A537" t="str">
        <f>C54</f>
        <v>2018 HK Equity</v>
      </c>
      <c r="B537" t="e">
        <f ca="1">IF(ISBLANK(A537),"",_xll.BDP(A537, "LONG_COMP_NAME",""))</f>
        <v>#NAME?</v>
      </c>
      <c r="D537" t="str">
        <f>IF(ISBLANK(C537),"",_xll.BDP(C537, "LONG_COMP_NAME",""))</f>
        <v/>
      </c>
      <c r="E537" t="str">
        <f>IF(ISBLANK(C537),"",_xll.BDP(C537, "CNTRY_OF_DOMICILE",""))</f>
        <v/>
      </c>
      <c r="F537" t="str">
        <f>IF(ISBLANK(C537),"",_xll.BDP(C537, "GICS_INDUSTRY_GROUP_NAME",""))</f>
        <v/>
      </c>
      <c r="G537" t="str">
        <f>IF(ISBLANK(C537),"",_xll.BDP(C537, "GICS_SUB_INDUSTRY_NAME",""))</f>
        <v/>
      </c>
      <c r="H537" t="str">
        <f>IF(ISBLANK(C537),"",_xll.BDP(A537, "RELATIONSHIP_AMOUNT","RELATIONSHIP_OVERRIDE=S,QUANTIFIED_OVERRIDE=Y,EQY_FUND_CRNCY=USD,RELATED_COMPANY_OVERRIDE=" &amp;C537))</f>
        <v/>
      </c>
    </row>
    <row r="538" spans="1:8" x14ac:dyDescent="0.2">
      <c r="A538" t="str">
        <f>C54</f>
        <v>2018 HK Equity</v>
      </c>
      <c r="B538" t="e">
        <f ca="1">IF(ISBLANK(A538),"",_xll.BDP(A538, "LONG_COMP_NAME",""))</f>
        <v>#NAME?</v>
      </c>
      <c r="D538" t="str">
        <f>IF(ISBLANK(C538),"",_xll.BDP(C538, "LONG_COMP_NAME",""))</f>
        <v/>
      </c>
      <c r="E538" t="str">
        <f>IF(ISBLANK(C538),"",_xll.BDP(C538, "CNTRY_OF_DOMICILE",""))</f>
        <v/>
      </c>
      <c r="F538" t="str">
        <f>IF(ISBLANK(C538),"",_xll.BDP(C538, "GICS_INDUSTRY_GROUP_NAME",""))</f>
        <v/>
      </c>
      <c r="G538" t="str">
        <f>IF(ISBLANK(C538),"",_xll.BDP(C538, "GICS_SUB_INDUSTRY_NAME",""))</f>
        <v/>
      </c>
      <c r="H538" t="str">
        <f>IF(ISBLANK(C538),"",_xll.BDP(A538, "RELATIONSHIP_AMOUNT","RELATIONSHIP_OVERRIDE=S,QUANTIFIED_OVERRIDE=Y,EQY_FUND_CRNCY=USD,RELATED_COMPANY_OVERRIDE=" &amp;C538))</f>
        <v/>
      </c>
    </row>
    <row r="539" spans="1:8" x14ac:dyDescent="0.2">
      <c r="A539" t="str">
        <f>C54</f>
        <v>2018 HK Equity</v>
      </c>
      <c r="B539" t="e">
        <f ca="1">IF(ISBLANK(A539),"",_xll.BDP(A539, "LONG_COMP_NAME",""))</f>
        <v>#NAME?</v>
      </c>
      <c r="D539" t="str">
        <f>IF(ISBLANK(C539),"",_xll.BDP(C539, "LONG_COMP_NAME",""))</f>
        <v/>
      </c>
      <c r="E539" t="str">
        <f>IF(ISBLANK(C539),"",_xll.BDP(C539, "CNTRY_OF_DOMICILE",""))</f>
        <v/>
      </c>
      <c r="F539" t="str">
        <f>IF(ISBLANK(C539),"",_xll.BDP(C539, "GICS_INDUSTRY_GROUP_NAME",""))</f>
        <v/>
      </c>
      <c r="G539" t="str">
        <f>IF(ISBLANK(C539),"",_xll.BDP(C539, "GICS_SUB_INDUSTRY_NAME",""))</f>
        <v/>
      </c>
      <c r="H539" t="str">
        <f>IF(ISBLANK(C539),"",_xll.BDP(A539, "RELATIONSHIP_AMOUNT","RELATIONSHIP_OVERRIDE=S,QUANTIFIED_OVERRIDE=Y,EQY_FUND_CRNCY=USD,RELATED_COMPANY_OVERRIDE=" &amp;C539))</f>
        <v/>
      </c>
    </row>
    <row r="540" spans="1:8" x14ac:dyDescent="0.2">
      <c r="A540" t="str">
        <f>C54</f>
        <v>2018 HK Equity</v>
      </c>
      <c r="B540" t="e">
        <f ca="1">IF(ISBLANK(A540),"",_xll.BDP(A540, "LONG_COMP_NAME",""))</f>
        <v>#NAME?</v>
      </c>
      <c r="D540" t="str">
        <f>IF(ISBLANK(C540),"",_xll.BDP(C540, "LONG_COMP_NAME",""))</f>
        <v/>
      </c>
      <c r="E540" t="str">
        <f>IF(ISBLANK(C540),"",_xll.BDP(C540, "CNTRY_OF_DOMICILE",""))</f>
        <v/>
      </c>
      <c r="F540" t="str">
        <f>IF(ISBLANK(C540),"",_xll.BDP(C540, "GICS_INDUSTRY_GROUP_NAME",""))</f>
        <v/>
      </c>
      <c r="G540" t="str">
        <f>IF(ISBLANK(C540),"",_xll.BDP(C540, "GICS_SUB_INDUSTRY_NAME",""))</f>
        <v/>
      </c>
      <c r="H540" t="str">
        <f>IF(ISBLANK(C540),"",_xll.BDP(A540, "RELATIONSHIP_AMOUNT","RELATIONSHIP_OVERRIDE=S,QUANTIFIED_OVERRIDE=Y,EQY_FUND_CRNCY=USD,RELATED_COMPANY_OVERRIDE=" &amp;C540))</f>
        <v/>
      </c>
    </row>
    <row r="541" spans="1:8" x14ac:dyDescent="0.2">
      <c r="A541" t="str">
        <f>C54</f>
        <v>2018 HK Equity</v>
      </c>
      <c r="B541" t="e">
        <f ca="1">IF(ISBLANK(A541),"",_xll.BDP(A541, "LONG_COMP_NAME",""))</f>
        <v>#NAME?</v>
      </c>
      <c r="D541" t="str">
        <f>IF(ISBLANK(C541),"",_xll.BDP(C541, "LONG_COMP_NAME",""))</f>
        <v/>
      </c>
      <c r="E541" t="str">
        <f>IF(ISBLANK(C541),"",_xll.BDP(C541, "CNTRY_OF_DOMICILE",""))</f>
        <v/>
      </c>
      <c r="F541" t="str">
        <f>IF(ISBLANK(C541),"",_xll.BDP(C541, "GICS_INDUSTRY_GROUP_NAME",""))</f>
        <v/>
      </c>
      <c r="G541" t="str">
        <f>IF(ISBLANK(C541),"",_xll.BDP(C541, "GICS_SUB_INDUSTRY_NAME",""))</f>
        <v/>
      </c>
      <c r="H541" t="str">
        <f>IF(ISBLANK(C541),"",_xll.BDP(A541, "RELATIONSHIP_AMOUNT","RELATIONSHIP_OVERRIDE=S,QUANTIFIED_OVERRIDE=Y,EQY_FUND_CRNCY=USD,RELATED_COMPANY_OVERRIDE=" &amp;C541))</f>
        <v/>
      </c>
    </row>
    <row r="542" spans="1:8" x14ac:dyDescent="0.2">
      <c r="A542" t="str">
        <f>C55</f>
        <v>MG CN Equity</v>
      </c>
      <c r="B542" t="e">
        <f ca="1">IF(ISBLANK(A542),"",_xll.BDP(A542, "LONG_COMP_NAME",""))</f>
        <v>#NAME?</v>
      </c>
      <c r="C542" t="e">
        <f ca="1">_xll.BDS(A542,"SUPPLY_CHAIN_SUPPLIERS","SUPPLY_CHAIN_SUM_COUNT_OVERRIDE=10,QUANTIFIED_OVERRIDE=Y,SUP_CHAIN_RELATIONSHIP_SORT_OVR=C","cols=1;rows=10")</f>
        <v>#NAME?</v>
      </c>
      <c r="D542" t="e">
        <f ca="1">IF(ISBLANK(C542),"",_xll.BDP(C542, "LONG_COMP_NAME",""))</f>
        <v>#NAME?</v>
      </c>
      <c r="E542" t="e">
        <f ca="1">IF(ISBLANK(C542),"",_xll.BDP(C542, "CNTRY_OF_DOMICILE",""))</f>
        <v>#NAME?</v>
      </c>
      <c r="F542" t="e">
        <f ca="1">IF(ISBLANK(C542),"",_xll.BDP(C542, "GICS_INDUSTRY_GROUP_NAME",""))</f>
        <v>#NAME?</v>
      </c>
      <c r="G542" t="e">
        <f ca="1">IF(ISBLANK(C542),"",_xll.BDP(C542, "GICS_SUB_INDUSTRY_NAME",""))</f>
        <v>#NAME?</v>
      </c>
      <c r="H542" t="e">
        <f ca="1">IF(ISBLANK(C542),"",_xll.BDP(A542, "RELATIONSHIP_AMOUNT","RELATIONSHIP_OVERRIDE=S,QUANTIFIED_OVERRIDE=Y,EQY_FUND_CRNCY=USD,RELATED_COMPANY_OVERRIDE=" &amp;C542))</f>
        <v>#NAME?</v>
      </c>
    </row>
    <row r="543" spans="1:8" x14ac:dyDescent="0.2">
      <c r="A543" t="str">
        <f>C55</f>
        <v>MG CN Equity</v>
      </c>
      <c r="B543" t="e">
        <f ca="1">IF(ISBLANK(A543),"",_xll.BDP(A543, "LONG_COMP_NAME",""))</f>
        <v>#NAME?</v>
      </c>
      <c r="C543" t="s">
        <v>415</v>
      </c>
      <c r="D543" t="e">
        <f ca="1">IF(ISBLANK(C543),"",_xll.BDP(C543, "LONG_COMP_NAME",""))</f>
        <v>#NAME?</v>
      </c>
      <c r="E543" t="e">
        <f ca="1">IF(ISBLANK(C543),"",_xll.BDP(C543, "CNTRY_OF_DOMICILE",""))</f>
        <v>#NAME?</v>
      </c>
      <c r="F543" t="e">
        <f ca="1">IF(ISBLANK(C543),"",_xll.BDP(C543, "GICS_INDUSTRY_GROUP_NAME",""))</f>
        <v>#NAME?</v>
      </c>
      <c r="G543" t="e">
        <f ca="1">IF(ISBLANK(C543),"",_xll.BDP(C543, "GICS_SUB_INDUSTRY_NAME",""))</f>
        <v>#NAME?</v>
      </c>
      <c r="H543" t="e">
        <f ca="1">IF(ISBLANK(C543),"",_xll.BDP(A543, "RELATIONSHIP_AMOUNT","RELATIONSHIP_OVERRIDE=S,QUANTIFIED_OVERRIDE=Y,EQY_FUND_CRNCY=USD,RELATED_COMPANY_OVERRIDE=" &amp;C543))</f>
        <v>#NAME?</v>
      </c>
    </row>
    <row r="544" spans="1:8" x14ac:dyDescent="0.2">
      <c r="A544" t="str">
        <f>C55</f>
        <v>MG CN Equity</v>
      </c>
      <c r="B544" t="e">
        <f ca="1">IF(ISBLANK(A544),"",_xll.BDP(A544, "LONG_COMP_NAME",""))</f>
        <v>#NAME?</v>
      </c>
      <c r="C544" t="s">
        <v>434</v>
      </c>
      <c r="D544" t="e">
        <f ca="1">IF(ISBLANK(C544),"",_xll.BDP(C544, "LONG_COMP_NAME",""))</f>
        <v>#NAME?</v>
      </c>
      <c r="E544" t="e">
        <f ca="1">IF(ISBLANK(C544),"",_xll.BDP(C544, "CNTRY_OF_DOMICILE",""))</f>
        <v>#NAME?</v>
      </c>
      <c r="F544" t="e">
        <f ca="1">IF(ISBLANK(C544),"",_xll.BDP(C544, "GICS_INDUSTRY_GROUP_NAME",""))</f>
        <v>#NAME?</v>
      </c>
      <c r="G544" t="e">
        <f ca="1">IF(ISBLANK(C544),"",_xll.BDP(C544, "GICS_SUB_INDUSTRY_NAME",""))</f>
        <v>#NAME?</v>
      </c>
      <c r="H544" t="e">
        <f ca="1">IF(ISBLANK(C544),"",_xll.BDP(A544, "RELATIONSHIP_AMOUNT","RELATIONSHIP_OVERRIDE=S,QUANTIFIED_OVERRIDE=Y,EQY_FUND_CRNCY=USD,RELATED_COMPANY_OVERRIDE=" &amp;C544))</f>
        <v>#NAME?</v>
      </c>
    </row>
    <row r="545" spans="1:8" x14ac:dyDescent="0.2">
      <c r="A545" t="str">
        <f>C55</f>
        <v>MG CN Equity</v>
      </c>
      <c r="B545" t="e">
        <f ca="1">IF(ISBLANK(A545),"",_xll.BDP(A545, "LONG_COMP_NAME",""))</f>
        <v>#NAME?</v>
      </c>
      <c r="C545" t="s">
        <v>436</v>
      </c>
      <c r="D545" t="e">
        <f ca="1">IF(ISBLANK(C545),"",_xll.BDP(C545, "LONG_COMP_NAME",""))</f>
        <v>#NAME?</v>
      </c>
      <c r="E545" t="e">
        <f ca="1">IF(ISBLANK(C545),"",_xll.BDP(C545, "CNTRY_OF_DOMICILE",""))</f>
        <v>#NAME?</v>
      </c>
      <c r="F545" t="e">
        <f ca="1">IF(ISBLANK(C545),"",_xll.BDP(C545, "GICS_INDUSTRY_GROUP_NAME",""))</f>
        <v>#NAME?</v>
      </c>
      <c r="G545" t="e">
        <f ca="1">IF(ISBLANK(C545),"",_xll.BDP(C545, "GICS_SUB_INDUSTRY_NAME",""))</f>
        <v>#NAME?</v>
      </c>
      <c r="H545" t="e">
        <f ca="1">IF(ISBLANK(C545),"",_xll.BDP(A545, "RELATIONSHIP_AMOUNT","RELATIONSHIP_OVERRIDE=S,QUANTIFIED_OVERRIDE=Y,EQY_FUND_CRNCY=USD,RELATED_COMPANY_OVERRIDE=" &amp;C545))</f>
        <v>#NAME?</v>
      </c>
    </row>
    <row r="546" spans="1:8" x14ac:dyDescent="0.2">
      <c r="A546" t="str">
        <f>C55</f>
        <v>MG CN Equity</v>
      </c>
      <c r="B546" t="e">
        <f ca="1">IF(ISBLANK(A546),"",_xll.BDP(A546, "LONG_COMP_NAME",""))</f>
        <v>#NAME?</v>
      </c>
      <c r="C546" t="s">
        <v>349</v>
      </c>
      <c r="D546" t="e">
        <f ca="1">IF(ISBLANK(C546),"",_xll.BDP(C546, "LONG_COMP_NAME",""))</f>
        <v>#NAME?</v>
      </c>
      <c r="E546" t="e">
        <f ca="1">IF(ISBLANK(C546),"",_xll.BDP(C546, "CNTRY_OF_DOMICILE",""))</f>
        <v>#NAME?</v>
      </c>
      <c r="F546" t="e">
        <f ca="1">IF(ISBLANK(C546),"",_xll.BDP(C546, "GICS_INDUSTRY_GROUP_NAME",""))</f>
        <v>#NAME?</v>
      </c>
      <c r="G546" t="e">
        <f ca="1">IF(ISBLANK(C546),"",_xll.BDP(C546, "GICS_SUB_INDUSTRY_NAME",""))</f>
        <v>#NAME?</v>
      </c>
      <c r="H546" t="e">
        <f ca="1">IF(ISBLANK(C546),"",_xll.BDP(A546, "RELATIONSHIP_AMOUNT","RELATIONSHIP_OVERRIDE=S,QUANTIFIED_OVERRIDE=Y,EQY_FUND_CRNCY=USD,RELATED_COMPANY_OVERRIDE=" &amp;C546))</f>
        <v>#NAME?</v>
      </c>
    </row>
    <row r="547" spans="1:8" x14ac:dyDescent="0.2">
      <c r="A547" t="str">
        <f>C55</f>
        <v>MG CN Equity</v>
      </c>
      <c r="B547" t="e">
        <f ca="1">IF(ISBLANK(A547),"",_xll.BDP(A547, "LONG_COMP_NAME",""))</f>
        <v>#NAME?</v>
      </c>
      <c r="C547" t="s">
        <v>417</v>
      </c>
      <c r="D547" t="e">
        <f ca="1">IF(ISBLANK(C547),"",_xll.BDP(C547, "LONG_COMP_NAME",""))</f>
        <v>#NAME?</v>
      </c>
      <c r="E547" t="e">
        <f ca="1">IF(ISBLANK(C547),"",_xll.BDP(C547, "CNTRY_OF_DOMICILE",""))</f>
        <v>#NAME?</v>
      </c>
      <c r="F547" t="e">
        <f ca="1">IF(ISBLANK(C547),"",_xll.BDP(C547, "GICS_INDUSTRY_GROUP_NAME",""))</f>
        <v>#NAME?</v>
      </c>
      <c r="G547" t="e">
        <f ca="1">IF(ISBLANK(C547),"",_xll.BDP(C547, "GICS_SUB_INDUSTRY_NAME",""))</f>
        <v>#NAME?</v>
      </c>
      <c r="H547" t="e">
        <f ca="1">IF(ISBLANK(C547),"",_xll.BDP(A547, "RELATIONSHIP_AMOUNT","RELATIONSHIP_OVERRIDE=S,QUANTIFIED_OVERRIDE=Y,EQY_FUND_CRNCY=USD,RELATED_COMPANY_OVERRIDE=" &amp;C547))</f>
        <v>#NAME?</v>
      </c>
    </row>
    <row r="548" spans="1:8" x14ac:dyDescent="0.2">
      <c r="A548" t="str">
        <f>C55</f>
        <v>MG CN Equity</v>
      </c>
      <c r="B548" t="e">
        <f ca="1">IF(ISBLANK(A548),"",_xll.BDP(A548, "LONG_COMP_NAME",""))</f>
        <v>#NAME?</v>
      </c>
      <c r="C548" t="s">
        <v>430</v>
      </c>
      <c r="D548" t="e">
        <f ca="1">IF(ISBLANK(C548),"",_xll.BDP(C548, "LONG_COMP_NAME",""))</f>
        <v>#NAME?</v>
      </c>
      <c r="E548" t="e">
        <f ca="1">IF(ISBLANK(C548),"",_xll.BDP(C548, "CNTRY_OF_DOMICILE",""))</f>
        <v>#NAME?</v>
      </c>
      <c r="F548" t="e">
        <f ca="1">IF(ISBLANK(C548),"",_xll.BDP(C548, "GICS_INDUSTRY_GROUP_NAME",""))</f>
        <v>#NAME?</v>
      </c>
      <c r="G548" t="e">
        <f ca="1">IF(ISBLANK(C548),"",_xll.BDP(C548, "GICS_SUB_INDUSTRY_NAME",""))</f>
        <v>#NAME?</v>
      </c>
      <c r="H548" t="e">
        <f ca="1">IF(ISBLANK(C548),"",_xll.BDP(A548, "RELATIONSHIP_AMOUNT","RELATIONSHIP_OVERRIDE=S,QUANTIFIED_OVERRIDE=Y,EQY_FUND_CRNCY=USD,RELATED_COMPANY_OVERRIDE=" &amp;C548))</f>
        <v>#NAME?</v>
      </c>
    </row>
    <row r="549" spans="1:8" x14ac:dyDescent="0.2">
      <c r="A549" t="str">
        <f>C55</f>
        <v>MG CN Equity</v>
      </c>
      <c r="B549" t="e">
        <f ca="1">IF(ISBLANK(A549),"",_xll.BDP(A549, "LONG_COMP_NAME",""))</f>
        <v>#NAME?</v>
      </c>
      <c r="C549" t="s">
        <v>346</v>
      </c>
      <c r="D549" t="e">
        <f ca="1">IF(ISBLANK(C549),"",_xll.BDP(C549, "LONG_COMP_NAME",""))</f>
        <v>#NAME?</v>
      </c>
      <c r="E549" t="e">
        <f ca="1">IF(ISBLANK(C549),"",_xll.BDP(C549, "CNTRY_OF_DOMICILE",""))</f>
        <v>#NAME?</v>
      </c>
      <c r="F549" t="e">
        <f ca="1">IF(ISBLANK(C549),"",_xll.BDP(C549, "GICS_INDUSTRY_GROUP_NAME",""))</f>
        <v>#NAME?</v>
      </c>
      <c r="G549" t="e">
        <f ca="1">IF(ISBLANK(C549),"",_xll.BDP(C549, "GICS_SUB_INDUSTRY_NAME",""))</f>
        <v>#NAME?</v>
      </c>
      <c r="H549" t="e">
        <f ca="1">IF(ISBLANK(C549),"",_xll.BDP(A549, "RELATIONSHIP_AMOUNT","RELATIONSHIP_OVERRIDE=S,QUANTIFIED_OVERRIDE=Y,EQY_FUND_CRNCY=USD,RELATED_COMPANY_OVERRIDE=" &amp;C549))</f>
        <v>#NAME?</v>
      </c>
    </row>
    <row r="550" spans="1:8" x14ac:dyDescent="0.2">
      <c r="A550" t="str">
        <f>C55</f>
        <v>MG CN Equity</v>
      </c>
      <c r="B550" t="e">
        <f ca="1">IF(ISBLANK(A550),"",_xll.BDP(A550, "LONG_COMP_NAME",""))</f>
        <v>#NAME?</v>
      </c>
      <c r="C550" t="s">
        <v>437</v>
      </c>
      <c r="D550" t="e">
        <f ca="1">IF(ISBLANK(C550),"",_xll.BDP(C550, "LONG_COMP_NAME",""))</f>
        <v>#NAME?</v>
      </c>
      <c r="E550" t="e">
        <f ca="1">IF(ISBLANK(C550),"",_xll.BDP(C550, "CNTRY_OF_DOMICILE",""))</f>
        <v>#NAME?</v>
      </c>
      <c r="F550" t="e">
        <f ca="1">IF(ISBLANK(C550),"",_xll.BDP(C550, "GICS_INDUSTRY_GROUP_NAME",""))</f>
        <v>#NAME?</v>
      </c>
      <c r="G550" t="e">
        <f ca="1">IF(ISBLANK(C550),"",_xll.BDP(C550, "GICS_SUB_INDUSTRY_NAME",""))</f>
        <v>#NAME?</v>
      </c>
      <c r="H550" t="e">
        <f ca="1">IF(ISBLANK(C550),"",_xll.BDP(A550, "RELATIONSHIP_AMOUNT","RELATIONSHIP_OVERRIDE=S,QUANTIFIED_OVERRIDE=Y,EQY_FUND_CRNCY=USD,RELATED_COMPANY_OVERRIDE=" &amp;C550))</f>
        <v>#NAME?</v>
      </c>
    </row>
    <row r="551" spans="1:8" x14ac:dyDescent="0.2">
      <c r="A551" t="str">
        <f>C55</f>
        <v>MG CN Equity</v>
      </c>
      <c r="B551" t="e">
        <f ca="1">IF(ISBLANK(A551),"",_xll.BDP(A551, "LONG_COMP_NAME",""))</f>
        <v>#NAME?</v>
      </c>
      <c r="C551" t="s">
        <v>377</v>
      </c>
      <c r="D551" t="e">
        <f ca="1">IF(ISBLANK(C551),"",_xll.BDP(C551, "LONG_COMP_NAME",""))</f>
        <v>#NAME?</v>
      </c>
      <c r="E551" t="e">
        <f ca="1">IF(ISBLANK(C551),"",_xll.BDP(C551, "CNTRY_OF_DOMICILE",""))</f>
        <v>#NAME?</v>
      </c>
      <c r="F551" t="e">
        <f ca="1">IF(ISBLANK(C551),"",_xll.BDP(C551, "GICS_INDUSTRY_GROUP_NAME",""))</f>
        <v>#NAME?</v>
      </c>
      <c r="G551" t="e">
        <f ca="1">IF(ISBLANK(C551),"",_xll.BDP(C551, "GICS_SUB_INDUSTRY_NAME",""))</f>
        <v>#NAME?</v>
      </c>
      <c r="H551" t="e">
        <f ca="1">IF(ISBLANK(C551),"",_xll.BDP(A551, "RELATIONSHIP_AMOUNT","RELATIONSHIP_OVERRIDE=S,QUANTIFIED_OVERRIDE=Y,EQY_FUND_CRNCY=USD,RELATED_COMPANY_OVERRIDE=" &amp;C551))</f>
        <v>#NAME?</v>
      </c>
    </row>
    <row r="552" spans="1:8" x14ac:dyDescent="0.2">
      <c r="A552" t="str">
        <f>C56</f>
        <v>FR FP Equity</v>
      </c>
      <c r="B552" t="e">
        <f ca="1">IF(ISBLANK(A552),"",_xll.BDP(A552, "LONG_COMP_NAME",""))</f>
        <v>#NAME?</v>
      </c>
      <c r="C552" t="e">
        <f ca="1">_xll.BDS(A552,"SUPPLY_CHAIN_SUPPLIERS","SUPPLY_CHAIN_SUM_COUNT_OVERRIDE=10,QUANTIFIED_OVERRIDE=Y,SUP_CHAIN_RELATIONSHIP_SORT_OVR=C","cols=1;rows=10")</f>
        <v>#NAME?</v>
      </c>
      <c r="D552" t="e">
        <f ca="1">IF(ISBLANK(C552),"",_xll.BDP(C552, "LONG_COMP_NAME",""))</f>
        <v>#NAME?</v>
      </c>
      <c r="E552" t="e">
        <f ca="1">IF(ISBLANK(C552),"",_xll.BDP(C552, "CNTRY_OF_DOMICILE",""))</f>
        <v>#NAME?</v>
      </c>
      <c r="F552" t="e">
        <f ca="1">IF(ISBLANK(C552),"",_xll.BDP(C552, "GICS_INDUSTRY_GROUP_NAME",""))</f>
        <v>#NAME?</v>
      </c>
      <c r="G552" t="e">
        <f ca="1">IF(ISBLANK(C552),"",_xll.BDP(C552, "GICS_SUB_INDUSTRY_NAME",""))</f>
        <v>#NAME?</v>
      </c>
      <c r="H552" t="e">
        <f ca="1">IF(ISBLANK(C552),"",_xll.BDP(A552, "RELATIONSHIP_AMOUNT","RELATIONSHIP_OVERRIDE=S,QUANTIFIED_OVERRIDE=Y,EQY_FUND_CRNCY=USD,RELATED_COMPANY_OVERRIDE=" &amp;C552))</f>
        <v>#NAME?</v>
      </c>
    </row>
    <row r="553" spans="1:8" x14ac:dyDescent="0.2">
      <c r="A553" t="str">
        <f>C56</f>
        <v>FR FP Equity</v>
      </c>
      <c r="B553" t="e">
        <f ca="1">IF(ISBLANK(A553),"",_xll.BDP(A553, "LONG_COMP_NAME",""))</f>
        <v>#NAME?</v>
      </c>
      <c r="C553" t="s">
        <v>126</v>
      </c>
      <c r="D553" t="e">
        <f ca="1">IF(ISBLANK(C553),"",_xll.BDP(C553, "LONG_COMP_NAME",""))</f>
        <v>#NAME?</v>
      </c>
      <c r="E553" t="e">
        <f ca="1">IF(ISBLANK(C553),"",_xll.BDP(C553, "CNTRY_OF_DOMICILE",""))</f>
        <v>#NAME?</v>
      </c>
      <c r="F553" t="e">
        <f ca="1">IF(ISBLANK(C553),"",_xll.BDP(C553, "GICS_INDUSTRY_GROUP_NAME",""))</f>
        <v>#NAME?</v>
      </c>
      <c r="G553" t="e">
        <f ca="1">IF(ISBLANK(C553),"",_xll.BDP(C553, "GICS_SUB_INDUSTRY_NAME",""))</f>
        <v>#NAME?</v>
      </c>
      <c r="H553" t="e">
        <f ca="1">IF(ISBLANK(C553),"",_xll.BDP(A553, "RELATIONSHIP_AMOUNT","RELATIONSHIP_OVERRIDE=S,QUANTIFIED_OVERRIDE=Y,EQY_FUND_CRNCY=USD,RELATED_COMPANY_OVERRIDE=" &amp;C553))</f>
        <v>#NAME?</v>
      </c>
    </row>
    <row r="554" spans="1:8" x14ac:dyDescent="0.2">
      <c r="A554" t="str">
        <f>C56</f>
        <v>FR FP Equity</v>
      </c>
      <c r="B554" t="e">
        <f ca="1">IF(ISBLANK(A554),"",_xll.BDP(A554, "LONG_COMP_NAME",""))</f>
        <v>#NAME?</v>
      </c>
      <c r="C554" t="s">
        <v>444</v>
      </c>
      <c r="D554" t="e">
        <f ca="1">IF(ISBLANK(C554),"",_xll.BDP(C554, "LONG_COMP_NAME",""))</f>
        <v>#NAME?</v>
      </c>
      <c r="E554" t="e">
        <f ca="1">IF(ISBLANK(C554),"",_xll.BDP(C554, "CNTRY_OF_DOMICILE",""))</f>
        <v>#NAME?</v>
      </c>
      <c r="F554" t="e">
        <f ca="1">IF(ISBLANK(C554),"",_xll.BDP(C554, "GICS_INDUSTRY_GROUP_NAME",""))</f>
        <v>#NAME?</v>
      </c>
      <c r="G554" t="e">
        <f ca="1">IF(ISBLANK(C554),"",_xll.BDP(C554, "GICS_SUB_INDUSTRY_NAME",""))</f>
        <v>#NAME?</v>
      </c>
      <c r="H554" t="e">
        <f ca="1">IF(ISBLANK(C554),"",_xll.BDP(A554, "RELATIONSHIP_AMOUNT","RELATIONSHIP_OVERRIDE=S,QUANTIFIED_OVERRIDE=Y,EQY_FUND_CRNCY=USD,RELATED_COMPANY_OVERRIDE=" &amp;C554))</f>
        <v>#NAME?</v>
      </c>
    </row>
    <row r="555" spans="1:8" x14ac:dyDescent="0.2">
      <c r="A555" t="str">
        <f>C56</f>
        <v>FR FP Equity</v>
      </c>
      <c r="B555" t="e">
        <f ca="1">IF(ISBLANK(A555),"",_xll.BDP(A555, "LONG_COMP_NAME",""))</f>
        <v>#NAME?</v>
      </c>
      <c r="C555" t="s">
        <v>93</v>
      </c>
      <c r="D555" t="e">
        <f ca="1">IF(ISBLANK(C555),"",_xll.BDP(C555, "LONG_COMP_NAME",""))</f>
        <v>#NAME?</v>
      </c>
      <c r="E555" t="e">
        <f ca="1">IF(ISBLANK(C555),"",_xll.BDP(C555, "CNTRY_OF_DOMICILE",""))</f>
        <v>#NAME?</v>
      </c>
      <c r="F555" t="e">
        <f ca="1">IF(ISBLANK(C555),"",_xll.BDP(C555, "GICS_INDUSTRY_GROUP_NAME",""))</f>
        <v>#NAME?</v>
      </c>
      <c r="G555" t="e">
        <f ca="1">IF(ISBLANK(C555),"",_xll.BDP(C555, "GICS_SUB_INDUSTRY_NAME",""))</f>
        <v>#NAME?</v>
      </c>
      <c r="H555" t="e">
        <f ca="1">IF(ISBLANK(C555),"",_xll.BDP(A555, "RELATIONSHIP_AMOUNT","RELATIONSHIP_OVERRIDE=S,QUANTIFIED_OVERRIDE=Y,EQY_FUND_CRNCY=USD,RELATED_COMPANY_OVERRIDE=" &amp;C555))</f>
        <v>#NAME?</v>
      </c>
    </row>
    <row r="556" spans="1:8" x14ac:dyDescent="0.2">
      <c r="A556" t="str">
        <f>C56</f>
        <v>FR FP Equity</v>
      </c>
      <c r="B556" t="e">
        <f ca="1">IF(ISBLANK(A556),"",_xll.BDP(A556, "LONG_COMP_NAME",""))</f>
        <v>#NAME?</v>
      </c>
      <c r="C556" t="s">
        <v>445</v>
      </c>
      <c r="D556" t="e">
        <f ca="1">IF(ISBLANK(C556),"",_xll.BDP(C556, "LONG_COMP_NAME",""))</f>
        <v>#NAME?</v>
      </c>
      <c r="E556" t="e">
        <f ca="1">IF(ISBLANK(C556),"",_xll.BDP(C556, "CNTRY_OF_DOMICILE",""))</f>
        <v>#NAME?</v>
      </c>
      <c r="F556" t="e">
        <f ca="1">IF(ISBLANK(C556),"",_xll.BDP(C556, "GICS_INDUSTRY_GROUP_NAME",""))</f>
        <v>#NAME?</v>
      </c>
      <c r="G556" t="e">
        <f ca="1">IF(ISBLANK(C556),"",_xll.BDP(C556, "GICS_SUB_INDUSTRY_NAME",""))</f>
        <v>#NAME?</v>
      </c>
      <c r="H556" t="e">
        <f ca="1">IF(ISBLANK(C556),"",_xll.BDP(A556, "RELATIONSHIP_AMOUNT","RELATIONSHIP_OVERRIDE=S,QUANTIFIED_OVERRIDE=Y,EQY_FUND_CRNCY=USD,RELATED_COMPANY_OVERRIDE=" &amp;C556))</f>
        <v>#NAME?</v>
      </c>
    </row>
    <row r="557" spans="1:8" x14ac:dyDescent="0.2">
      <c r="A557" t="str">
        <f>C56</f>
        <v>FR FP Equity</v>
      </c>
      <c r="B557" t="e">
        <f ca="1">IF(ISBLANK(A557),"",_xll.BDP(A557, "LONG_COMP_NAME",""))</f>
        <v>#NAME?</v>
      </c>
      <c r="C557" t="s">
        <v>446</v>
      </c>
      <c r="D557" t="e">
        <f ca="1">IF(ISBLANK(C557),"",_xll.BDP(C557, "LONG_COMP_NAME",""))</f>
        <v>#NAME?</v>
      </c>
      <c r="E557" t="e">
        <f ca="1">IF(ISBLANK(C557),"",_xll.BDP(C557, "CNTRY_OF_DOMICILE",""))</f>
        <v>#NAME?</v>
      </c>
      <c r="F557" t="e">
        <f ca="1">IF(ISBLANK(C557),"",_xll.BDP(C557, "GICS_INDUSTRY_GROUP_NAME",""))</f>
        <v>#NAME?</v>
      </c>
      <c r="G557" t="e">
        <f ca="1">IF(ISBLANK(C557),"",_xll.BDP(C557, "GICS_SUB_INDUSTRY_NAME",""))</f>
        <v>#NAME?</v>
      </c>
      <c r="H557" t="e">
        <f ca="1">IF(ISBLANK(C557),"",_xll.BDP(A557, "RELATIONSHIP_AMOUNT","RELATIONSHIP_OVERRIDE=S,QUANTIFIED_OVERRIDE=Y,EQY_FUND_CRNCY=USD,RELATED_COMPANY_OVERRIDE=" &amp;C557))</f>
        <v>#NAME?</v>
      </c>
    </row>
    <row r="558" spans="1:8" x14ac:dyDescent="0.2">
      <c r="A558" t="str">
        <f>C56</f>
        <v>FR FP Equity</v>
      </c>
      <c r="B558" t="e">
        <f ca="1">IF(ISBLANK(A558),"",_xll.BDP(A558, "LONG_COMP_NAME",""))</f>
        <v>#NAME?</v>
      </c>
      <c r="C558" t="s">
        <v>447</v>
      </c>
      <c r="D558" t="e">
        <f ca="1">IF(ISBLANK(C558),"",_xll.BDP(C558, "LONG_COMP_NAME",""))</f>
        <v>#NAME?</v>
      </c>
      <c r="E558" t="e">
        <f ca="1">IF(ISBLANK(C558),"",_xll.BDP(C558, "CNTRY_OF_DOMICILE",""))</f>
        <v>#NAME?</v>
      </c>
      <c r="F558" t="e">
        <f ca="1">IF(ISBLANK(C558),"",_xll.BDP(C558, "GICS_INDUSTRY_GROUP_NAME",""))</f>
        <v>#NAME?</v>
      </c>
      <c r="G558" t="e">
        <f ca="1">IF(ISBLANK(C558),"",_xll.BDP(C558, "GICS_SUB_INDUSTRY_NAME",""))</f>
        <v>#NAME?</v>
      </c>
      <c r="H558" t="e">
        <f ca="1">IF(ISBLANK(C558),"",_xll.BDP(A558, "RELATIONSHIP_AMOUNT","RELATIONSHIP_OVERRIDE=S,QUANTIFIED_OVERRIDE=Y,EQY_FUND_CRNCY=USD,RELATED_COMPANY_OVERRIDE=" &amp;C558))</f>
        <v>#NAME?</v>
      </c>
    </row>
    <row r="559" spans="1:8" x14ac:dyDescent="0.2">
      <c r="A559" t="str">
        <f>C56</f>
        <v>FR FP Equity</v>
      </c>
      <c r="B559" t="e">
        <f ca="1">IF(ISBLANK(A559),"",_xll.BDP(A559, "LONG_COMP_NAME",""))</f>
        <v>#NAME?</v>
      </c>
      <c r="C559" t="s">
        <v>417</v>
      </c>
      <c r="D559" t="e">
        <f ca="1">IF(ISBLANK(C559),"",_xll.BDP(C559, "LONG_COMP_NAME",""))</f>
        <v>#NAME?</v>
      </c>
      <c r="E559" t="e">
        <f ca="1">IF(ISBLANK(C559),"",_xll.BDP(C559, "CNTRY_OF_DOMICILE",""))</f>
        <v>#NAME?</v>
      </c>
      <c r="F559" t="e">
        <f ca="1">IF(ISBLANK(C559),"",_xll.BDP(C559, "GICS_INDUSTRY_GROUP_NAME",""))</f>
        <v>#NAME?</v>
      </c>
      <c r="G559" t="e">
        <f ca="1">IF(ISBLANK(C559),"",_xll.BDP(C559, "GICS_SUB_INDUSTRY_NAME",""))</f>
        <v>#NAME?</v>
      </c>
      <c r="H559" t="e">
        <f ca="1">IF(ISBLANK(C559),"",_xll.BDP(A559, "RELATIONSHIP_AMOUNT","RELATIONSHIP_OVERRIDE=S,QUANTIFIED_OVERRIDE=Y,EQY_FUND_CRNCY=USD,RELATED_COMPANY_OVERRIDE=" &amp;C559))</f>
        <v>#NAME?</v>
      </c>
    </row>
    <row r="560" spans="1:8" x14ac:dyDescent="0.2">
      <c r="A560" t="str">
        <f>C56</f>
        <v>FR FP Equity</v>
      </c>
      <c r="B560" t="e">
        <f ca="1">IF(ISBLANK(A560),"",_xll.BDP(A560, "LONG_COMP_NAME",""))</f>
        <v>#NAME?</v>
      </c>
      <c r="C560" t="s">
        <v>436</v>
      </c>
      <c r="D560" t="e">
        <f ca="1">IF(ISBLANK(C560),"",_xll.BDP(C560, "LONG_COMP_NAME",""))</f>
        <v>#NAME?</v>
      </c>
      <c r="E560" t="e">
        <f ca="1">IF(ISBLANK(C560),"",_xll.BDP(C560, "CNTRY_OF_DOMICILE",""))</f>
        <v>#NAME?</v>
      </c>
      <c r="F560" t="e">
        <f ca="1">IF(ISBLANK(C560),"",_xll.BDP(C560, "GICS_INDUSTRY_GROUP_NAME",""))</f>
        <v>#NAME?</v>
      </c>
      <c r="G560" t="e">
        <f ca="1">IF(ISBLANK(C560),"",_xll.BDP(C560, "GICS_SUB_INDUSTRY_NAME",""))</f>
        <v>#NAME?</v>
      </c>
      <c r="H560" t="e">
        <f ca="1">IF(ISBLANK(C560),"",_xll.BDP(A560, "RELATIONSHIP_AMOUNT","RELATIONSHIP_OVERRIDE=S,QUANTIFIED_OVERRIDE=Y,EQY_FUND_CRNCY=USD,RELATED_COMPANY_OVERRIDE=" &amp;C560))</f>
        <v>#NAME?</v>
      </c>
    </row>
    <row r="561" spans="1:8" x14ac:dyDescent="0.2">
      <c r="A561" t="str">
        <f>C56</f>
        <v>FR FP Equity</v>
      </c>
      <c r="B561" t="e">
        <f ca="1">IF(ISBLANK(A561),"",_xll.BDP(A561, "LONG_COMP_NAME",""))</f>
        <v>#NAME?</v>
      </c>
      <c r="C561" t="s">
        <v>127</v>
      </c>
      <c r="D561" t="e">
        <f ca="1">IF(ISBLANK(C561),"",_xll.BDP(C561, "LONG_COMP_NAME",""))</f>
        <v>#NAME?</v>
      </c>
      <c r="E561" t="e">
        <f ca="1">IF(ISBLANK(C561),"",_xll.BDP(C561, "CNTRY_OF_DOMICILE",""))</f>
        <v>#NAME?</v>
      </c>
      <c r="F561" t="e">
        <f ca="1">IF(ISBLANK(C561),"",_xll.BDP(C561, "GICS_INDUSTRY_GROUP_NAME",""))</f>
        <v>#NAME?</v>
      </c>
      <c r="G561" t="e">
        <f ca="1">IF(ISBLANK(C561),"",_xll.BDP(C561, "GICS_SUB_INDUSTRY_NAME",""))</f>
        <v>#NAME?</v>
      </c>
      <c r="H561" t="e">
        <f ca="1">IF(ISBLANK(C561),"",_xll.BDP(A561, "RELATIONSHIP_AMOUNT","RELATIONSHIP_OVERRIDE=S,QUANTIFIED_OVERRIDE=Y,EQY_FUND_CRNCY=USD,RELATED_COMPANY_OVERRIDE=" &amp;C561))</f>
        <v>#NAME?</v>
      </c>
    </row>
    <row r="562" spans="1:8" x14ac:dyDescent="0.2">
      <c r="A562" t="str">
        <f>C57</f>
        <v>BAS GR Equity</v>
      </c>
      <c r="B562" t="e">
        <f ca="1">IF(ISBLANK(A562),"",_xll.BDP(A562, "LONG_COMP_NAME",""))</f>
        <v>#NAME?</v>
      </c>
      <c r="C562" t="e">
        <f ca="1">_xll.BDS(A562,"SUPPLY_CHAIN_SUPPLIERS","SUPPLY_CHAIN_SUM_COUNT_OVERRIDE=10,QUANTIFIED_OVERRIDE=Y,SUP_CHAIN_RELATIONSHIP_SORT_OVR=C","cols=1;rows=10")</f>
        <v>#NAME?</v>
      </c>
      <c r="D562" t="e">
        <f ca="1">IF(ISBLANK(C562),"",_xll.BDP(C562, "LONG_COMP_NAME",""))</f>
        <v>#NAME?</v>
      </c>
      <c r="E562" t="e">
        <f ca="1">IF(ISBLANK(C562),"",_xll.BDP(C562, "CNTRY_OF_DOMICILE",""))</f>
        <v>#NAME?</v>
      </c>
      <c r="F562" t="e">
        <f ca="1">IF(ISBLANK(C562),"",_xll.BDP(C562, "GICS_INDUSTRY_GROUP_NAME",""))</f>
        <v>#NAME?</v>
      </c>
      <c r="G562" t="e">
        <f ca="1">IF(ISBLANK(C562),"",_xll.BDP(C562, "GICS_SUB_INDUSTRY_NAME",""))</f>
        <v>#NAME?</v>
      </c>
      <c r="H562" t="e">
        <f ca="1">IF(ISBLANK(C562),"",_xll.BDP(A562, "RELATIONSHIP_AMOUNT","RELATIONSHIP_OVERRIDE=S,QUANTIFIED_OVERRIDE=Y,EQY_FUND_CRNCY=USD,RELATED_COMPANY_OVERRIDE=" &amp;C562))</f>
        <v>#NAME?</v>
      </c>
    </row>
    <row r="563" spans="1:8" x14ac:dyDescent="0.2">
      <c r="A563" t="str">
        <f>C57</f>
        <v>BAS GR Equity</v>
      </c>
      <c r="B563" t="e">
        <f ca="1">IF(ISBLANK(A563),"",_xll.BDP(A563, "LONG_COMP_NAME",""))</f>
        <v>#NAME?</v>
      </c>
      <c r="C563" t="s">
        <v>319</v>
      </c>
      <c r="D563" t="e">
        <f ca="1">IF(ISBLANK(C563),"",_xll.BDP(C563, "LONG_COMP_NAME",""))</f>
        <v>#NAME?</v>
      </c>
      <c r="E563" t="e">
        <f ca="1">IF(ISBLANK(C563),"",_xll.BDP(C563, "CNTRY_OF_DOMICILE",""))</f>
        <v>#NAME?</v>
      </c>
      <c r="F563" t="e">
        <f ca="1">IF(ISBLANK(C563),"",_xll.BDP(C563, "GICS_INDUSTRY_GROUP_NAME",""))</f>
        <v>#NAME?</v>
      </c>
      <c r="G563" t="e">
        <f ca="1">IF(ISBLANK(C563),"",_xll.BDP(C563, "GICS_SUB_INDUSTRY_NAME",""))</f>
        <v>#NAME?</v>
      </c>
      <c r="H563" t="e">
        <f ca="1">IF(ISBLANK(C563),"",_xll.BDP(A563, "RELATIONSHIP_AMOUNT","RELATIONSHIP_OVERRIDE=S,QUANTIFIED_OVERRIDE=Y,EQY_FUND_CRNCY=USD,RELATED_COMPANY_OVERRIDE=" &amp;C563))</f>
        <v>#NAME?</v>
      </c>
    </row>
    <row r="564" spans="1:8" x14ac:dyDescent="0.2">
      <c r="A564" t="str">
        <f>C57</f>
        <v>BAS GR Equity</v>
      </c>
      <c r="B564" t="e">
        <f ca="1">IF(ISBLANK(A564),"",_xll.BDP(A564, "LONG_COMP_NAME",""))</f>
        <v>#NAME?</v>
      </c>
      <c r="C564" t="s">
        <v>320</v>
      </c>
      <c r="D564" t="e">
        <f ca="1">IF(ISBLANK(C564),"",_xll.BDP(C564, "LONG_COMP_NAME",""))</f>
        <v>#NAME?</v>
      </c>
      <c r="E564" t="e">
        <f ca="1">IF(ISBLANK(C564),"",_xll.BDP(C564, "CNTRY_OF_DOMICILE",""))</f>
        <v>#NAME?</v>
      </c>
      <c r="F564" t="e">
        <f ca="1">IF(ISBLANK(C564),"",_xll.BDP(C564, "GICS_INDUSTRY_GROUP_NAME",""))</f>
        <v>#NAME?</v>
      </c>
      <c r="G564" t="e">
        <f ca="1">IF(ISBLANK(C564),"",_xll.BDP(C564, "GICS_SUB_INDUSTRY_NAME",""))</f>
        <v>#NAME?</v>
      </c>
      <c r="H564" t="e">
        <f ca="1">IF(ISBLANK(C564),"",_xll.BDP(A564, "RELATIONSHIP_AMOUNT","RELATIONSHIP_OVERRIDE=S,QUANTIFIED_OVERRIDE=Y,EQY_FUND_CRNCY=USD,RELATED_COMPANY_OVERRIDE=" &amp;C564))</f>
        <v>#NAME?</v>
      </c>
    </row>
    <row r="565" spans="1:8" x14ac:dyDescent="0.2">
      <c r="A565" t="str">
        <f>C57</f>
        <v>BAS GR Equity</v>
      </c>
      <c r="B565" t="e">
        <f ca="1">IF(ISBLANK(A565),"",_xll.BDP(A565, "LONG_COMP_NAME",""))</f>
        <v>#NAME?</v>
      </c>
      <c r="C565" t="s">
        <v>321</v>
      </c>
      <c r="D565" t="e">
        <f ca="1">IF(ISBLANK(C565),"",_xll.BDP(C565, "LONG_COMP_NAME",""))</f>
        <v>#NAME?</v>
      </c>
      <c r="E565" t="e">
        <f ca="1">IF(ISBLANK(C565),"",_xll.BDP(C565, "CNTRY_OF_DOMICILE",""))</f>
        <v>#NAME?</v>
      </c>
      <c r="F565" t="e">
        <f ca="1">IF(ISBLANK(C565),"",_xll.BDP(C565, "GICS_INDUSTRY_GROUP_NAME",""))</f>
        <v>#NAME?</v>
      </c>
      <c r="G565" t="e">
        <f ca="1">IF(ISBLANK(C565),"",_xll.BDP(C565, "GICS_SUB_INDUSTRY_NAME",""))</f>
        <v>#NAME?</v>
      </c>
      <c r="H565" t="e">
        <f ca="1">IF(ISBLANK(C565),"",_xll.BDP(A565, "RELATIONSHIP_AMOUNT","RELATIONSHIP_OVERRIDE=S,QUANTIFIED_OVERRIDE=Y,EQY_FUND_CRNCY=USD,RELATED_COMPANY_OVERRIDE=" &amp;C565))</f>
        <v>#NAME?</v>
      </c>
    </row>
    <row r="566" spans="1:8" x14ac:dyDescent="0.2">
      <c r="A566" t="str">
        <f>C57</f>
        <v>BAS GR Equity</v>
      </c>
      <c r="B566" t="e">
        <f ca="1">IF(ISBLANK(A566),"",_xll.BDP(A566, "LONG_COMP_NAME",""))</f>
        <v>#NAME?</v>
      </c>
      <c r="C566" t="s">
        <v>302</v>
      </c>
      <c r="D566" t="e">
        <f ca="1">IF(ISBLANK(C566),"",_xll.BDP(C566, "LONG_COMP_NAME",""))</f>
        <v>#NAME?</v>
      </c>
      <c r="E566" t="e">
        <f ca="1">IF(ISBLANK(C566),"",_xll.BDP(C566, "CNTRY_OF_DOMICILE",""))</f>
        <v>#NAME?</v>
      </c>
      <c r="F566" t="e">
        <f ca="1">IF(ISBLANK(C566),"",_xll.BDP(C566, "GICS_INDUSTRY_GROUP_NAME",""))</f>
        <v>#NAME?</v>
      </c>
      <c r="G566" t="e">
        <f ca="1">IF(ISBLANK(C566),"",_xll.BDP(C566, "GICS_SUB_INDUSTRY_NAME",""))</f>
        <v>#NAME?</v>
      </c>
      <c r="H566" t="e">
        <f ca="1">IF(ISBLANK(C566),"",_xll.BDP(A566, "RELATIONSHIP_AMOUNT","RELATIONSHIP_OVERRIDE=S,QUANTIFIED_OVERRIDE=Y,EQY_FUND_CRNCY=USD,RELATED_COMPANY_OVERRIDE=" &amp;C566))</f>
        <v>#NAME?</v>
      </c>
    </row>
    <row r="567" spans="1:8" x14ac:dyDescent="0.2">
      <c r="A567" t="str">
        <f>C57</f>
        <v>BAS GR Equity</v>
      </c>
      <c r="B567" t="e">
        <f ca="1">IF(ISBLANK(A567),"",_xll.BDP(A567, "LONG_COMP_NAME",""))</f>
        <v>#NAME?</v>
      </c>
      <c r="C567" t="s">
        <v>322</v>
      </c>
      <c r="D567" t="e">
        <f ca="1">IF(ISBLANK(C567),"",_xll.BDP(C567, "LONG_COMP_NAME",""))</f>
        <v>#NAME?</v>
      </c>
      <c r="E567" t="e">
        <f ca="1">IF(ISBLANK(C567),"",_xll.BDP(C567, "CNTRY_OF_DOMICILE",""))</f>
        <v>#NAME?</v>
      </c>
      <c r="F567" t="e">
        <f ca="1">IF(ISBLANK(C567),"",_xll.BDP(C567, "GICS_INDUSTRY_GROUP_NAME",""))</f>
        <v>#NAME?</v>
      </c>
      <c r="G567" t="e">
        <f ca="1">IF(ISBLANK(C567),"",_xll.BDP(C567, "GICS_SUB_INDUSTRY_NAME",""))</f>
        <v>#NAME?</v>
      </c>
      <c r="H567" t="e">
        <f ca="1">IF(ISBLANK(C567),"",_xll.BDP(A567, "RELATIONSHIP_AMOUNT","RELATIONSHIP_OVERRIDE=S,QUANTIFIED_OVERRIDE=Y,EQY_FUND_CRNCY=USD,RELATED_COMPANY_OVERRIDE=" &amp;C567))</f>
        <v>#NAME?</v>
      </c>
    </row>
    <row r="568" spans="1:8" x14ac:dyDescent="0.2">
      <c r="A568" t="str">
        <f>C57</f>
        <v>BAS GR Equity</v>
      </c>
      <c r="B568" t="e">
        <f ca="1">IF(ISBLANK(A568),"",_xll.BDP(A568, "LONG_COMP_NAME",""))</f>
        <v>#NAME?</v>
      </c>
      <c r="C568" t="s">
        <v>323</v>
      </c>
      <c r="D568" t="e">
        <f ca="1">IF(ISBLANK(C568),"",_xll.BDP(C568, "LONG_COMP_NAME",""))</f>
        <v>#NAME?</v>
      </c>
      <c r="E568" t="e">
        <f ca="1">IF(ISBLANK(C568),"",_xll.BDP(C568, "CNTRY_OF_DOMICILE",""))</f>
        <v>#NAME?</v>
      </c>
      <c r="F568" t="e">
        <f ca="1">IF(ISBLANK(C568),"",_xll.BDP(C568, "GICS_INDUSTRY_GROUP_NAME",""))</f>
        <v>#NAME?</v>
      </c>
      <c r="G568" t="e">
        <f ca="1">IF(ISBLANK(C568),"",_xll.BDP(C568, "GICS_SUB_INDUSTRY_NAME",""))</f>
        <v>#NAME?</v>
      </c>
      <c r="H568" t="e">
        <f ca="1">IF(ISBLANK(C568),"",_xll.BDP(A568, "RELATIONSHIP_AMOUNT","RELATIONSHIP_OVERRIDE=S,QUANTIFIED_OVERRIDE=Y,EQY_FUND_CRNCY=USD,RELATED_COMPANY_OVERRIDE=" &amp;C568))</f>
        <v>#NAME?</v>
      </c>
    </row>
    <row r="569" spans="1:8" x14ac:dyDescent="0.2">
      <c r="A569" t="str">
        <f>C57</f>
        <v>BAS GR Equity</v>
      </c>
      <c r="B569" t="e">
        <f ca="1">IF(ISBLANK(A569),"",_xll.BDP(A569, "LONG_COMP_NAME",""))</f>
        <v>#NAME?</v>
      </c>
      <c r="C569" t="s">
        <v>259</v>
      </c>
      <c r="D569" t="e">
        <f ca="1">IF(ISBLANK(C569),"",_xll.BDP(C569, "LONG_COMP_NAME",""))</f>
        <v>#NAME?</v>
      </c>
      <c r="E569" t="e">
        <f ca="1">IF(ISBLANK(C569),"",_xll.BDP(C569, "CNTRY_OF_DOMICILE",""))</f>
        <v>#NAME?</v>
      </c>
      <c r="F569" t="e">
        <f ca="1">IF(ISBLANK(C569),"",_xll.BDP(C569, "GICS_INDUSTRY_GROUP_NAME",""))</f>
        <v>#NAME?</v>
      </c>
      <c r="G569" t="e">
        <f ca="1">IF(ISBLANK(C569),"",_xll.BDP(C569, "GICS_SUB_INDUSTRY_NAME",""))</f>
        <v>#NAME?</v>
      </c>
      <c r="H569" t="e">
        <f ca="1">IF(ISBLANK(C569),"",_xll.BDP(A569, "RELATIONSHIP_AMOUNT","RELATIONSHIP_OVERRIDE=S,QUANTIFIED_OVERRIDE=Y,EQY_FUND_CRNCY=USD,RELATED_COMPANY_OVERRIDE=" &amp;C569))</f>
        <v>#NAME?</v>
      </c>
    </row>
    <row r="570" spans="1:8" x14ac:dyDescent="0.2">
      <c r="A570" t="str">
        <f>C57</f>
        <v>BAS GR Equity</v>
      </c>
      <c r="B570" t="e">
        <f ca="1">IF(ISBLANK(A570),"",_xll.BDP(A570, "LONG_COMP_NAME",""))</f>
        <v>#NAME?</v>
      </c>
      <c r="C570" t="s">
        <v>324</v>
      </c>
      <c r="D570" t="e">
        <f ca="1">IF(ISBLANK(C570),"",_xll.BDP(C570, "LONG_COMP_NAME",""))</f>
        <v>#NAME?</v>
      </c>
      <c r="E570" t="e">
        <f ca="1">IF(ISBLANK(C570),"",_xll.BDP(C570, "CNTRY_OF_DOMICILE",""))</f>
        <v>#NAME?</v>
      </c>
      <c r="F570" t="e">
        <f ca="1">IF(ISBLANK(C570),"",_xll.BDP(C570, "GICS_INDUSTRY_GROUP_NAME",""))</f>
        <v>#NAME?</v>
      </c>
      <c r="G570" t="e">
        <f ca="1">IF(ISBLANK(C570),"",_xll.BDP(C570, "GICS_SUB_INDUSTRY_NAME",""))</f>
        <v>#NAME?</v>
      </c>
      <c r="H570" t="e">
        <f ca="1">IF(ISBLANK(C570),"",_xll.BDP(A570, "RELATIONSHIP_AMOUNT","RELATIONSHIP_OVERRIDE=S,QUANTIFIED_OVERRIDE=Y,EQY_FUND_CRNCY=USD,RELATED_COMPANY_OVERRIDE=" &amp;C570))</f>
        <v>#NAME?</v>
      </c>
    </row>
    <row r="571" spans="1:8" x14ac:dyDescent="0.2">
      <c r="A571" t="str">
        <f>C57</f>
        <v>BAS GR Equity</v>
      </c>
      <c r="B571" t="e">
        <f ca="1">IF(ISBLANK(A571),"",_xll.BDP(A571, "LONG_COMP_NAME",""))</f>
        <v>#NAME?</v>
      </c>
      <c r="C571" t="s">
        <v>325</v>
      </c>
      <c r="D571" t="e">
        <f ca="1">IF(ISBLANK(C571),"",_xll.BDP(C571, "LONG_COMP_NAME",""))</f>
        <v>#NAME?</v>
      </c>
      <c r="E571" t="e">
        <f ca="1">IF(ISBLANK(C571),"",_xll.BDP(C571, "CNTRY_OF_DOMICILE",""))</f>
        <v>#NAME?</v>
      </c>
      <c r="F571" t="e">
        <f ca="1">IF(ISBLANK(C571),"",_xll.BDP(C571, "GICS_INDUSTRY_GROUP_NAME",""))</f>
        <v>#NAME?</v>
      </c>
      <c r="G571" t="e">
        <f ca="1">IF(ISBLANK(C571),"",_xll.BDP(C571, "GICS_SUB_INDUSTRY_NAME",""))</f>
        <v>#NAME?</v>
      </c>
      <c r="H571" t="e">
        <f ca="1">IF(ISBLANK(C571),"",_xll.BDP(A571, "RELATIONSHIP_AMOUNT","RELATIONSHIP_OVERRIDE=S,QUANTIFIED_OVERRIDE=Y,EQY_FUND_CRNCY=USD,RELATED_COMPANY_OVERRIDE=" &amp;C571))</f>
        <v>#NAME?</v>
      </c>
    </row>
    <row r="572" spans="1:8" x14ac:dyDescent="0.2">
      <c r="A572" t="str">
        <f>C58</f>
        <v>300115 CH Equity</v>
      </c>
      <c r="B572" t="e">
        <f ca="1">IF(ISBLANK(A572),"",_xll.BDP(A572, "LONG_COMP_NAME",""))</f>
        <v>#NAME?</v>
      </c>
      <c r="C572" t="e">
        <f ca="1">_xll.BDS(A572,"SUPPLY_CHAIN_SUPPLIERS","SUPPLY_CHAIN_SUM_COUNT_OVERRIDE=10,QUANTIFIED_OVERRIDE=Y,SUP_CHAIN_RELATIONSHIP_SORT_OVR=C","cols=1;rows=2")</f>
        <v>#NAME?</v>
      </c>
      <c r="D572" t="e">
        <f ca="1">IF(ISBLANK(C572),"",_xll.BDP(C572, "LONG_COMP_NAME",""))</f>
        <v>#NAME?</v>
      </c>
      <c r="E572" t="e">
        <f ca="1">IF(ISBLANK(C572),"",_xll.BDP(C572, "CNTRY_OF_DOMICILE",""))</f>
        <v>#NAME?</v>
      </c>
      <c r="F572" t="e">
        <f ca="1">IF(ISBLANK(C572),"",_xll.BDP(C572, "GICS_INDUSTRY_GROUP_NAME",""))</f>
        <v>#NAME?</v>
      </c>
      <c r="G572" t="e">
        <f ca="1">IF(ISBLANK(C572),"",_xll.BDP(C572, "GICS_SUB_INDUSTRY_NAME",""))</f>
        <v>#NAME?</v>
      </c>
      <c r="H572" t="e">
        <f ca="1">IF(ISBLANK(C572),"",_xll.BDP(A572, "RELATIONSHIP_AMOUNT","RELATIONSHIP_OVERRIDE=S,QUANTIFIED_OVERRIDE=Y,EQY_FUND_CRNCY=USD,RELATED_COMPANY_OVERRIDE=" &amp;C572))</f>
        <v>#NAME?</v>
      </c>
    </row>
    <row r="573" spans="1:8" x14ac:dyDescent="0.2">
      <c r="A573" t="str">
        <f>C58</f>
        <v>300115 CH Equity</v>
      </c>
      <c r="B573" t="e">
        <f ca="1">IF(ISBLANK(A573),"",_xll.BDP(A573, "LONG_COMP_NAME",""))</f>
        <v>#NAME?</v>
      </c>
      <c r="C573" t="s">
        <v>424</v>
      </c>
      <c r="D573" t="e">
        <f ca="1">IF(ISBLANK(C573),"",_xll.BDP(C573, "LONG_COMP_NAME",""))</f>
        <v>#NAME?</v>
      </c>
      <c r="E573" t="e">
        <f ca="1">IF(ISBLANK(C573),"",_xll.BDP(C573, "CNTRY_OF_DOMICILE",""))</f>
        <v>#NAME?</v>
      </c>
      <c r="F573" t="e">
        <f ca="1">IF(ISBLANK(C573),"",_xll.BDP(C573, "GICS_INDUSTRY_GROUP_NAME",""))</f>
        <v>#NAME?</v>
      </c>
      <c r="G573" t="e">
        <f ca="1">IF(ISBLANK(C573),"",_xll.BDP(C573, "GICS_SUB_INDUSTRY_NAME",""))</f>
        <v>#NAME?</v>
      </c>
      <c r="H573" t="e">
        <f ca="1">IF(ISBLANK(C573),"",_xll.BDP(A573, "RELATIONSHIP_AMOUNT","RELATIONSHIP_OVERRIDE=S,QUANTIFIED_OVERRIDE=Y,EQY_FUND_CRNCY=USD,RELATED_COMPANY_OVERRIDE=" &amp;C573))</f>
        <v>#NAME?</v>
      </c>
    </row>
    <row r="574" spans="1:8" x14ac:dyDescent="0.2">
      <c r="A574" t="str">
        <f>C58</f>
        <v>300115 CH Equity</v>
      </c>
      <c r="B574" t="e">
        <f ca="1">IF(ISBLANK(A574),"",_xll.BDP(A574, "LONG_COMP_NAME",""))</f>
        <v>#NAME?</v>
      </c>
      <c r="D574" t="str">
        <f>IF(ISBLANK(C574),"",_xll.BDP(C574, "LONG_COMP_NAME",""))</f>
        <v/>
      </c>
      <c r="E574" t="str">
        <f>IF(ISBLANK(C574),"",_xll.BDP(C574, "CNTRY_OF_DOMICILE",""))</f>
        <v/>
      </c>
      <c r="F574" t="str">
        <f>IF(ISBLANK(C574),"",_xll.BDP(C574, "GICS_INDUSTRY_GROUP_NAME",""))</f>
        <v/>
      </c>
      <c r="G574" t="str">
        <f>IF(ISBLANK(C574),"",_xll.BDP(C574, "GICS_SUB_INDUSTRY_NAME",""))</f>
        <v/>
      </c>
      <c r="H574" t="str">
        <f>IF(ISBLANK(C574),"",_xll.BDP(A574, "RELATIONSHIP_AMOUNT","RELATIONSHIP_OVERRIDE=S,QUANTIFIED_OVERRIDE=Y,EQY_FUND_CRNCY=USD,RELATED_COMPANY_OVERRIDE=" &amp;C574))</f>
        <v/>
      </c>
    </row>
    <row r="575" spans="1:8" x14ac:dyDescent="0.2">
      <c r="A575" t="str">
        <f>C58</f>
        <v>300115 CH Equity</v>
      </c>
      <c r="B575" t="e">
        <f ca="1">IF(ISBLANK(A575),"",_xll.BDP(A575, "LONG_COMP_NAME",""))</f>
        <v>#NAME?</v>
      </c>
      <c r="D575" t="str">
        <f>IF(ISBLANK(C575),"",_xll.BDP(C575, "LONG_COMP_NAME",""))</f>
        <v/>
      </c>
      <c r="E575" t="str">
        <f>IF(ISBLANK(C575),"",_xll.BDP(C575, "CNTRY_OF_DOMICILE",""))</f>
        <v/>
      </c>
      <c r="F575" t="str">
        <f>IF(ISBLANK(C575),"",_xll.BDP(C575, "GICS_INDUSTRY_GROUP_NAME",""))</f>
        <v/>
      </c>
      <c r="G575" t="str">
        <f>IF(ISBLANK(C575),"",_xll.BDP(C575, "GICS_SUB_INDUSTRY_NAME",""))</f>
        <v/>
      </c>
      <c r="H575" t="str">
        <f>IF(ISBLANK(C575),"",_xll.BDP(A575, "RELATIONSHIP_AMOUNT","RELATIONSHIP_OVERRIDE=S,QUANTIFIED_OVERRIDE=Y,EQY_FUND_CRNCY=USD,RELATED_COMPANY_OVERRIDE=" &amp;C575))</f>
        <v/>
      </c>
    </row>
    <row r="576" spans="1:8" x14ac:dyDescent="0.2">
      <c r="A576" t="str">
        <f>C58</f>
        <v>300115 CH Equity</v>
      </c>
      <c r="B576" t="e">
        <f ca="1">IF(ISBLANK(A576),"",_xll.BDP(A576, "LONG_COMP_NAME",""))</f>
        <v>#NAME?</v>
      </c>
      <c r="D576" t="str">
        <f>IF(ISBLANK(C576),"",_xll.BDP(C576, "LONG_COMP_NAME",""))</f>
        <v/>
      </c>
      <c r="E576" t="str">
        <f>IF(ISBLANK(C576),"",_xll.BDP(C576, "CNTRY_OF_DOMICILE",""))</f>
        <v/>
      </c>
      <c r="F576" t="str">
        <f>IF(ISBLANK(C576),"",_xll.BDP(C576, "GICS_INDUSTRY_GROUP_NAME",""))</f>
        <v/>
      </c>
      <c r="G576" t="str">
        <f>IF(ISBLANK(C576),"",_xll.BDP(C576, "GICS_SUB_INDUSTRY_NAME",""))</f>
        <v/>
      </c>
      <c r="H576" t="str">
        <f>IF(ISBLANK(C576),"",_xll.BDP(A576, "RELATIONSHIP_AMOUNT","RELATIONSHIP_OVERRIDE=S,QUANTIFIED_OVERRIDE=Y,EQY_FUND_CRNCY=USD,RELATED_COMPANY_OVERRIDE=" &amp;C576))</f>
        <v/>
      </c>
    </row>
    <row r="577" spans="1:8" x14ac:dyDescent="0.2">
      <c r="A577" t="str">
        <f>C58</f>
        <v>300115 CH Equity</v>
      </c>
      <c r="B577" t="e">
        <f ca="1">IF(ISBLANK(A577),"",_xll.BDP(A577, "LONG_COMP_NAME",""))</f>
        <v>#NAME?</v>
      </c>
      <c r="D577" t="str">
        <f>IF(ISBLANK(C577),"",_xll.BDP(C577, "LONG_COMP_NAME",""))</f>
        <v/>
      </c>
      <c r="E577" t="str">
        <f>IF(ISBLANK(C577),"",_xll.BDP(C577, "CNTRY_OF_DOMICILE",""))</f>
        <v/>
      </c>
      <c r="F577" t="str">
        <f>IF(ISBLANK(C577),"",_xll.BDP(C577, "GICS_INDUSTRY_GROUP_NAME",""))</f>
        <v/>
      </c>
      <c r="G577" t="str">
        <f>IF(ISBLANK(C577),"",_xll.BDP(C577, "GICS_SUB_INDUSTRY_NAME",""))</f>
        <v/>
      </c>
      <c r="H577" t="str">
        <f>IF(ISBLANK(C577),"",_xll.BDP(A577, "RELATIONSHIP_AMOUNT","RELATIONSHIP_OVERRIDE=S,QUANTIFIED_OVERRIDE=Y,EQY_FUND_CRNCY=USD,RELATED_COMPANY_OVERRIDE=" &amp;C577))</f>
        <v/>
      </c>
    </row>
    <row r="578" spans="1:8" x14ac:dyDescent="0.2">
      <c r="A578" t="str">
        <f>C58</f>
        <v>300115 CH Equity</v>
      </c>
      <c r="B578" t="e">
        <f ca="1">IF(ISBLANK(A578),"",_xll.BDP(A578, "LONG_COMP_NAME",""))</f>
        <v>#NAME?</v>
      </c>
      <c r="D578" t="str">
        <f>IF(ISBLANK(C578),"",_xll.BDP(C578, "LONG_COMP_NAME",""))</f>
        <v/>
      </c>
      <c r="E578" t="str">
        <f>IF(ISBLANK(C578),"",_xll.BDP(C578, "CNTRY_OF_DOMICILE",""))</f>
        <v/>
      </c>
      <c r="F578" t="str">
        <f>IF(ISBLANK(C578),"",_xll.BDP(C578, "GICS_INDUSTRY_GROUP_NAME",""))</f>
        <v/>
      </c>
      <c r="G578" t="str">
        <f>IF(ISBLANK(C578),"",_xll.BDP(C578, "GICS_SUB_INDUSTRY_NAME",""))</f>
        <v/>
      </c>
      <c r="H578" t="str">
        <f>IF(ISBLANK(C578),"",_xll.BDP(A578, "RELATIONSHIP_AMOUNT","RELATIONSHIP_OVERRIDE=S,QUANTIFIED_OVERRIDE=Y,EQY_FUND_CRNCY=USD,RELATED_COMPANY_OVERRIDE=" &amp;C578))</f>
        <v/>
      </c>
    </row>
    <row r="579" spans="1:8" x14ac:dyDescent="0.2">
      <c r="A579" t="str">
        <f>C58</f>
        <v>300115 CH Equity</v>
      </c>
      <c r="B579" t="e">
        <f ca="1">IF(ISBLANK(A579),"",_xll.BDP(A579, "LONG_COMP_NAME",""))</f>
        <v>#NAME?</v>
      </c>
      <c r="D579" t="str">
        <f>IF(ISBLANK(C579),"",_xll.BDP(C579, "LONG_COMP_NAME",""))</f>
        <v/>
      </c>
      <c r="E579" t="str">
        <f>IF(ISBLANK(C579),"",_xll.BDP(C579, "CNTRY_OF_DOMICILE",""))</f>
        <v/>
      </c>
      <c r="F579" t="str">
        <f>IF(ISBLANK(C579),"",_xll.BDP(C579, "GICS_INDUSTRY_GROUP_NAME",""))</f>
        <v/>
      </c>
      <c r="G579" t="str">
        <f>IF(ISBLANK(C579),"",_xll.BDP(C579, "GICS_SUB_INDUSTRY_NAME",""))</f>
        <v/>
      </c>
      <c r="H579" t="str">
        <f>IF(ISBLANK(C579),"",_xll.BDP(A579, "RELATIONSHIP_AMOUNT","RELATIONSHIP_OVERRIDE=S,QUANTIFIED_OVERRIDE=Y,EQY_FUND_CRNCY=USD,RELATED_COMPANY_OVERRIDE=" &amp;C579))</f>
        <v/>
      </c>
    </row>
    <row r="580" spans="1:8" x14ac:dyDescent="0.2">
      <c r="A580" t="str">
        <f>C58</f>
        <v>300115 CH Equity</v>
      </c>
      <c r="B580" t="e">
        <f ca="1">IF(ISBLANK(A580),"",_xll.BDP(A580, "LONG_COMP_NAME",""))</f>
        <v>#NAME?</v>
      </c>
      <c r="D580" t="str">
        <f>IF(ISBLANK(C580),"",_xll.BDP(C580, "LONG_COMP_NAME",""))</f>
        <v/>
      </c>
      <c r="E580" t="str">
        <f>IF(ISBLANK(C580),"",_xll.BDP(C580, "CNTRY_OF_DOMICILE",""))</f>
        <v/>
      </c>
      <c r="F580" t="str">
        <f>IF(ISBLANK(C580),"",_xll.BDP(C580, "GICS_INDUSTRY_GROUP_NAME",""))</f>
        <v/>
      </c>
      <c r="G580" t="str">
        <f>IF(ISBLANK(C580),"",_xll.BDP(C580, "GICS_SUB_INDUSTRY_NAME",""))</f>
        <v/>
      </c>
      <c r="H580" t="str">
        <f>IF(ISBLANK(C580),"",_xll.BDP(A580, "RELATIONSHIP_AMOUNT","RELATIONSHIP_OVERRIDE=S,QUANTIFIED_OVERRIDE=Y,EQY_FUND_CRNCY=USD,RELATED_COMPANY_OVERRIDE=" &amp;C580))</f>
        <v/>
      </c>
    </row>
    <row r="581" spans="1:8" x14ac:dyDescent="0.2">
      <c r="A581" t="str">
        <f>C58</f>
        <v>300115 CH Equity</v>
      </c>
      <c r="B581" t="e">
        <f ca="1">IF(ISBLANK(A581),"",_xll.BDP(A581, "LONG_COMP_NAME",""))</f>
        <v>#NAME?</v>
      </c>
      <c r="D581" t="str">
        <f>IF(ISBLANK(C581),"",_xll.BDP(C581, "LONG_COMP_NAME",""))</f>
        <v/>
      </c>
      <c r="E581" t="str">
        <f>IF(ISBLANK(C581),"",_xll.BDP(C581, "CNTRY_OF_DOMICILE",""))</f>
        <v/>
      </c>
      <c r="F581" t="str">
        <f>IF(ISBLANK(C581),"",_xll.BDP(C581, "GICS_INDUSTRY_GROUP_NAME",""))</f>
        <v/>
      </c>
      <c r="G581" t="str">
        <f>IF(ISBLANK(C581),"",_xll.BDP(C581, "GICS_SUB_INDUSTRY_NAME",""))</f>
        <v/>
      </c>
      <c r="H581" t="str">
        <f>IF(ISBLANK(C581),"",_xll.BDP(A581, "RELATIONSHIP_AMOUNT","RELATIONSHIP_OVERRIDE=S,QUANTIFIED_OVERRIDE=Y,EQY_FUND_CRNCY=USD,RELATED_COMPANY_OVERRIDE=" &amp;C581))</f>
        <v/>
      </c>
    </row>
    <row r="582" spans="1:8" x14ac:dyDescent="0.2">
      <c r="A582" t="str">
        <f>C59</f>
        <v>ADNT US Equity</v>
      </c>
      <c r="B582" t="e">
        <f ca="1">IF(ISBLANK(A582),"",_xll.BDP(A582, "LONG_COMP_NAME",""))</f>
        <v>#NAME?</v>
      </c>
      <c r="C582" t="e">
        <f ca="1">_xll.BDS(A582,"SUPPLY_CHAIN_SUPPLIERS","SUPPLY_CHAIN_SUM_COUNT_OVERRIDE=10,QUANTIFIED_OVERRIDE=Y,SUP_CHAIN_RELATIONSHIP_SORT_OVR=C","cols=1;rows=10")</f>
        <v>#NAME?</v>
      </c>
      <c r="D582" t="e">
        <f ca="1">IF(ISBLANK(C582),"",_xll.BDP(C582, "LONG_COMP_NAME",""))</f>
        <v>#NAME?</v>
      </c>
      <c r="E582" t="e">
        <f ca="1">IF(ISBLANK(C582),"",_xll.BDP(C582, "CNTRY_OF_DOMICILE",""))</f>
        <v>#NAME?</v>
      </c>
      <c r="F582" t="e">
        <f ca="1">IF(ISBLANK(C582),"",_xll.BDP(C582, "GICS_INDUSTRY_GROUP_NAME",""))</f>
        <v>#NAME?</v>
      </c>
      <c r="G582" t="e">
        <f ca="1">IF(ISBLANK(C582),"",_xll.BDP(C582, "GICS_SUB_INDUSTRY_NAME",""))</f>
        <v>#NAME?</v>
      </c>
      <c r="H582" t="e">
        <f ca="1">IF(ISBLANK(C582),"",_xll.BDP(A582, "RELATIONSHIP_AMOUNT","RELATIONSHIP_OVERRIDE=S,QUANTIFIED_OVERRIDE=Y,EQY_FUND_CRNCY=USD,RELATED_COMPANY_OVERRIDE=" &amp;C582))</f>
        <v>#NAME?</v>
      </c>
    </row>
    <row r="583" spans="1:8" x14ac:dyDescent="0.2">
      <c r="A583" t="str">
        <f>C59</f>
        <v>ADNT US Equity</v>
      </c>
      <c r="B583" t="e">
        <f ca="1">IF(ISBLANK(A583),"",_xll.BDP(A583, "LONG_COMP_NAME",""))</f>
        <v>#NAME?</v>
      </c>
      <c r="C583" t="s">
        <v>427</v>
      </c>
      <c r="D583" t="e">
        <f ca="1">IF(ISBLANK(C583),"",_xll.BDP(C583, "LONG_COMP_NAME",""))</f>
        <v>#NAME?</v>
      </c>
      <c r="E583" t="e">
        <f ca="1">IF(ISBLANK(C583),"",_xll.BDP(C583, "CNTRY_OF_DOMICILE",""))</f>
        <v>#NAME?</v>
      </c>
      <c r="F583" t="e">
        <f ca="1">IF(ISBLANK(C583),"",_xll.BDP(C583, "GICS_INDUSTRY_GROUP_NAME",""))</f>
        <v>#NAME?</v>
      </c>
      <c r="G583" t="e">
        <f ca="1">IF(ISBLANK(C583),"",_xll.BDP(C583, "GICS_SUB_INDUSTRY_NAME",""))</f>
        <v>#NAME?</v>
      </c>
      <c r="H583" t="e">
        <f ca="1">IF(ISBLANK(C583),"",_xll.BDP(A583, "RELATIONSHIP_AMOUNT","RELATIONSHIP_OVERRIDE=S,QUANTIFIED_OVERRIDE=Y,EQY_FUND_CRNCY=USD,RELATED_COMPANY_OVERRIDE=" &amp;C583))</f>
        <v>#NAME?</v>
      </c>
    </row>
    <row r="584" spans="1:8" x14ac:dyDescent="0.2">
      <c r="A584" t="str">
        <f>C59</f>
        <v>ADNT US Equity</v>
      </c>
      <c r="B584" t="e">
        <f ca="1">IF(ISBLANK(A584),"",_xll.BDP(A584, "LONG_COMP_NAME",""))</f>
        <v>#NAME?</v>
      </c>
      <c r="C584" t="s">
        <v>438</v>
      </c>
      <c r="D584" t="e">
        <f ca="1">IF(ISBLANK(C584),"",_xll.BDP(C584, "LONG_COMP_NAME",""))</f>
        <v>#NAME?</v>
      </c>
      <c r="E584" t="e">
        <f ca="1">IF(ISBLANK(C584),"",_xll.BDP(C584, "CNTRY_OF_DOMICILE",""))</f>
        <v>#NAME?</v>
      </c>
      <c r="F584" t="e">
        <f ca="1">IF(ISBLANK(C584),"",_xll.BDP(C584, "GICS_INDUSTRY_GROUP_NAME",""))</f>
        <v>#NAME?</v>
      </c>
      <c r="G584" t="e">
        <f ca="1">IF(ISBLANK(C584),"",_xll.BDP(C584, "GICS_SUB_INDUSTRY_NAME",""))</f>
        <v>#NAME?</v>
      </c>
      <c r="H584" t="e">
        <f ca="1">IF(ISBLANK(C584),"",_xll.BDP(A584, "RELATIONSHIP_AMOUNT","RELATIONSHIP_OVERRIDE=S,QUANTIFIED_OVERRIDE=Y,EQY_FUND_CRNCY=USD,RELATED_COMPANY_OVERRIDE=" &amp;C584))</f>
        <v>#NAME?</v>
      </c>
    </row>
    <row r="585" spans="1:8" x14ac:dyDescent="0.2">
      <c r="A585" t="str">
        <f>C59</f>
        <v>ADNT US Equity</v>
      </c>
      <c r="B585" t="e">
        <f ca="1">IF(ISBLANK(A585),"",_xll.BDP(A585, "LONG_COMP_NAME",""))</f>
        <v>#NAME?</v>
      </c>
      <c r="C585" t="s">
        <v>439</v>
      </c>
      <c r="D585" t="e">
        <f ca="1">IF(ISBLANK(C585),"",_xll.BDP(C585, "LONG_COMP_NAME",""))</f>
        <v>#NAME?</v>
      </c>
      <c r="E585" t="e">
        <f ca="1">IF(ISBLANK(C585),"",_xll.BDP(C585, "CNTRY_OF_DOMICILE",""))</f>
        <v>#NAME?</v>
      </c>
      <c r="F585" t="e">
        <f ca="1">IF(ISBLANK(C585),"",_xll.BDP(C585, "GICS_INDUSTRY_GROUP_NAME",""))</f>
        <v>#NAME?</v>
      </c>
      <c r="G585" t="e">
        <f ca="1">IF(ISBLANK(C585),"",_xll.BDP(C585, "GICS_SUB_INDUSTRY_NAME",""))</f>
        <v>#NAME?</v>
      </c>
      <c r="H585" t="e">
        <f ca="1">IF(ISBLANK(C585),"",_xll.BDP(A585, "RELATIONSHIP_AMOUNT","RELATIONSHIP_OVERRIDE=S,QUANTIFIED_OVERRIDE=Y,EQY_FUND_CRNCY=USD,RELATED_COMPANY_OVERRIDE=" &amp;C585))</f>
        <v>#NAME?</v>
      </c>
    </row>
    <row r="586" spans="1:8" x14ac:dyDescent="0.2">
      <c r="A586" t="str">
        <f>C59</f>
        <v>ADNT US Equity</v>
      </c>
      <c r="B586" t="e">
        <f ca="1">IF(ISBLANK(A586),"",_xll.BDP(A586, "LONG_COMP_NAME",""))</f>
        <v>#NAME?</v>
      </c>
      <c r="C586" t="s">
        <v>440</v>
      </c>
      <c r="D586" t="e">
        <f ca="1">IF(ISBLANK(C586),"",_xll.BDP(C586, "LONG_COMP_NAME",""))</f>
        <v>#NAME?</v>
      </c>
      <c r="E586" t="e">
        <f ca="1">IF(ISBLANK(C586),"",_xll.BDP(C586, "CNTRY_OF_DOMICILE",""))</f>
        <v>#NAME?</v>
      </c>
      <c r="F586" t="e">
        <f ca="1">IF(ISBLANK(C586),"",_xll.BDP(C586, "GICS_INDUSTRY_GROUP_NAME",""))</f>
        <v>#NAME?</v>
      </c>
      <c r="G586" t="e">
        <f ca="1">IF(ISBLANK(C586),"",_xll.BDP(C586, "GICS_SUB_INDUSTRY_NAME",""))</f>
        <v>#NAME?</v>
      </c>
      <c r="H586" t="e">
        <f ca="1">IF(ISBLANK(C586),"",_xll.BDP(A586, "RELATIONSHIP_AMOUNT","RELATIONSHIP_OVERRIDE=S,QUANTIFIED_OVERRIDE=Y,EQY_FUND_CRNCY=USD,RELATED_COMPANY_OVERRIDE=" &amp;C586))</f>
        <v>#NAME?</v>
      </c>
    </row>
    <row r="587" spans="1:8" x14ac:dyDescent="0.2">
      <c r="A587" t="str">
        <f>C59</f>
        <v>ADNT US Equity</v>
      </c>
      <c r="B587" t="e">
        <f ca="1">IF(ISBLANK(A587),"",_xll.BDP(A587, "LONG_COMP_NAME",""))</f>
        <v>#NAME?</v>
      </c>
      <c r="C587" t="s">
        <v>404</v>
      </c>
      <c r="D587" t="e">
        <f ca="1">IF(ISBLANK(C587),"",_xll.BDP(C587, "LONG_COMP_NAME",""))</f>
        <v>#NAME?</v>
      </c>
      <c r="E587" t="e">
        <f ca="1">IF(ISBLANK(C587),"",_xll.BDP(C587, "CNTRY_OF_DOMICILE",""))</f>
        <v>#NAME?</v>
      </c>
      <c r="F587" t="e">
        <f ca="1">IF(ISBLANK(C587),"",_xll.BDP(C587, "GICS_INDUSTRY_GROUP_NAME",""))</f>
        <v>#NAME?</v>
      </c>
      <c r="G587" t="e">
        <f ca="1">IF(ISBLANK(C587),"",_xll.BDP(C587, "GICS_SUB_INDUSTRY_NAME",""))</f>
        <v>#NAME?</v>
      </c>
      <c r="H587" t="e">
        <f ca="1">IF(ISBLANK(C587),"",_xll.BDP(A587, "RELATIONSHIP_AMOUNT","RELATIONSHIP_OVERRIDE=S,QUANTIFIED_OVERRIDE=Y,EQY_FUND_CRNCY=USD,RELATED_COMPANY_OVERRIDE=" &amp;C587))</f>
        <v>#NAME?</v>
      </c>
    </row>
    <row r="588" spans="1:8" x14ac:dyDescent="0.2">
      <c r="A588" t="str">
        <f>C59</f>
        <v>ADNT US Equity</v>
      </c>
      <c r="B588" t="e">
        <f ca="1">IF(ISBLANK(A588),"",_xll.BDP(A588, "LONG_COMP_NAME",""))</f>
        <v>#NAME?</v>
      </c>
      <c r="C588" t="s">
        <v>441</v>
      </c>
      <c r="D588" t="e">
        <f ca="1">IF(ISBLANK(C588),"",_xll.BDP(C588, "LONG_COMP_NAME",""))</f>
        <v>#NAME?</v>
      </c>
      <c r="E588" t="e">
        <f ca="1">IF(ISBLANK(C588),"",_xll.BDP(C588, "CNTRY_OF_DOMICILE",""))</f>
        <v>#NAME?</v>
      </c>
      <c r="F588" t="e">
        <f ca="1">IF(ISBLANK(C588),"",_xll.BDP(C588, "GICS_INDUSTRY_GROUP_NAME",""))</f>
        <v>#NAME?</v>
      </c>
      <c r="G588" t="e">
        <f ca="1">IF(ISBLANK(C588),"",_xll.BDP(C588, "GICS_SUB_INDUSTRY_NAME",""))</f>
        <v>#NAME?</v>
      </c>
      <c r="H588" t="e">
        <f ca="1">IF(ISBLANK(C588),"",_xll.BDP(A588, "RELATIONSHIP_AMOUNT","RELATIONSHIP_OVERRIDE=S,QUANTIFIED_OVERRIDE=Y,EQY_FUND_CRNCY=USD,RELATED_COMPANY_OVERRIDE=" &amp;C588))</f>
        <v>#NAME?</v>
      </c>
    </row>
    <row r="589" spans="1:8" x14ac:dyDescent="0.2">
      <c r="A589" t="str">
        <f>C59</f>
        <v>ADNT US Equity</v>
      </c>
      <c r="B589" t="e">
        <f ca="1">IF(ISBLANK(A589),"",_xll.BDP(A589, "LONG_COMP_NAME",""))</f>
        <v>#NAME?</v>
      </c>
      <c r="C589" t="s">
        <v>442</v>
      </c>
      <c r="D589" t="e">
        <f ca="1">IF(ISBLANK(C589),"",_xll.BDP(C589, "LONG_COMP_NAME",""))</f>
        <v>#NAME?</v>
      </c>
      <c r="E589" t="e">
        <f ca="1">IF(ISBLANK(C589),"",_xll.BDP(C589, "CNTRY_OF_DOMICILE",""))</f>
        <v>#NAME?</v>
      </c>
      <c r="F589" t="e">
        <f ca="1">IF(ISBLANK(C589),"",_xll.BDP(C589, "GICS_INDUSTRY_GROUP_NAME",""))</f>
        <v>#NAME?</v>
      </c>
      <c r="G589" t="e">
        <f ca="1">IF(ISBLANK(C589),"",_xll.BDP(C589, "GICS_SUB_INDUSTRY_NAME",""))</f>
        <v>#NAME?</v>
      </c>
      <c r="H589" t="e">
        <f ca="1">IF(ISBLANK(C589),"",_xll.BDP(A589, "RELATIONSHIP_AMOUNT","RELATIONSHIP_OVERRIDE=S,QUANTIFIED_OVERRIDE=Y,EQY_FUND_CRNCY=USD,RELATED_COMPANY_OVERRIDE=" &amp;C589))</f>
        <v>#NAME?</v>
      </c>
    </row>
    <row r="590" spans="1:8" x14ac:dyDescent="0.2">
      <c r="A590" t="str">
        <f>C59</f>
        <v>ADNT US Equity</v>
      </c>
      <c r="B590" t="e">
        <f ca="1">IF(ISBLANK(A590),"",_xll.BDP(A590, "LONG_COMP_NAME",""))</f>
        <v>#NAME?</v>
      </c>
      <c r="C590" t="s">
        <v>435</v>
      </c>
      <c r="D590" t="e">
        <f ca="1">IF(ISBLANK(C590),"",_xll.BDP(C590, "LONG_COMP_NAME",""))</f>
        <v>#NAME?</v>
      </c>
      <c r="E590" t="e">
        <f ca="1">IF(ISBLANK(C590),"",_xll.BDP(C590, "CNTRY_OF_DOMICILE",""))</f>
        <v>#NAME?</v>
      </c>
      <c r="F590" t="e">
        <f ca="1">IF(ISBLANK(C590),"",_xll.BDP(C590, "GICS_INDUSTRY_GROUP_NAME",""))</f>
        <v>#NAME?</v>
      </c>
      <c r="G590" t="e">
        <f ca="1">IF(ISBLANK(C590),"",_xll.BDP(C590, "GICS_SUB_INDUSTRY_NAME",""))</f>
        <v>#NAME?</v>
      </c>
      <c r="H590" t="e">
        <f ca="1">IF(ISBLANK(C590),"",_xll.BDP(A590, "RELATIONSHIP_AMOUNT","RELATIONSHIP_OVERRIDE=S,QUANTIFIED_OVERRIDE=Y,EQY_FUND_CRNCY=USD,RELATED_COMPANY_OVERRIDE=" &amp;C590))</f>
        <v>#NAME?</v>
      </c>
    </row>
    <row r="591" spans="1:8" x14ac:dyDescent="0.2">
      <c r="A591" t="str">
        <f>C59</f>
        <v>ADNT US Equity</v>
      </c>
      <c r="B591" t="e">
        <f ca="1">IF(ISBLANK(A591),"",_xll.BDP(A591, "LONG_COMP_NAME",""))</f>
        <v>#NAME?</v>
      </c>
      <c r="C591" t="s">
        <v>443</v>
      </c>
      <c r="D591" t="e">
        <f ca="1">IF(ISBLANK(C591),"",_xll.BDP(C591, "LONG_COMP_NAME",""))</f>
        <v>#NAME?</v>
      </c>
      <c r="E591" t="e">
        <f ca="1">IF(ISBLANK(C591),"",_xll.BDP(C591, "CNTRY_OF_DOMICILE",""))</f>
        <v>#NAME?</v>
      </c>
      <c r="F591" t="e">
        <f ca="1">IF(ISBLANK(C591),"",_xll.BDP(C591, "GICS_INDUSTRY_GROUP_NAME",""))</f>
        <v>#NAME?</v>
      </c>
      <c r="G591" t="e">
        <f ca="1">IF(ISBLANK(C591),"",_xll.BDP(C591, "GICS_SUB_INDUSTRY_NAME",""))</f>
        <v>#NAME?</v>
      </c>
      <c r="H591" t="e">
        <f ca="1">IF(ISBLANK(C591),"",_xll.BDP(A591, "RELATIONSHIP_AMOUNT","RELATIONSHIP_OVERRIDE=S,QUANTIFIED_OVERRIDE=Y,EQY_FUND_CRNCY=USD,RELATED_COMPANY_OVERRIDE=" &amp;C591))</f>
        <v>#NAME?</v>
      </c>
    </row>
    <row r="592" spans="1:8" x14ac:dyDescent="0.2">
      <c r="A592" t="str">
        <f>C60</f>
        <v>EO FP Equity</v>
      </c>
      <c r="B592" t="e">
        <f ca="1">IF(ISBLANK(A592),"",_xll.BDP(A592, "LONG_COMP_NAME",""))</f>
        <v>#NAME?</v>
      </c>
      <c r="C592" t="e">
        <f ca="1">_xll.BDS(A592,"SUPPLY_CHAIN_SUPPLIERS","SUPPLY_CHAIN_SUM_COUNT_OVERRIDE=10,QUANTIFIED_OVERRIDE=Y,SUP_CHAIN_RELATIONSHIP_SORT_OVR=C","cols=1;rows=10")</f>
        <v>#NAME?</v>
      </c>
      <c r="D592" t="e">
        <f ca="1">IF(ISBLANK(C592),"",_xll.BDP(C592, "LONG_COMP_NAME",""))</f>
        <v>#NAME?</v>
      </c>
      <c r="E592" t="e">
        <f ca="1">IF(ISBLANK(C592),"",_xll.BDP(C592, "CNTRY_OF_DOMICILE",""))</f>
        <v>#NAME?</v>
      </c>
      <c r="F592" t="e">
        <f ca="1">IF(ISBLANK(C592),"",_xll.BDP(C592, "GICS_INDUSTRY_GROUP_NAME",""))</f>
        <v>#NAME?</v>
      </c>
      <c r="G592" t="e">
        <f ca="1">IF(ISBLANK(C592),"",_xll.BDP(C592, "GICS_SUB_INDUSTRY_NAME",""))</f>
        <v>#NAME?</v>
      </c>
      <c r="H592" t="e">
        <f ca="1">IF(ISBLANK(C592),"",_xll.BDP(A592, "RELATIONSHIP_AMOUNT","RELATIONSHIP_OVERRIDE=S,QUANTIFIED_OVERRIDE=Y,EQY_FUND_CRNCY=USD,RELATED_COMPANY_OVERRIDE=" &amp;C592))</f>
        <v>#NAME?</v>
      </c>
    </row>
    <row r="593" spans="1:8" x14ac:dyDescent="0.2">
      <c r="A593" t="str">
        <f>C60</f>
        <v>EO FP Equity</v>
      </c>
      <c r="B593" t="e">
        <f ca="1">IF(ISBLANK(A593),"",_xll.BDP(A593, "LONG_COMP_NAME",""))</f>
        <v>#NAME?</v>
      </c>
      <c r="C593" t="s">
        <v>427</v>
      </c>
      <c r="D593" t="e">
        <f ca="1">IF(ISBLANK(C593),"",_xll.BDP(C593, "LONG_COMP_NAME",""))</f>
        <v>#NAME?</v>
      </c>
      <c r="E593" t="e">
        <f ca="1">IF(ISBLANK(C593),"",_xll.BDP(C593, "CNTRY_OF_DOMICILE",""))</f>
        <v>#NAME?</v>
      </c>
      <c r="F593" t="e">
        <f ca="1">IF(ISBLANK(C593),"",_xll.BDP(C593, "GICS_INDUSTRY_GROUP_NAME",""))</f>
        <v>#NAME?</v>
      </c>
      <c r="G593" t="e">
        <f ca="1">IF(ISBLANK(C593),"",_xll.BDP(C593, "GICS_SUB_INDUSTRY_NAME",""))</f>
        <v>#NAME?</v>
      </c>
      <c r="H593" t="e">
        <f ca="1">IF(ISBLANK(C593),"",_xll.BDP(A593, "RELATIONSHIP_AMOUNT","RELATIONSHIP_OVERRIDE=S,QUANTIFIED_OVERRIDE=Y,EQY_FUND_CRNCY=USD,RELATED_COMPANY_OVERRIDE=" &amp;C593))</f>
        <v>#NAME?</v>
      </c>
    </row>
    <row r="594" spans="1:8" x14ac:dyDescent="0.2">
      <c r="A594" t="str">
        <f>C60</f>
        <v>EO FP Equity</v>
      </c>
      <c r="B594" t="e">
        <f ca="1">IF(ISBLANK(A594),"",_xll.BDP(A594, "LONG_COMP_NAME",""))</f>
        <v>#NAME?</v>
      </c>
      <c r="C594" t="s">
        <v>428</v>
      </c>
      <c r="D594" t="e">
        <f ca="1">IF(ISBLANK(C594),"",_xll.BDP(C594, "LONG_COMP_NAME",""))</f>
        <v>#NAME?</v>
      </c>
      <c r="E594" t="e">
        <f ca="1">IF(ISBLANK(C594),"",_xll.BDP(C594, "CNTRY_OF_DOMICILE",""))</f>
        <v>#NAME?</v>
      </c>
      <c r="F594" t="e">
        <f ca="1">IF(ISBLANK(C594),"",_xll.BDP(C594, "GICS_INDUSTRY_GROUP_NAME",""))</f>
        <v>#NAME?</v>
      </c>
      <c r="G594" t="e">
        <f ca="1">IF(ISBLANK(C594),"",_xll.BDP(C594, "GICS_SUB_INDUSTRY_NAME",""))</f>
        <v>#NAME?</v>
      </c>
      <c r="H594" t="e">
        <f ca="1">IF(ISBLANK(C594),"",_xll.BDP(A594, "RELATIONSHIP_AMOUNT","RELATIONSHIP_OVERRIDE=S,QUANTIFIED_OVERRIDE=Y,EQY_FUND_CRNCY=USD,RELATED_COMPANY_OVERRIDE=" &amp;C594))</f>
        <v>#NAME?</v>
      </c>
    </row>
    <row r="595" spans="1:8" x14ac:dyDescent="0.2">
      <c r="A595" t="str">
        <f>C60</f>
        <v>EO FP Equity</v>
      </c>
      <c r="B595" t="e">
        <f ca="1">IF(ISBLANK(A595),"",_xll.BDP(A595, "LONG_COMP_NAME",""))</f>
        <v>#NAME?</v>
      </c>
      <c r="C595" t="s">
        <v>429</v>
      </c>
      <c r="D595" t="e">
        <f ca="1">IF(ISBLANK(C595),"",_xll.BDP(C595, "LONG_COMP_NAME",""))</f>
        <v>#NAME?</v>
      </c>
      <c r="E595" t="e">
        <f ca="1">IF(ISBLANK(C595),"",_xll.BDP(C595, "CNTRY_OF_DOMICILE",""))</f>
        <v>#NAME?</v>
      </c>
      <c r="F595" t="e">
        <f ca="1">IF(ISBLANK(C595),"",_xll.BDP(C595, "GICS_INDUSTRY_GROUP_NAME",""))</f>
        <v>#NAME?</v>
      </c>
      <c r="G595" t="e">
        <f ca="1">IF(ISBLANK(C595),"",_xll.BDP(C595, "GICS_SUB_INDUSTRY_NAME",""))</f>
        <v>#NAME?</v>
      </c>
      <c r="H595" t="e">
        <f ca="1">IF(ISBLANK(C595),"",_xll.BDP(A595, "RELATIONSHIP_AMOUNT","RELATIONSHIP_OVERRIDE=S,QUANTIFIED_OVERRIDE=Y,EQY_FUND_CRNCY=USD,RELATED_COMPANY_OVERRIDE=" &amp;C595))</f>
        <v>#NAME?</v>
      </c>
    </row>
    <row r="596" spans="1:8" x14ac:dyDescent="0.2">
      <c r="A596" t="str">
        <f>C60</f>
        <v>EO FP Equity</v>
      </c>
      <c r="B596" t="e">
        <f ca="1">IF(ISBLANK(A596),"",_xll.BDP(A596, "LONG_COMP_NAME",""))</f>
        <v>#NAME?</v>
      </c>
      <c r="C596" t="s">
        <v>430</v>
      </c>
      <c r="D596" t="e">
        <f ca="1">IF(ISBLANK(C596),"",_xll.BDP(C596, "LONG_COMP_NAME",""))</f>
        <v>#NAME?</v>
      </c>
      <c r="E596" t="e">
        <f ca="1">IF(ISBLANK(C596),"",_xll.BDP(C596, "CNTRY_OF_DOMICILE",""))</f>
        <v>#NAME?</v>
      </c>
      <c r="F596" t="e">
        <f ca="1">IF(ISBLANK(C596),"",_xll.BDP(C596, "GICS_INDUSTRY_GROUP_NAME",""))</f>
        <v>#NAME?</v>
      </c>
      <c r="G596" t="e">
        <f ca="1">IF(ISBLANK(C596),"",_xll.BDP(C596, "GICS_SUB_INDUSTRY_NAME",""))</f>
        <v>#NAME?</v>
      </c>
      <c r="H596" t="e">
        <f ca="1">IF(ISBLANK(C596),"",_xll.BDP(A596, "RELATIONSHIP_AMOUNT","RELATIONSHIP_OVERRIDE=S,QUANTIFIED_OVERRIDE=Y,EQY_FUND_CRNCY=USD,RELATED_COMPANY_OVERRIDE=" &amp;C596))</f>
        <v>#NAME?</v>
      </c>
    </row>
    <row r="597" spans="1:8" x14ac:dyDescent="0.2">
      <c r="A597" t="str">
        <f>C60</f>
        <v>EO FP Equity</v>
      </c>
      <c r="B597" t="e">
        <f ca="1">IF(ISBLANK(A597),"",_xll.BDP(A597, "LONG_COMP_NAME",""))</f>
        <v>#NAME?</v>
      </c>
      <c r="C597" t="s">
        <v>431</v>
      </c>
      <c r="D597" t="e">
        <f ca="1">IF(ISBLANK(C597),"",_xll.BDP(C597, "LONG_COMP_NAME",""))</f>
        <v>#NAME?</v>
      </c>
      <c r="E597" t="e">
        <f ca="1">IF(ISBLANK(C597),"",_xll.BDP(C597, "CNTRY_OF_DOMICILE",""))</f>
        <v>#NAME?</v>
      </c>
      <c r="F597" t="e">
        <f ca="1">IF(ISBLANK(C597),"",_xll.BDP(C597, "GICS_INDUSTRY_GROUP_NAME",""))</f>
        <v>#NAME?</v>
      </c>
      <c r="G597" t="e">
        <f ca="1">IF(ISBLANK(C597),"",_xll.BDP(C597, "GICS_SUB_INDUSTRY_NAME",""))</f>
        <v>#NAME?</v>
      </c>
      <c r="H597" t="e">
        <f ca="1">IF(ISBLANK(C597),"",_xll.BDP(A597, "RELATIONSHIP_AMOUNT","RELATIONSHIP_OVERRIDE=S,QUANTIFIED_OVERRIDE=Y,EQY_FUND_CRNCY=USD,RELATED_COMPANY_OVERRIDE=" &amp;C597))</f>
        <v>#NAME?</v>
      </c>
    </row>
    <row r="598" spans="1:8" x14ac:dyDescent="0.2">
      <c r="A598" t="str">
        <f>C60</f>
        <v>EO FP Equity</v>
      </c>
      <c r="B598" t="e">
        <f ca="1">IF(ISBLANK(A598),"",_xll.BDP(A598, "LONG_COMP_NAME",""))</f>
        <v>#NAME?</v>
      </c>
      <c r="C598" t="s">
        <v>432</v>
      </c>
      <c r="D598" t="e">
        <f ca="1">IF(ISBLANK(C598),"",_xll.BDP(C598, "LONG_COMP_NAME",""))</f>
        <v>#NAME?</v>
      </c>
      <c r="E598" t="e">
        <f ca="1">IF(ISBLANK(C598),"",_xll.BDP(C598, "CNTRY_OF_DOMICILE",""))</f>
        <v>#NAME?</v>
      </c>
      <c r="F598" t="e">
        <f ca="1">IF(ISBLANK(C598),"",_xll.BDP(C598, "GICS_INDUSTRY_GROUP_NAME",""))</f>
        <v>#NAME?</v>
      </c>
      <c r="G598" t="e">
        <f ca="1">IF(ISBLANK(C598),"",_xll.BDP(C598, "GICS_SUB_INDUSTRY_NAME",""))</f>
        <v>#NAME?</v>
      </c>
      <c r="H598" t="e">
        <f ca="1">IF(ISBLANK(C598),"",_xll.BDP(A598, "RELATIONSHIP_AMOUNT","RELATIONSHIP_OVERRIDE=S,QUANTIFIED_OVERRIDE=Y,EQY_FUND_CRNCY=USD,RELATED_COMPANY_OVERRIDE=" &amp;C598))</f>
        <v>#NAME?</v>
      </c>
    </row>
    <row r="599" spans="1:8" x14ac:dyDescent="0.2">
      <c r="A599" t="str">
        <f>C60</f>
        <v>EO FP Equity</v>
      </c>
      <c r="B599" t="e">
        <f ca="1">IF(ISBLANK(A599),"",_xll.BDP(A599, "LONG_COMP_NAME",""))</f>
        <v>#NAME?</v>
      </c>
      <c r="C599" t="s">
        <v>433</v>
      </c>
      <c r="D599" t="e">
        <f ca="1">IF(ISBLANK(C599),"",_xll.BDP(C599, "LONG_COMP_NAME",""))</f>
        <v>#NAME?</v>
      </c>
      <c r="E599" t="e">
        <f ca="1">IF(ISBLANK(C599),"",_xll.BDP(C599, "CNTRY_OF_DOMICILE",""))</f>
        <v>#NAME?</v>
      </c>
      <c r="F599" t="e">
        <f ca="1">IF(ISBLANK(C599),"",_xll.BDP(C599, "GICS_INDUSTRY_GROUP_NAME",""))</f>
        <v>#NAME?</v>
      </c>
      <c r="G599" t="e">
        <f ca="1">IF(ISBLANK(C599),"",_xll.BDP(C599, "GICS_SUB_INDUSTRY_NAME",""))</f>
        <v>#NAME?</v>
      </c>
      <c r="H599" t="e">
        <f ca="1">IF(ISBLANK(C599),"",_xll.BDP(A599, "RELATIONSHIP_AMOUNT","RELATIONSHIP_OVERRIDE=S,QUANTIFIED_OVERRIDE=Y,EQY_FUND_CRNCY=USD,RELATED_COMPANY_OVERRIDE=" &amp;C599))</f>
        <v>#NAME?</v>
      </c>
    </row>
    <row r="600" spans="1:8" x14ac:dyDescent="0.2">
      <c r="A600" t="str">
        <f>C60</f>
        <v>EO FP Equity</v>
      </c>
      <c r="B600" t="e">
        <f ca="1">IF(ISBLANK(A600),"",_xll.BDP(A600, "LONG_COMP_NAME",""))</f>
        <v>#NAME?</v>
      </c>
      <c r="C600" t="s">
        <v>434</v>
      </c>
      <c r="D600" t="e">
        <f ca="1">IF(ISBLANK(C600),"",_xll.BDP(C600, "LONG_COMP_NAME",""))</f>
        <v>#NAME?</v>
      </c>
      <c r="E600" t="e">
        <f ca="1">IF(ISBLANK(C600),"",_xll.BDP(C600, "CNTRY_OF_DOMICILE",""))</f>
        <v>#NAME?</v>
      </c>
      <c r="F600" t="e">
        <f ca="1">IF(ISBLANK(C600),"",_xll.BDP(C600, "GICS_INDUSTRY_GROUP_NAME",""))</f>
        <v>#NAME?</v>
      </c>
      <c r="G600" t="e">
        <f ca="1">IF(ISBLANK(C600),"",_xll.BDP(C600, "GICS_SUB_INDUSTRY_NAME",""))</f>
        <v>#NAME?</v>
      </c>
      <c r="H600" t="e">
        <f ca="1">IF(ISBLANK(C600),"",_xll.BDP(A600, "RELATIONSHIP_AMOUNT","RELATIONSHIP_OVERRIDE=S,QUANTIFIED_OVERRIDE=Y,EQY_FUND_CRNCY=USD,RELATED_COMPANY_OVERRIDE=" &amp;C600))</f>
        <v>#NAME?</v>
      </c>
    </row>
    <row r="601" spans="1:8" x14ac:dyDescent="0.2">
      <c r="A601" t="str">
        <f>C60</f>
        <v>EO FP Equity</v>
      </c>
      <c r="B601" t="e">
        <f ca="1">IF(ISBLANK(A601),"",_xll.BDP(A601, "LONG_COMP_NAME",""))</f>
        <v>#NAME?</v>
      </c>
      <c r="C601" t="s">
        <v>435</v>
      </c>
      <c r="D601" t="e">
        <f ca="1">IF(ISBLANK(C601),"",_xll.BDP(C601, "LONG_COMP_NAME",""))</f>
        <v>#NAME?</v>
      </c>
      <c r="E601" t="e">
        <f ca="1">IF(ISBLANK(C601),"",_xll.BDP(C601, "CNTRY_OF_DOMICILE",""))</f>
        <v>#NAME?</v>
      </c>
      <c r="F601" t="e">
        <f ca="1">IF(ISBLANK(C601),"",_xll.BDP(C601, "GICS_INDUSTRY_GROUP_NAME",""))</f>
        <v>#NAME?</v>
      </c>
      <c r="G601" t="e">
        <f ca="1">IF(ISBLANK(C601),"",_xll.BDP(C601, "GICS_SUB_INDUSTRY_NAME",""))</f>
        <v>#NAME?</v>
      </c>
      <c r="H601" t="e">
        <f ca="1">IF(ISBLANK(C601),"",_xll.BDP(A601, "RELATIONSHIP_AMOUNT","RELATIONSHIP_OVERRIDE=S,QUANTIFIED_OVERRIDE=Y,EQY_FUND_CRNCY=USD,RELATED_COMPANY_OVERRIDE=" &amp;C601))</f>
        <v>#NAME?</v>
      </c>
    </row>
    <row r="602" spans="1:8" x14ac:dyDescent="0.2">
      <c r="A602" t="str">
        <f>C61</f>
        <v>300083 CH Equity</v>
      </c>
      <c r="B602" t="e">
        <f ca="1">IF(ISBLANK(A602),"",_xll.BDP(A602, "LONG_COMP_NAME",""))</f>
        <v>#NAME?</v>
      </c>
      <c r="C602" t="e">
        <f ca="1">_xll.BDS(A602,"SUPPLY_CHAIN_SUPPLIERS","SUPPLY_CHAIN_SUM_COUNT_OVERRIDE=10,QUANTIFIED_OVERRIDE=Y,SUP_CHAIN_RELATIONSHIP_SORT_OVR=C")</f>
        <v>#NAME?</v>
      </c>
      <c r="D602" t="e">
        <f ca="1">IF(ISBLANK(C602),"",_xll.BDP(C602, "LONG_COMP_NAME",""))</f>
        <v>#NAME?</v>
      </c>
      <c r="E602" t="e">
        <f ca="1">IF(ISBLANK(C602),"",_xll.BDP(C602, "CNTRY_OF_DOMICILE",""))</f>
        <v>#NAME?</v>
      </c>
      <c r="F602" t="e">
        <f ca="1">IF(ISBLANK(C602),"",_xll.BDP(C602, "GICS_INDUSTRY_GROUP_NAME",""))</f>
        <v>#NAME?</v>
      </c>
      <c r="G602" t="e">
        <f ca="1">IF(ISBLANK(C602),"",_xll.BDP(C602, "GICS_SUB_INDUSTRY_NAME",""))</f>
        <v>#NAME?</v>
      </c>
      <c r="H602" t="e">
        <f ca="1">IF(ISBLANK(C602),"",_xll.BDP(A602, "RELATIONSHIP_AMOUNT","RELATIONSHIP_OVERRIDE=S,QUANTIFIED_OVERRIDE=Y,EQY_FUND_CRNCY=USD,RELATED_COMPANY_OVERRIDE=" &amp;C602))</f>
        <v>#NAME?</v>
      </c>
    </row>
    <row r="603" spans="1:8" x14ac:dyDescent="0.2">
      <c r="A603" t="str">
        <f>C61</f>
        <v>300083 CH Equity</v>
      </c>
      <c r="B603" t="e">
        <f ca="1">IF(ISBLANK(A603),"",_xll.BDP(A603, "LONG_COMP_NAME",""))</f>
        <v>#NAME?</v>
      </c>
      <c r="D603" t="str">
        <f>IF(ISBLANK(C603),"",_xll.BDP(C603, "LONG_COMP_NAME",""))</f>
        <v/>
      </c>
      <c r="E603" t="str">
        <f>IF(ISBLANK(C603),"",_xll.BDP(C603, "CNTRY_OF_DOMICILE",""))</f>
        <v/>
      </c>
      <c r="F603" t="str">
        <f>IF(ISBLANK(C603),"",_xll.BDP(C603, "GICS_INDUSTRY_GROUP_NAME",""))</f>
        <v/>
      </c>
      <c r="G603" t="str">
        <f>IF(ISBLANK(C603),"",_xll.BDP(C603, "GICS_SUB_INDUSTRY_NAME",""))</f>
        <v/>
      </c>
      <c r="H603" t="str">
        <f>IF(ISBLANK(C603),"",_xll.BDP(A603, "RELATIONSHIP_AMOUNT","RELATIONSHIP_OVERRIDE=S,QUANTIFIED_OVERRIDE=Y,EQY_FUND_CRNCY=USD,RELATED_COMPANY_OVERRIDE=" &amp;C603))</f>
        <v/>
      </c>
    </row>
    <row r="604" spans="1:8" x14ac:dyDescent="0.2">
      <c r="A604" t="str">
        <f>C61</f>
        <v>300083 CH Equity</v>
      </c>
      <c r="B604" t="e">
        <f ca="1">IF(ISBLANK(A604),"",_xll.BDP(A604, "LONG_COMP_NAME",""))</f>
        <v>#NAME?</v>
      </c>
      <c r="D604" t="str">
        <f>IF(ISBLANK(C604),"",_xll.BDP(C604, "LONG_COMP_NAME",""))</f>
        <v/>
      </c>
      <c r="E604" t="str">
        <f>IF(ISBLANK(C604),"",_xll.BDP(C604, "CNTRY_OF_DOMICILE",""))</f>
        <v/>
      </c>
      <c r="F604" t="str">
        <f>IF(ISBLANK(C604),"",_xll.BDP(C604, "GICS_INDUSTRY_GROUP_NAME",""))</f>
        <v/>
      </c>
      <c r="G604" t="str">
        <f>IF(ISBLANK(C604),"",_xll.BDP(C604, "GICS_SUB_INDUSTRY_NAME",""))</f>
        <v/>
      </c>
      <c r="H604" t="str">
        <f>IF(ISBLANK(C604),"",_xll.BDP(A604, "RELATIONSHIP_AMOUNT","RELATIONSHIP_OVERRIDE=S,QUANTIFIED_OVERRIDE=Y,EQY_FUND_CRNCY=USD,RELATED_COMPANY_OVERRIDE=" &amp;C604))</f>
        <v/>
      </c>
    </row>
    <row r="605" spans="1:8" x14ac:dyDescent="0.2">
      <c r="A605" t="str">
        <f>C61</f>
        <v>300083 CH Equity</v>
      </c>
      <c r="B605" t="e">
        <f ca="1">IF(ISBLANK(A605),"",_xll.BDP(A605, "LONG_COMP_NAME",""))</f>
        <v>#NAME?</v>
      </c>
      <c r="D605" t="str">
        <f>IF(ISBLANK(C605),"",_xll.BDP(C605, "LONG_COMP_NAME",""))</f>
        <v/>
      </c>
      <c r="E605" t="str">
        <f>IF(ISBLANK(C605),"",_xll.BDP(C605, "CNTRY_OF_DOMICILE",""))</f>
        <v/>
      </c>
      <c r="F605" t="str">
        <f>IF(ISBLANK(C605),"",_xll.BDP(C605, "GICS_INDUSTRY_GROUP_NAME",""))</f>
        <v/>
      </c>
      <c r="G605" t="str">
        <f>IF(ISBLANK(C605),"",_xll.BDP(C605, "GICS_SUB_INDUSTRY_NAME",""))</f>
        <v/>
      </c>
      <c r="H605" t="str">
        <f>IF(ISBLANK(C605),"",_xll.BDP(A605, "RELATIONSHIP_AMOUNT","RELATIONSHIP_OVERRIDE=S,QUANTIFIED_OVERRIDE=Y,EQY_FUND_CRNCY=USD,RELATED_COMPANY_OVERRIDE=" &amp;C605))</f>
        <v/>
      </c>
    </row>
    <row r="606" spans="1:8" x14ac:dyDescent="0.2">
      <c r="A606" t="str">
        <f>C61</f>
        <v>300083 CH Equity</v>
      </c>
      <c r="B606" t="e">
        <f ca="1">IF(ISBLANK(A606),"",_xll.BDP(A606, "LONG_COMP_NAME",""))</f>
        <v>#NAME?</v>
      </c>
      <c r="D606" t="str">
        <f>IF(ISBLANK(C606),"",_xll.BDP(C606, "LONG_COMP_NAME",""))</f>
        <v/>
      </c>
      <c r="E606" t="str">
        <f>IF(ISBLANK(C606),"",_xll.BDP(C606, "CNTRY_OF_DOMICILE",""))</f>
        <v/>
      </c>
      <c r="F606" t="str">
        <f>IF(ISBLANK(C606),"",_xll.BDP(C606, "GICS_INDUSTRY_GROUP_NAME",""))</f>
        <v/>
      </c>
      <c r="G606" t="str">
        <f>IF(ISBLANK(C606),"",_xll.BDP(C606, "GICS_SUB_INDUSTRY_NAME",""))</f>
        <v/>
      </c>
      <c r="H606" t="str">
        <f>IF(ISBLANK(C606),"",_xll.BDP(A606, "RELATIONSHIP_AMOUNT","RELATIONSHIP_OVERRIDE=S,QUANTIFIED_OVERRIDE=Y,EQY_FUND_CRNCY=USD,RELATED_COMPANY_OVERRIDE=" &amp;C606))</f>
        <v/>
      </c>
    </row>
    <row r="607" spans="1:8" x14ac:dyDescent="0.2">
      <c r="A607" t="str">
        <f>C61</f>
        <v>300083 CH Equity</v>
      </c>
      <c r="B607" t="e">
        <f ca="1">IF(ISBLANK(A607),"",_xll.BDP(A607, "LONG_COMP_NAME",""))</f>
        <v>#NAME?</v>
      </c>
      <c r="D607" t="str">
        <f>IF(ISBLANK(C607),"",_xll.BDP(C607, "LONG_COMP_NAME",""))</f>
        <v/>
      </c>
      <c r="E607" t="str">
        <f>IF(ISBLANK(C607),"",_xll.BDP(C607, "CNTRY_OF_DOMICILE",""))</f>
        <v/>
      </c>
      <c r="F607" t="str">
        <f>IF(ISBLANK(C607),"",_xll.BDP(C607, "GICS_INDUSTRY_GROUP_NAME",""))</f>
        <v/>
      </c>
      <c r="G607" t="str">
        <f>IF(ISBLANK(C607),"",_xll.BDP(C607, "GICS_SUB_INDUSTRY_NAME",""))</f>
        <v/>
      </c>
      <c r="H607" t="str">
        <f>IF(ISBLANK(C607),"",_xll.BDP(A607, "RELATIONSHIP_AMOUNT","RELATIONSHIP_OVERRIDE=S,QUANTIFIED_OVERRIDE=Y,EQY_FUND_CRNCY=USD,RELATED_COMPANY_OVERRIDE=" &amp;C607))</f>
        <v/>
      </c>
    </row>
    <row r="608" spans="1:8" x14ac:dyDescent="0.2">
      <c r="A608" t="str">
        <f>C61</f>
        <v>300083 CH Equity</v>
      </c>
      <c r="B608" t="e">
        <f ca="1">IF(ISBLANK(A608),"",_xll.BDP(A608, "LONG_COMP_NAME",""))</f>
        <v>#NAME?</v>
      </c>
      <c r="D608" t="str">
        <f>IF(ISBLANK(C608),"",_xll.BDP(C608, "LONG_COMP_NAME",""))</f>
        <v/>
      </c>
      <c r="E608" t="str">
        <f>IF(ISBLANK(C608),"",_xll.BDP(C608, "CNTRY_OF_DOMICILE",""))</f>
        <v/>
      </c>
      <c r="F608" t="str">
        <f>IF(ISBLANK(C608),"",_xll.BDP(C608, "GICS_INDUSTRY_GROUP_NAME",""))</f>
        <v/>
      </c>
      <c r="G608" t="str">
        <f>IF(ISBLANK(C608),"",_xll.BDP(C608, "GICS_SUB_INDUSTRY_NAME",""))</f>
        <v/>
      </c>
      <c r="H608" t="str">
        <f>IF(ISBLANK(C608),"",_xll.BDP(A608, "RELATIONSHIP_AMOUNT","RELATIONSHIP_OVERRIDE=S,QUANTIFIED_OVERRIDE=Y,EQY_FUND_CRNCY=USD,RELATED_COMPANY_OVERRIDE=" &amp;C608))</f>
        <v/>
      </c>
    </row>
    <row r="609" spans="1:8" x14ac:dyDescent="0.2">
      <c r="A609" t="str">
        <f>C61</f>
        <v>300083 CH Equity</v>
      </c>
      <c r="B609" t="e">
        <f ca="1">IF(ISBLANK(A609),"",_xll.BDP(A609, "LONG_COMP_NAME",""))</f>
        <v>#NAME?</v>
      </c>
      <c r="D609" t="str">
        <f>IF(ISBLANK(C609),"",_xll.BDP(C609, "LONG_COMP_NAME",""))</f>
        <v/>
      </c>
      <c r="E609" t="str">
        <f>IF(ISBLANK(C609),"",_xll.BDP(C609, "CNTRY_OF_DOMICILE",""))</f>
        <v/>
      </c>
      <c r="F609" t="str">
        <f>IF(ISBLANK(C609),"",_xll.BDP(C609, "GICS_INDUSTRY_GROUP_NAME",""))</f>
        <v/>
      </c>
      <c r="G609" t="str">
        <f>IF(ISBLANK(C609),"",_xll.BDP(C609, "GICS_SUB_INDUSTRY_NAME",""))</f>
        <v/>
      </c>
      <c r="H609" t="str">
        <f>IF(ISBLANK(C609),"",_xll.BDP(A609, "RELATIONSHIP_AMOUNT","RELATIONSHIP_OVERRIDE=S,QUANTIFIED_OVERRIDE=Y,EQY_FUND_CRNCY=USD,RELATED_COMPANY_OVERRIDE=" &amp;C609))</f>
        <v/>
      </c>
    </row>
    <row r="610" spans="1:8" x14ac:dyDescent="0.2">
      <c r="A610" t="str">
        <f>C61</f>
        <v>300083 CH Equity</v>
      </c>
      <c r="B610" t="e">
        <f ca="1">IF(ISBLANK(A610),"",_xll.BDP(A610, "LONG_COMP_NAME",""))</f>
        <v>#NAME?</v>
      </c>
      <c r="D610" t="str">
        <f>IF(ISBLANK(C610),"",_xll.BDP(C610, "LONG_COMP_NAME",""))</f>
        <v/>
      </c>
      <c r="E610" t="str">
        <f>IF(ISBLANK(C610),"",_xll.BDP(C610, "CNTRY_OF_DOMICILE",""))</f>
        <v/>
      </c>
      <c r="F610" t="str">
        <f>IF(ISBLANK(C610),"",_xll.BDP(C610, "GICS_INDUSTRY_GROUP_NAME",""))</f>
        <v/>
      </c>
      <c r="G610" t="str">
        <f>IF(ISBLANK(C610),"",_xll.BDP(C610, "GICS_SUB_INDUSTRY_NAME",""))</f>
        <v/>
      </c>
      <c r="H610" t="str">
        <f>IF(ISBLANK(C610),"",_xll.BDP(A610, "RELATIONSHIP_AMOUNT","RELATIONSHIP_OVERRIDE=S,QUANTIFIED_OVERRIDE=Y,EQY_FUND_CRNCY=USD,RELATED_COMPANY_OVERRIDE=" &amp;C610))</f>
        <v/>
      </c>
    </row>
    <row r="611" spans="1:8" x14ac:dyDescent="0.2">
      <c r="A611" t="str">
        <f>C61</f>
        <v>300083 CH Equity</v>
      </c>
      <c r="B611" t="e">
        <f ca="1">IF(ISBLANK(A611),"",_xll.BDP(A611, "LONG_COMP_NAME",""))</f>
        <v>#NAME?</v>
      </c>
      <c r="D611" t="str">
        <f>IF(ISBLANK(C611),"",_xll.BDP(C611, "LONG_COMP_NAME",""))</f>
        <v/>
      </c>
      <c r="E611" t="str">
        <f>IF(ISBLANK(C611),"",_xll.BDP(C611, "CNTRY_OF_DOMICILE",""))</f>
        <v/>
      </c>
      <c r="F611" t="str">
        <f>IF(ISBLANK(C611),"",_xll.BDP(C611, "GICS_INDUSTRY_GROUP_NAME",""))</f>
        <v/>
      </c>
      <c r="G611" t="str">
        <f>IF(ISBLANK(C611),"",_xll.BDP(C611, "GICS_SUB_INDUSTRY_NAME",""))</f>
        <v/>
      </c>
      <c r="H611" t="str">
        <f>IF(ISBLANK(C611),"",_xll.BDP(A611, "RELATIONSHIP_AMOUNT","RELATIONSHIP_OVERRIDE=S,QUANTIFIED_OVERRIDE=Y,EQY_FUND_CRNCY=USD,RELATED_COMPANY_OVERRIDE=" &amp;C611))</f>
        <v/>
      </c>
    </row>
    <row r="612" spans="1:8" x14ac:dyDescent="0.2">
      <c r="A612" t="e">
        <f ca="1">C62</f>
        <v>#NAME?</v>
      </c>
      <c r="B612" t="e">
        <f ca="1">IF(ISBLANK(A612),"",_xll.BDP(A612, "LONG_COMP_NAME",""))</f>
        <v>#NAME?</v>
      </c>
      <c r="C612" t="e">
        <f ca="1">_xll.BDS(A612,"SUPPLY_CHAIN_SUPPLIERS","SUPPLY_CHAIN_SUM_COUNT_OVERRIDE=10,QUANTIFIED_OVERRIDE=Y,SUP_CHAIN_RELATIONSHIP_SORT_OVR=C","cols=1;rows=10")</f>
        <v>#NAME?</v>
      </c>
      <c r="D612" t="e">
        <f ca="1">IF(ISBLANK(C612),"",_xll.BDP(C612, "LONG_COMP_NAME",""))</f>
        <v>#NAME?</v>
      </c>
      <c r="E612" t="e">
        <f ca="1">IF(ISBLANK(C612),"",_xll.BDP(C612, "CNTRY_OF_DOMICILE",""))</f>
        <v>#NAME?</v>
      </c>
      <c r="F612" t="e">
        <f ca="1">IF(ISBLANK(C612),"",_xll.BDP(C612, "GICS_INDUSTRY_GROUP_NAME",""))</f>
        <v>#NAME?</v>
      </c>
      <c r="G612" t="e">
        <f ca="1">IF(ISBLANK(C612),"",_xll.BDP(C612, "GICS_SUB_INDUSTRY_NAME",""))</f>
        <v>#NAME?</v>
      </c>
      <c r="H612" t="e">
        <f ca="1">IF(ISBLANK(C612),"",_xll.BDP(A612, "RELATIONSHIP_AMOUNT","RELATIONSHIP_OVERRIDE=S,QUANTIFIED_OVERRIDE=Y,EQY_FUND_CRNCY=USD,RELATED_COMPANY_OVERRIDE=" &amp;C612))</f>
        <v>#NAME?</v>
      </c>
    </row>
    <row r="613" spans="1:8" x14ac:dyDescent="0.2">
      <c r="A613" t="e">
        <f ca="1">C62</f>
        <v>#NAME?</v>
      </c>
      <c r="B613" t="e">
        <f ca="1">IF(ISBLANK(A613),"",_xll.BDP(A613, "LONG_COMP_NAME",""))</f>
        <v>#NAME?</v>
      </c>
      <c r="C613" t="s">
        <v>266</v>
      </c>
      <c r="D613" t="e">
        <f ca="1">IF(ISBLANK(C613),"",_xll.BDP(C613, "LONG_COMP_NAME",""))</f>
        <v>#NAME?</v>
      </c>
      <c r="E613" t="e">
        <f ca="1">IF(ISBLANK(C613),"",_xll.BDP(C613, "CNTRY_OF_DOMICILE",""))</f>
        <v>#NAME?</v>
      </c>
      <c r="F613" t="e">
        <f ca="1">IF(ISBLANK(C613),"",_xll.BDP(C613, "GICS_INDUSTRY_GROUP_NAME",""))</f>
        <v>#NAME?</v>
      </c>
      <c r="G613" t="e">
        <f ca="1">IF(ISBLANK(C613),"",_xll.BDP(C613, "GICS_SUB_INDUSTRY_NAME",""))</f>
        <v>#NAME?</v>
      </c>
      <c r="H613" t="e">
        <f ca="1">IF(ISBLANK(C613),"",_xll.BDP(A613, "RELATIONSHIP_AMOUNT","RELATIONSHIP_OVERRIDE=S,QUANTIFIED_OVERRIDE=Y,EQY_FUND_CRNCY=USD,RELATED_COMPANY_OVERRIDE=" &amp;C613))</f>
        <v>#NAME?</v>
      </c>
    </row>
    <row r="614" spans="1:8" x14ac:dyDescent="0.2">
      <c r="A614" t="e">
        <f ca="1">C62</f>
        <v>#NAME?</v>
      </c>
      <c r="B614" t="e">
        <f ca="1">IF(ISBLANK(A614),"",_xll.BDP(A614, "LONG_COMP_NAME",""))</f>
        <v>#NAME?</v>
      </c>
      <c r="C614" t="s">
        <v>265</v>
      </c>
      <c r="D614" t="e">
        <f ca="1">IF(ISBLANK(C614),"",_xll.BDP(C614, "LONG_COMP_NAME",""))</f>
        <v>#NAME?</v>
      </c>
      <c r="E614" t="e">
        <f ca="1">IF(ISBLANK(C614),"",_xll.BDP(C614, "CNTRY_OF_DOMICILE",""))</f>
        <v>#NAME?</v>
      </c>
      <c r="F614" t="e">
        <f ca="1">IF(ISBLANK(C614),"",_xll.BDP(C614, "GICS_INDUSTRY_GROUP_NAME",""))</f>
        <v>#NAME?</v>
      </c>
      <c r="G614" t="e">
        <f ca="1">IF(ISBLANK(C614),"",_xll.BDP(C614, "GICS_SUB_INDUSTRY_NAME",""))</f>
        <v>#NAME?</v>
      </c>
      <c r="H614" t="e">
        <f ca="1">IF(ISBLANK(C614),"",_xll.BDP(A614, "RELATIONSHIP_AMOUNT","RELATIONSHIP_OVERRIDE=S,QUANTIFIED_OVERRIDE=Y,EQY_FUND_CRNCY=USD,RELATED_COMPANY_OVERRIDE=" &amp;C614))</f>
        <v>#NAME?</v>
      </c>
    </row>
    <row r="615" spans="1:8" x14ac:dyDescent="0.2">
      <c r="A615" t="e">
        <f ca="1">C62</f>
        <v>#NAME?</v>
      </c>
      <c r="B615" t="e">
        <f ca="1">IF(ISBLANK(A615),"",_xll.BDP(A615, "LONG_COMP_NAME",""))</f>
        <v>#NAME?</v>
      </c>
      <c r="C615" t="s">
        <v>88</v>
      </c>
      <c r="D615" t="e">
        <f ca="1">IF(ISBLANK(C615),"",_xll.BDP(C615, "LONG_COMP_NAME",""))</f>
        <v>#NAME?</v>
      </c>
      <c r="E615" t="e">
        <f ca="1">IF(ISBLANK(C615),"",_xll.BDP(C615, "CNTRY_OF_DOMICILE",""))</f>
        <v>#NAME?</v>
      </c>
      <c r="F615" t="e">
        <f ca="1">IF(ISBLANK(C615),"",_xll.BDP(C615, "GICS_INDUSTRY_GROUP_NAME",""))</f>
        <v>#NAME?</v>
      </c>
      <c r="G615" t="e">
        <f ca="1">IF(ISBLANK(C615),"",_xll.BDP(C615, "GICS_SUB_INDUSTRY_NAME",""))</f>
        <v>#NAME?</v>
      </c>
      <c r="H615" t="e">
        <f ca="1">IF(ISBLANK(C615),"",_xll.BDP(A615, "RELATIONSHIP_AMOUNT","RELATIONSHIP_OVERRIDE=S,QUANTIFIED_OVERRIDE=Y,EQY_FUND_CRNCY=USD,RELATED_COMPANY_OVERRIDE=" &amp;C615))</f>
        <v>#NAME?</v>
      </c>
    </row>
    <row r="616" spans="1:8" x14ac:dyDescent="0.2">
      <c r="A616" t="e">
        <f ca="1">C62</f>
        <v>#NAME?</v>
      </c>
      <c r="B616" t="e">
        <f ca="1">IF(ISBLANK(A616),"",_xll.BDP(A616, "LONG_COMP_NAME",""))</f>
        <v>#NAME?</v>
      </c>
      <c r="C616" t="s">
        <v>277</v>
      </c>
      <c r="D616" t="e">
        <f ca="1">IF(ISBLANK(C616),"",_xll.BDP(C616, "LONG_COMP_NAME",""))</f>
        <v>#NAME?</v>
      </c>
      <c r="E616" t="e">
        <f ca="1">IF(ISBLANK(C616),"",_xll.BDP(C616, "CNTRY_OF_DOMICILE",""))</f>
        <v>#NAME?</v>
      </c>
      <c r="F616" t="e">
        <f ca="1">IF(ISBLANK(C616),"",_xll.BDP(C616, "GICS_INDUSTRY_GROUP_NAME",""))</f>
        <v>#NAME?</v>
      </c>
      <c r="G616" t="e">
        <f ca="1">IF(ISBLANK(C616),"",_xll.BDP(C616, "GICS_SUB_INDUSTRY_NAME",""))</f>
        <v>#NAME?</v>
      </c>
      <c r="H616" t="e">
        <f ca="1">IF(ISBLANK(C616),"",_xll.BDP(A616, "RELATIONSHIP_AMOUNT","RELATIONSHIP_OVERRIDE=S,QUANTIFIED_OVERRIDE=Y,EQY_FUND_CRNCY=USD,RELATED_COMPANY_OVERRIDE=" &amp;C616))</f>
        <v>#NAME?</v>
      </c>
    </row>
    <row r="617" spans="1:8" x14ac:dyDescent="0.2">
      <c r="A617" t="e">
        <f ca="1">C62</f>
        <v>#NAME?</v>
      </c>
      <c r="B617" t="e">
        <f ca="1">IF(ISBLANK(A617),"",_xll.BDP(A617, "LONG_COMP_NAME",""))</f>
        <v>#NAME?</v>
      </c>
      <c r="C617" t="s">
        <v>269</v>
      </c>
      <c r="D617" t="e">
        <f ca="1">IF(ISBLANK(C617),"",_xll.BDP(C617, "LONG_COMP_NAME",""))</f>
        <v>#NAME?</v>
      </c>
      <c r="E617" t="e">
        <f ca="1">IF(ISBLANK(C617),"",_xll.BDP(C617, "CNTRY_OF_DOMICILE",""))</f>
        <v>#NAME?</v>
      </c>
      <c r="F617" t="e">
        <f ca="1">IF(ISBLANK(C617),"",_xll.BDP(C617, "GICS_INDUSTRY_GROUP_NAME",""))</f>
        <v>#NAME?</v>
      </c>
      <c r="G617" t="e">
        <f ca="1">IF(ISBLANK(C617),"",_xll.BDP(C617, "GICS_SUB_INDUSTRY_NAME",""))</f>
        <v>#NAME?</v>
      </c>
      <c r="H617" t="e">
        <f ca="1">IF(ISBLANK(C617),"",_xll.BDP(A617, "RELATIONSHIP_AMOUNT","RELATIONSHIP_OVERRIDE=S,QUANTIFIED_OVERRIDE=Y,EQY_FUND_CRNCY=USD,RELATED_COMPANY_OVERRIDE=" &amp;C617))</f>
        <v>#NAME?</v>
      </c>
    </row>
    <row r="618" spans="1:8" x14ac:dyDescent="0.2">
      <c r="A618" t="e">
        <f ca="1">C62</f>
        <v>#NAME?</v>
      </c>
      <c r="B618" t="e">
        <f ca="1">IF(ISBLANK(A618),"",_xll.BDP(A618, "LONG_COMP_NAME",""))</f>
        <v>#NAME?</v>
      </c>
      <c r="C618" t="s">
        <v>267</v>
      </c>
      <c r="D618" t="e">
        <f ca="1">IF(ISBLANK(C618),"",_xll.BDP(C618, "LONG_COMP_NAME",""))</f>
        <v>#NAME?</v>
      </c>
      <c r="E618" t="e">
        <f ca="1">IF(ISBLANK(C618),"",_xll.BDP(C618, "CNTRY_OF_DOMICILE",""))</f>
        <v>#NAME?</v>
      </c>
      <c r="F618" t="e">
        <f ca="1">IF(ISBLANK(C618),"",_xll.BDP(C618, "GICS_INDUSTRY_GROUP_NAME",""))</f>
        <v>#NAME?</v>
      </c>
      <c r="G618" t="e">
        <f ca="1">IF(ISBLANK(C618),"",_xll.BDP(C618, "GICS_SUB_INDUSTRY_NAME",""))</f>
        <v>#NAME?</v>
      </c>
      <c r="H618" t="e">
        <f ca="1">IF(ISBLANK(C618),"",_xll.BDP(A618, "RELATIONSHIP_AMOUNT","RELATIONSHIP_OVERRIDE=S,QUANTIFIED_OVERRIDE=Y,EQY_FUND_CRNCY=USD,RELATED_COMPANY_OVERRIDE=" &amp;C618))</f>
        <v>#NAME?</v>
      </c>
    </row>
    <row r="619" spans="1:8" x14ac:dyDescent="0.2">
      <c r="A619" t="e">
        <f ca="1">C62</f>
        <v>#NAME?</v>
      </c>
      <c r="B619" t="e">
        <f ca="1">IF(ISBLANK(A619),"",_xll.BDP(A619, "LONG_COMP_NAME",""))</f>
        <v>#NAME?</v>
      </c>
      <c r="C619" t="s">
        <v>264</v>
      </c>
      <c r="D619" t="e">
        <f ca="1">IF(ISBLANK(C619),"",_xll.BDP(C619, "LONG_COMP_NAME",""))</f>
        <v>#NAME?</v>
      </c>
      <c r="E619" t="e">
        <f ca="1">IF(ISBLANK(C619),"",_xll.BDP(C619, "CNTRY_OF_DOMICILE",""))</f>
        <v>#NAME?</v>
      </c>
      <c r="F619" t="e">
        <f ca="1">IF(ISBLANK(C619),"",_xll.BDP(C619, "GICS_INDUSTRY_GROUP_NAME",""))</f>
        <v>#NAME?</v>
      </c>
      <c r="G619" t="e">
        <f ca="1">IF(ISBLANK(C619),"",_xll.BDP(C619, "GICS_SUB_INDUSTRY_NAME",""))</f>
        <v>#NAME?</v>
      </c>
      <c r="H619" t="e">
        <f ca="1">IF(ISBLANK(C619),"",_xll.BDP(A619, "RELATIONSHIP_AMOUNT","RELATIONSHIP_OVERRIDE=S,QUANTIFIED_OVERRIDE=Y,EQY_FUND_CRNCY=USD,RELATED_COMPANY_OVERRIDE=" &amp;C619))</f>
        <v>#NAME?</v>
      </c>
    </row>
    <row r="620" spans="1:8" x14ac:dyDescent="0.2">
      <c r="A620" t="e">
        <f ca="1">C62</f>
        <v>#NAME?</v>
      </c>
      <c r="B620" t="e">
        <f ca="1">IF(ISBLANK(A620),"",_xll.BDP(A620, "LONG_COMP_NAME",""))</f>
        <v>#NAME?</v>
      </c>
      <c r="C620" t="s">
        <v>268</v>
      </c>
      <c r="D620" t="e">
        <f ca="1">IF(ISBLANK(C620),"",_xll.BDP(C620, "LONG_COMP_NAME",""))</f>
        <v>#NAME?</v>
      </c>
      <c r="E620" t="e">
        <f ca="1">IF(ISBLANK(C620),"",_xll.BDP(C620, "CNTRY_OF_DOMICILE",""))</f>
        <v>#NAME?</v>
      </c>
      <c r="F620" t="e">
        <f ca="1">IF(ISBLANK(C620),"",_xll.BDP(C620, "GICS_INDUSTRY_GROUP_NAME",""))</f>
        <v>#NAME?</v>
      </c>
      <c r="G620" t="e">
        <f ca="1">IF(ISBLANK(C620),"",_xll.BDP(C620, "GICS_SUB_INDUSTRY_NAME",""))</f>
        <v>#NAME?</v>
      </c>
      <c r="H620" t="e">
        <f ca="1">IF(ISBLANK(C620),"",_xll.BDP(A620, "RELATIONSHIP_AMOUNT","RELATIONSHIP_OVERRIDE=S,QUANTIFIED_OVERRIDE=Y,EQY_FUND_CRNCY=USD,RELATED_COMPANY_OVERRIDE=" &amp;C620))</f>
        <v>#NAME?</v>
      </c>
    </row>
    <row r="621" spans="1:8" x14ac:dyDescent="0.2">
      <c r="A621" t="e">
        <f ca="1">C62</f>
        <v>#NAME?</v>
      </c>
      <c r="B621" t="e">
        <f ca="1">IF(ISBLANK(A621),"",_xll.BDP(A621, "LONG_COMP_NAME",""))</f>
        <v>#NAME?</v>
      </c>
      <c r="C621" t="s">
        <v>271</v>
      </c>
      <c r="D621" t="e">
        <f ca="1">IF(ISBLANK(C621),"",_xll.BDP(C621, "LONG_COMP_NAME",""))</f>
        <v>#NAME?</v>
      </c>
      <c r="E621" t="e">
        <f ca="1">IF(ISBLANK(C621),"",_xll.BDP(C621, "CNTRY_OF_DOMICILE",""))</f>
        <v>#NAME?</v>
      </c>
      <c r="F621" t="e">
        <f ca="1">IF(ISBLANK(C621),"",_xll.BDP(C621, "GICS_INDUSTRY_GROUP_NAME",""))</f>
        <v>#NAME?</v>
      </c>
      <c r="G621" t="e">
        <f ca="1">IF(ISBLANK(C621),"",_xll.BDP(C621, "GICS_SUB_INDUSTRY_NAME",""))</f>
        <v>#NAME?</v>
      </c>
      <c r="H621" t="e">
        <f ca="1">IF(ISBLANK(C621),"",_xll.BDP(A621, "RELATIONSHIP_AMOUNT","RELATIONSHIP_OVERRIDE=S,QUANTIFIED_OVERRIDE=Y,EQY_FUND_CRNCY=USD,RELATED_COMPANY_OVERRIDE=" &amp;C621))</f>
        <v>#NAME?</v>
      </c>
    </row>
    <row r="622" spans="1:8" x14ac:dyDescent="0.2">
      <c r="A622" t="str">
        <f>C63</f>
        <v>AMAT US Equity</v>
      </c>
      <c r="B622" t="e">
        <f ca="1">IF(ISBLANK(A622),"",_xll.BDP(A622, "LONG_COMP_NAME",""))</f>
        <v>#NAME?</v>
      </c>
      <c r="C622" t="e">
        <f ca="1">_xll.BDS(A622,"SUPPLY_CHAIN_SUPPLIERS","SUPPLY_CHAIN_SUM_COUNT_OVERRIDE=10,QUANTIFIED_OVERRIDE=Y,SUP_CHAIN_RELATIONSHIP_SORT_OVR=C","cols=1;rows=10")</f>
        <v>#NAME?</v>
      </c>
      <c r="D622" t="e">
        <f ca="1">IF(ISBLANK(C622),"",_xll.BDP(C622, "LONG_COMP_NAME",""))</f>
        <v>#NAME?</v>
      </c>
      <c r="E622" t="e">
        <f ca="1">IF(ISBLANK(C622),"",_xll.BDP(C622, "CNTRY_OF_DOMICILE",""))</f>
        <v>#NAME?</v>
      </c>
      <c r="F622" t="e">
        <f ca="1">IF(ISBLANK(C622),"",_xll.BDP(C622, "GICS_INDUSTRY_GROUP_NAME",""))</f>
        <v>#NAME?</v>
      </c>
      <c r="G622" t="e">
        <f ca="1">IF(ISBLANK(C622),"",_xll.BDP(C622, "GICS_SUB_INDUSTRY_NAME",""))</f>
        <v>#NAME?</v>
      </c>
      <c r="H622" t="e">
        <f ca="1">IF(ISBLANK(C622),"",_xll.BDP(A622, "RELATIONSHIP_AMOUNT","RELATIONSHIP_OVERRIDE=S,QUANTIFIED_OVERRIDE=Y,EQY_FUND_CRNCY=USD,RELATED_COMPANY_OVERRIDE=" &amp;C622))</f>
        <v>#NAME?</v>
      </c>
    </row>
    <row r="623" spans="1:8" x14ac:dyDescent="0.2">
      <c r="A623" t="str">
        <f>C63</f>
        <v>AMAT US Equity</v>
      </c>
      <c r="B623" t="e">
        <f ca="1">IF(ISBLANK(A623),"",_xll.BDP(A623, "LONG_COMP_NAME",""))</f>
        <v>#NAME?</v>
      </c>
      <c r="C623" t="s">
        <v>263</v>
      </c>
      <c r="D623" t="e">
        <f ca="1">IF(ISBLANK(C623),"",_xll.BDP(C623, "LONG_COMP_NAME",""))</f>
        <v>#NAME?</v>
      </c>
      <c r="E623" t="e">
        <f ca="1">IF(ISBLANK(C623),"",_xll.BDP(C623, "CNTRY_OF_DOMICILE",""))</f>
        <v>#NAME?</v>
      </c>
      <c r="F623" t="e">
        <f ca="1">IF(ISBLANK(C623),"",_xll.BDP(C623, "GICS_INDUSTRY_GROUP_NAME",""))</f>
        <v>#NAME?</v>
      </c>
      <c r="G623" t="e">
        <f ca="1">IF(ISBLANK(C623),"",_xll.BDP(C623, "GICS_SUB_INDUSTRY_NAME",""))</f>
        <v>#NAME?</v>
      </c>
      <c r="H623" t="e">
        <f ca="1">IF(ISBLANK(C623),"",_xll.BDP(A623, "RELATIONSHIP_AMOUNT","RELATIONSHIP_OVERRIDE=S,QUANTIFIED_OVERRIDE=Y,EQY_FUND_CRNCY=USD,RELATED_COMPANY_OVERRIDE=" &amp;C623))</f>
        <v>#NAME?</v>
      </c>
    </row>
    <row r="624" spans="1:8" x14ac:dyDescent="0.2">
      <c r="A624" t="str">
        <f>C63</f>
        <v>AMAT US Equity</v>
      </c>
      <c r="B624" t="e">
        <f ca="1">IF(ISBLANK(A624),"",_xll.BDP(A624, "LONG_COMP_NAME",""))</f>
        <v>#NAME?</v>
      </c>
      <c r="C624" t="s">
        <v>264</v>
      </c>
      <c r="D624" t="e">
        <f ca="1">IF(ISBLANK(C624),"",_xll.BDP(C624, "LONG_COMP_NAME",""))</f>
        <v>#NAME?</v>
      </c>
      <c r="E624" t="e">
        <f ca="1">IF(ISBLANK(C624),"",_xll.BDP(C624, "CNTRY_OF_DOMICILE",""))</f>
        <v>#NAME?</v>
      </c>
      <c r="F624" t="e">
        <f ca="1">IF(ISBLANK(C624),"",_xll.BDP(C624, "GICS_INDUSTRY_GROUP_NAME",""))</f>
        <v>#NAME?</v>
      </c>
      <c r="G624" t="e">
        <f ca="1">IF(ISBLANK(C624),"",_xll.BDP(C624, "GICS_SUB_INDUSTRY_NAME",""))</f>
        <v>#NAME?</v>
      </c>
      <c r="H624" t="e">
        <f ca="1">IF(ISBLANK(C624),"",_xll.BDP(A624, "RELATIONSHIP_AMOUNT","RELATIONSHIP_OVERRIDE=S,QUANTIFIED_OVERRIDE=Y,EQY_FUND_CRNCY=USD,RELATED_COMPANY_OVERRIDE=" &amp;C624))</f>
        <v>#NAME?</v>
      </c>
    </row>
    <row r="625" spans="1:8" x14ac:dyDescent="0.2">
      <c r="A625" t="str">
        <f>C63</f>
        <v>AMAT US Equity</v>
      </c>
      <c r="B625" t="e">
        <f ca="1">IF(ISBLANK(A625),"",_xll.BDP(A625, "LONG_COMP_NAME",""))</f>
        <v>#NAME?</v>
      </c>
      <c r="C625" t="s">
        <v>265</v>
      </c>
      <c r="D625" t="e">
        <f ca="1">IF(ISBLANK(C625),"",_xll.BDP(C625, "LONG_COMP_NAME",""))</f>
        <v>#NAME?</v>
      </c>
      <c r="E625" t="e">
        <f ca="1">IF(ISBLANK(C625),"",_xll.BDP(C625, "CNTRY_OF_DOMICILE",""))</f>
        <v>#NAME?</v>
      </c>
      <c r="F625" t="e">
        <f ca="1">IF(ISBLANK(C625),"",_xll.BDP(C625, "GICS_INDUSTRY_GROUP_NAME",""))</f>
        <v>#NAME?</v>
      </c>
      <c r="G625" t="e">
        <f ca="1">IF(ISBLANK(C625),"",_xll.BDP(C625, "GICS_SUB_INDUSTRY_NAME",""))</f>
        <v>#NAME?</v>
      </c>
      <c r="H625" t="e">
        <f ca="1">IF(ISBLANK(C625),"",_xll.BDP(A625, "RELATIONSHIP_AMOUNT","RELATIONSHIP_OVERRIDE=S,QUANTIFIED_OVERRIDE=Y,EQY_FUND_CRNCY=USD,RELATED_COMPANY_OVERRIDE=" &amp;C625))</f>
        <v>#NAME?</v>
      </c>
    </row>
    <row r="626" spans="1:8" x14ac:dyDescent="0.2">
      <c r="A626" t="str">
        <f>C63</f>
        <v>AMAT US Equity</v>
      </c>
      <c r="B626" t="e">
        <f ca="1">IF(ISBLANK(A626),"",_xll.BDP(A626, "LONG_COMP_NAME",""))</f>
        <v>#NAME?</v>
      </c>
      <c r="C626" t="s">
        <v>266</v>
      </c>
      <c r="D626" t="e">
        <f ca="1">IF(ISBLANK(C626),"",_xll.BDP(C626, "LONG_COMP_NAME",""))</f>
        <v>#NAME?</v>
      </c>
      <c r="E626" t="e">
        <f ca="1">IF(ISBLANK(C626),"",_xll.BDP(C626, "CNTRY_OF_DOMICILE",""))</f>
        <v>#NAME?</v>
      </c>
      <c r="F626" t="e">
        <f ca="1">IF(ISBLANK(C626),"",_xll.BDP(C626, "GICS_INDUSTRY_GROUP_NAME",""))</f>
        <v>#NAME?</v>
      </c>
      <c r="G626" t="e">
        <f ca="1">IF(ISBLANK(C626),"",_xll.BDP(C626, "GICS_SUB_INDUSTRY_NAME",""))</f>
        <v>#NAME?</v>
      </c>
      <c r="H626" t="e">
        <f ca="1">IF(ISBLANK(C626),"",_xll.BDP(A626, "RELATIONSHIP_AMOUNT","RELATIONSHIP_OVERRIDE=S,QUANTIFIED_OVERRIDE=Y,EQY_FUND_CRNCY=USD,RELATED_COMPANY_OVERRIDE=" &amp;C626))</f>
        <v>#NAME?</v>
      </c>
    </row>
    <row r="627" spans="1:8" x14ac:dyDescent="0.2">
      <c r="A627" t="str">
        <f>C63</f>
        <v>AMAT US Equity</v>
      </c>
      <c r="B627" t="e">
        <f ca="1">IF(ISBLANK(A627),"",_xll.BDP(A627, "LONG_COMP_NAME",""))</f>
        <v>#NAME?</v>
      </c>
      <c r="C627" t="s">
        <v>267</v>
      </c>
      <c r="D627" t="e">
        <f ca="1">IF(ISBLANK(C627),"",_xll.BDP(C627, "LONG_COMP_NAME",""))</f>
        <v>#NAME?</v>
      </c>
      <c r="E627" t="e">
        <f ca="1">IF(ISBLANK(C627),"",_xll.BDP(C627, "CNTRY_OF_DOMICILE",""))</f>
        <v>#NAME?</v>
      </c>
      <c r="F627" t="e">
        <f ca="1">IF(ISBLANK(C627),"",_xll.BDP(C627, "GICS_INDUSTRY_GROUP_NAME",""))</f>
        <v>#NAME?</v>
      </c>
      <c r="G627" t="e">
        <f ca="1">IF(ISBLANK(C627),"",_xll.BDP(C627, "GICS_SUB_INDUSTRY_NAME",""))</f>
        <v>#NAME?</v>
      </c>
      <c r="H627" t="e">
        <f ca="1">IF(ISBLANK(C627),"",_xll.BDP(A627, "RELATIONSHIP_AMOUNT","RELATIONSHIP_OVERRIDE=S,QUANTIFIED_OVERRIDE=Y,EQY_FUND_CRNCY=USD,RELATED_COMPANY_OVERRIDE=" &amp;C627))</f>
        <v>#NAME?</v>
      </c>
    </row>
    <row r="628" spans="1:8" x14ac:dyDescent="0.2">
      <c r="A628" t="str">
        <f>C63</f>
        <v>AMAT US Equity</v>
      </c>
      <c r="B628" t="e">
        <f ca="1">IF(ISBLANK(A628),"",_xll.BDP(A628, "LONG_COMP_NAME",""))</f>
        <v>#NAME?</v>
      </c>
      <c r="C628" t="s">
        <v>268</v>
      </c>
      <c r="D628" t="e">
        <f ca="1">IF(ISBLANK(C628),"",_xll.BDP(C628, "LONG_COMP_NAME",""))</f>
        <v>#NAME?</v>
      </c>
      <c r="E628" t="e">
        <f ca="1">IF(ISBLANK(C628),"",_xll.BDP(C628, "CNTRY_OF_DOMICILE",""))</f>
        <v>#NAME?</v>
      </c>
      <c r="F628" t="e">
        <f ca="1">IF(ISBLANK(C628),"",_xll.BDP(C628, "GICS_INDUSTRY_GROUP_NAME",""))</f>
        <v>#NAME?</v>
      </c>
      <c r="G628" t="e">
        <f ca="1">IF(ISBLANK(C628),"",_xll.BDP(C628, "GICS_SUB_INDUSTRY_NAME",""))</f>
        <v>#NAME?</v>
      </c>
      <c r="H628" t="e">
        <f ca="1">IF(ISBLANK(C628),"",_xll.BDP(A628, "RELATIONSHIP_AMOUNT","RELATIONSHIP_OVERRIDE=S,QUANTIFIED_OVERRIDE=Y,EQY_FUND_CRNCY=USD,RELATED_COMPANY_OVERRIDE=" &amp;C628))</f>
        <v>#NAME?</v>
      </c>
    </row>
    <row r="629" spans="1:8" x14ac:dyDescent="0.2">
      <c r="A629" t="str">
        <f>C63</f>
        <v>AMAT US Equity</v>
      </c>
      <c r="B629" t="e">
        <f ca="1">IF(ISBLANK(A629),"",_xll.BDP(A629, "LONG_COMP_NAME",""))</f>
        <v>#NAME?</v>
      </c>
      <c r="C629" t="s">
        <v>269</v>
      </c>
      <c r="D629" t="e">
        <f ca="1">IF(ISBLANK(C629),"",_xll.BDP(C629, "LONG_COMP_NAME",""))</f>
        <v>#NAME?</v>
      </c>
      <c r="E629" t="e">
        <f ca="1">IF(ISBLANK(C629),"",_xll.BDP(C629, "CNTRY_OF_DOMICILE",""))</f>
        <v>#NAME?</v>
      </c>
      <c r="F629" t="e">
        <f ca="1">IF(ISBLANK(C629),"",_xll.BDP(C629, "GICS_INDUSTRY_GROUP_NAME",""))</f>
        <v>#NAME?</v>
      </c>
      <c r="G629" t="e">
        <f ca="1">IF(ISBLANK(C629),"",_xll.BDP(C629, "GICS_SUB_INDUSTRY_NAME",""))</f>
        <v>#NAME?</v>
      </c>
      <c r="H629" t="e">
        <f ca="1">IF(ISBLANK(C629),"",_xll.BDP(A629, "RELATIONSHIP_AMOUNT","RELATIONSHIP_OVERRIDE=S,QUANTIFIED_OVERRIDE=Y,EQY_FUND_CRNCY=USD,RELATED_COMPANY_OVERRIDE=" &amp;C629))</f>
        <v>#NAME?</v>
      </c>
    </row>
    <row r="630" spans="1:8" x14ac:dyDescent="0.2">
      <c r="A630" t="str">
        <f>C63</f>
        <v>AMAT US Equity</v>
      </c>
      <c r="B630" t="e">
        <f ca="1">IF(ISBLANK(A630),"",_xll.BDP(A630, "LONG_COMP_NAME",""))</f>
        <v>#NAME?</v>
      </c>
      <c r="C630" t="s">
        <v>270</v>
      </c>
      <c r="D630" t="e">
        <f ca="1">IF(ISBLANK(C630),"",_xll.BDP(C630, "LONG_COMP_NAME",""))</f>
        <v>#NAME?</v>
      </c>
      <c r="E630" t="e">
        <f ca="1">IF(ISBLANK(C630),"",_xll.BDP(C630, "CNTRY_OF_DOMICILE",""))</f>
        <v>#NAME?</v>
      </c>
      <c r="F630" t="e">
        <f ca="1">IF(ISBLANK(C630),"",_xll.BDP(C630, "GICS_INDUSTRY_GROUP_NAME",""))</f>
        <v>#NAME?</v>
      </c>
      <c r="G630" t="e">
        <f ca="1">IF(ISBLANK(C630),"",_xll.BDP(C630, "GICS_SUB_INDUSTRY_NAME",""))</f>
        <v>#NAME?</v>
      </c>
      <c r="H630" t="e">
        <f ca="1">IF(ISBLANK(C630),"",_xll.BDP(A630, "RELATIONSHIP_AMOUNT","RELATIONSHIP_OVERRIDE=S,QUANTIFIED_OVERRIDE=Y,EQY_FUND_CRNCY=USD,RELATED_COMPANY_OVERRIDE=" &amp;C630))</f>
        <v>#NAME?</v>
      </c>
    </row>
    <row r="631" spans="1:8" x14ac:dyDescent="0.2">
      <c r="A631" t="str">
        <f>C63</f>
        <v>AMAT US Equity</v>
      </c>
      <c r="B631" t="e">
        <f ca="1">IF(ISBLANK(A631),"",_xll.BDP(A631, "LONG_COMP_NAME",""))</f>
        <v>#NAME?</v>
      </c>
      <c r="C631" t="s">
        <v>271</v>
      </c>
      <c r="D631" t="e">
        <f ca="1">IF(ISBLANK(C631),"",_xll.BDP(C631, "LONG_COMP_NAME",""))</f>
        <v>#NAME?</v>
      </c>
      <c r="E631" t="e">
        <f ca="1">IF(ISBLANK(C631),"",_xll.BDP(C631, "CNTRY_OF_DOMICILE",""))</f>
        <v>#NAME?</v>
      </c>
      <c r="F631" t="e">
        <f ca="1">IF(ISBLANK(C631),"",_xll.BDP(C631, "GICS_INDUSTRY_GROUP_NAME",""))</f>
        <v>#NAME?</v>
      </c>
      <c r="G631" t="e">
        <f ca="1">IF(ISBLANK(C631),"",_xll.BDP(C631, "GICS_SUB_INDUSTRY_NAME",""))</f>
        <v>#NAME?</v>
      </c>
      <c r="H631" t="e">
        <f ca="1">IF(ISBLANK(C631),"",_xll.BDP(A631, "RELATIONSHIP_AMOUNT","RELATIONSHIP_OVERRIDE=S,QUANTIFIED_OVERRIDE=Y,EQY_FUND_CRNCY=USD,RELATED_COMPANY_OVERRIDE=" &amp;C631))</f>
        <v>#NAME?</v>
      </c>
    </row>
    <row r="632" spans="1:8" x14ac:dyDescent="0.2">
      <c r="A632" t="str">
        <f>C64</f>
        <v>8035 JP Equity</v>
      </c>
      <c r="B632" t="e">
        <f ca="1">IF(ISBLANK(A632),"",_xll.BDP(A632, "LONG_COMP_NAME",""))</f>
        <v>#NAME?</v>
      </c>
      <c r="C632" t="e">
        <f ca="1">_xll.BDS(A632,"SUPPLY_CHAIN_SUPPLIERS","SUPPLY_CHAIN_SUM_COUNT_OVERRIDE=10,QUANTIFIED_OVERRIDE=Y,SUP_CHAIN_RELATIONSHIP_SORT_OVR=C","cols=1;rows=10")</f>
        <v>#NAME?</v>
      </c>
      <c r="D632" t="e">
        <f ca="1">IF(ISBLANK(C632),"",_xll.BDP(C632, "LONG_COMP_NAME",""))</f>
        <v>#NAME?</v>
      </c>
      <c r="E632" t="e">
        <f ca="1">IF(ISBLANK(C632),"",_xll.BDP(C632, "CNTRY_OF_DOMICILE",""))</f>
        <v>#NAME?</v>
      </c>
      <c r="F632" t="e">
        <f ca="1">IF(ISBLANK(C632),"",_xll.BDP(C632, "GICS_INDUSTRY_GROUP_NAME",""))</f>
        <v>#NAME?</v>
      </c>
      <c r="G632" t="e">
        <f ca="1">IF(ISBLANK(C632),"",_xll.BDP(C632, "GICS_SUB_INDUSTRY_NAME",""))</f>
        <v>#NAME?</v>
      </c>
      <c r="H632" t="e">
        <f ca="1">IF(ISBLANK(C632),"",_xll.BDP(A632, "RELATIONSHIP_AMOUNT","RELATIONSHIP_OVERRIDE=S,QUANTIFIED_OVERRIDE=Y,EQY_FUND_CRNCY=USD,RELATED_COMPANY_OVERRIDE=" &amp;C632))</f>
        <v>#NAME?</v>
      </c>
    </row>
    <row r="633" spans="1:8" x14ac:dyDescent="0.2">
      <c r="A633" t="str">
        <f>C64</f>
        <v>8035 JP Equity</v>
      </c>
      <c r="B633" t="e">
        <f ca="1">IF(ISBLANK(A633),"",_xll.BDP(A633, "LONG_COMP_NAME",""))</f>
        <v>#NAME?</v>
      </c>
      <c r="C633" t="s">
        <v>307</v>
      </c>
      <c r="D633" t="e">
        <f ca="1">IF(ISBLANK(C633),"",_xll.BDP(C633, "LONG_COMP_NAME",""))</f>
        <v>#NAME?</v>
      </c>
      <c r="E633" t="e">
        <f ca="1">IF(ISBLANK(C633),"",_xll.BDP(C633, "CNTRY_OF_DOMICILE",""))</f>
        <v>#NAME?</v>
      </c>
      <c r="F633" t="e">
        <f ca="1">IF(ISBLANK(C633),"",_xll.BDP(C633, "GICS_INDUSTRY_GROUP_NAME",""))</f>
        <v>#NAME?</v>
      </c>
      <c r="G633" t="e">
        <f ca="1">IF(ISBLANK(C633),"",_xll.BDP(C633, "GICS_SUB_INDUSTRY_NAME",""))</f>
        <v>#NAME?</v>
      </c>
      <c r="H633" t="e">
        <f ca="1">IF(ISBLANK(C633),"",_xll.BDP(A633, "RELATIONSHIP_AMOUNT","RELATIONSHIP_OVERRIDE=S,QUANTIFIED_OVERRIDE=Y,EQY_FUND_CRNCY=USD,RELATED_COMPANY_OVERRIDE=" &amp;C633))</f>
        <v>#NAME?</v>
      </c>
    </row>
    <row r="634" spans="1:8" x14ac:dyDescent="0.2">
      <c r="A634" t="str">
        <f>C64</f>
        <v>8035 JP Equity</v>
      </c>
      <c r="B634" t="e">
        <f ca="1">IF(ISBLANK(A634),"",_xll.BDP(A634, "LONG_COMP_NAME",""))</f>
        <v>#NAME?</v>
      </c>
      <c r="C634" t="s">
        <v>268</v>
      </c>
      <c r="D634" t="e">
        <f ca="1">IF(ISBLANK(C634),"",_xll.BDP(C634, "LONG_COMP_NAME",""))</f>
        <v>#NAME?</v>
      </c>
      <c r="E634" t="e">
        <f ca="1">IF(ISBLANK(C634),"",_xll.BDP(C634, "CNTRY_OF_DOMICILE",""))</f>
        <v>#NAME?</v>
      </c>
      <c r="F634" t="e">
        <f ca="1">IF(ISBLANK(C634),"",_xll.BDP(C634, "GICS_INDUSTRY_GROUP_NAME",""))</f>
        <v>#NAME?</v>
      </c>
      <c r="G634" t="e">
        <f ca="1">IF(ISBLANK(C634),"",_xll.BDP(C634, "GICS_SUB_INDUSTRY_NAME",""))</f>
        <v>#NAME?</v>
      </c>
      <c r="H634" t="e">
        <f ca="1">IF(ISBLANK(C634),"",_xll.BDP(A634, "RELATIONSHIP_AMOUNT","RELATIONSHIP_OVERRIDE=S,QUANTIFIED_OVERRIDE=Y,EQY_FUND_CRNCY=USD,RELATED_COMPANY_OVERRIDE=" &amp;C634))</f>
        <v>#NAME?</v>
      </c>
    </row>
    <row r="635" spans="1:8" x14ac:dyDescent="0.2">
      <c r="A635" t="str">
        <f>C64</f>
        <v>8035 JP Equity</v>
      </c>
      <c r="B635" t="e">
        <f ca="1">IF(ISBLANK(A635),"",_xll.BDP(A635, "LONG_COMP_NAME",""))</f>
        <v>#NAME?</v>
      </c>
      <c r="C635" t="s">
        <v>308</v>
      </c>
      <c r="D635" t="e">
        <f ca="1">IF(ISBLANK(C635),"",_xll.BDP(C635, "LONG_COMP_NAME",""))</f>
        <v>#NAME?</v>
      </c>
      <c r="E635" t="e">
        <f ca="1">IF(ISBLANK(C635),"",_xll.BDP(C635, "CNTRY_OF_DOMICILE",""))</f>
        <v>#NAME?</v>
      </c>
      <c r="F635" t="e">
        <f ca="1">IF(ISBLANK(C635),"",_xll.BDP(C635, "GICS_INDUSTRY_GROUP_NAME",""))</f>
        <v>#NAME?</v>
      </c>
      <c r="G635" t="e">
        <f ca="1">IF(ISBLANK(C635),"",_xll.BDP(C635, "GICS_SUB_INDUSTRY_NAME",""))</f>
        <v>#NAME?</v>
      </c>
      <c r="H635" t="e">
        <f ca="1">IF(ISBLANK(C635),"",_xll.BDP(A635, "RELATIONSHIP_AMOUNT","RELATIONSHIP_OVERRIDE=S,QUANTIFIED_OVERRIDE=Y,EQY_FUND_CRNCY=USD,RELATED_COMPANY_OVERRIDE=" &amp;C635))</f>
        <v>#NAME?</v>
      </c>
    </row>
    <row r="636" spans="1:8" x14ac:dyDescent="0.2">
      <c r="A636" t="str">
        <f>C64</f>
        <v>8035 JP Equity</v>
      </c>
      <c r="B636" t="e">
        <f ca="1">IF(ISBLANK(A636),"",_xll.BDP(A636, "LONG_COMP_NAME",""))</f>
        <v>#NAME?</v>
      </c>
      <c r="C636" t="s">
        <v>265</v>
      </c>
      <c r="D636" t="e">
        <f ca="1">IF(ISBLANK(C636),"",_xll.BDP(C636, "LONG_COMP_NAME",""))</f>
        <v>#NAME?</v>
      </c>
      <c r="E636" t="e">
        <f ca="1">IF(ISBLANK(C636),"",_xll.BDP(C636, "CNTRY_OF_DOMICILE",""))</f>
        <v>#NAME?</v>
      </c>
      <c r="F636" t="e">
        <f ca="1">IF(ISBLANK(C636),"",_xll.BDP(C636, "GICS_INDUSTRY_GROUP_NAME",""))</f>
        <v>#NAME?</v>
      </c>
      <c r="G636" t="e">
        <f ca="1">IF(ISBLANK(C636),"",_xll.BDP(C636, "GICS_SUB_INDUSTRY_NAME",""))</f>
        <v>#NAME?</v>
      </c>
      <c r="H636" t="e">
        <f ca="1">IF(ISBLANK(C636),"",_xll.BDP(A636, "RELATIONSHIP_AMOUNT","RELATIONSHIP_OVERRIDE=S,QUANTIFIED_OVERRIDE=Y,EQY_FUND_CRNCY=USD,RELATED_COMPANY_OVERRIDE=" &amp;C636))</f>
        <v>#NAME?</v>
      </c>
    </row>
    <row r="637" spans="1:8" x14ac:dyDescent="0.2">
      <c r="A637" t="str">
        <f>C64</f>
        <v>8035 JP Equity</v>
      </c>
      <c r="B637" t="e">
        <f ca="1">IF(ISBLANK(A637),"",_xll.BDP(A637, "LONG_COMP_NAME",""))</f>
        <v>#NAME?</v>
      </c>
      <c r="C637" t="s">
        <v>309</v>
      </c>
      <c r="D637" t="e">
        <f ca="1">IF(ISBLANK(C637),"",_xll.BDP(C637, "LONG_COMP_NAME",""))</f>
        <v>#NAME?</v>
      </c>
      <c r="E637" t="e">
        <f ca="1">IF(ISBLANK(C637),"",_xll.BDP(C637, "CNTRY_OF_DOMICILE",""))</f>
        <v>#NAME?</v>
      </c>
      <c r="F637" t="e">
        <f ca="1">IF(ISBLANK(C637),"",_xll.BDP(C637, "GICS_INDUSTRY_GROUP_NAME",""))</f>
        <v>#NAME?</v>
      </c>
      <c r="G637" t="e">
        <f ca="1">IF(ISBLANK(C637),"",_xll.BDP(C637, "GICS_SUB_INDUSTRY_NAME",""))</f>
        <v>#NAME?</v>
      </c>
      <c r="H637" t="e">
        <f ca="1">IF(ISBLANK(C637),"",_xll.BDP(A637, "RELATIONSHIP_AMOUNT","RELATIONSHIP_OVERRIDE=S,QUANTIFIED_OVERRIDE=Y,EQY_FUND_CRNCY=USD,RELATED_COMPANY_OVERRIDE=" &amp;C637))</f>
        <v>#NAME?</v>
      </c>
    </row>
    <row r="638" spans="1:8" x14ac:dyDescent="0.2">
      <c r="A638" t="str">
        <f>C64</f>
        <v>8035 JP Equity</v>
      </c>
      <c r="B638" t="e">
        <f ca="1">IF(ISBLANK(A638),"",_xll.BDP(A638, "LONG_COMP_NAME",""))</f>
        <v>#NAME?</v>
      </c>
      <c r="C638" t="s">
        <v>271</v>
      </c>
      <c r="D638" t="e">
        <f ca="1">IF(ISBLANK(C638),"",_xll.BDP(C638, "LONG_COMP_NAME",""))</f>
        <v>#NAME?</v>
      </c>
      <c r="E638" t="e">
        <f ca="1">IF(ISBLANK(C638),"",_xll.BDP(C638, "CNTRY_OF_DOMICILE",""))</f>
        <v>#NAME?</v>
      </c>
      <c r="F638" t="e">
        <f ca="1">IF(ISBLANK(C638),"",_xll.BDP(C638, "GICS_INDUSTRY_GROUP_NAME",""))</f>
        <v>#NAME?</v>
      </c>
      <c r="G638" t="e">
        <f ca="1">IF(ISBLANK(C638),"",_xll.BDP(C638, "GICS_SUB_INDUSTRY_NAME",""))</f>
        <v>#NAME?</v>
      </c>
      <c r="H638" t="e">
        <f ca="1">IF(ISBLANK(C638),"",_xll.BDP(A638, "RELATIONSHIP_AMOUNT","RELATIONSHIP_OVERRIDE=S,QUANTIFIED_OVERRIDE=Y,EQY_FUND_CRNCY=USD,RELATED_COMPANY_OVERRIDE=" &amp;C638))</f>
        <v>#NAME?</v>
      </c>
    </row>
    <row r="639" spans="1:8" x14ac:dyDescent="0.2">
      <c r="A639" t="str">
        <f>C64</f>
        <v>8035 JP Equity</v>
      </c>
      <c r="B639" t="e">
        <f ca="1">IF(ISBLANK(A639),"",_xll.BDP(A639, "LONG_COMP_NAME",""))</f>
        <v>#NAME?</v>
      </c>
      <c r="C639" t="s">
        <v>310</v>
      </c>
      <c r="D639" t="e">
        <f ca="1">IF(ISBLANK(C639),"",_xll.BDP(C639, "LONG_COMP_NAME",""))</f>
        <v>#NAME?</v>
      </c>
      <c r="E639" t="e">
        <f ca="1">IF(ISBLANK(C639),"",_xll.BDP(C639, "CNTRY_OF_DOMICILE",""))</f>
        <v>#NAME?</v>
      </c>
      <c r="F639" t="e">
        <f ca="1">IF(ISBLANK(C639),"",_xll.BDP(C639, "GICS_INDUSTRY_GROUP_NAME",""))</f>
        <v>#NAME?</v>
      </c>
      <c r="G639" t="e">
        <f ca="1">IF(ISBLANK(C639),"",_xll.BDP(C639, "GICS_SUB_INDUSTRY_NAME",""))</f>
        <v>#NAME?</v>
      </c>
      <c r="H639" t="e">
        <f ca="1">IF(ISBLANK(C639),"",_xll.BDP(A639, "RELATIONSHIP_AMOUNT","RELATIONSHIP_OVERRIDE=S,QUANTIFIED_OVERRIDE=Y,EQY_FUND_CRNCY=USD,RELATED_COMPANY_OVERRIDE=" &amp;C639))</f>
        <v>#NAME?</v>
      </c>
    </row>
    <row r="640" spans="1:8" x14ac:dyDescent="0.2">
      <c r="A640" t="str">
        <f>C64</f>
        <v>8035 JP Equity</v>
      </c>
      <c r="B640" t="e">
        <f ca="1">IF(ISBLANK(A640),"",_xll.BDP(A640, "LONG_COMP_NAME",""))</f>
        <v>#NAME?</v>
      </c>
      <c r="C640" t="s">
        <v>311</v>
      </c>
      <c r="D640" t="e">
        <f ca="1">IF(ISBLANK(C640),"",_xll.BDP(C640, "LONG_COMP_NAME",""))</f>
        <v>#NAME?</v>
      </c>
      <c r="E640" t="e">
        <f ca="1">IF(ISBLANK(C640),"",_xll.BDP(C640, "CNTRY_OF_DOMICILE",""))</f>
        <v>#NAME?</v>
      </c>
      <c r="F640" t="e">
        <f ca="1">IF(ISBLANK(C640),"",_xll.BDP(C640, "GICS_INDUSTRY_GROUP_NAME",""))</f>
        <v>#NAME?</v>
      </c>
      <c r="G640" t="e">
        <f ca="1">IF(ISBLANK(C640),"",_xll.BDP(C640, "GICS_SUB_INDUSTRY_NAME",""))</f>
        <v>#NAME?</v>
      </c>
      <c r="H640" t="e">
        <f ca="1">IF(ISBLANK(C640),"",_xll.BDP(A640, "RELATIONSHIP_AMOUNT","RELATIONSHIP_OVERRIDE=S,QUANTIFIED_OVERRIDE=Y,EQY_FUND_CRNCY=USD,RELATED_COMPANY_OVERRIDE=" &amp;C640))</f>
        <v>#NAME?</v>
      </c>
    </row>
    <row r="641" spans="1:8" x14ac:dyDescent="0.2">
      <c r="A641" t="str">
        <f>C64</f>
        <v>8035 JP Equity</v>
      </c>
      <c r="B641" t="e">
        <f ca="1">IF(ISBLANK(A641),"",_xll.BDP(A641, "LONG_COMP_NAME",""))</f>
        <v>#NAME?</v>
      </c>
      <c r="C641" t="s">
        <v>312</v>
      </c>
      <c r="D641" t="e">
        <f ca="1">IF(ISBLANK(C641),"",_xll.BDP(C641, "LONG_COMP_NAME",""))</f>
        <v>#NAME?</v>
      </c>
      <c r="E641" t="e">
        <f ca="1">IF(ISBLANK(C641),"",_xll.BDP(C641, "CNTRY_OF_DOMICILE",""))</f>
        <v>#NAME?</v>
      </c>
      <c r="F641" t="e">
        <f ca="1">IF(ISBLANK(C641),"",_xll.BDP(C641, "GICS_INDUSTRY_GROUP_NAME",""))</f>
        <v>#NAME?</v>
      </c>
      <c r="G641" t="e">
        <f ca="1">IF(ISBLANK(C641),"",_xll.BDP(C641, "GICS_SUB_INDUSTRY_NAME",""))</f>
        <v>#NAME?</v>
      </c>
      <c r="H641" t="e">
        <f ca="1">IF(ISBLANK(C641),"",_xll.BDP(A641, "RELATIONSHIP_AMOUNT","RELATIONSHIP_OVERRIDE=S,QUANTIFIED_OVERRIDE=Y,EQY_FUND_CRNCY=USD,RELATED_COMPANY_OVERRIDE=" &amp;C641))</f>
        <v>#NAME?</v>
      </c>
    </row>
    <row r="642" spans="1:8" x14ac:dyDescent="0.2">
      <c r="A642" t="str">
        <f>C65</f>
        <v>ASML NA Equity</v>
      </c>
      <c r="B642" t="e">
        <f ca="1">IF(ISBLANK(A642),"",_xll.BDP(A642, "LONG_COMP_NAME",""))</f>
        <v>#NAME?</v>
      </c>
      <c r="C642" t="e">
        <f ca="1">_xll.BDS(A642,"SUPPLY_CHAIN_SUPPLIERS","SUPPLY_CHAIN_SUM_COUNT_OVERRIDE=10,QUANTIFIED_OVERRIDE=Y,SUP_CHAIN_RELATIONSHIP_SORT_OVR=C","cols=1;rows=10")</f>
        <v>#NAME?</v>
      </c>
      <c r="D642" t="e">
        <f ca="1">IF(ISBLANK(C642),"",_xll.BDP(C642, "LONG_COMP_NAME",""))</f>
        <v>#NAME?</v>
      </c>
      <c r="E642" t="e">
        <f ca="1">IF(ISBLANK(C642),"",_xll.BDP(C642, "CNTRY_OF_DOMICILE",""))</f>
        <v>#NAME?</v>
      </c>
      <c r="F642" t="e">
        <f ca="1">IF(ISBLANK(C642),"",_xll.BDP(C642, "GICS_INDUSTRY_GROUP_NAME",""))</f>
        <v>#NAME?</v>
      </c>
      <c r="G642" t="e">
        <f ca="1">IF(ISBLANK(C642),"",_xll.BDP(C642, "GICS_SUB_INDUSTRY_NAME",""))</f>
        <v>#NAME?</v>
      </c>
      <c r="H642" t="e">
        <f ca="1">IF(ISBLANK(C642),"",_xll.BDP(A642, "RELATIONSHIP_AMOUNT","RELATIONSHIP_OVERRIDE=S,QUANTIFIED_OVERRIDE=Y,EQY_FUND_CRNCY=USD,RELATED_COMPANY_OVERRIDE=" &amp;C642))</f>
        <v>#NAME?</v>
      </c>
    </row>
    <row r="643" spans="1:8" x14ac:dyDescent="0.2">
      <c r="A643" t="str">
        <f>C65</f>
        <v>ASML NA Equity</v>
      </c>
      <c r="B643" t="e">
        <f ca="1">IF(ISBLANK(A643),"",_xll.BDP(A643, "LONG_COMP_NAME",""))</f>
        <v>#NAME?</v>
      </c>
      <c r="C643" t="s">
        <v>269</v>
      </c>
      <c r="D643" t="e">
        <f ca="1">IF(ISBLANK(C643),"",_xll.BDP(C643, "LONG_COMP_NAME",""))</f>
        <v>#NAME?</v>
      </c>
      <c r="E643" t="e">
        <f ca="1">IF(ISBLANK(C643),"",_xll.BDP(C643, "CNTRY_OF_DOMICILE",""))</f>
        <v>#NAME?</v>
      </c>
      <c r="F643" t="e">
        <f ca="1">IF(ISBLANK(C643),"",_xll.BDP(C643, "GICS_INDUSTRY_GROUP_NAME",""))</f>
        <v>#NAME?</v>
      </c>
      <c r="G643" t="e">
        <f ca="1">IF(ISBLANK(C643),"",_xll.BDP(C643, "GICS_SUB_INDUSTRY_NAME",""))</f>
        <v>#NAME?</v>
      </c>
      <c r="H643" t="e">
        <f ca="1">IF(ISBLANK(C643),"",_xll.BDP(A643, "RELATIONSHIP_AMOUNT","RELATIONSHIP_OVERRIDE=S,QUANTIFIED_OVERRIDE=Y,EQY_FUND_CRNCY=USD,RELATED_COMPANY_OVERRIDE=" &amp;C643))</f>
        <v>#NAME?</v>
      </c>
    </row>
    <row r="644" spans="1:8" x14ac:dyDescent="0.2">
      <c r="A644" t="str">
        <f>C65</f>
        <v>ASML NA Equity</v>
      </c>
      <c r="B644" t="e">
        <f ca="1">IF(ISBLANK(A644),"",_xll.BDP(A644, "LONG_COMP_NAME",""))</f>
        <v>#NAME?</v>
      </c>
      <c r="C644" t="s">
        <v>195</v>
      </c>
      <c r="D644" t="e">
        <f ca="1">IF(ISBLANK(C644),"",_xll.BDP(C644, "LONG_COMP_NAME",""))</f>
        <v>#NAME?</v>
      </c>
      <c r="E644" t="e">
        <f ca="1">IF(ISBLANK(C644),"",_xll.BDP(C644, "CNTRY_OF_DOMICILE",""))</f>
        <v>#NAME?</v>
      </c>
      <c r="F644" t="e">
        <f ca="1">IF(ISBLANK(C644),"",_xll.BDP(C644, "GICS_INDUSTRY_GROUP_NAME",""))</f>
        <v>#NAME?</v>
      </c>
      <c r="G644" t="e">
        <f ca="1">IF(ISBLANK(C644),"",_xll.BDP(C644, "GICS_SUB_INDUSTRY_NAME",""))</f>
        <v>#NAME?</v>
      </c>
      <c r="H644" t="e">
        <f ca="1">IF(ISBLANK(C644),"",_xll.BDP(A644, "RELATIONSHIP_AMOUNT","RELATIONSHIP_OVERRIDE=S,QUANTIFIED_OVERRIDE=Y,EQY_FUND_CRNCY=USD,RELATED_COMPANY_OVERRIDE=" &amp;C644))</f>
        <v>#NAME?</v>
      </c>
    </row>
    <row r="645" spans="1:8" x14ac:dyDescent="0.2">
      <c r="A645" t="str">
        <f>C65</f>
        <v>ASML NA Equity</v>
      </c>
      <c r="B645" t="e">
        <f ca="1">IF(ISBLANK(A645),"",_xll.BDP(A645, "LONG_COMP_NAME",""))</f>
        <v>#NAME?</v>
      </c>
      <c r="C645" t="s">
        <v>268</v>
      </c>
      <c r="D645" t="e">
        <f ca="1">IF(ISBLANK(C645),"",_xll.BDP(C645, "LONG_COMP_NAME",""))</f>
        <v>#NAME?</v>
      </c>
      <c r="E645" t="e">
        <f ca="1">IF(ISBLANK(C645),"",_xll.BDP(C645, "CNTRY_OF_DOMICILE",""))</f>
        <v>#NAME?</v>
      </c>
      <c r="F645" t="e">
        <f ca="1">IF(ISBLANK(C645),"",_xll.BDP(C645, "GICS_INDUSTRY_GROUP_NAME",""))</f>
        <v>#NAME?</v>
      </c>
      <c r="G645" t="e">
        <f ca="1">IF(ISBLANK(C645),"",_xll.BDP(C645, "GICS_SUB_INDUSTRY_NAME",""))</f>
        <v>#NAME?</v>
      </c>
      <c r="H645" t="e">
        <f ca="1">IF(ISBLANK(C645),"",_xll.BDP(A645, "RELATIONSHIP_AMOUNT","RELATIONSHIP_OVERRIDE=S,QUANTIFIED_OVERRIDE=Y,EQY_FUND_CRNCY=USD,RELATED_COMPANY_OVERRIDE=" &amp;C645))</f>
        <v>#NAME?</v>
      </c>
    </row>
    <row r="646" spans="1:8" x14ac:dyDescent="0.2">
      <c r="A646" t="str">
        <f>C65</f>
        <v>ASML NA Equity</v>
      </c>
      <c r="B646" t="e">
        <f ca="1">IF(ISBLANK(A646),"",_xll.BDP(A646, "LONG_COMP_NAME",""))</f>
        <v>#NAME?</v>
      </c>
      <c r="C646" t="s">
        <v>265</v>
      </c>
      <c r="D646" t="e">
        <f ca="1">IF(ISBLANK(C646),"",_xll.BDP(C646, "LONG_COMP_NAME",""))</f>
        <v>#NAME?</v>
      </c>
      <c r="E646" t="e">
        <f ca="1">IF(ISBLANK(C646),"",_xll.BDP(C646, "CNTRY_OF_DOMICILE",""))</f>
        <v>#NAME?</v>
      </c>
      <c r="F646" t="e">
        <f ca="1">IF(ISBLANK(C646),"",_xll.BDP(C646, "GICS_INDUSTRY_GROUP_NAME",""))</f>
        <v>#NAME?</v>
      </c>
      <c r="G646" t="e">
        <f ca="1">IF(ISBLANK(C646),"",_xll.BDP(C646, "GICS_SUB_INDUSTRY_NAME",""))</f>
        <v>#NAME?</v>
      </c>
      <c r="H646" t="e">
        <f ca="1">IF(ISBLANK(C646),"",_xll.BDP(A646, "RELATIONSHIP_AMOUNT","RELATIONSHIP_OVERRIDE=S,QUANTIFIED_OVERRIDE=Y,EQY_FUND_CRNCY=USD,RELATED_COMPANY_OVERRIDE=" &amp;C646))</f>
        <v>#NAME?</v>
      </c>
    </row>
    <row r="647" spans="1:8" x14ac:dyDescent="0.2">
      <c r="A647" t="str">
        <f>C65</f>
        <v>ASML NA Equity</v>
      </c>
      <c r="B647" t="e">
        <f ca="1">IF(ISBLANK(A647),"",_xll.BDP(A647, "LONG_COMP_NAME",""))</f>
        <v>#NAME?</v>
      </c>
      <c r="C647" t="s">
        <v>271</v>
      </c>
      <c r="D647" t="e">
        <f ca="1">IF(ISBLANK(C647),"",_xll.BDP(C647, "LONG_COMP_NAME",""))</f>
        <v>#NAME?</v>
      </c>
      <c r="E647" t="e">
        <f ca="1">IF(ISBLANK(C647),"",_xll.BDP(C647, "CNTRY_OF_DOMICILE",""))</f>
        <v>#NAME?</v>
      </c>
      <c r="F647" t="e">
        <f ca="1">IF(ISBLANK(C647),"",_xll.BDP(C647, "GICS_INDUSTRY_GROUP_NAME",""))</f>
        <v>#NAME?</v>
      </c>
      <c r="G647" t="e">
        <f ca="1">IF(ISBLANK(C647),"",_xll.BDP(C647, "GICS_SUB_INDUSTRY_NAME",""))</f>
        <v>#NAME?</v>
      </c>
      <c r="H647" t="e">
        <f ca="1">IF(ISBLANK(C647),"",_xll.BDP(A647, "RELATIONSHIP_AMOUNT","RELATIONSHIP_OVERRIDE=S,QUANTIFIED_OVERRIDE=Y,EQY_FUND_CRNCY=USD,RELATED_COMPANY_OVERRIDE=" &amp;C647))</f>
        <v>#NAME?</v>
      </c>
    </row>
    <row r="648" spans="1:8" x14ac:dyDescent="0.2">
      <c r="A648" t="str">
        <f>C65</f>
        <v>ASML NA Equity</v>
      </c>
      <c r="B648" t="e">
        <f ca="1">IF(ISBLANK(A648),"",_xll.BDP(A648, "LONG_COMP_NAME",""))</f>
        <v>#NAME?</v>
      </c>
      <c r="C648" t="s">
        <v>282</v>
      </c>
      <c r="D648" t="e">
        <f ca="1">IF(ISBLANK(C648),"",_xll.BDP(C648, "LONG_COMP_NAME",""))</f>
        <v>#NAME?</v>
      </c>
      <c r="E648" t="e">
        <f ca="1">IF(ISBLANK(C648),"",_xll.BDP(C648, "CNTRY_OF_DOMICILE",""))</f>
        <v>#NAME?</v>
      </c>
      <c r="F648" t="e">
        <f ca="1">IF(ISBLANK(C648),"",_xll.BDP(C648, "GICS_INDUSTRY_GROUP_NAME",""))</f>
        <v>#NAME?</v>
      </c>
      <c r="G648" t="e">
        <f ca="1">IF(ISBLANK(C648),"",_xll.BDP(C648, "GICS_SUB_INDUSTRY_NAME",""))</f>
        <v>#NAME?</v>
      </c>
      <c r="H648" t="e">
        <f ca="1">IF(ISBLANK(C648),"",_xll.BDP(A648, "RELATIONSHIP_AMOUNT","RELATIONSHIP_OVERRIDE=S,QUANTIFIED_OVERRIDE=Y,EQY_FUND_CRNCY=USD,RELATED_COMPANY_OVERRIDE=" &amp;C648))</f>
        <v>#NAME?</v>
      </c>
    </row>
    <row r="649" spans="1:8" x14ac:dyDescent="0.2">
      <c r="A649" t="str">
        <f>C65</f>
        <v>ASML NA Equity</v>
      </c>
      <c r="B649" t="e">
        <f ca="1">IF(ISBLANK(A649),"",_xll.BDP(A649, "LONG_COMP_NAME",""))</f>
        <v>#NAME?</v>
      </c>
      <c r="C649" t="s">
        <v>278</v>
      </c>
      <c r="D649" t="e">
        <f ca="1">IF(ISBLANK(C649),"",_xll.BDP(C649, "LONG_COMP_NAME",""))</f>
        <v>#NAME?</v>
      </c>
      <c r="E649" t="e">
        <f ca="1">IF(ISBLANK(C649),"",_xll.BDP(C649, "CNTRY_OF_DOMICILE",""))</f>
        <v>#NAME?</v>
      </c>
      <c r="F649" t="e">
        <f ca="1">IF(ISBLANK(C649),"",_xll.BDP(C649, "GICS_INDUSTRY_GROUP_NAME",""))</f>
        <v>#NAME?</v>
      </c>
      <c r="G649" t="e">
        <f ca="1">IF(ISBLANK(C649),"",_xll.BDP(C649, "GICS_SUB_INDUSTRY_NAME",""))</f>
        <v>#NAME?</v>
      </c>
      <c r="H649" t="e">
        <f ca="1">IF(ISBLANK(C649),"",_xll.BDP(A649, "RELATIONSHIP_AMOUNT","RELATIONSHIP_OVERRIDE=S,QUANTIFIED_OVERRIDE=Y,EQY_FUND_CRNCY=USD,RELATED_COMPANY_OVERRIDE=" &amp;C649))</f>
        <v>#NAME?</v>
      </c>
    </row>
    <row r="650" spans="1:8" x14ac:dyDescent="0.2">
      <c r="A650" t="str">
        <f>C65</f>
        <v>ASML NA Equity</v>
      </c>
      <c r="B650" t="e">
        <f ca="1">IF(ISBLANK(A650),"",_xll.BDP(A650, "LONG_COMP_NAME",""))</f>
        <v>#NAME?</v>
      </c>
      <c r="C650" t="s">
        <v>309</v>
      </c>
      <c r="D650" t="e">
        <f ca="1">IF(ISBLANK(C650),"",_xll.BDP(C650, "LONG_COMP_NAME",""))</f>
        <v>#NAME?</v>
      </c>
      <c r="E650" t="e">
        <f ca="1">IF(ISBLANK(C650),"",_xll.BDP(C650, "CNTRY_OF_DOMICILE",""))</f>
        <v>#NAME?</v>
      </c>
      <c r="F650" t="e">
        <f ca="1">IF(ISBLANK(C650),"",_xll.BDP(C650, "GICS_INDUSTRY_GROUP_NAME",""))</f>
        <v>#NAME?</v>
      </c>
      <c r="G650" t="e">
        <f ca="1">IF(ISBLANK(C650),"",_xll.BDP(C650, "GICS_SUB_INDUSTRY_NAME",""))</f>
        <v>#NAME?</v>
      </c>
      <c r="H650" t="e">
        <f ca="1">IF(ISBLANK(C650),"",_xll.BDP(A650, "RELATIONSHIP_AMOUNT","RELATIONSHIP_OVERRIDE=S,QUANTIFIED_OVERRIDE=Y,EQY_FUND_CRNCY=USD,RELATED_COMPANY_OVERRIDE=" &amp;C650))</f>
        <v>#NAME?</v>
      </c>
    </row>
    <row r="651" spans="1:8" x14ac:dyDescent="0.2">
      <c r="A651" t="str">
        <f>C65</f>
        <v>ASML NA Equity</v>
      </c>
      <c r="B651" t="e">
        <f ca="1">IF(ISBLANK(A651),"",_xll.BDP(A651, "LONG_COMP_NAME",""))</f>
        <v>#NAME?</v>
      </c>
      <c r="C651" t="s">
        <v>326</v>
      </c>
      <c r="D651" t="e">
        <f ca="1">IF(ISBLANK(C651),"",_xll.BDP(C651, "LONG_COMP_NAME",""))</f>
        <v>#NAME?</v>
      </c>
      <c r="E651" t="e">
        <f ca="1">IF(ISBLANK(C651),"",_xll.BDP(C651, "CNTRY_OF_DOMICILE",""))</f>
        <v>#NAME?</v>
      </c>
      <c r="F651" t="e">
        <f ca="1">IF(ISBLANK(C651),"",_xll.BDP(C651, "GICS_INDUSTRY_GROUP_NAME",""))</f>
        <v>#NAME?</v>
      </c>
      <c r="G651" t="e">
        <f ca="1">IF(ISBLANK(C651),"",_xll.BDP(C651, "GICS_SUB_INDUSTRY_NAME",""))</f>
        <v>#NAME?</v>
      </c>
      <c r="H651" t="e">
        <f ca="1">IF(ISBLANK(C651),"",_xll.BDP(A651, "RELATIONSHIP_AMOUNT","RELATIONSHIP_OVERRIDE=S,QUANTIFIED_OVERRIDE=Y,EQY_FUND_CRNCY=USD,RELATED_COMPANY_OVERRIDE=" &amp;C651))</f>
        <v>#NAME?</v>
      </c>
    </row>
    <row r="652" spans="1:8" x14ac:dyDescent="0.2">
      <c r="A652" t="str">
        <f>C66</f>
        <v>6239 TT Equity</v>
      </c>
      <c r="B652" t="e">
        <f ca="1">IF(ISBLANK(A652),"",_xll.BDP(A652, "LONG_COMP_NAME",""))</f>
        <v>#NAME?</v>
      </c>
      <c r="C652" t="e">
        <f ca="1">_xll.BDS(A652,"SUPPLY_CHAIN_SUPPLIERS","SUPPLY_CHAIN_SUM_COUNT_OVERRIDE=10,QUANTIFIED_OVERRIDE=Y,SUP_CHAIN_RELATIONSHIP_SORT_OVR=C","cols=1;rows=10")</f>
        <v>#NAME?</v>
      </c>
      <c r="D652" t="e">
        <f ca="1">IF(ISBLANK(C652),"",_xll.BDP(C652, "LONG_COMP_NAME",""))</f>
        <v>#NAME?</v>
      </c>
      <c r="E652" t="e">
        <f ca="1">IF(ISBLANK(C652),"",_xll.BDP(C652, "CNTRY_OF_DOMICILE",""))</f>
        <v>#NAME?</v>
      </c>
      <c r="F652" t="e">
        <f ca="1">IF(ISBLANK(C652),"",_xll.BDP(C652, "GICS_INDUSTRY_GROUP_NAME",""))</f>
        <v>#NAME?</v>
      </c>
      <c r="G652" t="e">
        <f ca="1">IF(ISBLANK(C652),"",_xll.BDP(C652, "GICS_SUB_INDUSTRY_NAME",""))</f>
        <v>#NAME?</v>
      </c>
      <c r="H652" t="e">
        <f ca="1">IF(ISBLANK(C652),"",_xll.BDP(A652, "RELATIONSHIP_AMOUNT","RELATIONSHIP_OVERRIDE=S,QUANTIFIED_OVERRIDE=Y,EQY_FUND_CRNCY=USD,RELATED_COMPANY_OVERRIDE=" &amp;C652))</f>
        <v>#NAME?</v>
      </c>
    </row>
    <row r="653" spans="1:8" x14ac:dyDescent="0.2">
      <c r="A653" t="str">
        <f>C66</f>
        <v>6239 TT Equity</v>
      </c>
      <c r="B653" t="e">
        <f ca="1">IF(ISBLANK(A653),"",_xll.BDP(A653, "LONG_COMP_NAME",""))</f>
        <v>#NAME?</v>
      </c>
      <c r="C653" t="s">
        <v>195</v>
      </c>
      <c r="D653" t="e">
        <f ca="1">IF(ISBLANK(C653),"",_xll.BDP(C653, "LONG_COMP_NAME",""))</f>
        <v>#NAME?</v>
      </c>
      <c r="E653" t="e">
        <f ca="1">IF(ISBLANK(C653),"",_xll.BDP(C653, "CNTRY_OF_DOMICILE",""))</f>
        <v>#NAME?</v>
      </c>
      <c r="F653" t="e">
        <f ca="1">IF(ISBLANK(C653),"",_xll.BDP(C653, "GICS_INDUSTRY_GROUP_NAME",""))</f>
        <v>#NAME?</v>
      </c>
      <c r="G653" t="e">
        <f ca="1">IF(ISBLANK(C653),"",_xll.BDP(C653, "GICS_SUB_INDUSTRY_NAME",""))</f>
        <v>#NAME?</v>
      </c>
      <c r="H653" t="e">
        <f ca="1">IF(ISBLANK(C653),"",_xll.BDP(A653, "RELATIONSHIP_AMOUNT","RELATIONSHIP_OVERRIDE=S,QUANTIFIED_OVERRIDE=Y,EQY_FUND_CRNCY=USD,RELATED_COMPANY_OVERRIDE=" &amp;C653))</f>
        <v>#NAME?</v>
      </c>
    </row>
    <row r="654" spans="1:8" x14ac:dyDescent="0.2">
      <c r="A654" t="str">
        <f>C66</f>
        <v>6239 TT Equity</v>
      </c>
      <c r="B654" t="e">
        <f ca="1">IF(ISBLANK(A654),"",_xll.BDP(A654, "LONG_COMP_NAME",""))</f>
        <v>#NAME?</v>
      </c>
      <c r="C654" t="s">
        <v>20</v>
      </c>
      <c r="D654" t="e">
        <f ca="1">IF(ISBLANK(C654),"",_xll.BDP(C654, "LONG_COMP_NAME",""))</f>
        <v>#NAME?</v>
      </c>
      <c r="E654" t="e">
        <f ca="1">IF(ISBLANK(C654),"",_xll.BDP(C654, "CNTRY_OF_DOMICILE",""))</f>
        <v>#NAME?</v>
      </c>
      <c r="F654" t="e">
        <f ca="1">IF(ISBLANK(C654),"",_xll.BDP(C654, "GICS_INDUSTRY_GROUP_NAME",""))</f>
        <v>#NAME?</v>
      </c>
      <c r="G654" t="e">
        <f ca="1">IF(ISBLANK(C654),"",_xll.BDP(C654, "GICS_SUB_INDUSTRY_NAME",""))</f>
        <v>#NAME?</v>
      </c>
      <c r="H654" t="e">
        <f ca="1">IF(ISBLANK(C654),"",_xll.BDP(A654, "RELATIONSHIP_AMOUNT","RELATIONSHIP_OVERRIDE=S,QUANTIFIED_OVERRIDE=Y,EQY_FUND_CRNCY=USD,RELATED_COMPANY_OVERRIDE=" &amp;C654))</f>
        <v>#NAME?</v>
      </c>
    </row>
    <row r="655" spans="1:8" x14ac:dyDescent="0.2">
      <c r="A655" t="str">
        <f>C66</f>
        <v>6239 TT Equity</v>
      </c>
      <c r="B655" t="e">
        <f ca="1">IF(ISBLANK(A655),"",_xll.BDP(A655, "LONG_COMP_NAME",""))</f>
        <v>#NAME?</v>
      </c>
      <c r="C655" t="s">
        <v>272</v>
      </c>
      <c r="D655" t="e">
        <f ca="1">IF(ISBLANK(C655),"",_xll.BDP(C655, "LONG_COMP_NAME",""))</f>
        <v>#NAME?</v>
      </c>
      <c r="E655" t="e">
        <f ca="1">IF(ISBLANK(C655),"",_xll.BDP(C655, "CNTRY_OF_DOMICILE",""))</f>
        <v>#NAME?</v>
      </c>
      <c r="F655" t="e">
        <f ca="1">IF(ISBLANK(C655),"",_xll.BDP(C655, "GICS_INDUSTRY_GROUP_NAME",""))</f>
        <v>#NAME?</v>
      </c>
      <c r="G655" t="e">
        <f ca="1">IF(ISBLANK(C655),"",_xll.BDP(C655, "GICS_SUB_INDUSTRY_NAME",""))</f>
        <v>#NAME?</v>
      </c>
      <c r="H655" t="e">
        <f ca="1">IF(ISBLANK(C655),"",_xll.BDP(A655, "RELATIONSHIP_AMOUNT","RELATIONSHIP_OVERRIDE=S,QUANTIFIED_OVERRIDE=Y,EQY_FUND_CRNCY=USD,RELATED_COMPANY_OVERRIDE=" &amp;C655))</f>
        <v>#NAME?</v>
      </c>
    </row>
    <row r="656" spans="1:8" x14ac:dyDescent="0.2">
      <c r="A656" t="str">
        <f>C66</f>
        <v>6239 TT Equity</v>
      </c>
      <c r="B656" t="e">
        <f ca="1">IF(ISBLANK(A656),"",_xll.BDP(A656, "LONG_COMP_NAME",""))</f>
        <v>#NAME?</v>
      </c>
      <c r="C656" t="s">
        <v>85</v>
      </c>
      <c r="D656" t="e">
        <f ca="1">IF(ISBLANK(C656),"",_xll.BDP(C656, "LONG_COMP_NAME",""))</f>
        <v>#NAME?</v>
      </c>
      <c r="E656" t="e">
        <f ca="1">IF(ISBLANK(C656),"",_xll.BDP(C656, "CNTRY_OF_DOMICILE",""))</f>
        <v>#NAME?</v>
      </c>
      <c r="F656" t="e">
        <f ca="1">IF(ISBLANK(C656),"",_xll.BDP(C656, "GICS_INDUSTRY_GROUP_NAME",""))</f>
        <v>#NAME?</v>
      </c>
      <c r="G656" t="e">
        <f ca="1">IF(ISBLANK(C656),"",_xll.BDP(C656, "GICS_SUB_INDUSTRY_NAME",""))</f>
        <v>#NAME?</v>
      </c>
      <c r="H656" t="e">
        <f ca="1">IF(ISBLANK(C656),"",_xll.BDP(A656, "RELATIONSHIP_AMOUNT","RELATIONSHIP_OVERRIDE=S,QUANTIFIED_OVERRIDE=Y,EQY_FUND_CRNCY=USD,RELATED_COMPANY_OVERRIDE=" &amp;C656))</f>
        <v>#NAME?</v>
      </c>
    </row>
    <row r="657" spans="1:8" x14ac:dyDescent="0.2">
      <c r="A657" t="str">
        <f>C66</f>
        <v>6239 TT Equity</v>
      </c>
      <c r="B657" t="e">
        <f ca="1">IF(ISBLANK(A657),"",_xll.BDP(A657, "LONG_COMP_NAME",""))</f>
        <v>#NAME?</v>
      </c>
      <c r="C657" t="s">
        <v>83</v>
      </c>
      <c r="D657" t="e">
        <f ca="1">IF(ISBLANK(C657),"",_xll.BDP(C657, "LONG_COMP_NAME",""))</f>
        <v>#NAME?</v>
      </c>
      <c r="E657" t="e">
        <f ca="1">IF(ISBLANK(C657),"",_xll.BDP(C657, "CNTRY_OF_DOMICILE",""))</f>
        <v>#NAME?</v>
      </c>
      <c r="F657" t="e">
        <f ca="1">IF(ISBLANK(C657),"",_xll.BDP(C657, "GICS_INDUSTRY_GROUP_NAME",""))</f>
        <v>#NAME?</v>
      </c>
      <c r="G657" t="e">
        <f ca="1">IF(ISBLANK(C657),"",_xll.BDP(C657, "GICS_SUB_INDUSTRY_NAME",""))</f>
        <v>#NAME?</v>
      </c>
      <c r="H657" t="e">
        <f ca="1">IF(ISBLANK(C657),"",_xll.BDP(A657, "RELATIONSHIP_AMOUNT","RELATIONSHIP_OVERRIDE=S,QUANTIFIED_OVERRIDE=Y,EQY_FUND_CRNCY=USD,RELATED_COMPANY_OVERRIDE=" &amp;C657))</f>
        <v>#NAME?</v>
      </c>
    </row>
    <row r="658" spans="1:8" x14ac:dyDescent="0.2">
      <c r="A658" t="str">
        <f>C66</f>
        <v>6239 TT Equity</v>
      </c>
      <c r="B658" t="e">
        <f ca="1">IF(ISBLANK(A658),"",_xll.BDP(A658, "LONG_COMP_NAME",""))</f>
        <v>#NAME?</v>
      </c>
      <c r="C658" t="s">
        <v>273</v>
      </c>
      <c r="D658" t="e">
        <f ca="1">IF(ISBLANK(C658),"",_xll.BDP(C658, "LONG_COMP_NAME",""))</f>
        <v>#NAME?</v>
      </c>
      <c r="E658" t="e">
        <f ca="1">IF(ISBLANK(C658),"",_xll.BDP(C658, "CNTRY_OF_DOMICILE",""))</f>
        <v>#NAME?</v>
      </c>
      <c r="F658" t="e">
        <f ca="1">IF(ISBLANK(C658),"",_xll.BDP(C658, "GICS_INDUSTRY_GROUP_NAME",""))</f>
        <v>#NAME?</v>
      </c>
      <c r="G658" t="e">
        <f ca="1">IF(ISBLANK(C658),"",_xll.BDP(C658, "GICS_SUB_INDUSTRY_NAME",""))</f>
        <v>#NAME?</v>
      </c>
      <c r="H658" t="e">
        <f ca="1">IF(ISBLANK(C658),"",_xll.BDP(A658, "RELATIONSHIP_AMOUNT","RELATIONSHIP_OVERRIDE=S,QUANTIFIED_OVERRIDE=Y,EQY_FUND_CRNCY=USD,RELATED_COMPANY_OVERRIDE=" &amp;C658))</f>
        <v>#NAME?</v>
      </c>
    </row>
    <row r="659" spans="1:8" x14ac:dyDescent="0.2">
      <c r="A659" t="str">
        <f>C66</f>
        <v>6239 TT Equity</v>
      </c>
      <c r="B659" t="e">
        <f ca="1">IF(ISBLANK(A659),"",_xll.BDP(A659, "LONG_COMP_NAME",""))</f>
        <v>#NAME?</v>
      </c>
      <c r="C659" t="s">
        <v>274</v>
      </c>
      <c r="D659" t="e">
        <f ca="1">IF(ISBLANK(C659),"",_xll.BDP(C659, "LONG_COMP_NAME",""))</f>
        <v>#NAME?</v>
      </c>
      <c r="E659" t="e">
        <f ca="1">IF(ISBLANK(C659),"",_xll.BDP(C659, "CNTRY_OF_DOMICILE",""))</f>
        <v>#NAME?</v>
      </c>
      <c r="F659" t="e">
        <f ca="1">IF(ISBLANK(C659),"",_xll.BDP(C659, "GICS_INDUSTRY_GROUP_NAME",""))</f>
        <v>#NAME?</v>
      </c>
      <c r="G659" t="e">
        <f ca="1">IF(ISBLANK(C659),"",_xll.BDP(C659, "GICS_SUB_INDUSTRY_NAME",""))</f>
        <v>#NAME?</v>
      </c>
      <c r="H659" t="e">
        <f ca="1">IF(ISBLANK(C659),"",_xll.BDP(A659, "RELATIONSHIP_AMOUNT","RELATIONSHIP_OVERRIDE=S,QUANTIFIED_OVERRIDE=Y,EQY_FUND_CRNCY=USD,RELATED_COMPANY_OVERRIDE=" &amp;C659))</f>
        <v>#NAME?</v>
      </c>
    </row>
    <row r="660" spans="1:8" x14ac:dyDescent="0.2">
      <c r="A660" t="str">
        <f>C66</f>
        <v>6239 TT Equity</v>
      </c>
      <c r="B660" t="e">
        <f ca="1">IF(ISBLANK(A660),"",_xll.BDP(A660, "LONG_COMP_NAME",""))</f>
        <v>#NAME?</v>
      </c>
      <c r="C660" t="s">
        <v>275</v>
      </c>
      <c r="D660" t="e">
        <f ca="1">IF(ISBLANK(C660),"",_xll.BDP(C660, "LONG_COMP_NAME",""))</f>
        <v>#NAME?</v>
      </c>
      <c r="E660" t="e">
        <f ca="1">IF(ISBLANK(C660),"",_xll.BDP(C660, "CNTRY_OF_DOMICILE",""))</f>
        <v>#NAME?</v>
      </c>
      <c r="F660" t="e">
        <f ca="1">IF(ISBLANK(C660),"",_xll.BDP(C660, "GICS_INDUSTRY_GROUP_NAME",""))</f>
        <v>#NAME?</v>
      </c>
      <c r="G660" t="e">
        <f ca="1">IF(ISBLANK(C660),"",_xll.BDP(C660, "GICS_SUB_INDUSTRY_NAME",""))</f>
        <v>#NAME?</v>
      </c>
      <c r="H660" t="e">
        <f ca="1">IF(ISBLANK(C660),"",_xll.BDP(A660, "RELATIONSHIP_AMOUNT","RELATIONSHIP_OVERRIDE=S,QUANTIFIED_OVERRIDE=Y,EQY_FUND_CRNCY=USD,RELATED_COMPANY_OVERRIDE=" &amp;C660))</f>
        <v>#NAME?</v>
      </c>
    </row>
    <row r="661" spans="1:8" x14ac:dyDescent="0.2">
      <c r="A661" t="str">
        <f>C66</f>
        <v>6239 TT Equity</v>
      </c>
      <c r="B661" t="e">
        <f ca="1">IF(ISBLANK(A661),"",_xll.BDP(A661, "LONG_COMP_NAME",""))</f>
        <v>#NAME?</v>
      </c>
      <c r="C661" t="s">
        <v>276</v>
      </c>
      <c r="D661" t="e">
        <f ca="1">IF(ISBLANK(C661),"",_xll.BDP(C661, "LONG_COMP_NAME",""))</f>
        <v>#NAME?</v>
      </c>
      <c r="E661" t="e">
        <f ca="1">IF(ISBLANK(C661),"",_xll.BDP(C661, "CNTRY_OF_DOMICILE",""))</f>
        <v>#NAME?</v>
      </c>
      <c r="F661" t="e">
        <f ca="1">IF(ISBLANK(C661),"",_xll.BDP(C661, "GICS_INDUSTRY_GROUP_NAME",""))</f>
        <v>#NAME?</v>
      </c>
      <c r="G661" t="e">
        <f ca="1">IF(ISBLANK(C661),"",_xll.BDP(C661, "GICS_SUB_INDUSTRY_NAME",""))</f>
        <v>#NAME?</v>
      </c>
      <c r="H661" t="e">
        <f ca="1">IF(ISBLANK(C661),"",_xll.BDP(A661, "RELATIONSHIP_AMOUNT","RELATIONSHIP_OVERRIDE=S,QUANTIFIED_OVERRIDE=Y,EQY_FUND_CRNCY=USD,RELATED_COMPANY_OVERRIDE=" &amp;C661))</f>
        <v>#NAME?</v>
      </c>
    </row>
    <row r="662" spans="1:8" x14ac:dyDescent="0.2">
      <c r="A662" t="str">
        <f>C67</f>
        <v>KLAC US Equity</v>
      </c>
      <c r="B662" t="e">
        <f ca="1">IF(ISBLANK(A662),"",_xll.BDP(A662, "LONG_COMP_NAME",""))</f>
        <v>#NAME?</v>
      </c>
      <c r="C662" t="e">
        <f ca="1">_xll.BDS(A662,"SUPPLY_CHAIN_SUPPLIERS","SUPPLY_CHAIN_SUM_COUNT_OVERRIDE=10,QUANTIFIED_OVERRIDE=Y,SUP_CHAIN_RELATIONSHIP_SORT_OVR=C","cols=1;rows=10")</f>
        <v>#NAME?</v>
      </c>
      <c r="D662" t="e">
        <f ca="1">IF(ISBLANK(C662),"",_xll.BDP(C662, "LONG_COMP_NAME",""))</f>
        <v>#NAME?</v>
      </c>
      <c r="E662" t="e">
        <f ca="1">IF(ISBLANK(C662),"",_xll.BDP(C662, "CNTRY_OF_DOMICILE",""))</f>
        <v>#NAME?</v>
      </c>
      <c r="F662" t="e">
        <f ca="1">IF(ISBLANK(C662),"",_xll.BDP(C662, "GICS_INDUSTRY_GROUP_NAME",""))</f>
        <v>#NAME?</v>
      </c>
      <c r="G662" t="e">
        <f ca="1">IF(ISBLANK(C662),"",_xll.BDP(C662, "GICS_SUB_INDUSTRY_NAME",""))</f>
        <v>#NAME?</v>
      </c>
      <c r="H662" t="e">
        <f ca="1">IF(ISBLANK(C662),"",_xll.BDP(A662, "RELATIONSHIP_AMOUNT","RELATIONSHIP_OVERRIDE=S,QUANTIFIED_OVERRIDE=Y,EQY_FUND_CRNCY=USD,RELATED_COMPANY_OVERRIDE=" &amp;C662))</f>
        <v>#NAME?</v>
      </c>
    </row>
    <row r="663" spans="1:8" x14ac:dyDescent="0.2">
      <c r="A663" t="str">
        <f>C67</f>
        <v>KLAC US Equity</v>
      </c>
      <c r="B663" t="e">
        <f ca="1">IF(ISBLANK(A663),"",_xll.BDP(A663, "LONG_COMP_NAME",""))</f>
        <v>#NAME?</v>
      </c>
      <c r="C663" t="s">
        <v>278</v>
      </c>
      <c r="D663" t="e">
        <f ca="1">IF(ISBLANK(C663),"",_xll.BDP(C663, "LONG_COMP_NAME",""))</f>
        <v>#NAME?</v>
      </c>
      <c r="E663" t="e">
        <f ca="1">IF(ISBLANK(C663),"",_xll.BDP(C663, "CNTRY_OF_DOMICILE",""))</f>
        <v>#NAME?</v>
      </c>
      <c r="F663" t="e">
        <f ca="1">IF(ISBLANK(C663),"",_xll.BDP(C663, "GICS_INDUSTRY_GROUP_NAME",""))</f>
        <v>#NAME?</v>
      </c>
      <c r="G663" t="e">
        <f ca="1">IF(ISBLANK(C663),"",_xll.BDP(C663, "GICS_SUB_INDUSTRY_NAME",""))</f>
        <v>#NAME?</v>
      </c>
      <c r="H663" t="e">
        <f ca="1">IF(ISBLANK(C663),"",_xll.BDP(A663, "RELATIONSHIP_AMOUNT","RELATIONSHIP_OVERRIDE=S,QUANTIFIED_OVERRIDE=Y,EQY_FUND_CRNCY=USD,RELATED_COMPANY_OVERRIDE=" &amp;C663))</f>
        <v>#NAME?</v>
      </c>
    </row>
    <row r="664" spans="1:8" x14ac:dyDescent="0.2">
      <c r="A664" t="str">
        <f>C67</f>
        <v>KLAC US Equity</v>
      </c>
      <c r="B664" t="e">
        <f ca="1">IF(ISBLANK(A664),"",_xll.BDP(A664, "LONG_COMP_NAME",""))</f>
        <v>#NAME?</v>
      </c>
      <c r="C664" t="s">
        <v>268</v>
      </c>
      <c r="D664" t="e">
        <f ca="1">IF(ISBLANK(C664),"",_xll.BDP(C664, "LONG_COMP_NAME",""))</f>
        <v>#NAME?</v>
      </c>
      <c r="E664" t="e">
        <f ca="1">IF(ISBLANK(C664),"",_xll.BDP(C664, "CNTRY_OF_DOMICILE",""))</f>
        <v>#NAME?</v>
      </c>
      <c r="F664" t="e">
        <f ca="1">IF(ISBLANK(C664),"",_xll.BDP(C664, "GICS_INDUSTRY_GROUP_NAME",""))</f>
        <v>#NAME?</v>
      </c>
      <c r="G664" t="e">
        <f ca="1">IF(ISBLANK(C664),"",_xll.BDP(C664, "GICS_SUB_INDUSTRY_NAME",""))</f>
        <v>#NAME?</v>
      </c>
      <c r="H664" t="e">
        <f ca="1">IF(ISBLANK(C664),"",_xll.BDP(A664, "RELATIONSHIP_AMOUNT","RELATIONSHIP_OVERRIDE=S,QUANTIFIED_OVERRIDE=Y,EQY_FUND_CRNCY=USD,RELATED_COMPANY_OVERRIDE=" &amp;C664))</f>
        <v>#NAME?</v>
      </c>
    </row>
    <row r="665" spans="1:8" x14ac:dyDescent="0.2">
      <c r="A665" t="str">
        <f>C67</f>
        <v>KLAC US Equity</v>
      </c>
      <c r="B665" t="e">
        <f ca="1">IF(ISBLANK(A665),"",_xll.BDP(A665, "LONG_COMP_NAME",""))</f>
        <v>#NAME?</v>
      </c>
      <c r="C665" t="s">
        <v>265</v>
      </c>
      <c r="D665" t="e">
        <f ca="1">IF(ISBLANK(C665),"",_xll.BDP(C665, "LONG_COMP_NAME",""))</f>
        <v>#NAME?</v>
      </c>
      <c r="E665" t="e">
        <f ca="1">IF(ISBLANK(C665),"",_xll.BDP(C665, "CNTRY_OF_DOMICILE",""))</f>
        <v>#NAME?</v>
      </c>
      <c r="F665" t="e">
        <f ca="1">IF(ISBLANK(C665),"",_xll.BDP(C665, "GICS_INDUSTRY_GROUP_NAME",""))</f>
        <v>#NAME?</v>
      </c>
      <c r="G665" t="e">
        <f ca="1">IF(ISBLANK(C665),"",_xll.BDP(C665, "GICS_SUB_INDUSTRY_NAME",""))</f>
        <v>#NAME?</v>
      </c>
      <c r="H665" t="e">
        <f ca="1">IF(ISBLANK(C665),"",_xll.BDP(A665, "RELATIONSHIP_AMOUNT","RELATIONSHIP_OVERRIDE=S,QUANTIFIED_OVERRIDE=Y,EQY_FUND_CRNCY=USD,RELATED_COMPANY_OVERRIDE=" &amp;C665))</f>
        <v>#NAME?</v>
      </c>
    </row>
    <row r="666" spans="1:8" x14ac:dyDescent="0.2">
      <c r="A666" t="str">
        <f>C67</f>
        <v>KLAC US Equity</v>
      </c>
      <c r="B666" t="e">
        <f ca="1">IF(ISBLANK(A666),"",_xll.BDP(A666, "LONG_COMP_NAME",""))</f>
        <v>#NAME?</v>
      </c>
      <c r="C666" t="s">
        <v>271</v>
      </c>
      <c r="D666" t="e">
        <f ca="1">IF(ISBLANK(C666),"",_xll.BDP(C666, "LONG_COMP_NAME",""))</f>
        <v>#NAME?</v>
      </c>
      <c r="E666" t="e">
        <f ca="1">IF(ISBLANK(C666),"",_xll.BDP(C666, "CNTRY_OF_DOMICILE",""))</f>
        <v>#NAME?</v>
      </c>
      <c r="F666" t="e">
        <f ca="1">IF(ISBLANK(C666),"",_xll.BDP(C666, "GICS_INDUSTRY_GROUP_NAME",""))</f>
        <v>#NAME?</v>
      </c>
      <c r="G666" t="e">
        <f ca="1">IF(ISBLANK(C666),"",_xll.BDP(C666, "GICS_SUB_INDUSTRY_NAME",""))</f>
        <v>#NAME?</v>
      </c>
      <c r="H666" t="e">
        <f ca="1">IF(ISBLANK(C666),"",_xll.BDP(A666, "RELATIONSHIP_AMOUNT","RELATIONSHIP_OVERRIDE=S,QUANTIFIED_OVERRIDE=Y,EQY_FUND_CRNCY=USD,RELATED_COMPANY_OVERRIDE=" &amp;C666))</f>
        <v>#NAME?</v>
      </c>
    </row>
    <row r="667" spans="1:8" x14ac:dyDescent="0.2">
      <c r="A667" t="str">
        <f>C67</f>
        <v>KLAC US Equity</v>
      </c>
      <c r="B667" t="e">
        <f ca="1">IF(ISBLANK(A667),"",_xll.BDP(A667, "LONG_COMP_NAME",""))</f>
        <v>#NAME?</v>
      </c>
      <c r="C667" t="s">
        <v>279</v>
      </c>
      <c r="D667" t="e">
        <f ca="1">IF(ISBLANK(C667),"",_xll.BDP(C667, "LONG_COMP_NAME",""))</f>
        <v>#NAME?</v>
      </c>
      <c r="E667" t="e">
        <f ca="1">IF(ISBLANK(C667),"",_xll.BDP(C667, "CNTRY_OF_DOMICILE",""))</f>
        <v>#NAME?</v>
      </c>
      <c r="F667" t="e">
        <f ca="1">IF(ISBLANK(C667),"",_xll.BDP(C667, "GICS_INDUSTRY_GROUP_NAME",""))</f>
        <v>#NAME?</v>
      </c>
      <c r="G667" t="e">
        <f ca="1">IF(ISBLANK(C667),"",_xll.BDP(C667, "GICS_SUB_INDUSTRY_NAME",""))</f>
        <v>#NAME?</v>
      </c>
      <c r="H667" t="e">
        <f ca="1">IF(ISBLANK(C667),"",_xll.BDP(A667, "RELATIONSHIP_AMOUNT","RELATIONSHIP_OVERRIDE=S,QUANTIFIED_OVERRIDE=Y,EQY_FUND_CRNCY=USD,RELATED_COMPANY_OVERRIDE=" &amp;C667))</f>
        <v>#NAME?</v>
      </c>
    </row>
    <row r="668" spans="1:8" x14ac:dyDescent="0.2">
      <c r="A668" t="str">
        <f>C67</f>
        <v>KLAC US Equity</v>
      </c>
      <c r="B668" t="e">
        <f ca="1">IF(ISBLANK(A668),"",_xll.BDP(A668, "LONG_COMP_NAME",""))</f>
        <v>#NAME?</v>
      </c>
      <c r="C668" t="s">
        <v>280</v>
      </c>
      <c r="D668" t="e">
        <f ca="1">IF(ISBLANK(C668),"",_xll.BDP(C668, "LONG_COMP_NAME",""))</f>
        <v>#NAME?</v>
      </c>
      <c r="E668" t="e">
        <f ca="1">IF(ISBLANK(C668),"",_xll.BDP(C668, "CNTRY_OF_DOMICILE",""))</f>
        <v>#NAME?</v>
      </c>
      <c r="F668" t="e">
        <f ca="1">IF(ISBLANK(C668),"",_xll.BDP(C668, "GICS_INDUSTRY_GROUP_NAME",""))</f>
        <v>#NAME?</v>
      </c>
      <c r="G668" t="e">
        <f ca="1">IF(ISBLANK(C668),"",_xll.BDP(C668, "GICS_SUB_INDUSTRY_NAME",""))</f>
        <v>#NAME?</v>
      </c>
      <c r="H668" t="e">
        <f ca="1">IF(ISBLANK(C668),"",_xll.BDP(A668, "RELATIONSHIP_AMOUNT","RELATIONSHIP_OVERRIDE=S,QUANTIFIED_OVERRIDE=Y,EQY_FUND_CRNCY=USD,RELATED_COMPANY_OVERRIDE=" &amp;C668))</f>
        <v>#NAME?</v>
      </c>
    </row>
    <row r="669" spans="1:8" x14ac:dyDescent="0.2">
      <c r="A669" t="str">
        <f>C67</f>
        <v>KLAC US Equity</v>
      </c>
      <c r="B669" t="e">
        <f ca="1">IF(ISBLANK(A669),"",_xll.BDP(A669, "LONG_COMP_NAME",""))</f>
        <v>#NAME?</v>
      </c>
      <c r="C669" t="s">
        <v>281</v>
      </c>
      <c r="D669" t="e">
        <f ca="1">IF(ISBLANK(C669),"",_xll.BDP(C669, "LONG_COMP_NAME",""))</f>
        <v>#NAME?</v>
      </c>
      <c r="E669" t="e">
        <f ca="1">IF(ISBLANK(C669),"",_xll.BDP(C669, "CNTRY_OF_DOMICILE",""))</f>
        <v>#NAME?</v>
      </c>
      <c r="F669" t="e">
        <f ca="1">IF(ISBLANK(C669),"",_xll.BDP(C669, "GICS_INDUSTRY_GROUP_NAME",""))</f>
        <v>#NAME?</v>
      </c>
      <c r="G669" t="e">
        <f ca="1">IF(ISBLANK(C669),"",_xll.BDP(C669, "GICS_SUB_INDUSTRY_NAME",""))</f>
        <v>#NAME?</v>
      </c>
      <c r="H669" t="e">
        <f ca="1">IF(ISBLANK(C669),"",_xll.BDP(A669, "RELATIONSHIP_AMOUNT","RELATIONSHIP_OVERRIDE=S,QUANTIFIED_OVERRIDE=Y,EQY_FUND_CRNCY=USD,RELATED_COMPANY_OVERRIDE=" &amp;C669))</f>
        <v>#NAME?</v>
      </c>
    </row>
    <row r="670" spans="1:8" x14ac:dyDescent="0.2">
      <c r="A670" t="str">
        <f>C67</f>
        <v>KLAC US Equity</v>
      </c>
      <c r="B670" t="e">
        <f ca="1">IF(ISBLANK(A670),"",_xll.BDP(A670, "LONG_COMP_NAME",""))</f>
        <v>#NAME?</v>
      </c>
      <c r="C670" t="s">
        <v>282</v>
      </c>
      <c r="D670" t="e">
        <f ca="1">IF(ISBLANK(C670),"",_xll.BDP(C670, "LONG_COMP_NAME",""))</f>
        <v>#NAME?</v>
      </c>
      <c r="E670" t="e">
        <f ca="1">IF(ISBLANK(C670),"",_xll.BDP(C670, "CNTRY_OF_DOMICILE",""))</f>
        <v>#NAME?</v>
      </c>
      <c r="F670" t="e">
        <f ca="1">IF(ISBLANK(C670),"",_xll.BDP(C670, "GICS_INDUSTRY_GROUP_NAME",""))</f>
        <v>#NAME?</v>
      </c>
      <c r="G670" t="e">
        <f ca="1">IF(ISBLANK(C670),"",_xll.BDP(C670, "GICS_SUB_INDUSTRY_NAME",""))</f>
        <v>#NAME?</v>
      </c>
      <c r="H670" t="e">
        <f ca="1">IF(ISBLANK(C670),"",_xll.BDP(A670, "RELATIONSHIP_AMOUNT","RELATIONSHIP_OVERRIDE=S,QUANTIFIED_OVERRIDE=Y,EQY_FUND_CRNCY=USD,RELATED_COMPANY_OVERRIDE=" &amp;C670))</f>
        <v>#NAME?</v>
      </c>
    </row>
    <row r="671" spans="1:8" x14ac:dyDescent="0.2">
      <c r="A671" t="str">
        <f>C67</f>
        <v>KLAC US Equity</v>
      </c>
      <c r="B671" t="e">
        <f ca="1">IF(ISBLANK(A671),"",_xll.BDP(A671, "LONG_COMP_NAME",""))</f>
        <v>#NAME?</v>
      </c>
      <c r="C671" t="s">
        <v>283</v>
      </c>
      <c r="D671" t="e">
        <f ca="1">IF(ISBLANK(C671),"",_xll.BDP(C671, "LONG_COMP_NAME",""))</f>
        <v>#NAME?</v>
      </c>
      <c r="E671" t="e">
        <f ca="1">IF(ISBLANK(C671),"",_xll.BDP(C671, "CNTRY_OF_DOMICILE",""))</f>
        <v>#NAME?</v>
      </c>
      <c r="F671" t="e">
        <f ca="1">IF(ISBLANK(C671),"",_xll.BDP(C671, "GICS_INDUSTRY_GROUP_NAME",""))</f>
        <v>#NAME?</v>
      </c>
      <c r="G671" t="e">
        <f ca="1">IF(ISBLANK(C671),"",_xll.BDP(C671, "GICS_SUB_INDUSTRY_NAME",""))</f>
        <v>#NAME?</v>
      </c>
      <c r="H671" t="e">
        <f ca="1">IF(ISBLANK(C671),"",_xll.BDP(A671, "RELATIONSHIP_AMOUNT","RELATIONSHIP_OVERRIDE=S,QUANTIFIED_OVERRIDE=Y,EQY_FUND_CRNCY=USD,RELATED_COMPANY_OVERRIDE=" &amp;C671))</f>
        <v>#NAME?</v>
      </c>
    </row>
    <row r="672" spans="1:8" x14ac:dyDescent="0.2">
      <c r="A672" t="str">
        <f>C68</f>
        <v>PLXS US Equity</v>
      </c>
      <c r="B672" t="e">
        <f ca="1">IF(ISBLANK(A672),"",_xll.BDP(A672, "LONG_COMP_NAME",""))</f>
        <v>#NAME?</v>
      </c>
      <c r="C672" t="e">
        <f ca="1">_xll.BDS(A672,"SUPPLY_CHAIN_SUPPLIERS","SUPPLY_CHAIN_SUM_COUNT_OVERRIDE=10,QUANTIFIED_OVERRIDE=Y,SUP_CHAIN_RELATIONSHIP_SORT_OVR=C","cols=1;rows=4")</f>
        <v>#NAME?</v>
      </c>
      <c r="D672" t="e">
        <f ca="1">IF(ISBLANK(C672),"",_xll.BDP(C672, "LONG_COMP_NAME",""))</f>
        <v>#NAME?</v>
      </c>
      <c r="E672" t="e">
        <f ca="1">IF(ISBLANK(C672),"",_xll.BDP(C672, "CNTRY_OF_DOMICILE",""))</f>
        <v>#NAME?</v>
      </c>
      <c r="F672" t="e">
        <f ca="1">IF(ISBLANK(C672),"",_xll.BDP(C672, "GICS_INDUSTRY_GROUP_NAME",""))</f>
        <v>#NAME?</v>
      </c>
      <c r="G672" t="e">
        <f ca="1">IF(ISBLANK(C672),"",_xll.BDP(C672, "GICS_SUB_INDUSTRY_NAME",""))</f>
        <v>#NAME?</v>
      </c>
      <c r="H672" t="e">
        <f ca="1">IF(ISBLANK(C672),"",_xll.BDP(A672, "RELATIONSHIP_AMOUNT","RELATIONSHIP_OVERRIDE=S,QUANTIFIED_OVERRIDE=Y,EQY_FUND_CRNCY=USD,RELATED_COMPANY_OVERRIDE=" &amp;C672))</f>
        <v>#NAME?</v>
      </c>
    </row>
    <row r="673" spans="1:8" x14ac:dyDescent="0.2">
      <c r="A673" t="str">
        <f>C68</f>
        <v>PLXS US Equity</v>
      </c>
      <c r="B673" t="e">
        <f ca="1">IF(ISBLANK(A673),"",_xll.BDP(A673, "LONG_COMP_NAME",""))</f>
        <v>#NAME?</v>
      </c>
      <c r="C673" t="s">
        <v>334</v>
      </c>
      <c r="D673" t="e">
        <f ca="1">IF(ISBLANK(C673),"",_xll.BDP(C673, "LONG_COMP_NAME",""))</f>
        <v>#NAME?</v>
      </c>
      <c r="E673" t="e">
        <f ca="1">IF(ISBLANK(C673),"",_xll.BDP(C673, "CNTRY_OF_DOMICILE",""))</f>
        <v>#NAME?</v>
      </c>
      <c r="F673" t="e">
        <f ca="1">IF(ISBLANK(C673),"",_xll.BDP(C673, "GICS_INDUSTRY_GROUP_NAME",""))</f>
        <v>#NAME?</v>
      </c>
      <c r="G673" t="e">
        <f ca="1">IF(ISBLANK(C673),"",_xll.BDP(C673, "GICS_SUB_INDUSTRY_NAME",""))</f>
        <v>#NAME?</v>
      </c>
      <c r="H673" t="e">
        <f ca="1">IF(ISBLANK(C673),"",_xll.BDP(A673, "RELATIONSHIP_AMOUNT","RELATIONSHIP_OVERRIDE=S,QUANTIFIED_OVERRIDE=Y,EQY_FUND_CRNCY=USD,RELATED_COMPANY_OVERRIDE=" &amp;C673))</f>
        <v>#NAME?</v>
      </c>
    </row>
    <row r="674" spans="1:8" x14ac:dyDescent="0.2">
      <c r="A674" t="str">
        <f>C68</f>
        <v>PLXS US Equity</v>
      </c>
      <c r="B674" t="e">
        <f ca="1">IF(ISBLANK(A674),"",_xll.BDP(A674, "LONG_COMP_NAME",""))</f>
        <v>#NAME?</v>
      </c>
      <c r="C674" t="s">
        <v>335</v>
      </c>
      <c r="D674" t="e">
        <f ca="1">IF(ISBLANK(C674),"",_xll.BDP(C674, "LONG_COMP_NAME",""))</f>
        <v>#NAME?</v>
      </c>
      <c r="E674" t="e">
        <f ca="1">IF(ISBLANK(C674),"",_xll.BDP(C674, "CNTRY_OF_DOMICILE",""))</f>
        <v>#NAME?</v>
      </c>
      <c r="F674" t="e">
        <f ca="1">IF(ISBLANK(C674),"",_xll.BDP(C674, "GICS_INDUSTRY_GROUP_NAME",""))</f>
        <v>#NAME?</v>
      </c>
      <c r="G674" t="e">
        <f ca="1">IF(ISBLANK(C674),"",_xll.BDP(C674, "GICS_SUB_INDUSTRY_NAME",""))</f>
        <v>#NAME?</v>
      </c>
      <c r="H674" t="e">
        <f ca="1">IF(ISBLANK(C674),"",_xll.BDP(A674, "RELATIONSHIP_AMOUNT","RELATIONSHIP_OVERRIDE=S,QUANTIFIED_OVERRIDE=Y,EQY_FUND_CRNCY=USD,RELATED_COMPANY_OVERRIDE=" &amp;C674))</f>
        <v>#NAME?</v>
      </c>
    </row>
    <row r="675" spans="1:8" x14ac:dyDescent="0.2">
      <c r="A675" t="str">
        <f>C68</f>
        <v>PLXS US Equity</v>
      </c>
      <c r="B675" t="e">
        <f ca="1">IF(ISBLANK(A675),"",_xll.BDP(A675, "LONG_COMP_NAME",""))</f>
        <v>#NAME?</v>
      </c>
      <c r="C675" t="s">
        <v>336</v>
      </c>
      <c r="D675" t="e">
        <f ca="1">IF(ISBLANK(C675),"",_xll.BDP(C675, "LONG_COMP_NAME",""))</f>
        <v>#NAME?</v>
      </c>
      <c r="E675" t="e">
        <f ca="1">IF(ISBLANK(C675),"",_xll.BDP(C675, "CNTRY_OF_DOMICILE",""))</f>
        <v>#NAME?</v>
      </c>
      <c r="F675" t="e">
        <f ca="1">IF(ISBLANK(C675),"",_xll.BDP(C675, "GICS_INDUSTRY_GROUP_NAME",""))</f>
        <v>#NAME?</v>
      </c>
      <c r="G675" t="e">
        <f ca="1">IF(ISBLANK(C675),"",_xll.BDP(C675, "GICS_SUB_INDUSTRY_NAME",""))</f>
        <v>#NAME?</v>
      </c>
      <c r="H675" t="e">
        <f ca="1">IF(ISBLANK(C675),"",_xll.BDP(A675, "RELATIONSHIP_AMOUNT","RELATIONSHIP_OVERRIDE=S,QUANTIFIED_OVERRIDE=Y,EQY_FUND_CRNCY=USD,RELATED_COMPANY_OVERRIDE=" &amp;C675))</f>
        <v>#NAME?</v>
      </c>
    </row>
    <row r="676" spans="1:8" x14ac:dyDescent="0.2">
      <c r="A676" t="str">
        <f>C68</f>
        <v>PLXS US Equity</v>
      </c>
      <c r="B676" t="e">
        <f ca="1">IF(ISBLANK(A676),"",_xll.BDP(A676, "LONG_COMP_NAME",""))</f>
        <v>#NAME?</v>
      </c>
      <c r="D676" t="str">
        <f>IF(ISBLANK(C676),"",_xll.BDP(C676, "LONG_COMP_NAME",""))</f>
        <v/>
      </c>
      <c r="E676" t="str">
        <f>IF(ISBLANK(C676),"",_xll.BDP(C676, "CNTRY_OF_DOMICILE",""))</f>
        <v/>
      </c>
      <c r="F676" t="str">
        <f>IF(ISBLANK(C676),"",_xll.BDP(C676, "GICS_INDUSTRY_GROUP_NAME",""))</f>
        <v/>
      </c>
      <c r="G676" t="str">
        <f>IF(ISBLANK(C676),"",_xll.BDP(C676, "GICS_SUB_INDUSTRY_NAME",""))</f>
        <v/>
      </c>
      <c r="H676" t="str">
        <f>IF(ISBLANK(C676),"",_xll.BDP(A676, "RELATIONSHIP_AMOUNT","RELATIONSHIP_OVERRIDE=S,QUANTIFIED_OVERRIDE=Y,EQY_FUND_CRNCY=USD,RELATED_COMPANY_OVERRIDE=" &amp;C676))</f>
        <v/>
      </c>
    </row>
    <row r="677" spans="1:8" x14ac:dyDescent="0.2">
      <c r="A677" t="str">
        <f>C68</f>
        <v>PLXS US Equity</v>
      </c>
      <c r="B677" t="e">
        <f ca="1">IF(ISBLANK(A677),"",_xll.BDP(A677, "LONG_COMP_NAME",""))</f>
        <v>#NAME?</v>
      </c>
      <c r="D677" t="str">
        <f>IF(ISBLANK(C677),"",_xll.BDP(C677, "LONG_COMP_NAME",""))</f>
        <v/>
      </c>
      <c r="E677" t="str">
        <f>IF(ISBLANK(C677),"",_xll.BDP(C677, "CNTRY_OF_DOMICILE",""))</f>
        <v/>
      </c>
      <c r="F677" t="str">
        <f>IF(ISBLANK(C677),"",_xll.BDP(C677, "GICS_INDUSTRY_GROUP_NAME",""))</f>
        <v/>
      </c>
      <c r="G677" t="str">
        <f>IF(ISBLANK(C677),"",_xll.BDP(C677, "GICS_SUB_INDUSTRY_NAME",""))</f>
        <v/>
      </c>
      <c r="H677" t="str">
        <f>IF(ISBLANK(C677),"",_xll.BDP(A677, "RELATIONSHIP_AMOUNT","RELATIONSHIP_OVERRIDE=S,QUANTIFIED_OVERRIDE=Y,EQY_FUND_CRNCY=USD,RELATED_COMPANY_OVERRIDE=" &amp;C677))</f>
        <v/>
      </c>
    </row>
    <row r="678" spans="1:8" x14ac:dyDescent="0.2">
      <c r="A678" t="str">
        <f>C68</f>
        <v>PLXS US Equity</v>
      </c>
      <c r="B678" t="e">
        <f ca="1">IF(ISBLANK(A678),"",_xll.BDP(A678, "LONG_COMP_NAME",""))</f>
        <v>#NAME?</v>
      </c>
      <c r="D678" t="str">
        <f>IF(ISBLANK(C678),"",_xll.BDP(C678, "LONG_COMP_NAME",""))</f>
        <v/>
      </c>
      <c r="E678" t="str">
        <f>IF(ISBLANK(C678),"",_xll.BDP(C678, "CNTRY_OF_DOMICILE",""))</f>
        <v/>
      </c>
      <c r="F678" t="str">
        <f>IF(ISBLANK(C678),"",_xll.BDP(C678, "GICS_INDUSTRY_GROUP_NAME",""))</f>
        <v/>
      </c>
      <c r="G678" t="str">
        <f>IF(ISBLANK(C678),"",_xll.BDP(C678, "GICS_SUB_INDUSTRY_NAME",""))</f>
        <v/>
      </c>
      <c r="H678" t="str">
        <f>IF(ISBLANK(C678),"",_xll.BDP(A678, "RELATIONSHIP_AMOUNT","RELATIONSHIP_OVERRIDE=S,QUANTIFIED_OVERRIDE=Y,EQY_FUND_CRNCY=USD,RELATED_COMPANY_OVERRIDE=" &amp;C678))</f>
        <v/>
      </c>
    </row>
    <row r="679" spans="1:8" x14ac:dyDescent="0.2">
      <c r="A679" t="str">
        <f>C68</f>
        <v>PLXS US Equity</v>
      </c>
      <c r="B679" t="e">
        <f ca="1">IF(ISBLANK(A679),"",_xll.BDP(A679, "LONG_COMP_NAME",""))</f>
        <v>#NAME?</v>
      </c>
      <c r="D679" t="str">
        <f>IF(ISBLANK(C679),"",_xll.BDP(C679, "LONG_COMP_NAME",""))</f>
        <v/>
      </c>
      <c r="E679" t="str">
        <f>IF(ISBLANK(C679),"",_xll.BDP(C679, "CNTRY_OF_DOMICILE",""))</f>
        <v/>
      </c>
      <c r="F679" t="str">
        <f>IF(ISBLANK(C679),"",_xll.BDP(C679, "GICS_INDUSTRY_GROUP_NAME",""))</f>
        <v/>
      </c>
      <c r="G679" t="str">
        <f>IF(ISBLANK(C679),"",_xll.BDP(C679, "GICS_SUB_INDUSTRY_NAME",""))</f>
        <v/>
      </c>
      <c r="H679" t="str">
        <f>IF(ISBLANK(C679),"",_xll.BDP(A679, "RELATIONSHIP_AMOUNT","RELATIONSHIP_OVERRIDE=S,QUANTIFIED_OVERRIDE=Y,EQY_FUND_CRNCY=USD,RELATED_COMPANY_OVERRIDE=" &amp;C679))</f>
        <v/>
      </c>
    </row>
    <row r="680" spans="1:8" x14ac:dyDescent="0.2">
      <c r="A680" t="str">
        <f>C68</f>
        <v>PLXS US Equity</v>
      </c>
      <c r="B680" t="e">
        <f ca="1">IF(ISBLANK(A680),"",_xll.BDP(A680, "LONG_COMP_NAME",""))</f>
        <v>#NAME?</v>
      </c>
      <c r="D680" t="str">
        <f>IF(ISBLANK(C680),"",_xll.BDP(C680, "LONG_COMP_NAME",""))</f>
        <v/>
      </c>
      <c r="E680" t="str">
        <f>IF(ISBLANK(C680),"",_xll.BDP(C680, "CNTRY_OF_DOMICILE",""))</f>
        <v/>
      </c>
      <c r="F680" t="str">
        <f>IF(ISBLANK(C680),"",_xll.BDP(C680, "GICS_INDUSTRY_GROUP_NAME",""))</f>
        <v/>
      </c>
      <c r="G680" t="str">
        <f>IF(ISBLANK(C680),"",_xll.BDP(C680, "GICS_SUB_INDUSTRY_NAME",""))</f>
        <v/>
      </c>
      <c r="H680" t="str">
        <f>IF(ISBLANK(C680),"",_xll.BDP(A680, "RELATIONSHIP_AMOUNT","RELATIONSHIP_OVERRIDE=S,QUANTIFIED_OVERRIDE=Y,EQY_FUND_CRNCY=USD,RELATED_COMPANY_OVERRIDE=" &amp;C680))</f>
        <v/>
      </c>
    </row>
    <row r="681" spans="1:8" x14ac:dyDescent="0.2">
      <c r="A681" t="str">
        <f>C68</f>
        <v>PLXS US Equity</v>
      </c>
      <c r="B681" t="e">
        <f ca="1">IF(ISBLANK(A681),"",_xll.BDP(A681, "LONG_COMP_NAME",""))</f>
        <v>#NAME?</v>
      </c>
      <c r="D681" t="str">
        <f>IF(ISBLANK(C681),"",_xll.BDP(C681, "LONG_COMP_NAME",""))</f>
        <v/>
      </c>
      <c r="E681" t="str">
        <f>IF(ISBLANK(C681),"",_xll.BDP(C681, "CNTRY_OF_DOMICILE",""))</f>
        <v/>
      </c>
      <c r="F681" t="str">
        <f>IF(ISBLANK(C681),"",_xll.BDP(C681, "GICS_INDUSTRY_GROUP_NAME",""))</f>
        <v/>
      </c>
      <c r="G681" t="str">
        <f>IF(ISBLANK(C681),"",_xll.BDP(C681, "GICS_SUB_INDUSTRY_NAME",""))</f>
        <v/>
      </c>
      <c r="H681" t="str">
        <f>IF(ISBLANK(C681),"",_xll.BDP(A681, "RELATIONSHIP_AMOUNT","RELATIONSHIP_OVERRIDE=S,QUANTIFIED_OVERRIDE=Y,EQY_FUND_CRNCY=USD,RELATED_COMPANY_OVERRIDE=" &amp;C681))</f>
        <v/>
      </c>
    </row>
    <row r="682" spans="1:8" x14ac:dyDescent="0.2">
      <c r="A682" t="str">
        <f>C69</f>
        <v>AMKR US Equity</v>
      </c>
      <c r="B682" t="e">
        <f ca="1">IF(ISBLANK(A682),"",_xll.BDP(A682, "LONG_COMP_NAME",""))</f>
        <v>#NAME?</v>
      </c>
      <c r="C682" t="e">
        <f ca="1">_xll.BDS(A682,"SUPPLY_CHAIN_SUPPLIERS","SUPPLY_CHAIN_SUM_COUNT_OVERRIDE=10,QUANTIFIED_OVERRIDE=Y,SUP_CHAIN_RELATIONSHIP_SORT_OVR=C","cols=1;rows=10")</f>
        <v>#NAME?</v>
      </c>
      <c r="D682" t="e">
        <f ca="1">IF(ISBLANK(C682),"",_xll.BDP(C682, "LONG_COMP_NAME",""))</f>
        <v>#NAME?</v>
      </c>
      <c r="E682" t="e">
        <f ca="1">IF(ISBLANK(C682),"",_xll.BDP(C682, "CNTRY_OF_DOMICILE",""))</f>
        <v>#NAME?</v>
      </c>
      <c r="F682" t="e">
        <f ca="1">IF(ISBLANK(C682),"",_xll.BDP(C682, "GICS_INDUSTRY_GROUP_NAME",""))</f>
        <v>#NAME?</v>
      </c>
      <c r="G682" t="e">
        <f ca="1">IF(ISBLANK(C682),"",_xll.BDP(C682, "GICS_SUB_INDUSTRY_NAME",""))</f>
        <v>#NAME?</v>
      </c>
      <c r="H682" t="e">
        <f ca="1">IF(ISBLANK(C682),"",_xll.BDP(A682, "RELATIONSHIP_AMOUNT","RELATIONSHIP_OVERRIDE=S,QUANTIFIED_OVERRIDE=Y,EQY_FUND_CRNCY=USD,RELATED_COMPANY_OVERRIDE=" &amp;C682))</f>
        <v>#NAME?</v>
      </c>
    </row>
    <row r="683" spans="1:8" x14ac:dyDescent="0.2">
      <c r="A683" t="str">
        <f>C69</f>
        <v>AMKR US Equity</v>
      </c>
      <c r="B683" t="e">
        <f ca="1">IF(ISBLANK(A683),"",_xll.BDP(A683, "LONG_COMP_NAME",""))</f>
        <v>#NAME?</v>
      </c>
      <c r="C683" t="s">
        <v>190</v>
      </c>
      <c r="D683" t="e">
        <f ca="1">IF(ISBLANK(C683),"",_xll.BDP(C683, "LONG_COMP_NAME",""))</f>
        <v>#NAME?</v>
      </c>
      <c r="E683" t="e">
        <f ca="1">IF(ISBLANK(C683),"",_xll.BDP(C683, "CNTRY_OF_DOMICILE",""))</f>
        <v>#NAME?</v>
      </c>
      <c r="F683" t="e">
        <f ca="1">IF(ISBLANK(C683),"",_xll.BDP(C683, "GICS_INDUSTRY_GROUP_NAME",""))</f>
        <v>#NAME?</v>
      </c>
      <c r="G683" t="e">
        <f ca="1">IF(ISBLANK(C683),"",_xll.BDP(C683, "GICS_SUB_INDUSTRY_NAME",""))</f>
        <v>#NAME?</v>
      </c>
      <c r="H683" t="e">
        <f ca="1">IF(ISBLANK(C683),"",_xll.BDP(A683, "RELATIONSHIP_AMOUNT","RELATIONSHIP_OVERRIDE=S,QUANTIFIED_OVERRIDE=Y,EQY_FUND_CRNCY=USD,RELATED_COMPANY_OVERRIDE=" &amp;C683))</f>
        <v>#NAME?</v>
      </c>
    </row>
    <row r="684" spans="1:8" x14ac:dyDescent="0.2">
      <c r="A684" t="str">
        <f>C69</f>
        <v>AMKR US Equity</v>
      </c>
      <c r="B684" t="e">
        <f ca="1">IF(ISBLANK(A684),"",_xll.BDP(A684, "LONG_COMP_NAME",""))</f>
        <v>#NAME?</v>
      </c>
      <c r="C684" t="s">
        <v>337</v>
      </c>
      <c r="D684" t="e">
        <f ca="1">IF(ISBLANK(C684),"",_xll.BDP(C684, "LONG_COMP_NAME",""))</f>
        <v>#NAME?</v>
      </c>
      <c r="E684" t="e">
        <f ca="1">IF(ISBLANK(C684),"",_xll.BDP(C684, "CNTRY_OF_DOMICILE",""))</f>
        <v>#NAME?</v>
      </c>
      <c r="F684" t="e">
        <f ca="1">IF(ISBLANK(C684),"",_xll.BDP(C684, "GICS_INDUSTRY_GROUP_NAME",""))</f>
        <v>#NAME?</v>
      </c>
      <c r="G684" t="e">
        <f ca="1">IF(ISBLANK(C684),"",_xll.BDP(C684, "GICS_SUB_INDUSTRY_NAME",""))</f>
        <v>#NAME?</v>
      </c>
      <c r="H684" t="e">
        <f ca="1">IF(ISBLANK(C684),"",_xll.BDP(A684, "RELATIONSHIP_AMOUNT","RELATIONSHIP_OVERRIDE=S,QUANTIFIED_OVERRIDE=Y,EQY_FUND_CRNCY=USD,RELATED_COMPANY_OVERRIDE=" &amp;C684))</f>
        <v>#NAME?</v>
      </c>
    </row>
    <row r="685" spans="1:8" x14ac:dyDescent="0.2">
      <c r="A685" t="str">
        <f>C69</f>
        <v>AMKR US Equity</v>
      </c>
      <c r="B685" t="e">
        <f ca="1">IF(ISBLANK(A685),"",_xll.BDP(A685, "LONG_COMP_NAME",""))</f>
        <v>#NAME?</v>
      </c>
      <c r="C685" t="s">
        <v>338</v>
      </c>
      <c r="D685" t="e">
        <f ca="1">IF(ISBLANK(C685),"",_xll.BDP(C685, "LONG_COMP_NAME",""))</f>
        <v>#NAME?</v>
      </c>
      <c r="E685" t="e">
        <f ca="1">IF(ISBLANK(C685),"",_xll.BDP(C685, "CNTRY_OF_DOMICILE",""))</f>
        <v>#NAME?</v>
      </c>
      <c r="F685" t="e">
        <f ca="1">IF(ISBLANK(C685),"",_xll.BDP(C685, "GICS_INDUSTRY_GROUP_NAME",""))</f>
        <v>#NAME?</v>
      </c>
      <c r="G685" t="e">
        <f ca="1">IF(ISBLANK(C685),"",_xll.BDP(C685, "GICS_SUB_INDUSTRY_NAME",""))</f>
        <v>#NAME?</v>
      </c>
      <c r="H685" t="e">
        <f ca="1">IF(ISBLANK(C685),"",_xll.BDP(A685, "RELATIONSHIP_AMOUNT","RELATIONSHIP_OVERRIDE=S,QUANTIFIED_OVERRIDE=Y,EQY_FUND_CRNCY=USD,RELATED_COMPANY_OVERRIDE=" &amp;C685))</f>
        <v>#NAME?</v>
      </c>
    </row>
    <row r="686" spans="1:8" x14ac:dyDescent="0.2">
      <c r="A686" t="str">
        <f>C69</f>
        <v>AMKR US Equity</v>
      </c>
      <c r="B686" t="e">
        <f ca="1">IF(ISBLANK(A686),"",_xll.BDP(A686, "LONG_COMP_NAME",""))</f>
        <v>#NAME?</v>
      </c>
      <c r="C686" t="s">
        <v>275</v>
      </c>
      <c r="D686" t="e">
        <f ca="1">IF(ISBLANK(C686),"",_xll.BDP(C686, "LONG_COMP_NAME",""))</f>
        <v>#NAME?</v>
      </c>
      <c r="E686" t="e">
        <f ca="1">IF(ISBLANK(C686),"",_xll.BDP(C686, "CNTRY_OF_DOMICILE",""))</f>
        <v>#NAME?</v>
      </c>
      <c r="F686" t="e">
        <f ca="1">IF(ISBLANK(C686),"",_xll.BDP(C686, "GICS_INDUSTRY_GROUP_NAME",""))</f>
        <v>#NAME?</v>
      </c>
      <c r="G686" t="e">
        <f ca="1">IF(ISBLANK(C686),"",_xll.BDP(C686, "GICS_SUB_INDUSTRY_NAME",""))</f>
        <v>#NAME?</v>
      </c>
      <c r="H686" t="e">
        <f ca="1">IF(ISBLANK(C686),"",_xll.BDP(A686, "RELATIONSHIP_AMOUNT","RELATIONSHIP_OVERRIDE=S,QUANTIFIED_OVERRIDE=Y,EQY_FUND_CRNCY=USD,RELATED_COMPANY_OVERRIDE=" &amp;C686))</f>
        <v>#NAME?</v>
      </c>
    </row>
    <row r="687" spans="1:8" x14ac:dyDescent="0.2">
      <c r="A687" t="str">
        <f>C69</f>
        <v>AMKR US Equity</v>
      </c>
      <c r="B687" t="e">
        <f ca="1">IF(ISBLANK(A687),"",_xll.BDP(A687, "LONG_COMP_NAME",""))</f>
        <v>#NAME?</v>
      </c>
      <c r="C687" t="s">
        <v>339</v>
      </c>
      <c r="D687" t="e">
        <f ca="1">IF(ISBLANK(C687),"",_xll.BDP(C687, "LONG_COMP_NAME",""))</f>
        <v>#NAME?</v>
      </c>
      <c r="E687" t="e">
        <f ca="1">IF(ISBLANK(C687),"",_xll.BDP(C687, "CNTRY_OF_DOMICILE",""))</f>
        <v>#NAME?</v>
      </c>
      <c r="F687" t="e">
        <f ca="1">IF(ISBLANK(C687),"",_xll.BDP(C687, "GICS_INDUSTRY_GROUP_NAME",""))</f>
        <v>#NAME?</v>
      </c>
      <c r="G687" t="e">
        <f ca="1">IF(ISBLANK(C687),"",_xll.BDP(C687, "GICS_SUB_INDUSTRY_NAME",""))</f>
        <v>#NAME?</v>
      </c>
      <c r="H687" t="e">
        <f ca="1">IF(ISBLANK(C687),"",_xll.BDP(A687, "RELATIONSHIP_AMOUNT","RELATIONSHIP_OVERRIDE=S,QUANTIFIED_OVERRIDE=Y,EQY_FUND_CRNCY=USD,RELATED_COMPANY_OVERRIDE=" &amp;C687))</f>
        <v>#NAME?</v>
      </c>
    </row>
    <row r="688" spans="1:8" x14ac:dyDescent="0.2">
      <c r="A688" t="str">
        <f>C69</f>
        <v>AMKR US Equity</v>
      </c>
      <c r="B688" t="e">
        <f ca="1">IF(ISBLANK(A688),"",_xll.BDP(A688, "LONG_COMP_NAME",""))</f>
        <v>#NAME?</v>
      </c>
      <c r="C688" t="s">
        <v>90</v>
      </c>
      <c r="D688" t="e">
        <f ca="1">IF(ISBLANK(C688),"",_xll.BDP(C688, "LONG_COMP_NAME",""))</f>
        <v>#NAME?</v>
      </c>
      <c r="E688" t="e">
        <f ca="1">IF(ISBLANK(C688),"",_xll.BDP(C688, "CNTRY_OF_DOMICILE",""))</f>
        <v>#NAME?</v>
      </c>
      <c r="F688" t="e">
        <f ca="1">IF(ISBLANK(C688),"",_xll.BDP(C688, "GICS_INDUSTRY_GROUP_NAME",""))</f>
        <v>#NAME?</v>
      </c>
      <c r="G688" t="e">
        <f ca="1">IF(ISBLANK(C688),"",_xll.BDP(C688, "GICS_SUB_INDUSTRY_NAME",""))</f>
        <v>#NAME?</v>
      </c>
      <c r="H688" t="e">
        <f ca="1">IF(ISBLANK(C688),"",_xll.BDP(A688, "RELATIONSHIP_AMOUNT","RELATIONSHIP_OVERRIDE=S,QUANTIFIED_OVERRIDE=Y,EQY_FUND_CRNCY=USD,RELATED_COMPANY_OVERRIDE=" &amp;C688))</f>
        <v>#NAME?</v>
      </c>
    </row>
    <row r="689" spans="1:8" x14ac:dyDescent="0.2">
      <c r="A689" t="str">
        <f>C69</f>
        <v>AMKR US Equity</v>
      </c>
      <c r="B689" t="e">
        <f ca="1">IF(ISBLANK(A689),"",_xll.BDP(A689, "LONG_COMP_NAME",""))</f>
        <v>#NAME?</v>
      </c>
      <c r="C689" t="s">
        <v>340</v>
      </c>
      <c r="D689" t="e">
        <f ca="1">IF(ISBLANK(C689),"",_xll.BDP(C689, "LONG_COMP_NAME",""))</f>
        <v>#NAME?</v>
      </c>
      <c r="E689" t="e">
        <f ca="1">IF(ISBLANK(C689),"",_xll.BDP(C689, "CNTRY_OF_DOMICILE",""))</f>
        <v>#NAME?</v>
      </c>
      <c r="F689" t="e">
        <f ca="1">IF(ISBLANK(C689),"",_xll.BDP(C689, "GICS_INDUSTRY_GROUP_NAME",""))</f>
        <v>#NAME?</v>
      </c>
      <c r="G689" t="e">
        <f ca="1">IF(ISBLANK(C689),"",_xll.BDP(C689, "GICS_SUB_INDUSTRY_NAME",""))</f>
        <v>#NAME?</v>
      </c>
      <c r="H689" t="e">
        <f ca="1">IF(ISBLANK(C689),"",_xll.BDP(A689, "RELATIONSHIP_AMOUNT","RELATIONSHIP_OVERRIDE=S,QUANTIFIED_OVERRIDE=Y,EQY_FUND_CRNCY=USD,RELATED_COMPANY_OVERRIDE=" &amp;C689))</f>
        <v>#NAME?</v>
      </c>
    </row>
    <row r="690" spans="1:8" x14ac:dyDescent="0.2">
      <c r="A690" t="str">
        <f>C69</f>
        <v>AMKR US Equity</v>
      </c>
      <c r="B690" t="e">
        <f ca="1">IF(ISBLANK(A690),"",_xll.BDP(A690, "LONG_COMP_NAME",""))</f>
        <v>#NAME?</v>
      </c>
      <c r="C690" t="s">
        <v>341</v>
      </c>
      <c r="D690" t="e">
        <f ca="1">IF(ISBLANK(C690),"",_xll.BDP(C690, "LONG_COMP_NAME",""))</f>
        <v>#NAME?</v>
      </c>
      <c r="E690" t="e">
        <f ca="1">IF(ISBLANK(C690),"",_xll.BDP(C690, "CNTRY_OF_DOMICILE",""))</f>
        <v>#NAME?</v>
      </c>
      <c r="F690" t="e">
        <f ca="1">IF(ISBLANK(C690),"",_xll.BDP(C690, "GICS_INDUSTRY_GROUP_NAME",""))</f>
        <v>#NAME?</v>
      </c>
      <c r="G690" t="e">
        <f ca="1">IF(ISBLANK(C690),"",_xll.BDP(C690, "GICS_SUB_INDUSTRY_NAME",""))</f>
        <v>#NAME?</v>
      </c>
      <c r="H690" t="e">
        <f ca="1">IF(ISBLANK(C690),"",_xll.BDP(A690, "RELATIONSHIP_AMOUNT","RELATIONSHIP_OVERRIDE=S,QUANTIFIED_OVERRIDE=Y,EQY_FUND_CRNCY=USD,RELATED_COMPANY_OVERRIDE=" &amp;C690))</f>
        <v>#NAME?</v>
      </c>
    </row>
    <row r="691" spans="1:8" x14ac:dyDescent="0.2">
      <c r="A691" t="str">
        <f>C69</f>
        <v>AMKR US Equity</v>
      </c>
      <c r="B691" t="e">
        <f ca="1">IF(ISBLANK(A691),"",_xll.BDP(A691, "LONG_COMP_NAME",""))</f>
        <v>#NAME?</v>
      </c>
      <c r="C691" t="s">
        <v>186</v>
      </c>
      <c r="D691" t="e">
        <f ca="1">IF(ISBLANK(C691),"",_xll.BDP(C691, "LONG_COMP_NAME",""))</f>
        <v>#NAME?</v>
      </c>
      <c r="E691" t="e">
        <f ca="1">IF(ISBLANK(C691),"",_xll.BDP(C691, "CNTRY_OF_DOMICILE",""))</f>
        <v>#NAME?</v>
      </c>
      <c r="F691" t="e">
        <f ca="1">IF(ISBLANK(C691),"",_xll.BDP(C691, "GICS_INDUSTRY_GROUP_NAME",""))</f>
        <v>#NAME?</v>
      </c>
      <c r="G691" t="e">
        <f ca="1">IF(ISBLANK(C691),"",_xll.BDP(C691, "GICS_SUB_INDUSTRY_NAME",""))</f>
        <v>#NAME?</v>
      </c>
      <c r="H691" t="e">
        <f ca="1">IF(ISBLANK(C691),"",_xll.BDP(A691, "RELATIONSHIP_AMOUNT","RELATIONSHIP_OVERRIDE=S,QUANTIFIED_OVERRIDE=Y,EQY_FUND_CRNCY=USD,RELATED_COMPANY_OVERRIDE=" &amp;C691))</f>
        <v>#NAME?</v>
      </c>
    </row>
    <row r="692" spans="1:8" x14ac:dyDescent="0.2">
      <c r="A692" t="str">
        <f>C70</f>
        <v>6857 JP Equity</v>
      </c>
      <c r="B692" t="e">
        <f ca="1">IF(ISBLANK(A692),"",_xll.BDP(A692, "LONG_COMP_NAME",""))</f>
        <v>#NAME?</v>
      </c>
      <c r="C692" t="e">
        <f ca="1">_xll.BDS(A692,"SUPPLY_CHAIN_SUPPLIERS","SUPPLY_CHAIN_SUM_COUNT_OVERRIDE=10,QUANTIFIED_OVERRIDE=Y,SUP_CHAIN_RELATIONSHIP_SORT_OVR=C","cols=1;rows=10")</f>
        <v>#NAME?</v>
      </c>
      <c r="D692" t="e">
        <f ca="1">IF(ISBLANK(C692),"",_xll.BDP(C692, "LONG_COMP_NAME",""))</f>
        <v>#NAME?</v>
      </c>
      <c r="E692" t="e">
        <f ca="1">IF(ISBLANK(C692),"",_xll.BDP(C692, "CNTRY_OF_DOMICILE",""))</f>
        <v>#NAME?</v>
      </c>
      <c r="F692" t="e">
        <f ca="1">IF(ISBLANK(C692),"",_xll.BDP(C692, "GICS_INDUSTRY_GROUP_NAME",""))</f>
        <v>#NAME?</v>
      </c>
      <c r="G692" t="e">
        <f ca="1">IF(ISBLANK(C692),"",_xll.BDP(C692, "GICS_SUB_INDUSTRY_NAME",""))</f>
        <v>#NAME?</v>
      </c>
      <c r="H692" t="e">
        <f ca="1">IF(ISBLANK(C692),"",_xll.BDP(A692, "RELATIONSHIP_AMOUNT","RELATIONSHIP_OVERRIDE=S,QUANTIFIED_OVERRIDE=Y,EQY_FUND_CRNCY=USD,RELATED_COMPANY_OVERRIDE=" &amp;C692))</f>
        <v>#NAME?</v>
      </c>
    </row>
    <row r="693" spans="1:8" x14ac:dyDescent="0.2">
      <c r="A693" t="str">
        <f>C70</f>
        <v>6857 JP Equity</v>
      </c>
      <c r="B693" t="e">
        <f ca="1">IF(ISBLANK(A693),"",_xll.BDP(A693, "LONG_COMP_NAME",""))</f>
        <v>#NAME?</v>
      </c>
      <c r="C693" t="s">
        <v>277</v>
      </c>
      <c r="D693" t="e">
        <f ca="1">IF(ISBLANK(C693),"",_xll.BDP(C693, "LONG_COMP_NAME",""))</f>
        <v>#NAME?</v>
      </c>
      <c r="E693" t="e">
        <f ca="1">IF(ISBLANK(C693),"",_xll.BDP(C693, "CNTRY_OF_DOMICILE",""))</f>
        <v>#NAME?</v>
      </c>
      <c r="F693" t="e">
        <f ca="1">IF(ISBLANK(C693),"",_xll.BDP(C693, "GICS_INDUSTRY_GROUP_NAME",""))</f>
        <v>#NAME?</v>
      </c>
      <c r="G693" t="e">
        <f ca="1">IF(ISBLANK(C693),"",_xll.BDP(C693, "GICS_SUB_INDUSTRY_NAME",""))</f>
        <v>#NAME?</v>
      </c>
      <c r="H693" t="e">
        <f ca="1">IF(ISBLANK(C693),"",_xll.BDP(A693, "RELATIONSHIP_AMOUNT","RELATIONSHIP_OVERRIDE=S,QUANTIFIED_OVERRIDE=Y,EQY_FUND_CRNCY=USD,RELATED_COMPANY_OVERRIDE=" &amp;C693))</f>
        <v>#NAME?</v>
      </c>
    </row>
    <row r="694" spans="1:8" x14ac:dyDescent="0.2">
      <c r="A694" t="str">
        <f>C70</f>
        <v>6857 JP Equity</v>
      </c>
      <c r="B694" t="e">
        <f ca="1">IF(ISBLANK(A694),"",_xll.BDP(A694, "LONG_COMP_NAME",""))</f>
        <v>#NAME?</v>
      </c>
      <c r="C694" t="s">
        <v>285</v>
      </c>
      <c r="D694" t="e">
        <f ca="1">IF(ISBLANK(C694),"",_xll.BDP(C694, "LONG_COMP_NAME",""))</f>
        <v>#NAME?</v>
      </c>
      <c r="E694" t="e">
        <f ca="1">IF(ISBLANK(C694),"",_xll.BDP(C694, "CNTRY_OF_DOMICILE",""))</f>
        <v>#NAME?</v>
      </c>
      <c r="F694" t="e">
        <f ca="1">IF(ISBLANK(C694),"",_xll.BDP(C694, "GICS_INDUSTRY_GROUP_NAME",""))</f>
        <v>#NAME?</v>
      </c>
      <c r="G694" t="e">
        <f ca="1">IF(ISBLANK(C694),"",_xll.BDP(C694, "GICS_SUB_INDUSTRY_NAME",""))</f>
        <v>#NAME?</v>
      </c>
      <c r="H694" t="e">
        <f ca="1">IF(ISBLANK(C694),"",_xll.BDP(A694, "RELATIONSHIP_AMOUNT","RELATIONSHIP_OVERRIDE=S,QUANTIFIED_OVERRIDE=Y,EQY_FUND_CRNCY=USD,RELATED_COMPANY_OVERRIDE=" &amp;C694))</f>
        <v>#NAME?</v>
      </c>
    </row>
    <row r="695" spans="1:8" x14ac:dyDescent="0.2">
      <c r="A695" t="str">
        <f>C70</f>
        <v>6857 JP Equity</v>
      </c>
      <c r="B695" t="e">
        <f ca="1">IF(ISBLANK(A695),"",_xll.BDP(A695, "LONG_COMP_NAME",""))</f>
        <v>#NAME?</v>
      </c>
      <c r="C695" t="s">
        <v>313</v>
      </c>
      <c r="D695" t="e">
        <f ca="1">IF(ISBLANK(C695),"",_xll.BDP(C695, "LONG_COMP_NAME",""))</f>
        <v>#NAME?</v>
      </c>
      <c r="E695" t="e">
        <f ca="1">IF(ISBLANK(C695),"",_xll.BDP(C695, "CNTRY_OF_DOMICILE",""))</f>
        <v>#NAME?</v>
      </c>
      <c r="F695" t="e">
        <f ca="1">IF(ISBLANK(C695),"",_xll.BDP(C695, "GICS_INDUSTRY_GROUP_NAME",""))</f>
        <v>#NAME?</v>
      </c>
      <c r="G695" t="e">
        <f ca="1">IF(ISBLANK(C695),"",_xll.BDP(C695, "GICS_SUB_INDUSTRY_NAME",""))</f>
        <v>#NAME?</v>
      </c>
      <c r="H695" t="e">
        <f ca="1">IF(ISBLANK(C695),"",_xll.BDP(A695, "RELATIONSHIP_AMOUNT","RELATIONSHIP_OVERRIDE=S,QUANTIFIED_OVERRIDE=Y,EQY_FUND_CRNCY=USD,RELATED_COMPANY_OVERRIDE=" &amp;C695))</f>
        <v>#NAME?</v>
      </c>
    </row>
    <row r="696" spans="1:8" x14ac:dyDescent="0.2">
      <c r="A696" t="str">
        <f>C70</f>
        <v>6857 JP Equity</v>
      </c>
      <c r="B696" t="e">
        <f ca="1">IF(ISBLANK(A696),"",_xll.BDP(A696, "LONG_COMP_NAME",""))</f>
        <v>#NAME?</v>
      </c>
      <c r="C696" t="s">
        <v>314</v>
      </c>
      <c r="D696" t="e">
        <f ca="1">IF(ISBLANK(C696),"",_xll.BDP(C696, "LONG_COMP_NAME",""))</f>
        <v>#NAME?</v>
      </c>
      <c r="E696" t="e">
        <f ca="1">IF(ISBLANK(C696),"",_xll.BDP(C696, "CNTRY_OF_DOMICILE",""))</f>
        <v>#NAME?</v>
      </c>
      <c r="F696" t="e">
        <f ca="1">IF(ISBLANK(C696),"",_xll.BDP(C696, "GICS_INDUSTRY_GROUP_NAME",""))</f>
        <v>#NAME?</v>
      </c>
      <c r="G696" t="e">
        <f ca="1">IF(ISBLANK(C696),"",_xll.BDP(C696, "GICS_SUB_INDUSTRY_NAME",""))</f>
        <v>#NAME?</v>
      </c>
      <c r="H696" t="e">
        <f ca="1">IF(ISBLANK(C696),"",_xll.BDP(A696, "RELATIONSHIP_AMOUNT","RELATIONSHIP_OVERRIDE=S,QUANTIFIED_OVERRIDE=Y,EQY_FUND_CRNCY=USD,RELATED_COMPANY_OVERRIDE=" &amp;C696))</f>
        <v>#NAME?</v>
      </c>
    </row>
    <row r="697" spans="1:8" x14ac:dyDescent="0.2">
      <c r="A697" t="str">
        <f>C70</f>
        <v>6857 JP Equity</v>
      </c>
      <c r="B697" t="e">
        <f ca="1">IF(ISBLANK(A697),"",_xll.BDP(A697, "LONG_COMP_NAME",""))</f>
        <v>#NAME?</v>
      </c>
      <c r="C697" t="s">
        <v>315</v>
      </c>
      <c r="D697" t="e">
        <f ca="1">IF(ISBLANK(C697),"",_xll.BDP(C697, "LONG_COMP_NAME",""))</f>
        <v>#NAME?</v>
      </c>
      <c r="E697" t="e">
        <f ca="1">IF(ISBLANK(C697),"",_xll.BDP(C697, "CNTRY_OF_DOMICILE",""))</f>
        <v>#NAME?</v>
      </c>
      <c r="F697" t="e">
        <f ca="1">IF(ISBLANK(C697),"",_xll.BDP(C697, "GICS_INDUSTRY_GROUP_NAME",""))</f>
        <v>#NAME?</v>
      </c>
      <c r="G697" t="e">
        <f ca="1">IF(ISBLANK(C697),"",_xll.BDP(C697, "GICS_SUB_INDUSTRY_NAME",""))</f>
        <v>#NAME?</v>
      </c>
      <c r="H697" t="e">
        <f ca="1">IF(ISBLANK(C697),"",_xll.BDP(A697, "RELATIONSHIP_AMOUNT","RELATIONSHIP_OVERRIDE=S,QUANTIFIED_OVERRIDE=Y,EQY_FUND_CRNCY=USD,RELATED_COMPANY_OVERRIDE=" &amp;C697))</f>
        <v>#NAME?</v>
      </c>
    </row>
    <row r="698" spans="1:8" x14ac:dyDescent="0.2">
      <c r="A698" t="str">
        <f>C70</f>
        <v>6857 JP Equity</v>
      </c>
      <c r="B698" t="e">
        <f ca="1">IF(ISBLANK(A698),"",_xll.BDP(A698, "LONG_COMP_NAME",""))</f>
        <v>#NAME?</v>
      </c>
      <c r="C698" t="s">
        <v>284</v>
      </c>
      <c r="D698" t="e">
        <f ca="1">IF(ISBLANK(C698),"",_xll.BDP(C698, "LONG_COMP_NAME",""))</f>
        <v>#NAME?</v>
      </c>
      <c r="E698" t="e">
        <f ca="1">IF(ISBLANK(C698),"",_xll.BDP(C698, "CNTRY_OF_DOMICILE",""))</f>
        <v>#NAME?</v>
      </c>
      <c r="F698" t="e">
        <f ca="1">IF(ISBLANK(C698),"",_xll.BDP(C698, "GICS_INDUSTRY_GROUP_NAME",""))</f>
        <v>#NAME?</v>
      </c>
      <c r="G698" t="e">
        <f ca="1">IF(ISBLANK(C698),"",_xll.BDP(C698, "GICS_SUB_INDUSTRY_NAME",""))</f>
        <v>#NAME?</v>
      </c>
      <c r="H698" t="e">
        <f ca="1">IF(ISBLANK(C698),"",_xll.BDP(A698, "RELATIONSHIP_AMOUNT","RELATIONSHIP_OVERRIDE=S,QUANTIFIED_OVERRIDE=Y,EQY_FUND_CRNCY=USD,RELATED_COMPANY_OVERRIDE=" &amp;C698))</f>
        <v>#NAME?</v>
      </c>
    </row>
    <row r="699" spans="1:8" x14ac:dyDescent="0.2">
      <c r="A699" t="str">
        <f>C70</f>
        <v>6857 JP Equity</v>
      </c>
      <c r="B699" t="e">
        <f ca="1">IF(ISBLANK(A699),"",_xll.BDP(A699, "LONG_COMP_NAME",""))</f>
        <v>#NAME?</v>
      </c>
      <c r="C699" t="s">
        <v>316</v>
      </c>
      <c r="D699" t="e">
        <f ca="1">IF(ISBLANK(C699),"",_xll.BDP(C699, "LONG_COMP_NAME",""))</f>
        <v>#NAME?</v>
      </c>
      <c r="E699" t="e">
        <f ca="1">IF(ISBLANK(C699),"",_xll.BDP(C699, "CNTRY_OF_DOMICILE",""))</f>
        <v>#NAME?</v>
      </c>
      <c r="F699" t="e">
        <f ca="1">IF(ISBLANK(C699),"",_xll.BDP(C699, "GICS_INDUSTRY_GROUP_NAME",""))</f>
        <v>#NAME?</v>
      </c>
      <c r="G699" t="e">
        <f ca="1">IF(ISBLANK(C699),"",_xll.BDP(C699, "GICS_SUB_INDUSTRY_NAME",""))</f>
        <v>#NAME?</v>
      </c>
      <c r="H699" t="e">
        <f ca="1">IF(ISBLANK(C699),"",_xll.BDP(A699, "RELATIONSHIP_AMOUNT","RELATIONSHIP_OVERRIDE=S,QUANTIFIED_OVERRIDE=Y,EQY_FUND_CRNCY=USD,RELATED_COMPANY_OVERRIDE=" &amp;C699))</f>
        <v>#NAME?</v>
      </c>
    </row>
    <row r="700" spans="1:8" x14ac:dyDescent="0.2">
      <c r="A700" t="str">
        <f>C70</f>
        <v>6857 JP Equity</v>
      </c>
      <c r="B700" t="e">
        <f ca="1">IF(ISBLANK(A700),"",_xll.BDP(A700, "LONG_COMP_NAME",""))</f>
        <v>#NAME?</v>
      </c>
      <c r="C700" t="s">
        <v>317</v>
      </c>
      <c r="D700" t="e">
        <f ca="1">IF(ISBLANK(C700),"",_xll.BDP(C700, "LONG_COMP_NAME",""))</f>
        <v>#NAME?</v>
      </c>
      <c r="E700" t="e">
        <f ca="1">IF(ISBLANK(C700),"",_xll.BDP(C700, "CNTRY_OF_DOMICILE",""))</f>
        <v>#NAME?</v>
      </c>
      <c r="F700" t="e">
        <f ca="1">IF(ISBLANK(C700),"",_xll.BDP(C700, "GICS_INDUSTRY_GROUP_NAME",""))</f>
        <v>#NAME?</v>
      </c>
      <c r="G700" t="e">
        <f ca="1">IF(ISBLANK(C700),"",_xll.BDP(C700, "GICS_SUB_INDUSTRY_NAME",""))</f>
        <v>#NAME?</v>
      </c>
      <c r="H700" t="e">
        <f ca="1">IF(ISBLANK(C700),"",_xll.BDP(A700, "RELATIONSHIP_AMOUNT","RELATIONSHIP_OVERRIDE=S,QUANTIFIED_OVERRIDE=Y,EQY_FUND_CRNCY=USD,RELATED_COMPANY_OVERRIDE=" &amp;C700))</f>
        <v>#NAME?</v>
      </c>
    </row>
    <row r="701" spans="1:8" x14ac:dyDescent="0.2">
      <c r="A701" t="str">
        <f>C70</f>
        <v>6857 JP Equity</v>
      </c>
      <c r="B701" t="e">
        <f ca="1">IF(ISBLANK(A701),"",_xll.BDP(A701, "LONG_COMP_NAME",""))</f>
        <v>#NAME?</v>
      </c>
      <c r="C701" t="s">
        <v>318</v>
      </c>
      <c r="D701" t="e">
        <f ca="1">IF(ISBLANK(C701),"",_xll.BDP(C701, "LONG_COMP_NAME",""))</f>
        <v>#NAME?</v>
      </c>
      <c r="E701" t="e">
        <f ca="1">IF(ISBLANK(C701),"",_xll.BDP(C701, "CNTRY_OF_DOMICILE",""))</f>
        <v>#NAME?</v>
      </c>
      <c r="F701" t="e">
        <f ca="1">IF(ISBLANK(C701),"",_xll.BDP(C701, "GICS_INDUSTRY_GROUP_NAME",""))</f>
        <v>#NAME?</v>
      </c>
      <c r="G701" t="e">
        <f ca="1">IF(ISBLANK(C701),"",_xll.BDP(C701, "GICS_SUB_INDUSTRY_NAME",""))</f>
        <v>#NAME?</v>
      </c>
      <c r="H701" t="e">
        <f ca="1">IF(ISBLANK(C701),"",_xll.BDP(A701, "RELATIONSHIP_AMOUNT","RELATIONSHIP_OVERRIDE=S,QUANTIFIED_OVERRIDE=Y,EQY_FUND_CRNCY=USD,RELATED_COMPANY_OVERRIDE=" &amp;C701))</f>
        <v>#NAME?</v>
      </c>
    </row>
    <row r="702" spans="1:8" x14ac:dyDescent="0.2">
      <c r="A702" t="str">
        <f>C71</f>
        <v>3436 JP Equity</v>
      </c>
      <c r="B702" t="e">
        <f ca="1">IF(ISBLANK(A702),"",_xll.BDP(A702, "LONG_COMP_NAME",""))</f>
        <v>#NAME?</v>
      </c>
      <c r="C702" t="e">
        <f ca="1">_xll.BDS(A702,"SUPPLY_CHAIN_SUPPLIERS","SUPPLY_CHAIN_SUM_COUNT_OVERRIDE=10,QUANTIFIED_OVERRIDE=Y,SUP_CHAIN_RELATIONSHIP_SORT_OVR=C","cols=1;rows=4")</f>
        <v>#NAME?</v>
      </c>
      <c r="D702" t="e">
        <f ca="1">IF(ISBLANK(C702),"",_xll.BDP(C702, "LONG_COMP_NAME",""))</f>
        <v>#NAME?</v>
      </c>
      <c r="E702" t="e">
        <f ca="1">IF(ISBLANK(C702),"",_xll.BDP(C702, "CNTRY_OF_DOMICILE",""))</f>
        <v>#NAME?</v>
      </c>
      <c r="F702" t="e">
        <f ca="1">IF(ISBLANK(C702),"",_xll.BDP(C702, "GICS_INDUSTRY_GROUP_NAME",""))</f>
        <v>#NAME?</v>
      </c>
      <c r="G702" t="e">
        <f ca="1">IF(ISBLANK(C702),"",_xll.BDP(C702, "GICS_SUB_INDUSTRY_NAME",""))</f>
        <v>#NAME?</v>
      </c>
      <c r="H702" t="e">
        <f ca="1">IF(ISBLANK(C702),"",_xll.BDP(A702, "RELATIONSHIP_AMOUNT","RELATIONSHIP_OVERRIDE=S,QUANTIFIED_OVERRIDE=Y,EQY_FUND_CRNCY=USD,RELATED_COMPANY_OVERRIDE=" &amp;C702))</f>
        <v>#NAME?</v>
      </c>
    </row>
    <row r="703" spans="1:8" x14ac:dyDescent="0.2">
      <c r="A703" t="str">
        <f>C71</f>
        <v>3436 JP Equity</v>
      </c>
      <c r="B703" t="e">
        <f ca="1">IF(ISBLANK(A703),"",_xll.BDP(A703, "LONG_COMP_NAME",""))</f>
        <v>#NAME?</v>
      </c>
      <c r="C703" t="s">
        <v>260</v>
      </c>
      <c r="D703" t="e">
        <f ca="1">IF(ISBLANK(C703),"",_xll.BDP(C703, "LONG_COMP_NAME",""))</f>
        <v>#NAME?</v>
      </c>
      <c r="E703" t="e">
        <f ca="1">IF(ISBLANK(C703),"",_xll.BDP(C703, "CNTRY_OF_DOMICILE",""))</f>
        <v>#NAME?</v>
      </c>
      <c r="F703" t="e">
        <f ca="1">IF(ISBLANK(C703),"",_xll.BDP(C703, "GICS_INDUSTRY_GROUP_NAME",""))</f>
        <v>#NAME?</v>
      </c>
      <c r="G703" t="e">
        <f ca="1">IF(ISBLANK(C703),"",_xll.BDP(C703, "GICS_SUB_INDUSTRY_NAME",""))</f>
        <v>#NAME?</v>
      </c>
      <c r="H703" t="e">
        <f ca="1">IF(ISBLANK(C703),"",_xll.BDP(A703, "RELATIONSHIP_AMOUNT","RELATIONSHIP_OVERRIDE=S,QUANTIFIED_OVERRIDE=Y,EQY_FUND_CRNCY=USD,RELATED_COMPANY_OVERRIDE=" &amp;C703))</f>
        <v>#NAME?</v>
      </c>
    </row>
    <row r="704" spans="1:8" x14ac:dyDescent="0.2">
      <c r="A704" t="str">
        <f>C71</f>
        <v>3436 JP Equity</v>
      </c>
      <c r="B704" t="e">
        <f ca="1">IF(ISBLANK(A704),"",_xll.BDP(A704, "LONG_COMP_NAME",""))</f>
        <v>#NAME?</v>
      </c>
      <c r="C704" t="s">
        <v>261</v>
      </c>
      <c r="D704" t="e">
        <f ca="1">IF(ISBLANK(C704),"",_xll.BDP(C704, "LONG_COMP_NAME",""))</f>
        <v>#NAME?</v>
      </c>
      <c r="E704" t="e">
        <f ca="1">IF(ISBLANK(C704),"",_xll.BDP(C704, "CNTRY_OF_DOMICILE",""))</f>
        <v>#NAME?</v>
      </c>
      <c r="F704" t="e">
        <f ca="1">IF(ISBLANK(C704),"",_xll.BDP(C704, "GICS_INDUSTRY_GROUP_NAME",""))</f>
        <v>#NAME?</v>
      </c>
      <c r="G704" t="e">
        <f ca="1">IF(ISBLANK(C704),"",_xll.BDP(C704, "GICS_SUB_INDUSTRY_NAME",""))</f>
        <v>#NAME?</v>
      </c>
      <c r="H704" t="e">
        <f ca="1">IF(ISBLANK(C704),"",_xll.BDP(A704, "RELATIONSHIP_AMOUNT","RELATIONSHIP_OVERRIDE=S,QUANTIFIED_OVERRIDE=Y,EQY_FUND_CRNCY=USD,RELATED_COMPANY_OVERRIDE=" &amp;C704))</f>
        <v>#NAME?</v>
      </c>
    </row>
    <row r="705" spans="1:8" x14ac:dyDescent="0.2">
      <c r="A705" t="str">
        <f>C71</f>
        <v>3436 JP Equity</v>
      </c>
      <c r="B705" t="e">
        <f ca="1">IF(ISBLANK(A705),"",_xll.BDP(A705, "LONG_COMP_NAME",""))</f>
        <v>#NAME?</v>
      </c>
      <c r="C705" t="s">
        <v>262</v>
      </c>
      <c r="D705" t="e">
        <f ca="1">IF(ISBLANK(C705),"",_xll.BDP(C705, "LONG_COMP_NAME",""))</f>
        <v>#NAME?</v>
      </c>
      <c r="E705" t="e">
        <f ca="1">IF(ISBLANK(C705),"",_xll.BDP(C705, "CNTRY_OF_DOMICILE",""))</f>
        <v>#NAME?</v>
      </c>
      <c r="F705" t="e">
        <f ca="1">IF(ISBLANK(C705),"",_xll.BDP(C705, "GICS_INDUSTRY_GROUP_NAME",""))</f>
        <v>#NAME?</v>
      </c>
      <c r="G705" t="e">
        <f ca="1">IF(ISBLANK(C705),"",_xll.BDP(C705, "GICS_SUB_INDUSTRY_NAME",""))</f>
        <v>#NAME?</v>
      </c>
      <c r="H705" t="e">
        <f ca="1">IF(ISBLANK(C705),"",_xll.BDP(A705, "RELATIONSHIP_AMOUNT","RELATIONSHIP_OVERRIDE=S,QUANTIFIED_OVERRIDE=Y,EQY_FUND_CRNCY=USD,RELATED_COMPANY_OVERRIDE=" &amp;C705))</f>
        <v>#NAME?</v>
      </c>
    </row>
    <row r="706" spans="1:8" x14ac:dyDescent="0.2">
      <c r="A706" t="str">
        <f>C71</f>
        <v>3436 JP Equity</v>
      </c>
      <c r="B706" t="e">
        <f ca="1">IF(ISBLANK(A706),"",_xll.BDP(A706, "LONG_COMP_NAME",""))</f>
        <v>#NAME?</v>
      </c>
      <c r="D706" t="str">
        <f>IF(ISBLANK(C706),"",_xll.BDP(C706, "LONG_COMP_NAME",""))</f>
        <v/>
      </c>
      <c r="E706" t="str">
        <f>IF(ISBLANK(C706),"",_xll.BDP(C706, "CNTRY_OF_DOMICILE",""))</f>
        <v/>
      </c>
      <c r="F706" t="str">
        <f>IF(ISBLANK(C706),"",_xll.BDP(C706, "GICS_INDUSTRY_GROUP_NAME",""))</f>
        <v/>
      </c>
      <c r="G706" t="str">
        <f>IF(ISBLANK(C706),"",_xll.BDP(C706, "GICS_SUB_INDUSTRY_NAME",""))</f>
        <v/>
      </c>
      <c r="H706" t="str">
        <f>IF(ISBLANK(C706),"",_xll.BDP(A706, "RELATIONSHIP_AMOUNT","RELATIONSHIP_OVERRIDE=S,QUANTIFIED_OVERRIDE=Y,EQY_FUND_CRNCY=USD,RELATED_COMPANY_OVERRIDE=" &amp;C706))</f>
        <v/>
      </c>
    </row>
    <row r="707" spans="1:8" x14ac:dyDescent="0.2">
      <c r="A707" t="str">
        <f>C71</f>
        <v>3436 JP Equity</v>
      </c>
      <c r="B707" t="e">
        <f ca="1">IF(ISBLANK(A707),"",_xll.BDP(A707, "LONG_COMP_NAME",""))</f>
        <v>#NAME?</v>
      </c>
      <c r="D707" t="str">
        <f>IF(ISBLANK(C707),"",_xll.BDP(C707, "LONG_COMP_NAME",""))</f>
        <v/>
      </c>
      <c r="E707" t="str">
        <f>IF(ISBLANK(C707),"",_xll.BDP(C707, "CNTRY_OF_DOMICILE",""))</f>
        <v/>
      </c>
      <c r="F707" t="str">
        <f>IF(ISBLANK(C707),"",_xll.BDP(C707, "GICS_INDUSTRY_GROUP_NAME",""))</f>
        <v/>
      </c>
      <c r="G707" t="str">
        <f>IF(ISBLANK(C707),"",_xll.BDP(C707, "GICS_SUB_INDUSTRY_NAME",""))</f>
        <v/>
      </c>
      <c r="H707" t="str">
        <f>IF(ISBLANK(C707),"",_xll.BDP(A707, "RELATIONSHIP_AMOUNT","RELATIONSHIP_OVERRIDE=S,QUANTIFIED_OVERRIDE=Y,EQY_FUND_CRNCY=USD,RELATED_COMPANY_OVERRIDE=" &amp;C707))</f>
        <v/>
      </c>
    </row>
    <row r="708" spans="1:8" x14ac:dyDescent="0.2">
      <c r="A708" t="str">
        <f>C71</f>
        <v>3436 JP Equity</v>
      </c>
      <c r="B708" t="e">
        <f ca="1">IF(ISBLANK(A708),"",_xll.BDP(A708, "LONG_COMP_NAME",""))</f>
        <v>#NAME?</v>
      </c>
      <c r="D708" t="str">
        <f>IF(ISBLANK(C708),"",_xll.BDP(C708, "LONG_COMP_NAME",""))</f>
        <v/>
      </c>
      <c r="E708" t="str">
        <f>IF(ISBLANK(C708),"",_xll.BDP(C708, "CNTRY_OF_DOMICILE",""))</f>
        <v/>
      </c>
      <c r="F708" t="str">
        <f>IF(ISBLANK(C708),"",_xll.BDP(C708, "GICS_INDUSTRY_GROUP_NAME",""))</f>
        <v/>
      </c>
      <c r="G708" t="str">
        <f>IF(ISBLANK(C708),"",_xll.BDP(C708, "GICS_SUB_INDUSTRY_NAME",""))</f>
        <v/>
      </c>
      <c r="H708" t="str">
        <f>IF(ISBLANK(C708),"",_xll.BDP(A708, "RELATIONSHIP_AMOUNT","RELATIONSHIP_OVERRIDE=S,QUANTIFIED_OVERRIDE=Y,EQY_FUND_CRNCY=USD,RELATED_COMPANY_OVERRIDE=" &amp;C708))</f>
        <v/>
      </c>
    </row>
    <row r="709" spans="1:8" x14ac:dyDescent="0.2">
      <c r="A709" t="str">
        <f>C71</f>
        <v>3436 JP Equity</v>
      </c>
      <c r="B709" t="e">
        <f ca="1">IF(ISBLANK(A709),"",_xll.BDP(A709, "LONG_COMP_NAME",""))</f>
        <v>#NAME?</v>
      </c>
      <c r="D709" t="str">
        <f>IF(ISBLANK(C709),"",_xll.BDP(C709, "LONG_COMP_NAME",""))</f>
        <v/>
      </c>
      <c r="E709" t="str">
        <f>IF(ISBLANK(C709),"",_xll.BDP(C709, "CNTRY_OF_DOMICILE",""))</f>
        <v/>
      </c>
      <c r="F709" t="str">
        <f>IF(ISBLANK(C709),"",_xll.BDP(C709, "GICS_INDUSTRY_GROUP_NAME",""))</f>
        <v/>
      </c>
      <c r="G709" t="str">
        <f>IF(ISBLANK(C709),"",_xll.BDP(C709, "GICS_SUB_INDUSTRY_NAME",""))</f>
        <v/>
      </c>
      <c r="H709" t="str">
        <f>IF(ISBLANK(C709),"",_xll.BDP(A709, "RELATIONSHIP_AMOUNT","RELATIONSHIP_OVERRIDE=S,QUANTIFIED_OVERRIDE=Y,EQY_FUND_CRNCY=USD,RELATED_COMPANY_OVERRIDE=" &amp;C709))</f>
        <v/>
      </c>
    </row>
    <row r="710" spans="1:8" x14ac:dyDescent="0.2">
      <c r="A710" t="str">
        <f>C71</f>
        <v>3436 JP Equity</v>
      </c>
      <c r="B710" t="e">
        <f ca="1">IF(ISBLANK(A710),"",_xll.BDP(A710, "LONG_COMP_NAME",""))</f>
        <v>#NAME?</v>
      </c>
      <c r="D710" t="str">
        <f>IF(ISBLANK(C710),"",_xll.BDP(C710, "LONG_COMP_NAME",""))</f>
        <v/>
      </c>
      <c r="E710" t="str">
        <f>IF(ISBLANK(C710),"",_xll.BDP(C710, "CNTRY_OF_DOMICILE",""))</f>
        <v/>
      </c>
      <c r="F710" t="str">
        <f>IF(ISBLANK(C710),"",_xll.BDP(C710, "GICS_INDUSTRY_GROUP_NAME",""))</f>
        <v/>
      </c>
      <c r="G710" t="str">
        <f>IF(ISBLANK(C710),"",_xll.BDP(C710, "GICS_SUB_INDUSTRY_NAME",""))</f>
        <v/>
      </c>
      <c r="H710" t="str">
        <f>IF(ISBLANK(C710),"",_xll.BDP(A710, "RELATIONSHIP_AMOUNT","RELATIONSHIP_OVERRIDE=S,QUANTIFIED_OVERRIDE=Y,EQY_FUND_CRNCY=USD,RELATED_COMPANY_OVERRIDE=" &amp;C710))</f>
        <v/>
      </c>
    </row>
    <row r="711" spans="1:8" x14ac:dyDescent="0.2">
      <c r="A711" t="str">
        <f>C71</f>
        <v>3436 JP Equity</v>
      </c>
      <c r="B711" t="e">
        <f ca="1">IF(ISBLANK(A711),"",_xll.BDP(A711, "LONG_COMP_NAME",""))</f>
        <v>#NAME?</v>
      </c>
      <c r="D711" t="str">
        <f>IF(ISBLANK(C711),"",_xll.BDP(C711, "LONG_COMP_NAME",""))</f>
        <v/>
      </c>
      <c r="E711" t="str">
        <f>IF(ISBLANK(C711),"",_xll.BDP(C711, "CNTRY_OF_DOMICILE",""))</f>
        <v/>
      </c>
      <c r="F711" t="str">
        <f>IF(ISBLANK(C711),"",_xll.BDP(C711, "GICS_INDUSTRY_GROUP_NAME",""))</f>
        <v/>
      </c>
      <c r="G711" t="str">
        <f>IF(ISBLANK(C711),"",_xll.BDP(C711, "GICS_SUB_INDUSTRY_NAME",""))</f>
        <v/>
      </c>
      <c r="H711" t="str">
        <f>IF(ISBLANK(C711),"",_xll.BDP(A711, "RELATIONSHIP_AMOUNT","RELATIONSHIP_OVERRIDE=S,QUANTIFIED_OVERRIDE=Y,EQY_FUND_CRNCY=USD,RELATED_COMPANY_OVERRIDE=" &amp;C711))</f>
        <v/>
      </c>
    </row>
    <row r="712" spans="1:8" x14ac:dyDescent="0.2">
      <c r="A712" t="e">
        <f ca="1">C72</f>
        <v>#NAME?</v>
      </c>
      <c r="B712" t="e">
        <f ca="1">IF(ISBLANK(A712),"",_xll.BDP(A712, "LONG_COMP_NAME",""))</f>
        <v>#NAME?</v>
      </c>
      <c r="C712" t="e">
        <f ca="1">_xll.BDS(A712,"SUPPLY_CHAIN_SUPPLIERS","SUPPLY_CHAIN_SUM_COUNT_OVERRIDE=10,QUANTIFIED_OVERRIDE=Y,SUP_CHAIN_RELATIONSHIP_SORT_OVR=C","cols=1;rows=3")</f>
        <v>#NAME?</v>
      </c>
      <c r="D712" t="e">
        <f ca="1">IF(ISBLANK(C712),"",_xll.BDP(C712, "LONG_COMP_NAME",""))</f>
        <v>#NAME?</v>
      </c>
      <c r="E712" t="e">
        <f ca="1">IF(ISBLANK(C712),"",_xll.BDP(C712, "CNTRY_OF_DOMICILE",""))</f>
        <v>#NAME?</v>
      </c>
      <c r="F712" t="e">
        <f ca="1">IF(ISBLANK(C712),"",_xll.BDP(C712, "GICS_INDUSTRY_GROUP_NAME",""))</f>
        <v>#NAME?</v>
      </c>
      <c r="G712" t="e">
        <f ca="1">IF(ISBLANK(C712),"",_xll.BDP(C712, "GICS_SUB_INDUSTRY_NAME",""))</f>
        <v>#NAME?</v>
      </c>
      <c r="H712" t="e">
        <f ca="1">IF(ISBLANK(C712),"",_xll.BDP(A712, "RELATIONSHIP_AMOUNT","RELATIONSHIP_OVERRIDE=S,QUANTIFIED_OVERRIDE=Y,EQY_FUND_CRNCY=USD,RELATED_COMPANY_OVERRIDE=" &amp;C712))</f>
        <v>#NAME?</v>
      </c>
    </row>
    <row r="713" spans="1:8" x14ac:dyDescent="0.2">
      <c r="A713" t="e">
        <f ca="1">C72</f>
        <v>#NAME?</v>
      </c>
      <c r="B713" t="e">
        <f ca="1">IF(ISBLANK(A713),"",_xll.BDP(A713, "LONG_COMP_NAME",""))</f>
        <v>#NAME?</v>
      </c>
      <c r="C713" t="s">
        <v>101</v>
      </c>
      <c r="D713" t="e">
        <f ca="1">IF(ISBLANK(C713),"",_xll.BDP(C713, "LONG_COMP_NAME",""))</f>
        <v>#NAME?</v>
      </c>
      <c r="E713" t="e">
        <f ca="1">IF(ISBLANK(C713),"",_xll.BDP(C713, "CNTRY_OF_DOMICILE",""))</f>
        <v>#NAME?</v>
      </c>
      <c r="F713" t="e">
        <f ca="1">IF(ISBLANK(C713),"",_xll.BDP(C713, "GICS_INDUSTRY_GROUP_NAME",""))</f>
        <v>#NAME?</v>
      </c>
      <c r="G713" t="e">
        <f ca="1">IF(ISBLANK(C713),"",_xll.BDP(C713, "GICS_SUB_INDUSTRY_NAME",""))</f>
        <v>#NAME?</v>
      </c>
      <c r="H713" t="e">
        <f ca="1">IF(ISBLANK(C713),"",_xll.BDP(A713, "RELATIONSHIP_AMOUNT","RELATIONSHIP_OVERRIDE=S,QUANTIFIED_OVERRIDE=Y,EQY_FUND_CRNCY=USD,RELATED_COMPANY_OVERRIDE=" &amp;C713))</f>
        <v>#NAME?</v>
      </c>
    </row>
    <row r="714" spans="1:8" x14ac:dyDescent="0.2">
      <c r="A714" t="e">
        <f ca="1">C72</f>
        <v>#NAME?</v>
      </c>
      <c r="B714" t="e">
        <f ca="1">IF(ISBLANK(A714),"",_xll.BDP(A714, "LONG_COMP_NAME",""))</f>
        <v>#NAME?</v>
      </c>
      <c r="C714" t="s">
        <v>371</v>
      </c>
      <c r="D714" t="e">
        <f ca="1">IF(ISBLANK(C714),"",_xll.BDP(C714, "LONG_COMP_NAME",""))</f>
        <v>#NAME?</v>
      </c>
      <c r="E714" t="e">
        <f ca="1">IF(ISBLANK(C714),"",_xll.BDP(C714, "CNTRY_OF_DOMICILE",""))</f>
        <v>#NAME?</v>
      </c>
      <c r="F714" t="e">
        <f ca="1">IF(ISBLANK(C714),"",_xll.BDP(C714, "GICS_INDUSTRY_GROUP_NAME",""))</f>
        <v>#NAME?</v>
      </c>
      <c r="G714" t="e">
        <f ca="1">IF(ISBLANK(C714),"",_xll.BDP(C714, "GICS_SUB_INDUSTRY_NAME",""))</f>
        <v>#NAME?</v>
      </c>
      <c r="H714" t="e">
        <f ca="1">IF(ISBLANK(C714),"",_xll.BDP(A714, "RELATIONSHIP_AMOUNT","RELATIONSHIP_OVERRIDE=S,QUANTIFIED_OVERRIDE=Y,EQY_FUND_CRNCY=USD,RELATED_COMPANY_OVERRIDE=" &amp;C714))</f>
        <v>#NAME?</v>
      </c>
    </row>
    <row r="715" spans="1:8" x14ac:dyDescent="0.2">
      <c r="A715" t="e">
        <f ca="1">C72</f>
        <v>#NAME?</v>
      </c>
      <c r="B715" t="e">
        <f ca="1">IF(ISBLANK(A715),"",_xll.BDP(A715, "LONG_COMP_NAME",""))</f>
        <v>#NAME?</v>
      </c>
      <c r="D715" t="str">
        <f>IF(ISBLANK(C715),"",_xll.BDP(C715, "LONG_COMP_NAME",""))</f>
        <v/>
      </c>
      <c r="E715" t="str">
        <f>IF(ISBLANK(C715),"",_xll.BDP(C715, "CNTRY_OF_DOMICILE",""))</f>
        <v/>
      </c>
      <c r="F715" t="str">
        <f>IF(ISBLANK(C715),"",_xll.BDP(C715, "GICS_INDUSTRY_GROUP_NAME",""))</f>
        <v/>
      </c>
      <c r="G715" t="str">
        <f>IF(ISBLANK(C715),"",_xll.BDP(C715, "GICS_SUB_INDUSTRY_NAME",""))</f>
        <v/>
      </c>
      <c r="H715" t="str">
        <f>IF(ISBLANK(C715),"",_xll.BDP(A715, "RELATIONSHIP_AMOUNT","RELATIONSHIP_OVERRIDE=S,QUANTIFIED_OVERRIDE=Y,EQY_FUND_CRNCY=USD,RELATED_COMPANY_OVERRIDE=" &amp;C715))</f>
        <v/>
      </c>
    </row>
    <row r="716" spans="1:8" x14ac:dyDescent="0.2">
      <c r="A716" t="e">
        <f ca="1">C72</f>
        <v>#NAME?</v>
      </c>
      <c r="B716" t="e">
        <f ca="1">IF(ISBLANK(A716),"",_xll.BDP(A716, "LONG_COMP_NAME",""))</f>
        <v>#NAME?</v>
      </c>
      <c r="D716" t="str">
        <f>IF(ISBLANK(C716),"",_xll.BDP(C716, "LONG_COMP_NAME",""))</f>
        <v/>
      </c>
      <c r="E716" t="str">
        <f>IF(ISBLANK(C716),"",_xll.BDP(C716, "CNTRY_OF_DOMICILE",""))</f>
        <v/>
      </c>
      <c r="F716" t="str">
        <f>IF(ISBLANK(C716),"",_xll.BDP(C716, "GICS_INDUSTRY_GROUP_NAME",""))</f>
        <v/>
      </c>
      <c r="G716" t="str">
        <f>IF(ISBLANK(C716),"",_xll.BDP(C716, "GICS_SUB_INDUSTRY_NAME",""))</f>
        <v/>
      </c>
      <c r="H716" t="str">
        <f>IF(ISBLANK(C716),"",_xll.BDP(A716, "RELATIONSHIP_AMOUNT","RELATIONSHIP_OVERRIDE=S,QUANTIFIED_OVERRIDE=Y,EQY_FUND_CRNCY=USD,RELATED_COMPANY_OVERRIDE=" &amp;C716))</f>
        <v/>
      </c>
    </row>
    <row r="717" spans="1:8" x14ac:dyDescent="0.2">
      <c r="A717" t="e">
        <f ca="1">C72</f>
        <v>#NAME?</v>
      </c>
      <c r="B717" t="e">
        <f ca="1">IF(ISBLANK(A717),"",_xll.BDP(A717, "LONG_COMP_NAME",""))</f>
        <v>#NAME?</v>
      </c>
      <c r="D717" t="str">
        <f>IF(ISBLANK(C717),"",_xll.BDP(C717, "LONG_COMP_NAME",""))</f>
        <v/>
      </c>
      <c r="E717" t="str">
        <f>IF(ISBLANK(C717),"",_xll.BDP(C717, "CNTRY_OF_DOMICILE",""))</f>
        <v/>
      </c>
      <c r="F717" t="str">
        <f>IF(ISBLANK(C717),"",_xll.BDP(C717, "GICS_INDUSTRY_GROUP_NAME",""))</f>
        <v/>
      </c>
      <c r="G717" t="str">
        <f>IF(ISBLANK(C717),"",_xll.BDP(C717, "GICS_SUB_INDUSTRY_NAME",""))</f>
        <v/>
      </c>
      <c r="H717" t="str">
        <f>IF(ISBLANK(C717),"",_xll.BDP(A717, "RELATIONSHIP_AMOUNT","RELATIONSHIP_OVERRIDE=S,QUANTIFIED_OVERRIDE=Y,EQY_FUND_CRNCY=USD,RELATED_COMPANY_OVERRIDE=" &amp;C717))</f>
        <v/>
      </c>
    </row>
    <row r="718" spans="1:8" x14ac:dyDescent="0.2">
      <c r="A718" t="e">
        <f ca="1">C72</f>
        <v>#NAME?</v>
      </c>
      <c r="B718" t="e">
        <f ca="1">IF(ISBLANK(A718),"",_xll.BDP(A718, "LONG_COMP_NAME",""))</f>
        <v>#NAME?</v>
      </c>
      <c r="D718" t="str">
        <f>IF(ISBLANK(C718),"",_xll.BDP(C718, "LONG_COMP_NAME",""))</f>
        <v/>
      </c>
      <c r="E718" t="str">
        <f>IF(ISBLANK(C718),"",_xll.BDP(C718, "CNTRY_OF_DOMICILE",""))</f>
        <v/>
      </c>
      <c r="F718" t="str">
        <f>IF(ISBLANK(C718),"",_xll.BDP(C718, "GICS_INDUSTRY_GROUP_NAME",""))</f>
        <v/>
      </c>
      <c r="G718" t="str">
        <f>IF(ISBLANK(C718),"",_xll.BDP(C718, "GICS_SUB_INDUSTRY_NAME",""))</f>
        <v/>
      </c>
      <c r="H718" t="str">
        <f>IF(ISBLANK(C718),"",_xll.BDP(A718, "RELATIONSHIP_AMOUNT","RELATIONSHIP_OVERRIDE=S,QUANTIFIED_OVERRIDE=Y,EQY_FUND_CRNCY=USD,RELATED_COMPANY_OVERRIDE=" &amp;C718))</f>
        <v/>
      </c>
    </row>
    <row r="719" spans="1:8" x14ac:dyDescent="0.2">
      <c r="A719" t="e">
        <f ca="1">C72</f>
        <v>#NAME?</v>
      </c>
      <c r="B719" t="e">
        <f ca="1">IF(ISBLANK(A719),"",_xll.BDP(A719, "LONG_COMP_NAME",""))</f>
        <v>#NAME?</v>
      </c>
      <c r="D719" t="str">
        <f>IF(ISBLANK(C719),"",_xll.BDP(C719, "LONG_COMP_NAME",""))</f>
        <v/>
      </c>
      <c r="E719" t="str">
        <f>IF(ISBLANK(C719),"",_xll.BDP(C719, "CNTRY_OF_DOMICILE",""))</f>
        <v/>
      </c>
      <c r="F719" t="str">
        <f>IF(ISBLANK(C719),"",_xll.BDP(C719, "GICS_INDUSTRY_GROUP_NAME",""))</f>
        <v/>
      </c>
      <c r="G719" t="str">
        <f>IF(ISBLANK(C719),"",_xll.BDP(C719, "GICS_SUB_INDUSTRY_NAME",""))</f>
        <v/>
      </c>
      <c r="H719" t="str">
        <f>IF(ISBLANK(C719),"",_xll.BDP(A719, "RELATIONSHIP_AMOUNT","RELATIONSHIP_OVERRIDE=S,QUANTIFIED_OVERRIDE=Y,EQY_FUND_CRNCY=USD,RELATED_COMPANY_OVERRIDE=" &amp;C719))</f>
        <v/>
      </c>
    </row>
    <row r="720" spans="1:8" x14ac:dyDescent="0.2">
      <c r="A720" t="e">
        <f ca="1">C72</f>
        <v>#NAME?</v>
      </c>
      <c r="B720" t="e">
        <f ca="1">IF(ISBLANK(A720),"",_xll.BDP(A720, "LONG_COMP_NAME",""))</f>
        <v>#NAME?</v>
      </c>
      <c r="D720" t="str">
        <f>IF(ISBLANK(C720),"",_xll.BDP(C720, "LONG_COMP_NAME",""))</f>
        <v/>
      </c>
      <c r="E720" t="str">
        <f>IF(ISBLANK(C720),"",_xll.BDP(C720, "CNTRY_OF_DOMICILE",""))</f>
        <v/>
      </c>
      <c r="F720" t="str">
        <f>IF(ISBLANK(C720),"",_xll.BDP(C720, "GICS_INDUSTRY_GROUP_NAME",""))</f>
        <v/>
      </c>
      <c r="G720" t="str">
        <f>IF(ISBLANK(C720),"",_xll.BDP(C720, "GICS_SUB_INDUSTRY_NAME",""))</f>
        <v/>
      </c>
      <c r="H720" t="str">
        <f>IF(ISBLANK(C720),"",_xll.BDP(A720, "RELATIONSHIP_AMOUNT","RELATIONSHIP_OVERRIDE=S,QUANTIFIED_OVERRIDE=Y,EQY_FUND_CRNCY=USD,RELATED_COMPANY_OVERRIDE=" &amp;C720))</f>
        <v/>
      </c>
    </row>
    <row r="721" spans="1:8" x14ac:dyDescent="0.2">
      <c r="A721" t="e">
        <f ca="1">C72</f>
        <v>#NAME?</v>
      </c>
      <c r="B721" t="e">
        <f ca="1">IF(ISBLANK(A721),"",_xll.BDP(A721, "LONG_COMP_NAME",""))</f>
        <v>#NAME?</v>
      </c>
      <c r="D721" t="str">
        <f>IF(ISBLANK(C721),"",_xll.BDP(C721, "LONG_COMP_NAME",""))</f>
        <v/>
      </c>
      <c r="E721" t="str">
        <f>IF(ISBLANK(C721),"",_xll.BDP(C721, "CNTRY_OF_DOMICILE",""))</f>
        <v/>
      </c>
      <c r="F721" t="str">
        <f>IF(ISBLANK(C721),"",_xll.BDP(C721, "GICS_INDUSTRY_GROUP_NAME",""))</f>
        <v/>
      </c>
      <c r="G721" t="str">
        <f>IF(ISBLANK(C721),"",_xll.BDP(C721, "GICS_SUB_INDUSTRY_NAME",""))</f>
        <v/>
      </c>
      <c r="H721" t="str">
        <f>IF(ISBLANK(C721),"",_xll.BDP(A721, "RELATIONSHIP_AMOUNT","RELATIONSHIP_OVERRIDE=S,QUANTIFIED_OVERRIDE=Y,EQY_FUND_CRNCY=USD,RELATED_COMPANY_OVERRIDE=" &amp;C721))</f>
        <v/>
      </c>
    </row>
    <row r="722" spans="1:8" x14ac:dyDescent="0.2">
      <c r="A722" t="str">
        <f>C73</f>
        <v>6988 JP Equity</v>
      </c>
      <c r="B722" t="e">
        <f ca="1">IF(ISBLANK(A722),"",_xll.BDP(A722, "LONG_COMP_NAME",""))</f>
        <v>#NAME?</v>
      </c>
      <c r="C722" t="e">
        <f ca="1">_xll.BDS(A722,"SUPPLY_CHAIN_SUPPLIERS","SUPPLY_CHAIN_SUM_COUNT_OVERRIDE=10,QUANTIFIED_OVERRIDE=Y,SUP_CHAIN_RELATIONSHIP_SORT_OVR=C","cols=1;rows=4")</f>
        <v>#NAME?</v>
      </c>
      <c r="D722" t="e">
        <f ca="1">IF(ISBLANK(C722),"",_xll.BDP(C722, "LONG_COMP_NAME",""))</f>
        <v>#NAME?</v>
      </c>
      <c r="E722" t="e">
        <f ca="1">IF(ISBLANK(C722),"",_xll.BDP(C722, "CNTRY_OF_DOMICILE",""))</f>
        <v>#NAME?</v>
      </c>
      <c r="F722" t="e">
        <f ca="1">IF(ISBLANK(C722),"",_xll.BDP(C722, "GICS_INDUSTRY_GROUP_NAME",""))</f>
        <v>#NAME?</v>
      </c>
      <c r="G722" t="e">
        <f ca="1">IF(ISBLANK(C722),"",_xll.BDP(C722, "GICS_SUB_INDUSTRY_NAME",""))</f>
        <v>#NAME?</v>
      </c>
      <c r="H722" t="e">
        <f ca="1">IF(ISBLANK(C722),"",_xll.BDP(A722, "RELATIONSHIP_AMOUNT","RELATIONSHIP_OVERRIDE=S,QUANTIFIED_OVERRIDE=Y,EQY_FUND_CRNCY=USD,RELATED_COMPANY_OVERRIDE=" &amp;C722))</f>
        <v>#NAME?</v>
      </c>
    </row>
    <row r="723" spans="1:8" x14ac:dyDescent="0.2">
      <c r="A723" t="str">
        <f>C73</f>
        <v>6988 JP Equity</v>
      </c>
      <c r="B723" t="e">
        <f ca="1">IF(ISBLANK(A723),"",_xll.BDP(A723, "LONG_COMP_NAME",""))</f>
        <v>#NAME?</v>
      </c>
      <c r="C723" t="s">
        <v>364</v>
      </c>
      <c r="D723" t="e">
        <f ca="1">IF(ISBLANK(C723),"",_xll.BDP(C723, "LONG_COMP_NAME",""))</f>
        <v>#NAME?</v>
      </c>
      <c r="E723" t="e">
        <f ca="1">IF(ISBLANK(C723),"",_xll.BDP(C723, "CNTRY_OF_DOMICILE",""))</f>
        <v>#NAME?</v>
      </c>
      <c r="F723" t="e">
        <f ca="1">IF(ISBLANK(C723),"",_xll.BDP(C723, "GICS_INDUSTRY_GROUP_NAME",""))</f>
        <v>#NAME?</v>
      </c>
      <c r="G723" t="e">
        <f ca="1">IF(ISBLANK(C723),"",_xll.BDP(C723, "GICS_SUB_INDUSTRY_NAME",""))</f>
        <v>#NAME?</v>
      </c>
      <c r="H723" t="e">
        <f ca="1">IF(ISBLANK(C723),"",_xll.BDP(A723, "RELATIONSHIP_AMOUNT","RELATIONSHIP_OVERRIDE=S,QUANTIFIED_OVERRIDE=Y,EQY_FUND_CRNCY=USD,RELATED_COMPANY_OVERRIDE=" &amp;C723))</f>
        <v>#NAME?</v>
      </c>
    </row>
    <row r="724" spans="1:8" x14ac:dyDescent="0.2">
      <c r="A724" t="str">
        <f>C73</f>
        <v>6988 JP Equity</v>
      </c>
      <c r="B724" t="e">
        <f ca="1">IF(ISBLANK(A724),"",_xll.BDP(A724, "LONG_COMP_NAME",""))</f>
        <v>#NAME?</v>
      </c>
      <c r="C724" t="s">
        <v>365</v>
      </c>
      <c r="D724" t="e">
        <f ca="1">IF(ISBLANK(C724),"",_xll.BDP(C724, "LONG_COMP_NAME",""))</f>
        <v>#NAME?</v>
      </c>
      <c r="E724" t="e">
        <f ca="1">IF(ISBLANK(C724),"",_xll.BDP(C724, "CNTRY_OF_DOMICILE",""))</f>
        <v>#NAME?</v>
      </c>
      <c r="F724" t="e">
        <f ca="1">IF(ISBLANK(C724),"",_xll.BDP(C724, "GICS_INDUSTRY_GROUP_NAME",""))</f>
        <v>#NAME?</v>
      </c>
      <c r="G724" t="e">
        <f ca="1">IF(ISBLANK(C724),"",_xll.BDP(C724, "GICS_SUB_INDUSTRY_NAME",""))</f>
        <v>#NAME?</v>
      </c>
      <c r="H724" t="e">
        <f ca="1">IF(ISBLANK(C724),"",_xll.BDP(A724, "RELATIONSHIP_AMOUNT","RELATIONSHIP_OVERRIDE=S,QUANTIFIED_OVERRIDE=Y,EQY_FUND_CRNCY=USD,RELATED_COMPANY_OVERRIDE=" &amp;C724))</f>
        <v>#NAME?</v>
      </c>
    </row>
    <row r="725" spans="1:8" x14ac:dyDescent="0.2">
      <c r="A725" t="str">
        <f>C73</f>
        <v>6988 JP Equity</v>
      </c>
      <c r="B725" t="e">
        <f ca="1">IF(ISBLANK(A725),"",_xll.BDP(A725, "LONG_COMP_NAME",""))</f>
        <v>#NAME?</v>
      </c>
      <c r="C725" t="s">
        <v>366</v>
      </c>
      <c r="D725" t="e">
        <f ca="1">IF(ISBLANK(C725),"",_xll.BDP(C725, "LONG_COMP_NAME",""))</f>
        <v>#NAME?</v>
      </c>
      <c r="E725" t="e">
        <f ca="1">IF(ISBLANK(C725),"",_xll.BDP(C725, "CNTRY_OF_DOMICILE",""))</f>
        <v>#NAME?</v>
      </c>
      <c r="F725" t="e">
        <f ca="1">IF(ISBLANK(C725),"",_xll.BDP(C725, "GICS_INDUSTRY_GROUP_NAME",""))</f>
        <v>#NAME?</v>
      </c>
      <c r="G725" t="e">
        <f ca="1">IF(ISBLANK(C725),"",_xll.BDP(C725, "GICS_SUB_INDUSTRY_NAME",""))</f>
        <v>#NAME?</v>
      </c>
      <c r="H725" t="e">
        <f ca="1">IF(ISBLANK(C725),"",_xll.BDP(A725, "RELATIONSHIP_AMOUNT","RELATIONSHIP_OVERRIDE=S,QUANTIFIED_OVERRIDE=Y,EQY_FUND_CRNCY=USD,RELATED_COMPANY_OVERRIDE=" &amp;C725))</f>
        <v>#NAME?</v>
      </c>
    </row>
    <row r="726" spans="1:8" x14ac:dyDescent="0.2">
      <c r="A726" t="str">
        <f>C73</f>
        <v>6988 JP Equity</v>
      </c>
      <c r="B726" t="e">
        <f ca="1">IF(ISBLANK(A726),"",_xll.BDP(A726, "LONG_COMP_NAME",""))</f>
        <v>#NAME?</v>
      </c>
      <c r="D726" t="str">
        <f>IF(ISBLANK(C726),"",_xll.BDP(C726, "LONG_COMP_NAME",""))</f>
        <v/>
      </c>
      <c r="E726" t="str">
        <f>IF(ISBLANK(C726),"",_xll.BDP(C726, "CNTRY_OF_DOMICILE",""))</f>
        <v/>
      </c>
      <c r="F726" t="str">
        <f>IF(ISBLANK(C726),"",_xll.BDP(C726, "GICS_INDUSTRY_GROUP_NAME",""))</f>
        <v/>
      </c>
      <c r="G726" t="str">
        <f>IF(ISBLANK(C726),"",_xll.BDP(C726, "GICS_SUB_INDUSTRY_NAME",""))</f>
        <v/>
      </c>
      <c r="H726" t="str">
        <f>IF(ISBLANK(C726),"",_xll.BDP(A726, "RELATIONSHIP_AMOUNT","RELATIONSHIP_OVERRIDE=S,QUANTIFIED_OVERRIDE=Y,EQY_FUND_CRNCY=USD,RELATED_COMPANY_OVERRIDE=" &amp;C726))</f>
        <v/>
      </c>
    </row>
    <row r="727" spans="1:8" x14ac:dyDescent="0.2">
      <c r="A727" t="str">
        <f>C73</f>
        <v>6988 JP Equity</v>
      </c>
      <c r="B727" t="e">
        <f ca="1">IF(ISBLANK(A727),"",_xll.BDP(A727, "LONG_COMP_NAME",""))</f>
        <v>#NAME?</v>
      </c>
      <c r="D727" t="str">
        <f>IF(ISBLANK(C727),"",_xll.BDP(C727, "LONG_COMP_NAME",""))</f>
        <v/>
      </c>
      <c r="E727" t="str">
        <f>IF(ISBLANK(C727),"",_xll.BDP(C727, "CNTRY_OF_DOMICILE",""))</f>
        <v/>
      </c>
      <c r="F727" t="str">
        <f>IF(ISBLANK(C727),"",_xll.BDP(C727, "GICS_INDUSTRY_GROUP_NAME",""))</f>
        <v/>
      </c>
      <c r="G727" t="str">
        <f>IF(ISBLANK(C727),"",_xll.BDP(C727, "GICS_SUB_INDUSTRY_NAME",""))</f>
        <v/>
      </c>
      <c r="H727" t="str">
        <f>IF(ISBLANK(C727),"",_xll.BDP(A727, "RELATIONSHIP_AMOUNT","RELATIONSHIP_OVERRIDE=S,QUANTIFIED_OVERRIDE=Y,EQY_FUND_CRNCY=USD,RELATED_COMPANY_OVERRIDE=" &amp;C727))</f>
        <v/>
      </c>
    </row>
    <row r="728" spans="1:8" x14ac:dyDescent="0.2">
      <c r="A728" t="str">
        <f>C73</f>
        <v>6988 JP Equity</v>
      </c>
      <c r="B728" t="e">
        <f ca="1">IF(ISBLANK(A728),"",_xll.BDP(A728, "LONG_COMP_NAME",""))</f>
        <v>#NAME?</v>
      </c>
      <c r="D728" t="str">
        <f>IF(ISBLANK(C728),"",_xll.BDP(C728, "LONG_COMP_NAME",""))</f>
        <v/>
      </c>
      <c r="E728" t="str">
        <f>IF(ISBLANK(C728),"",_xll.BDP(C728, "CNTRY_OF_DOMICILE",""))</f>
        <v/>
      </c>
      <c r="F728" t="str">
        <f>IF(ISBLANK(C728),"",_xll.BDP(C728, "GICS_INDUSTRY_GROUP_NAME",""))</f>
        <v/>
      </c>
      <c r="G728" t="str">
        <f>IF(ISBLANK(C728),"",_xll.BDP(C728, "GICS_SUB_INDUSTRY_NAME",""))</f>
        <v/>
      </c>
      <c r="H728" t="str">
        <f>IF(ISBLANK(C728),"",_xll.BDP(A728, "RELATIONSHIP_AMOUNT","RELATIONSHIP_OVERRIDE=S,QUANTIFIED_OVERRIDE=Y,EQY_FUND_CRNCY=USD,RELATED_COMPANY_OVERRIDE=" &amp;C728))</f>
        <v/>
      </c>
    </row>
    <row r="729" spans="1:8" x14ac:dyDescent="0.2">
      <c r="A729" t="str">
        <f>C73</f>
        <v>6988 JP Equity</v>
      </c>
      <c r="B729" t="e">
        <f ca="1">IF(ISBLANK(A729),"",_xll.BDP(A729, "LONG_COMP_NAME",""))</f>
        <v>#NAME?</v>
      </c>
      <c r="D729" t="str">
        <f>IF(ISBLANK(C729),"",_xll.BDP(C729, "LONG_COMP_NAME",""))</f>
        <v/>
      </c>
      <c r="E729" t="str">
        <f>IF(ISBLANK(C729),"",_xll.BDP(C729, "CNTRY_OF_DOMICILE",""))</f>
        <v/>
      </c>
      <c r="F729" t="str">
        <f>IF(ISBLANK(C729),"",_xll.BDP(C729, "GICS_INDUSTRY_GROUP_NAME",""))</f>
        <v/>
      </c>
      <c r="G729" t="str">
        <f>IF(ISBLANK(C729),"",_xll.BDP(C729, "GICS_SUB_INDUSTRY_NAME",""))</f>
        <v/>
      </c>
      <c r="H729" t="str">
        <f>IF(ISBLANK(C729),"",_xll.BDP(A729, "RELATIONSHIP_AMOUNT","RELATIONSHIP_OVERRIDE=S,QUANTIFIED_OVERRIDE=Y,EQY_FUND_CRNCY=USD,RELATED_COMPANY_OVERRIDE=" &amp;C729))</f>
        <v/>
      </c>
    </row>
    <row r="730" spans="1:8" x14ac:dyDescent="0.2">
      <c r="A730" t="str">
        <f>C73</f>
        <v>6988 JP Equity</v>
      </c>
      <c r="B730" t="e">
        <f ca="1">IF(ISBLANK(A730),"",_xll.BDP(A730, "LONG_COMP_NAME",""))</f>
        <v>#NAME?</v>
      </c>
      <c r="D730" t="str">
        <f>IF(ISBLANK(C730),"",_xll.BDP(C730, "LONG_COMP_NAME",""))</f>
        <v/>
      </c>
      <c r="E730" t="str">
        <f>IF(ISBLANK(C730),"",_xll.BDP(C730, "CNTRY_OF_DOMICILE",""))</f>
        <v/>
      </c>
      <c r="F730" t="str">
        <f>IF(ISBLANK(C730),"",_xll.BDP(C730, "GICS_INDUSTRY_GROUP_NAME",""))</f>
        <v/>
      </c>
      <c r="G730" t="str">
        <f>IF(ISBLANK(C730),"",_xll.BDP(C730, "GICS_SUB_INDUSTRY_NAME",""))</f>
        <v/>
      </c>
      <c r="H730" t="str">
        <f>IF(ISBLANK(C730),"",_xll.BDP(A730, "RELATIONSHIP_AMOUNT","RELATIONSHIP_OVERRIDE=S,QUANTIFIED_OVERRIDE=Y,EQY_FUND_CRNCY=USD,RELATED_COMPANY_OVERRIDE=" &amp;C730))</f>
        <v/>
      </c>
    </row>
    <row r="731" spans="1:8" x14ac:dyDescent="0.2">
      <c r="A731" t="str">
        <f>C73</f>
        <v>6988 JP Equity</v>
      </c>
      <c r="B731" t="e">
        <f ca="1">IF(ISBLANK(A731),"",_xll.BDP(A731, "LONG_COMP_NAME",""))</f>
        <v>#NAME?</v>
      </c>
      <c r="D731" t="str">
        <f>IF(ISBLANK(C731),"",_xll.BDP(C731, "LONG_COMP_NAME",""))</f>
        <v/>
      </c>
      <c r="E731" t="str">
        <f>IF(ISBLANK(C731),"",_xll.BDP(C731, "CNTRY_OF_DOMICILE",""))</f>
        <v/>
      </c>
      <c r="F731" t="str">
        <f>IF(ISBLANK(C731),"",_xll.BDP(C731, "GICS_INDUSTRY_GROUP_NAME",""))</f>
        <v/>
      </c>
      <c r="G731" t="str">
        <f>IF(ISBLANK(C731),"",_xll.BDP(C731, "GICS_SUB_INDUSTRY_NAME",""))</f>
        <v/>
      </c>
      <c r="H731" t="str">
        <f>IF(ISBLANK(C731),"",_xll.BDP(A731, "RELATIONSHIP_AMOUNT","RELATIONSHIP_OVERRIDE=S,QUANTIFIED_OVERRIDE=Y,EQY_FUND_CRNCY=USD,RELATED_COMPANY_OVERRIDE=" &amp;C731))</f>
        <v/>
      </c>
    </row>
    <row r="732" spans="1:8" x14ac:dyDescent="0.2">
      <c r="A732" t="str">
        <f>C74</f>
        <v>603160 CH Equity</v>
      </c>
      <c r="B732" t="e">
        <f ca="1">IF(ISBLANK(A732),"",_xll.BDP(A732, "LONG_COMP_NAME",""))</f>
        <v>#NAME?</v>
      </c>
      <c r="C732" t="e">
        <f ca="1">_xll.BDS(A732,"SUPPLY_CHAIN_SUPPLIERS","SUPPLY_CHAIN_SUM_COUNT_OVERRIDE=10,QUANTIFIED_OVERRIDE=Y,SUP_CHAIN_RELATIONSHIP_SORT_OVR=C","cols=1;rows=5")</f>
        <v>#NAME?</v>
      </c>
      <c r="D732" t="e">
        <f ca="1">IF(ISBLANK(C732),"",_xll.BDP(C732, "LONG_COMP_NAME",""))</f>
        <v>#NAME?</v>
      </c>
      <c r="E732" t="e">
        <f ca="1">IF(ISBLANK(C732),"",_xll.BDP(C732, "CNTRY_OF_DOMICILE",""))</f>
        <v>#NAME?</v>
      </c>
      <c r="F732" t="e">
        <f ca="1">IF(ISBLANK(C732),"",_xll.BDP(C732, "GICS_INDUSTRY_GROUP_NAME",""))</f>
        <v>#NAME?</v>
      </c>
      <c r="G732" t="e">
        <f ca="1">IF(ISBLANK(C732),"",_xll.BDP(C732, "GICS_SUB_INDUSTRY_NAME",""))</f>
        <v>#NAME?</v>
      </c>
      <c r="H732" t="e">
        <f ca="1">IF(ISBLANK(C732),"",_xll.BDP(A732, "RELATIONSHIP_AMOUNT","RELATIONSHIP_OVERRIDE=S,QUANTIFIED_OVERRIDE=Y,EQY_FUND_CRNCY=USD,RELATED_COMPANY_OVERRIDE=" &amp;C732))</f>
        <v>#NAME?</v>
      </c>
    </row>
    <row r="733" spans="1:8" x14ac:dyDescent="0.2">
      <c r="A733" t="str">
        <f>C74</f>
        <v>603160 CH Equity</v>
      </c>
      <c r="B733" t="e">
        <f ca="1">IF(ISBLANK(A733),"",_xll.BDP(A733, "LONG_COMP_NAME",""))</f>
        <v>#NAME?</v>
      </c>
      <c r="C733" t="s">
        <v>121</v>
      </c>
      <c r="D733" t="e">
        <f ca="1">IF(ISBLANK(C733),"",_xll.BDP(C733, "LONG_COMP_NAME",""))</f>
        <v>#NAME?</v>
      </c>
      <c r="E733" t="e">
        <f ca="1">IF(ISBLANK(C733),"",_xll.BDP(C733, "CNTRY_OF_DOMICILE",""))</f>
        <v>#NAME?</v>
      </c>
      <c r="F733" t="e">
        <f ca="1">IF(ISBLANK(C733),"",_xll.BDP(C733, "GICS_INDUSTRY_GROUP_NAME",""))</f>
        <v>#NAME?</v>
      </c>
      <c r="G733" t="e">
        <f ca="1">IF(ISBLANK(C733),"",_xll.BDP(C733, "GICS_SUB_INDUSTRY_NAME",""))</f>
        <v>#NAME?</v>
      </c>
      <c r="H733" t="e">
        <f ca="1">IF(ISBLANK(C733),"",_xll.BDP(A733, "RELATIONSHIP_AMOUNT","RELATIONSHIP_OVERRIDE=S,QUANTIFIED_OVERRIDE=Y,EQY_FUND_CRNCY=USD,RELATED_COMPANY_OVERRIDE=" &amp;C733))</f>
        <v>#NAME?</v>
      </c>
    </row>
    <row r="734" spans="1:8" x14ac:dyDescent="0.2">
      <c r="A734" t="str">
        <f>C74</f>
        <v>603160 CH Equity</v>
      </c>
      <c r="B734" t="e">
        <f ca="1">IF(ISBLANK(A734),"",_xll.BDP(A734, "LONG_COMP_NAME",""))</f>
        <v>#NAME?</v>
      </c>
      <c r="C734" t="s">
        <v>89</v>
      </c>
      <c r="D734" t="e">
        <f ca="1">IF(ISBLANK(C734),"",_xll.BDP(C734, "LONG_COMP_NAME",""))</f>
        <v>#NAME?</v>
      </c>
      <c r="E734" t="e">
        <f ca="1">IF(ISBLANK(C734),"",_xll.BDP(C734, "CNTRY_OF_DOMICILE",""))</f>
        <v>#NAME?</v>
      </c>
      <c r="F734" t="e">
        <f ca="1">IF(ISBLANK(C734),"",_xll.BDP(C734, "GICS_INDUSTRY_GROUP_NAME",""))</f>
        <v>#NAME?</v>
      </c>
      <c r="G734" t="e">
        <f ca="1">IF(ISBLANK(C734),"",_xll.BDP(C734, "GICS_SUB_INDUSTRY_NAME",""))</f>
        <v>#NAME?</v>
      </c>
      <c r="H734" t="e">
        <f ca="1">IF(ISBLANK(C734),"",_xll.BDP(A734, "RELATIONSHIP_AMOUNT","RELATIONSHIP_OVERRIDE=S,QUANTIFIED_OVERRIDE=Y,EQY_FUND_CRNCY=USD,RELATED_COMPANY_OVERRIDE=" &amp;C734))</f>
        <v>#NAME?</v>
      </c>
    </row>
    <row r="735" spans="1:8" x14ac:dyDescent="0.2">
      <c r="A735" t="str">
        <f>C74</f>
        <v>603160 CH Equity</v>
      </c>
      <c r="B735" t="e">
        <f ca="1">IF(ISBLANK(A735),"",_xll.BDP(A735, "LONG_COMP_NAME",""))</f>
        <v>#NAME?</v>
      </c>
      <c r="C735" t="s">
        <v>362</v>
      </c>
      <c r="D735" t="e">
        <f ca="1">IF(ISBLANK(C735),"",_xll.BDP(C735, "LONG_COMP_NAME",""))</f>
        <v>#NAME?</v>
      </c>
      <c r="E735" t="e">
        <f ca="1">IF(ISBLANK(C735),"",_xll.BDP(C735, "CNTRY_OF_DOMICILE",""))</f>
        <v>#NAME?</v>
      </c>
      <c r="F735" t="e">
        <f ca="1">IF(ISBLANK(C735),"",_xll.BDP(C735, "GICS_INDUSTRY_GROUP_NAME",""))</f>
        <v>#NAME?</v>
      </c>
      <c r="G735" t="e">
        <f ca="1">IF(ISBLANK(C735),"",_xll.BDP(C735, "GICS_SUB_INDUSTRY_NAME",""))</f>
        <v>#NAME?</v>
      </c>
      <c r="H735" t="e">
        <f ca="1">IF(ISBLANK(C735),"",_xll.BDP(A735, "RELATIONSHIP_AMOUNT","RELATIONSHIP_OVERRIDE=S,QUANTIFIED_OVERRIDE=Y,EQY_FUND_CRNCY=USD,RELATED_COMPANY_OVERRIDE=" &amp;C735))</f>
        <v>#NAME?</v>
      </c>
    </row>
    <row r="736" spans="1:8" x14ac:dyDescent="0.2">
      <c r="A736" t="str">
        <f>C74</f>
        <v>603160 CH Equity</v>
      </c>
      <c r="B736" t="e">
        <f ca="1">IF(ISBLANK(A736),"",_xll.BDP(A736, "LONG_COMP_NAME",""))</f>
        <v>#NAME?</v>
      </c>
      <c r="C736" t="s">
        <v>363</v>
      </c>
      <c r="D736" t="e">
        <f ca="1">IF(ISBLANK(C736),"",_xll.BDP(C736, "LONG_COMP_NAME",""))</f>
        <v>#NAME?</v>
      </c>
      <c r="E736" t="e">
        <f ca="1">IF(ISBLANK(C736),"",_xll.BDP(C736, "CNTRY_OF_DOMICILE",""))</f>
        <v>#NAME?</v>
      </c>
      <c r="F736" t="e">
        <f ca="1">IF(ISBLANK(C736),"",_xll.BDP(C736, "GICS_INDUSTRY_GROUP_NAME",""))</f>
        <v>#NAME?</v>
      </c>
      <c r="G736" t="e">
        <f ca="1">IF(ISBLANK(C736),"",_xll.BDP(C736, "GICS_SUB_INDUSTRY_NAME",""))</f>
        <v>#NAME?</v>
      </c>
      <c r="H736" t="e">
        <f ca="1">IF(ISBLANK(C736),"",_xll.BDP(A736, "RELATIONSHIP_AMOUNT","RELATIONSHIP_OVERRIDE=S,QUANTIFIED_OVERRIDE=Y,EQY_FUND_CRNCY=USD,RELATED_COMPANY_OVERRIDE=" &amp;C736))</f>
        <v>#NAME?</v>
      </c>
    </row>
    <row r="737" spans="1:8" x14ac:dyDescent="0.2">
      <c r="A737" t="str">
        <f>C74</f>
        <v>603160 CH Equity</v>
      </c>
      <c r="B737" t="e">
        <f ca="1">IF(ISBLANK(A737),"",_xll.BDP(A737, "LONG_COMP_NAME",""))</f>
        <v>#NAME?</v>
      </c>
      <c r="D737" t="str">
        <f>IF(ISBLANK(C737),"",_xll.BDP(C737, "LONG_COMP_NAME",""))</f>
        <v/>
      </c>
      <c r="E737" t="str">
        <f>IF(ISBLANK(C737),"",_xll.BDP(C737, "CNTRY_OF_DOMICILE",""))</f>
        <v/>
      </c>
      <c r="F737" t="str">
        <f>IF(ISBLANK(C737),"",_xll.BDP(C737, "GICS_INDUSTRY_GROUP_NAME",""))</f>
        <v/>
      </c>
      <c r="G737" t="str">
        <f>IF(ISBLANK(C737),"",_xll.BDP(C737, "GICS_SUB_INDUSTRY_NAME",""))</f>
        <v/>
      </c>
      <c r="H737" t="str">
        <f>IF(ISBLANK(C737),"",_xll.BDP(A737, "RELATIONSHIP_AMOUNT","RELATIONSHIP_OVERRIDE=S,QUANTIFIED_OVERRIDE=Y,EQY_FUND_CRNCY=USD,RELATED_COMPANY_OVERRIDE=" &amp;C737))</f>
        <v/>
      </c>
    </row>
    <row r="738" spans="1:8" x14ac:dyDescent="0.2">
      <c r="A738" t="str">
        <f>C74</f>
        <v>603160 CH Equity</v>
      </c>
      <c r="B738" t="e">
        <f ca="1">IF(ISBLANK(A738),"",_xll.BDP(A738, "LONG_COMP_NAME",""))</f>
        <v>#NAME?</v>
      </c>
      <c r="D738" t="str">
        <f>IF(ISBLANK(C738),"",_xll.BDP(C738, "LONG_COMP_NAME",""))</f>
        <v/>
      </c>
      <c r="E738" t="str">
        <f>IF(ISBLANK(C738),"",_xll.BDP(C738, "CNTRY_OF_DOMICILE",""))</f>
        <v/>
      </c>
      <c r="F738" t="str">
        <f>IF(ISBLANK(C738),"",_xll.BDP(C738, "GICS_INDUSTRY_GROUP_NAME",""))</f>
        <v/>
      </c>
      <c r="G738" t="str">
        <f>IF(ISBLANK(C738),"",_xll.BDP(C738, "GICS_SUB_INDUSTRY_NAME",""))</f>
        <v/>
      </c>
      <c r="H738" t="str">
        <f>IF(ISBLANK(C738),"",_xll.BDP(A738, "RELATIONSHIP_AMOUNT","RELATIONSHIP_OVERRIDE=S,QUANTIFIED_OVERRIDE=Y,EQY_FUND_CRNCY=USD,RELATED_COMPANY_OVERRIDE=" &amp;C738))</f>
        <v/>
      </c>
    </row>
    <row r="739" spans="1:8" x14ac:dyDescent="0.2">
      <c r="A739" t="str">
        <f>C74</f>
        <v>603160 CH Equity</v>
      </c>
      <c r="B739" t="e">
        <f ca="1">IF(ISBLANK(A739),"",_xll.BDP(A739, "LONG_COMP_NAME",""))</f>
        <v>#NAME?</v>
      </c>
      <c r="D739" t="str">
        <f>IF(ISBLANK(C739),"",_xll.BDP(C739, "LONG_COMP_NAME",""))</f>
        <v/>
      </c>
      <c r="E739" t="str">
        <f>IF(ISBLANK(C739),"",_xll.BDP(C739, "CNTRY_OF_DOMICILE",""))</f>
        <v/>
      </c>
      <c r="F739" t="str">
        <f>IF(ISBLANK(C739),"",_xll.BDP(C739, "GICS_INDUSTRY_GROUP_NAME",""))</f>
        <v/>
      </c>
      <c r="G739" t="str">
        <f>IF(ISBLANK(C739),"",_xll.BDP(C739, "GICS_SUB_INDUSTRY_NAME",""))</f>
        <v/>
      </c>
      <c r="H739" t="str">
        <f>IF(ISBLANK(C739),"",_xll.BDP(A739, "RELATIONSHIP_AMOUNT","RELATIONSHIP_OVERRIDE=S,QUANTIFIED_OVERRIDE=Y,EQY_FUND_CRNCY=USD,RELATED_COMPANY_OVERRIDE=" &amp;C739))</f>
        <v/>
      </c>
    </row>
    <row r="740" spans="1:8" x14ac:dyDescent="0.2">
      <c r="A740" t="str">
        <f>C74</f>
        <v>603160 CH Equity</v>
      </c>
      <c r="B740" t="e">
        <f ca="1">IF(ISBLANK(A740),"",_xll.BDP(A740, "LONG_COMP_NAME",""))</f>
        <v>#NAME?</v>
      </c>
      <c r="D740" t="str">
        <f>IF(ISBLANK(C740),"",_xll.BDP(C740, "LONG_COMP_NAME",""))</f>
        <v/>
      </c>
      <c r="E740" t="str">
        <f>IF(ISBLANK(C740),"",_xll.BDP(C740, "CNTRY_OF_DOMICILE",""))</f>
        <v/>
      </c>
      <c r="F740" t="str">
        <f>IF(ISBLANK(C740),"",_xll.BDP(C740, "GICS_INDUSTRY_GROUP_NAME",""))</f>
        <v/>
      </c>
      <c r="G740" t="str">
        <f>IF(ISBLANK(C740),"",_xll.BDP(C740, "GICS_SUB_INDUSTRY_NAME",""))</f>
        <v/>
      </c>
      <c r="H740" t="str">
        <f>IF(ISBLANK(C740),"",_xll.BDP(A740, "RELATIONSHIP_AMOUNT","RELATIONSHIP_OVERRIDE=S,QUANTIFIED_OVERRIDE=Y,EQY_FUND_CRNCY=USD,RELATED_COMPANY_OVERRIDE=" &amp;C740))</f>
        <v/>
      </c>
    </row>
    <row r="741" spans="1:8" x14ac:dyDescent="0.2">
      <c r="A741" t="str">
        <f>C74</f>
        <v>603160 CH Equity</v>
      </c>
      <c r="B741" t="e">
        <f ca="1">IF(ISBLANK(A741),"",_xll.BDP(A741, "LONG_COMP_NAME",""))</f>
        <v>#NAME?</v>
      </c>
      <c r="D741" t="str">
        <f>IF(ISBLANK(C741),"",_xll.BDP(C741, "LONG_COMP_NAME",""))</f>
        <v/>
      </c>
      <c r="E741" t="str">
        <f>IF(ISBLANK(C741),"",_xll.BDP(C741, "CNTRY_OF_DOMICILE",""))</f>
        <v/>
      </c>
      <c r="F741" t="str">
        <f>IF(ISBLANK(C741),"",_xll.BDP(C741, "GICS_INDUSTRY_GROUP_NAME",""))</f>
        <v/>
      </c>
      <c r="G741" t="str">
        <f>IF(ISBLANK(C741),"",_xll.BDP(C741, "GICS_SUB_INDUSTRY_NAME",""))</f>
        <v/>
      </c>
      <c r="H741" t="str">
        <f>IF(ISBLANK(C741),"",_xll.BDP(A741, "RELATIONSHIP_AMOUNT","RELATIONSHIP_OVERRIDE=S,QUANTIFIED_OVERRIDE=Y,EQY_FUND_CRNCY=USD,RELATED_COMPANY_OVERRIDE=" &amp;C741))</f>
        <v/>
      </c>
    </row>
    <row r="742" spans="1:8" x14ac:dyDescent="0.2">
      <c r="A742" t="str">
        <f>C75</f>
        <v>6762 JP Equity</v>
      </c>
      <c r="B742" t="e">
        <f ca="1">IF(ISBLANK(A742),"",_xll.BDP(A742, "LONG_COMP_NAME",""))</f>
        <v>#NAME?</v>
      </c>
      <c r="C742" t="e">
        <f ca="1">_xll.BDS(A742,"SUPPLY_CHAIN_SUPPLIERS","SUPPLY_CHAIN_SUM_COUNT_OVERRIDE=10,QUANTIFIED_OVERRIDE=Y,SUP_CHAIN_RELATIONSHIP_SORT_OVR=C","cols=1;rows=10")</f>
        <v>#NAME?</v>
      </c>
      <c r="D742" t="e">
        <f ca="1">IF(ISBLANK(C742),"",_xll.BDP(C742, "LONG_COMP_NAME",""))</f>
        <v>#NAME?</v>
      </c>
      <c r="E742" t="e">
        <f ca="1">IF(ISBLANK(C742),"",_xll.BDP(C742, "CNTRY_OF_DOMICILE",""))</f>
        <v>#NAME?</v>
      </c>
      <c r="F742" t="e">
        <f ca="1">IF(ISBLANK(C742),"",_xll.BDP(C742, "GICS_INDUSTRY_GROUP_NAME",""))</f>
        <v>#NAME?</v>
      </c>
      <c r="G742" t="e">
        <f ca="1">IF(ISBLANK(C742),"",_xll.BDP(C742, "GICS_SUB_INDUSTRY_NAME",""))</f>
        <v>#NAME?</v>
      </c>
      <c r="H742" t="e">
        <f ca="1">IF(ISBLANK(C742),"",_xll.BDP(A742, "RELATIONSHIP_AMOUNT","RELATIONSHIP_OVERRIDE=S,QUANTIFIED_OVERRIDE=Y,EQY_FUND_CRNCY=USD,RELATED_COMPANY_OVERRIDE=" &amp;C742))</f>
        <v>#NAME?</v>
      </c>
    </row>
    <row r="743" spans="1:8" x14ac:dyDescent="0.2">
      <c r="A743" t="str">
        <f>C75</f>
        <v>6762 JP Equity</v>
      </c>
      <c r="B743" t="e">
        <f ca="1">IF(ISBLANK(A743),"",_xll.BDP(A743, "LONG_COMP_NAME",""))</f>
        <v>#NAME?</v>
      </c>
      <c r="C743" t="s">
        <v>188</v>
      </c>
      <c r="D743" t="e">
        <f ca="1">IF(ISBLANK(C743),"",_xll.BDP(C743, "LONG_COMP_NAME",""))</f>
        <v>#NAME?</v>
      </c>
      <c r="E743" t="e">
        <f ca="1">IF(ISBLANK(C743),"",_xll.BDP(C743, "CNTRY_OF_DOMICILE",""))</f>
        <v>#NAME?</v>
      </c>
      <c r="F743" t="e">
        <f ca="1">IF(ISBLANK(C743),"",_xll.BDP(C743, "GICS_INDUSTRY_GROUP_NAME",""))</f>
        <v>#NAME?</v>
      </c>
      <c r="G743" t="e">
        <f ca="1">IF(ISBLANK(C743),"",_xll.BDP(C743, "GICS_SUB_INDUSTRY_NAME",""))</f>
        <v>#NAME?</v>
      </c>
      <c r="H743" t="e">
        <f ca="1">IF(ISBLANK(C743),"",_xll.BDP(A743, "RELATIONSHIP_AMOUNT","RELATIONSHIP_OVERRIDE=S,QUANTIFIED_OVERRIDE=Y,EQY_FUND_CRNCY=USD,RELATED_COMPANY_OVERRIDE=" &amp;C743))</f>
        <v>#NAME?</v>
      </c>
    </row>
    <row r="744" spans="1:8" x14ac:dyDescent="0.2">
      <c r="A744" t="str">
        <f>C75</f>
        <v>6762 JP Equity</v>
      </c>
      <c r="B744" t="e">
        <f ca="1">IF(ISBLANK(A744),"",_xll.BDP(A744, "LONG_COMP_NAME",""))</f>
        <v>#NAME?</v>
      </c>
      <c r="C744" t="s">
        <v>189</v>
      </c>
      <c r="D744" t="e">
        <f ca="1">IF(ISBLANK(C744),"",_xll.BDP(C744, "LONG_COMP_NAME",""))</f>
        <v>#NAME?</v>
      </c>
      <c r="E744" t="e">
        <f ca="1">IF(ISBLANK(C744),"",_xll.BDP(C744, "CNTRY_OF_DOMICILE",""))</f>
        <v>#NAME?</v>
      </c>
      <c r="F744" t="e">
        <f ca="1">IF(ISBLANK(C744),"",_xll.BDP(C744, "GICS_INDUSTRY_GROUP_NAME",""))</f>
        <v>#NAME?</v>
      </c>
      <c r="G744" t="e">
        <f ca="1">IF(ISBLANK(C744),"",_xll.BDP(C744, "GICS_SUB_INDUSTRY_NAME",""))</f>
        <v>#NAME?</v>
      </c>
      <c r="H744" t="e">
        <f ca="1">IF(ISBLANK(C744),"",_xll.BDP(A744, "RELATIONSHIP_AMOUNT","RELATIONSHIP_OVERRIDE=S,QUANTIFIED_OVERRIDE=Y,EQY_FUND_CRNCY=USD,RELATED_COMPANY_OVERRIDE=" &amp;C744))</f>
        <v>#NAME?</v>
      </c>
    </row>
    <row r="745" spans="1:8" x14ac:dyDescent="0.2">
      <c r="A745" t="str">
        <f>C75</f>
        <v>6762 JP Equity</v>
      </c>
      <c r="B745" t="e">
        <f ca="1">IF(ISBLANK(A745),"",_xll.BDP(A745, "LONG_COMP_NAME",""))</f>
        <v>#NAME?</v>
      </c>
      <c r="C745" t="s">
        <v>190</v>
      </c>
      <c r="D745" t="e">
        <f ca="1">IF(ISBLANK(C745),"",_xll.BDP(C745, "LONG_COMP_NAME",""))</f>
        <v>#NAME?</v>
      </c>
      <c r="E745" t="e">
        <f ca="1">IF(ISBLANK(C745),"",_xll.BDP(C745, "CNTRY_OF_DOMICILE",""))</f>
        <v>#NAME?</v>
      </c>
      <c r="F745" t="e">
        <f ca="1">IF(ISBLANK(C745),"",_xll.BDP(C745, "GICS_INDUSTRY_GROUP_NAME",""))</f>
        <v>#NAME?</v>
      </c>
      <c r="G745" t="e">
        <f ca="1">IF(ISBLANK(C745),"",_xll.BDP(C745, "GICS_SUB_INDUSTRY_NAME",""))</f>
        <v>#NAME?</v>
      </c>
      <c r="H745" t="e">
        <f ca="1">IF(ISBLANK(C745),"",_xll.BDP(A745, "RELATIONSHIP_AMOUNT","RELATIONSHIP_OVERRIDE=S,QUANTIFIED_OVERRIDE=Y,EQY_FUND_CRNCY=USD,RELATED_COMPANY_OVERRIDE=" &amp;C745))</f>
        <v>#NAME?</v>
      </c>
    </row>
    <row r="746" spans="1:8" x14ac:dyDescent="0.2">
      <c r="A746" t="str">
        <f>C75</f>
        <v>6762 JP Equity</v>
      </c>
      <c r="B746" t="e">
        <f ca="1">IF(ISBLANK(A746),"",_xll.BDP(A746, "LONG_COMP_NAME",""))</f>
        <v>#NAME?</v>
      </c>
      <c r="C746" t="s">
        <v>191</v>
      </c>
      <c r="D746" t="e">
        <f ca="1">IF(ISBLANK(C746),"",_xll.BDP(C746, "LONG_COMP_NAME",""))</f>
        <v>#NAME?</v>
      </c>
      <c r="E746" t="e">
        <f ca="1">IF(ISBLANK(C746),"",_xll.BDP(C746, "CNTRY_OF_DOMICILE",""))</f>
        <v>#NAME?</v>
      </c>
      <c r="F746" t="e">
        <f ca="1">IF(ISBLANK(C746),"",_xll.BDP(C746, "GICS_INDUSTRY_GROUP_NAME",""))</f>
        <v>#NAME?</v>
      </c>
      <c r="G746" t="e">
        <f ca="1">IF(ISBLANK(C746),"",_xll.BDP(C746, "GICS_SUB_INDUSTRY_NAME",""))</f>
        <v>#NAME?</v>
      </c>
      <c r="H746" t="e">
        <f ca="1">IF(ISBLANK(C746),"",_xll.BDP(A746, "RELATIONSHIP_AMOUNT","RELATIONSHIP_OVERRIDE=S,QUANTIFIED_OVERRIDE=Y,EQY_FUND_CRNCY=USD,RELATED_COMPANY_OVERRIDE=" &amp;C746))</f>
        <v>#NAME?</v>
      </c>
    </row>
    <row r="747" spans="1:8" x14ac:dyDescent="0.2">
      <c r="A747" t="str">
        <f>C75</f>
        <v>6762 JP Equity</v>
      </c>
      <c r="B747" t="e">
        <f ca="1">IF(ISBLANK(A747),"",_xll.BDP(A747, "LONG_COMP_NAME",""))</f>
        <v>#NAME?</v>
      </c>
      <c r="C747" t="s">
        <v>192</v>
      </c>
      <c r="D747" t="e">
        <f ca="1">IF(ISBLANK(C747),"",_xll.BDP(C747, "LONG_COMP_NAME",""))</f>
        <v>#NAME?</v>
      </c>
      <c r="E747" t="e">
        <f ca="1">IF(ISBLANK(C747),"",_xll.BDP(C747, "CNTRY_OF_DOMICILE",""))</f>
        <v>#NAME?</v>
      </c>
      <c r="F747" t="e">
        <f ca="1">IF(ISBLANK(C747),"",_xll.BDP(C747, "GICS_INDUSTRY_GROUP_NAME",""))</f>
        <v>#NAME?</v>
      </c>
      <c r="G747" t="e">
        <f ca="1">IF(ISBLANK(C747),"",_xll.BDP(C747, "GICS_SUB_INDUSTRY_NAME",""))</f>
        <v>#NAME?</v>
      </c>
      <c r="H747" t="e">
        <f ca="1">IF(ISBLANK(C747),"",_xll.BDP(A747, "RELATIONSHIP_AMOUNT","RELATIONSHIP_OVERRIDE=S,QUANTIFIED_OVERRIDE=Y,EQY_FUND_CRNCY=USD,RELATED_COMPANY_OVERRIDE=" &amp;C747))</f>
        <v>#NAME?</v>
      </c>
    </row>
    <row r="748" spans="1:8" x14ac:dyDescent="0.2">
      <c r="A748" t="str">
        <f>C75</f>
        <v>6762 JP Equity</v>
      </c>
      <c r="B748" t="e">
        <f ca="1">IF(ISBLANK(A748),"",_xll.BDP(A748, "LONG_COMP_NAME",""))</f>
        <v>#NAME?</v>
      </c>
      <c r="C748" t="s">
        <v>193</v>
      </c>
      <c r="D748" t="e">
        <f ca="1">IF(ISBLANK(C748),"",_xll.BDP(C748, "LONG_COMP_NAME",""))</f>
        <v>#NAME?</v>
      </c>
      <c r="E748" t="e">
        <f ca="1">IF(ISBLANK(C748),"",_xll.BDP(C748, "CNTRY_OF_DOMICILE",""))</f>
        <v>#NAME?</v>
      </c>
      <c r="F748" t="e">
        <f ca="1">IF(ISBLANK(C748),"",_xll.BDP(C748, "GICS_INDUSTRY_GROUP_NAME",""))</f>
        <v>#NAME?</v>
      </c>
      <c r="G748" t="e">
        <f ca="1">IF(ISBLANK(C748),"",_xll.BDP(C748, "GICS_SUB_INDUSTRY_NAME",""))</f>
        <v>#NAME?</v>
      </c>
      <c r="H748" t="e">
        <f ca="1">IF(ISBLANK(C748),"",_xll.BDP(A748, "RELATIONSHIP_AMOUNT","RELATIONSHIP_OVERRIDE=S,QUANTIFIED_OVERRIDE=Y,EQY_FUND_CRNCY=USD,RELATED_COMPANY_OVERRIDE=" &amp;C748))</f>
        <v>#NAME?</v>
      </c>
    </row>
    <row r="749" spans="1:8" x14ac:dyDescent="0.2">
      <c r="A749" t="str">
        <f>C75</f>
        <v>6762 JP Equity</v>
      </c>
      <c r="B749" t="e">
        <f ca="1">IF(ISBLANK(A749),"",_xll.BDP(A749, "LONG_COMP_NAME",""))</f>
        <v>#NAME?</v>
      </c>
      <c r="C749" t="s">
        <v>194</v>
      </c>
      <c r="D749" t="e">
        <f ca="1">IF(ISBLANK(C749),"",_xll.BDP(C749, "LONG_COMP_NAME",""))</f>
        <v>#NAME?</v>
      </c>
      <c r="E749" t="e">
        <f ca="1">IF(ISBLANK(C749),"",_xll.BDP(C749, "CNTRY_OF_DOMICILE",""))</f>
        <v>#NAME?</v>
      </c>
      <c r="F749" t="e">
        <f ca="1">IF(ISBLANK(C749),"",_xll.BDP(C749, "GICS_INDUSTRY_GROUP_NAME",""))</f>
        <v>#NAME?</v>
      </c>
      <c r="G749" t="e">
        <f ca="1">IF(ISBLANK(C749),"",_xll.BDP(C749, "GICS_SUB_INDUSTRY_NAME",""))</f>
        <v>#NAME?</v>
      </c>
      <c r="H749" t="e">
        <f ca="1">IF(ISBLANK(C749),"",_xll.BDP(A749, "RELATIONSHIP_AMOUNT","RELATIONSHIP_OVERRIDE=S,QUANTIFIED_OVERRIDE=Y,EQY_FUND_CRNCY=USD,RELATED_COMPANY_OVERRIDE=" &amp;C749))</f>
        <v>#NAME?</v>
      </c>
    </row>
    <row r="750" spans="1:8" x14ac:dyDescent="0.2">
      <c r="A750" t="str">
        <f>C75</f>
        <v>6762 JP Equity</v>
      </c>
      <c r="B750" t="e">
        <f ca="1">IF(ISBLANK(A750),"",_xll.BDP(A750, "LONG_COMP_NAME",""))</f>
        <v>#NAME?</v>
      </c>
      <c r="C750" t="s">
        <v>195</v>
      </c>
      <c r="D750" t="e">
        <f ca="1">IF(ISBLANK(C750),"",_xll.BDP(C750, "LONG_COMP_NAME",""))</f>
        <v>#NAME?</v>
      </c>
      <c r="E750" t="e">
        <f ca="1">IF(ISBLANK(C750),"",_xll.BDP(C750, "CNTRY_OF_DOMICILE",""))</f>
        <v>#NAME?</v>
      </c>
      <c r="F750" t="e">
        <f ca="1">IF(ISBLANK(C750),"",_xll.BDP(C750, "GICS_INDUSTRY_GROUP_NAME",""))</f>
        <v>#NAME?</v>
      </c>
      <c r="G750" t="e">
        <f ca="1">IF(ISBLANK(C750),"",_xll.BDP(C750, "GICS_SUB_INDUSTRY_NAME",""))</f>
        <v>#NAME?</v>
      </c>
      <c r="H750" t="e">
        <f ca="1">IF(ISBLANK(C750),"",_xll.BDP(A750, "RELATIONSHIP_AMOUNT","RELATIONSHIP_OVERRIDE=S,QUANTIFIED_OVERRIDE=Y,EQY_FUND_CRNCY=USD,RELATED_COMPANY_OVERRIDE=" &amp;C750))</f>
        <v>#NAME?</v>
      </c>
    </row>
    <row r="751" spans="1:8" x14ac:dyDescent="0.2">
      <c r="A751" t="str">
        <f>C75</f>
        <v>6762 JP Equity</v>
      </c>
      <c r="B751" t="e">
        <f ca="1">IF(ISBLANK(A751),"",_xll.BDP(A751, "LONG_COMP_NAME",""))</f>
        <v>#NAME?</v>
      </c>
      <c r="C751" t="s">
        <v>196</v>
      </c>
      <c r="D751" t="e">
        <f ca="1">IF(ISBLANK(C751),"",_xll.BDP(C751, "LONG_COMP_NAME",""))</f>
        <v>#NAME?</v>
      </c>
      <c r="E751" t="e">
        <f ca="1">IF(ISBLANK(C751),"",_xll.BDP(C751, "CNTRY_OF_DOMICILE",""))</f>
        <v>#NAME?</v>
      </c>
      <c r="F751" t="e">
        <f ca="1">IF(ISBLANK(C751),"",_xll.BDP(C751, "GICS_INDUSTRY_GROUP_NAME",""))</f>
        <v>#NAME?</v>
      </c>
      <c r="G751" t="e">
        <f ca="1">IF(ISBLANK(C751),"",_xll.BDP(C751, "GICS_SUB_INDUSTRY_NAME",""))</f>
        <v>#NAME?</v>
      </c>
      <c r="H751" t="e">
        <f ca="1">IF(ISBLANK(C751),"",_xll.BDP(A751, "RELATIONSHIP_AMOUNT","RELATIONSHIP_OVERRIDE=S,QUANTIFIED_OVERRIDE=Y,EQY_FUND_CRNCY=USD,RELATED_COMPANY_OVERRIDE=" &amp;C751))</f>
        <v>#NAME?</v>
      </c>
    </row>
    <row r="752" spans="1:8" x14ac:dyDescent="0.2">
      <c r="A752" t="str">
        <f>C76</f>
        <v>6758 JP Equity</v>
      </c>
      <c r="B752" t="e">
        <f ca="1">IF(ISBLANK(A752),"",_xll.BDP(A752, "LONG_COMP_NAME",""))</f>
        <v>#NAME?</v>
      </c>
      <c r="C752" t="e">
        <f ca="1">_xll.BDS(A752,"SUPPLY_CHAIN_SUPPLIERS","SUPPLY_CHAIN_SUM_COUNT_OVERRIDE=10,QUANTIFIED_OVERRIDE=Y,SUP_CHAIN_RELATIONSHIP_SORT_OVR=C","cols=1;rows=10")</f>
        <v>#NAME?</v>
      </c>
      <c r="D752" t="e">
        <f ca="1">IF(ISBLANK(C752),"",_xll.BDP(C752, "LONG_COMP_NAME",""))</f>
        <v>#NAME?</v>
      </c>
      <c r="E752" t="e">
        <f ca="1">IF(ISBLANK(C752),"",_xll.BDP(C752, "CNTRY_OF_DOMICILE",""))</f>
        <v>#NAME?</v>
      </c>
      <c r="F752" t="e">
        <f ca="1">IF(ISBLANK(C752),"",_xll.BDP(C752, "GICS_INDUSTRY_GROUP_NAME",""))</f>
        <v>#NAME?</v>
      </c>
      <c r="G752" t="e">
        <f ca="1">IF(ISBLANK(C752),"",_xll.BDP(C752, "GICS_SUB_INDUSTRY_NAME",""))</f>
        <v>#NAME?</v>
      </c>
      <c r="H752" t="e">
        <f ca="1">IF(ISBLANK(C752),"",_xll.BDP(A752, "RELATIONSHIP_AMOUNT","RELATIONSHIP_OVERRIDE=S,QUANTIFIED_OVERRIDE=Y,EQY_FUND_CRNCY=USD,RELATED_COMPANY_OVERRIDE=" &amp;C752))</f>
        <v>#NAME?</v>
      </c>
    </row>
    <row r="753" spans="1:8" x14ac:dyDescent="0.2">
      <c r="A753" t="str">
        <f>C76</f>
        <v>6758 JP Equity</v>
      </c>
      <c r="B753" t="e">
        <f ca="1">IF(ISBLANK(A753),"",_xll.BDP(A753, "LONG_COMP_NAME",""))</f>
        <v>#NAME?</v>
      </c>
      <c r="C753" t="s">
        <v>197</v>
      </c>
      <c r="D753" t="e">
        <f ca="1">IF(ISBLANK(C753),"",_xll.BDP(C753, "LONG_COMP_NAME",""))</f>
        <v>#NAME?</v>
      </c>
      <c r="E753" t="e">
        <f ca="1">IF(ISBLANK(C753),"",_xll.BDP(C753, "CNTRY_OF_DOMICILE",""))</f>
        <v>#NAME?</v>
      </c>
      <c r="F753" t="e">
        <f ca="1">IF(ISBLANK(C753),"",_xll.BDP(C753, "GICS_INDUSTRY_GROUP_NAME",""))</f>
        <v>#NAME?</v>
      </c>
      <c r="G753" t="e">
        <f ca="1">IF(ISBLANK(C753),"",_xll.BDP(C753, "GICS_SUB_INDUSTRY_NAME",""))</f>
        <v>#NAME?</v>
      </c>
      <c r="H753" t="e">
        <f ca="1">IF(ISBLANK(C753),"",_xll.BDP(A753, "RELATIONSHIP_AMOUNT","RELATIONSHIP_OVERRIDE=S,QUANTIFIED_OVERRIDE=Y,EQY_FUND_CRNCY=USD,RELATED_COMPANY_OVERRIDE=" &amp;C753))</f>
        <v>#NAME?</v>
      </c>
    </row>
    <row r="754" spans="1:8" x14ac:dyDescent="0.2">
      <c r="A754" t="str">
        <f>C76</f>
        <v>6758 JP Equity</v>
      </c>
      <c r="B754" t="e">
        <f ca="1">IF(ISBLANK(A754),"",_xll.BDP(A754, "LONG_COMP_NAME",""))</f>
        <v>#NAME?</v>
      </c>
      <c r="C754" t="s">
        <v>198</v>
      </c>
      <c r="D754" t="e">
        <f ca="1">IF(ISBLANK(C754),"",_xll.BDP(C754, "LONG_COMP_NAME",""))</f>
        <v>#NAME?</v>
      </c>
      <c r="E754" t="e">
        <f ca="1">IF(ISBLANK(C754),"",_xll.BDP(C754, "CNTRY_OF_DOMICILE",""))</f>
        <v>#NAME?</v>
      </c>
      <c r="F754" t="e">
        <f ca="1">IF(ISBLANK(C754),"",_xll.BDP(C754, "GICS_INDUSTRY_GROUP_NAME",""))</f>
        <v>#NAME?</v>
      </c>
      <c r="G754" t="e">
        <f ca="1">IF(ISBLANK(C754),"",_xll.BDP(C754, "GICS_SUB_INDUSTRY_NAME",""))</f>
        <v>#NAME?</v>
      </c>
      <c r="H754" t="e">
        <f ca="1">IF(ISBLANK(C754),"",_xll.BDP(A754, "RELATIONSHIP_AMOUNT","RELATIONSHIP_OVERRIDE=S,QUANTIFIED_OVERRIDE=Y,EQY_FUND_CRNCY=USD,RELATED_COMPANY_OVERRIDE=" &amp;C754))</f>
        <v>#NAME?</v>
      </c>
    </row>
    <row r="755" spans="1:8" x14ac:dyDescent="0.2">
      <c r="A755" t="str">
        <f>C76</f>
        <v>6758 JP Equity</v>
      </c>
      <c r="B755" t="e">
        <f ca="1">IF(ISBLANK(A755),"",_xll.BDP(A755, "LONG_COMP_NAME",""))</f>
        <v>#NAME?</v>
      </c>
      <c r="C755" t="s">
        <v>199</v>
      </c>
      <c r="D755" t="e">
        <f ca="1">IF(ISBLANK(C755),"",_xll.BDP(C755, "LONG_COMP_NAME",""))</f>
        <v>#NAME?</v>
      </c>
      <c r="E755" t="e">
        <f ca="1">IF(ISBLANK(C755),"",_xll.BDP(C755, "CNTRY_OF_DOMICILE",""))</f>
        <v>#NAME?</v>
      </c>
      <c r="F755" t="e">
        <f ca="1">IF(ISBLANK(C755),"",_xll.BDP(C755, "GICS_INDUSTRY_GROUP_NAME",""))</f>
        <v>#NAME?</v>
      </c>
      <c r="G755" t="e">
        <f ca="1">IF(ISBLANK(C755),"",_xll.BDP(C755, "GICS_SUB_INDUSTRY_NAME",""))</f>
        <v>#NAME?</v>
      </c>
      <c r="H755" t="e">
        <f ca="1">IF(ISBLANK(C755),"",_xll.BDP(A755, "RELATIONSHIP_AMOUNT","RELATIONSHIP_OVERRIDE=S,QUANTIFIED_OVERRIDE=Y,EQY_FUND_CRNCY=USD,RELATED_COMPANY_OVERRIDE=" &amp;C755))</f>
        <v>#NAME?</v>
      </c>
    </row>
    <row r="756" spans="1:8" x14ac:dyDescent="0.2">
      <c r="A756" t="str">
        <f>C76</f>
        <v>6758 JP Equity</v>
      </c>
      <c r="B756" t="e">
        <f ca="1">IF(ISBLANK(A756),"",_xll.BDP(A756, "LONG_COMP_NAME",""))</f>
        <v>#NAME?</v>
      </c>
      <c r="C756" t="s">
        <v>200</v>
      </c>
      <c r="D756" t="e">
        <f ca="1">IF(ISBLANK(C756),"",_xll.BDP(C756, "LONG_COMP_NAME",""))</f>
        <v>#NAME?</v>
      </c>
      <c r="E756" t="e">
        <f ca="1">IF(ISBLANK(C756),"",_xll.BDP(C756, "CNTRY_OF_DOMICILE",""))</f>
        <v>#NAME?</v>
      </c>
      <c r="F756" t="e">
        <f ca="1">IF(ISBLANK(C756),"",_xll.BDP(C756, "GICS_INDUSTRY_GROUP_NAME",""))</f>
        <v>#NAME?</v>
      </c>
      <c r="G756" t="e">
        <f ca="1">IF(ISBLANK(C756),"",_xll.BDP(C756, "GICS_SUB_INDUSTRY_NAME",""))</f>
        <v>#NAME?</v>
      </c>
      <c r="H756" t="e">
        <f ca="1">IF(ISBLANK(C756),"",_xll.BDP(A756, "RELATIONSHIP_AMOUNT","RELATIONSHIP_OVERRIDE=S,QUANTIFIED_OVERRIDE=Y,EQY_FUND_CRNCY=USD,RELATED_COMPANY_OVERRIDE=" &amp;C756))</f>
        <v>#NAME?</v>
      </c>
    </row>
    <row r="757" spans="1:8" x14ac:dyDescent="0.2">
      <c r="A757" t="str">
        <f>C76</f>
        <v>6758 JP Equity</v>
      </c>
      <c r="B757" t="e">
        <f ca="1">IF(ISBLANK(A757),"",_xll.BDP(A757, "LONG_COMP_NAME",""))</f>
        <v>#NAME?</v>
      </c>
      <c r="C757" t="s">
        <v>19</v>
      </c>
      <c r="D757" t="e">
        <f ca="1">IF(ISBLANK(C757),"",_xll.BDP(C757, "LONG_COMP_NAME",""))</f>
        <v>#NAME?</v>
      </c>
      <c r="E757" t="e">
        <f ca="1">IF(ISBLANK(C757),"",_xll.BDP(C757, "CNTRY_OF_DOMICILE",""))</f>
        <v>#NAME?</v>
      </c>
      <c r="F757" t="e">
        <f ca="1">IF(ISBLANK(C757),"",_xll.BDP(C757, "GICS_INDUSTRY_GROUP_NAME",""))</f>
        <v>#NAME?</v>
      </c>
      <c r="G757" t="e">
        <f ca="1">IF(ISBLANK(C757),"",_xll.BDP(C757, "GICS_SUB_INDUSTRY_NAME",""))</f>
        <v>#NAME?</v>
      </c>
      <c r="H757" t="e">
        <f ca="1">IF(ISBLANK(C757),"",_xll.BDP(A757, "RELATIONSHIP_AMOUNT","RELATIONSHIP_OVERRIDE=S,QUANTIFIED_OVERRIDE=Y,EQY_FUND_CRNCY=USD,RELATED_COMPANY_OVERRIDE=" &amp;C757))</f>
        <v>#NAME?</v>
      </c>
    </row>
    <row r="758" spans="1:8" x14ac:dyDescent="0.2">
      <c r="A758" t="str">
        <f>C76</f>
        <v>6758 JP Equity</v>
      </c>
      <c r="B758" t="e">
        <f ca="1">IF(ISBLANK(A758),"",_xll.BDP(A758, "LONG_COMP_NAME",""))</f>
        <v>#NAME?</v>
      </c>
      <c r="C758" t="s">
        <v>22</v>
      </c>
      <c r="D758" t="e">
        <f ca="1">IF(ISBLANK(C758),"",_xll.BDP(C758, "LONG_COMP_NAME",""))</f>
        <v>#NAME?</v>
      </c>
      <c r="E758" t="e">
        <f ca="1">IF(ISBLANK(C758),"",_xll.BDP(C758, "CNTRY_OF_DOMICILE",""))</f>
        <v>#NAME?</v>
      </c>
      <c r="F758" t="e">
        <f ca="1">IF(ISBLANK(C758),"",_xll.BDP(C758, "GICS_INDUSTRY_GROUP_NAME",""))</f>
        <v>#NAME?</v>
      </c>
      <c r="G758" t="e">
        <f ca="1">IF(ISBLANK(C758),"",_xll.BDP(C758, "GICS_SUB_INDUSTRY_NAME",""))</f>
        <v>#NAME?</v>
      </c>
      <c r="H758" t="e">
        <f ca="1">IF(ISBLANK(C758),"",_xll.BDP(A758, "RELATIONSHIP_AMOUNT","RELATIONSHIP_OVERRIDE=S,QUANTIFIED_OVERRIDE=Y,EQY_FUND_CRNCY=USD,RELATED_COMPANY_OVERRIDE=" &amp;C758))</f>
        <v>#NAME?</v>
      </c>
    </row>
    <row r="759" spans="1:8" x14ac:dyDescent="0.2">
      <c r="A759" t="str">
        <f>C76</f>
        <v>6758 JP Equity</v>
      </c>
      <c r="B759" t="e">
        <f ca="1">IF(ISBLANK(A759),"",_xll.BDP(A759, "LONG_COMP_NAME",""))</f>
        <v>#NAME?</v>
      </c>
      <c r="C759" t="s">
        <v>201</v>
      </c>
      <c r="D759" t="e">
        <f ca="1">IF(ISBLANK(C759),"",_xll.BDP(C759, "LONG_COMP_NAME",""))</f>
        <v>#NAME?</v>
      </c>
      <c r="E759" t="e">
        <f ca="1">IF(ISBLANK(C759),"",_xll.BDP(C759, "CNTRY_OF_DOMICILE",""))</f>
        <v>#NAME?</v>
      </c>
      <c r="F759" t="e">
        <f ca="1">IF(ISBLANK(C759),"",_xll.BDP(C759, "GICS_INDUSTRY_GROUP_NAME",""))</f>
        <v>#NAME?</v>
      </c>
      <c r="G759" t="e">
        <f ca="1">IF(ISBLANK(C759),"",_xll.BDP(C759, "GICS_SUB_INDUSTRY_NAME",""))</f>
        <v>#NAME?</v>
      </c>
      <c r="H759" t="e">
        <f ca="1">IF(ISBLANK(C759),"",_xll.BDP(A759, "RELATIONSHIP_AMOUNT","RELATIONSHIP_OVERRIDE=S,QUANTIFIED_OVERRIDE=Y,EQY_FUND_CRNCY=USD,RELATED_COMPANY_OVERRIDE=" &amp;C759))</f>
        <v>#NAME?</v>
      </c>
    </row>
    <row r="760" spans="1:8" x14ac:dyDescent="0.2">
      <c r="A760" t="str">
        <f>C76</f>
        <v>6758 JP Equity</v>
      </c>
      <c r="B760" t="e">
        <f ca="1">IF(ISBLANK(A760),"",_xll.BDP(A760, "LONG_COMP_NAME",""))</f>
        <v>#NAME?</v>
      </c>
      <c r="C760" t="s">
        <v>202</v>
      </c>
      <c r="D760" t="e">
        <f ca="1">IF(ISBLANK(C760),"",_xll.BDP(C760, "LONG_COMP_NAME",""))</f>
        <v>#NAME?</v>
      </c>
      <c r="E760" t="e">
        <f ca="1">IF(ISBLANK(C760),"",_xll.BDP(C760, "CNTRY_OF_DOMICILE",""))</f>
        <v>#NAME?</v>
      </c>
      <c r="F760" t="e">
        <f ca="1">IF(ISBLANK(C760),"",_xll.BDP(C760, "GICS_INDUSTRY_GROUP_NAME",""))</f>
        <v>#NAME?</v>
      </c>
      <c r="G760" t="e">
        <f ca="1">IF(ISBLANK(C760),"",_xll.BDP(C760, "GICS_SUB_INDUSTRY_NAME",""))</f>
        <v>#NAME?</v>
      </c>
      <c r="H760" t="e">
        <f ca="1">IF(ISBLANK(C760),"",_xll.BDP(A760, "RELATIONSHIP_AMOUNT","RELATIONSHIP_OVERRIDE=S,QUANTIFIED_OVERRIDE=Y,EQY_FUND_CRNCY=USD,RELATED_COMPANY_OVERRIDE=" &amp;C760))</f>
        <v>#NAME?</v>
      </c>
    </row>
    <row r="761" spans="1:8" x14ac:dyDescent="0.2">
      <c r="A761" t="str">
        <f>C76</f>
        <v>6758 JP Equity</v>
      </c>
      <c r="B761" t="e">
        <f ca="1">IF(ISBLANK(A761),"",_xll.BDP(A761, "LONG_COMP_NAME",""))</f>
        <v>#NAME?</v>
      </c>
      <c r="C761" t="s">
        <v>59</v>
      </c>
      <c r="D761" t="e">
        <f ca="1">IF(ISBLANK(C761),"",_xll.BDP(C761, "LONG_COMP_NAME",""))</f>
        <v>#NAME?</v>
      </c>
      <c r="E761" t="e">
        <f ca="1">IF(ISBLANK(C761),"",_xll.BDP(C761, "CNTRY_OF_DOMICILE",""))</f>
        <v>#NAME?</v>
      </c>
      <c r="F761" t="e">
        <f ca="1">IF(ISBLANK(C761),"",_xll.BDP(C761, "GICS_INDUSTRY_GROUP_NAME",""))</f>
        <v>#NAME?</v>
      </c>
      <c r="G761" t="e">
        <f ca="1">IF(ISBLANK(C761),"",_xll.BDP(C761, "GICS_SUB_INDUSTRY_NAME",""))</f>
        <v>#NAME?</v>
      </c>
      <c r="H761" t="e">
        <f ca="1">IF(ISBLANK(C761),"",_xll.BDP(A761, "RELATIONSHIP_AMOUNT","RELATIONSHIP_OVERRIDE=S,QUANTIFIED_OVERRIDE=Y,EQY_FUND_CRNCY=USD,RELATED_COMPANY_OVERRIDE=" &amp;C761))</f>
        <v>#NAME?</v>
      </c>
    </row>
    <row r="762" spans="1:8" x14ac:dyDescent="0.2">
      <c r="A762" t="str">
        <f>C77</f>
        <v>SYNA US Equity</v>
      </c>
      <c r="B762" t="e">
        <f ca="1">IF(ISBLANK(A762),"",_xll.BDP(A762, "LONG_COMP_NAME",""))</f>
        <v>#NAME?</v>
      </c>
      <c r="C762" t="e">
        <f ca="1">_xll.BDS(A762,"SUPPLY_CHAIN_SUPPLIERS","SUPPLY_CHAIN_SUM_COUNT_OVERRIDE=10,QUANTIFIED_OVERRIDE=Y,SUP_CHAIN_RELATIONSHIP_SORT_OVR=C","cols=1;rows=3")</f>
        <v>#NAME?</v>
      </c>
      <c r="D762" t="e">
        <f ca="1">IF(ISBLANK(C762),"",_xll.BDP(C762, "LONG_COMP_NAME",""))</f>
        <v>#NAME?</v>
      </c>
      <c r="E762" t="e">
        <f ca="1">IF(ISBLANK(C762),"",_xll.BDP(C762, "CNTRY_OF_DOMICILE",""))</f>
        <v>#NAME?</v>
      </c>
      <c r="F762" t="e">
        <f ca="1">IF(ISBLANK(C762),"",_xll.BDP(C762, "GICS_INDUSTRY_GROUP_NAME",""))</f>
        <v>#NAME?</v>
      </c>
      <c r="G762" t="e">
        <f ca="1">IF(ISBLANK(C762),"",_xll.BDP(C762, "GICS_SUB_INDUSTRY_NAME",""))</f>
        <v>#NAME?</v>
      </c>
      <c r="H762" t="e">
        <f ca="1">IF(ISBLANK(C762),"",_xll.BDP(A762, "RELATIONSHIP_AMOUNT","RELATIONSHIP_OVERRIDE=S,QUANTIFIED_OVERRIDE=Y,EQY_FUND_CRNCY=USD,RELATED_COMPANY_OVERRIDE=" &amp;C762))</f>
        <v>#NAME?</v>
      </c>
    </row>
    <row r="763" spans="1:8" x14ac:dyDescent="0.2">
      <c r="A763" t="str">
        <f>C77</f>
        <v>SYNA US Equity</v>
      </c>
      <c r="B763" t="e">
        <f ca="1">IF(ISBLANK(A763),"",_xll.BDP(A763, "LONG_COMP_NAME",""))</f>
        <v>#NAME?</v>
      </c>
      <c r="C763" t="s">
        <v>367</v>
      </c>
      <c r="D763" t="e">
        <f ca="1">IF(ISBLANK(C763),"",_xll.BDP(C763, "LONG_COMP_NAME",""))</f>
        <v>#NAME?</v>
      </c>
      <c r="E763" t="e">
        <f ca="1">IF(ISBLANK(C763),"",_xll.BDP(C763, "CNTRY_OF_DOMICILE",""))</f>
        <v>#NAME?</v>
      </c>
      <c r="F763" t="e">
        <f ca="1">IF(ISBLANK(C763),"",_xll.BDP(C763, "GICS_INDUSTRY_GROUP_NAME",""))</f>
        <v>#NAME?</v>
      </c>
      <c r="G763" t="e">
        <f ca="1">IF(ISBLANK(C763),"",_xll.BDP(C763, "GICS_SUB_INDUSTRY_NAME",""))</f>
        <v>#NAME?</v>
      </c>
      <c r="H763" t="e">
        <f ca="1">IF(ISBLANK(C763),"",_xll.BDP(A763, "RELATIONSHIP_AMOUNT","RELATIONSHIP_OVERRIDE=S,QUANTIFIED_OVERRIDE=Y,EQY_FUND_CRNCY=USD,RELATED_COMPANY_OVERRIDE=" &amp;C763))</f>
        <v>#NAME?</v>
      </c>
    </row>
    <row r="764" spans="1:8" x14ac:dyDescent="0.2">
      <c r="A764" t="str">
        <f>C77</f>
        <v>SYNA US Equity</v>
      </c>
      <c r="B764" t="e">
        <f ca="1">IF(ISBLANK(A764),"",_xll.BDP(A764, "LONG_COMP_NAME",""))</f>
        <v>#NAME?</v>
      </c>
      <c r="C764" t="s">
        <v>337</v>
      </c>
      <c r="D764" t="e">
        <f ca="1">IF(ISBLANK(C764),"",_xll.BDP(C764, "LONG_COMP_NAME",""))</f>
        <v>#NAME?</v>
      </c>
      <c r="E764" t="e">
        <f ca="1">IF(ISBLANK(C764),"",_xll.BDP(C764, "CNTRY_OF_DOMICILE",""))</f>
        <v>#NAME?</v>
      </c>
      <c r="F764" t="e">
        <f ca="1">IF(ISBLANK(C764),"",_xll.BDP(C764, "GICS_INDUSTRY_GROUP_NAME",""))</f>
        <v>#NAME?</v>
      </c>
      <c r="G764" t="e">
        <f ca="1">IF(ISBLANK(C764),"",_xll.BDP(C764, "GICS_SUB_INDUSTRY_NAME",""))</f>
        <v>#NAME?</v>
      </c>
      <c r="H764" t="e">
        <f ca="1">IF(ISBLANK(C764),"",_xll.BDP(A764, "RELATIONSHIP_AMOUNT","RELATIONSHIP_OVERRIDE=S,QUANTIFIED_OVERRIDE=Y,EQY_FUND_CRNCY=USD,RELATED_COMPANY_OVERRIDE=" &amp;C764))</f>
        <v>#NAME?</v>
      </c>
    </row>
    <row r="765" spans="1:8" x14ac:dyDescent="0.2">
      <c r="A765" t="str">
        <f>C77</f>
        <v>SYNA US Equity</v>
      </c>
      <c r="B765" t="e">
        <f ca="1">IF(ISBLANK(A765),"",_xll.BDP(A765, "LONG_COMP_NAME",""))</f>
        <v>#NAME?</v>
      </c>
      <c r="D765" t="str">
        <f>IF(ISBLANK(C765),"",_xll.BDP(C765, "LONG_COMP_NAME",""))</f>
        <v/>
      </c>
      <c r="E765" t="str">
        <f>IF(ISBLANK(C765),"",_xll.BDP(C765, "CNTRY_OF_DOMICILE",""))</f>
        <v/>
      </c>
      <c r="F765" t="str">
        <f>IF(ISBLANK(C765),"",_xll.BDP(C765, "GICS_INDUSTRY_GROUP_NAME",""))</f>
        <v/>
      </c>
      <c r="G765" t="str">
        <f>IF(ISBLANK(C765),"",_xll.BDP(C765, "GICS_SUB_INDUSTRY_NAME",""))</f>
        <v/>
      </c>
      <c r="H765" t="str">
        <f>IF(ISBLANK(C765),"",_xll.BDP(A765, "RELATIONSHIP_AMOUNT","RELATIONSHIP_OVERRIDE=S,QUANTIFIED_OVERRIDE=Y,EQY_FUND_CRNCY=USD,RELATED_COMPANY_OVERRIDE=" &amp;C765))</f>
        <v/>
      </c>
    </row>
    <row r="766" spans="1:8" x14ac:dyDescent="0.2">
      <c r="A766" t="str">
        <f>C77</f>
        <v>SYNA US Equity</v>
      </c>
      <c r="B766" t="e">
        <f ca="1">IF(ISBLANK(A766),"",_xll.BDP(A766, "LONG_COMP_NAME",""))</f>
        <v>#NAME?</v>
      </c>
      <c r="D766" t="str">
        <f>IF(ISBLANK(C766),"",_xll.BDP(C766, "LONG_COMP_NAME",""))</f>
        <v/>
      </c>
      <c r="E766" t="str">
        <f>IF(ISBLANK(C766),"",_xll.BDP(C766, "CNTRY_OF_DOMICILE",""))</f>
        <v/>
      </c>
      <c r="F766" t="str">
        <f>IF(ISBLANK(C766),"",_xll.BDP(C766, "GICS_INDUSTRY_GROUP_NAME",""))</f>
        <v/>
      </c>
      <c r="G766" t="str">
        <f>IF(ISBLANK(C766),"",_xll.BDP(C766, "GICS_SUB_INDUSTRY_NAME",""))</f>
        <v/>
      </c>
      <c r="H766" t="str">
        <f>IF(ISBLANK(C766),"",_xll.BDP(A766, "RELATIONSHIP_AMOUNT","RELATIONSHIP_OVERRIDE=S,QUANTIFIED_OVERRIDE=Y,EQY_FUND_CRNCY=USD,RELATED_COMPANY_OVERRIDE=" &amp;C766))</f>
        <v/>
      </c>
    </row>
    <row r="767" spans="1:8" x14ac:dyDescent="0.2">
      <c r="A767" t="str">
        <f>C77</f>
        <v>SYNA US Equity</v>
      </c>
      <c r="B767" t="e">
        <f ca="1">IF(ISBLANK(A767),"",_xll.BDP(A767, "LONG_COMP_NAME",""))</f>
        <v>#NAME?</v>
      </c>
      <c r="D767" t="str">
        <f>IF(ISBLANK(C767),"",_xll.BDP(C767, "LONG_COMP_NAME",""))</f>
        <v/>
      </c>
      <c r="E767" t="str">
        <f>IF(ISBLANK(C767),"",_xll.BDP(C767, "CNTRY_OF_DOMICILE",""))</f>
        <v/>
      </c>
      <c r="F767" t="str">
        <f>IF(ISBLANK(C767),"",_xll.BDP(C767, "GICS_INDUSTRY_GROUP_NAME",""))</f>
        <v/>
      </c>
      <c r="G767" t="str">
        <f>IF(ISBLANK(C767),"",_xll.BDP(C767, "GICS_SUB_INDUSTRY_NAME",""))</f>
        <v/>
      </c>
      <c r="H767" t="str">
        <f>IF(ISBLANK(C767),"",_xll.BDP(A767, "RELATIONSHIP_AMOUNT","RELATIONSHIP_OVERRIDE=S,QUANTIFIED_OVERRIDE=Y,EQY_FUND_CRNCY=USD,RELATED_COMPANY_OVERRIDE=" &amp;C767))</f>
        <v/>
      </c>
    </row>
    <row r="768" spans="1:8" x14ac:dyDescent="0.2">
      <c r="A768" t="str">
        <f>C77</f>
        <v>SYNA US Equity</v>
      </c>
      <c r="B768" t="e">
        <f ca="1">IF(ISBLANK(A768),"",_xll.BDP(A768, "LONG_COMP_NAME",""))</f>
        <v>#NAME?</v>
      </c>
      <c r="D768" t="str">
        <f>IF(ISBLANK(C768),"",_xll.BDP(C768, "LONG_COMP_NAME",""))</f>
        <v/>
      </c>
      <c r="E768" t="str">
        <f>IF(ISBLANK(C768),"",_xll.BDP(C768, "CNTRY_OF_DOMICILE",""))</f>
        <v/>
      </c>
      <c r="F768" t="str">
        <f>IF(ISBLANK(C768),"",_xll.BDP(C768, "GICS_INDUSTRY_GROUP_NAME",""))</f>
        <v/>
      </c>
      <c r="G768" t="str">
        <f>IF(ISBLANK(C768),"",_xll.BDP(C768, "GICS_SUB_INDUSTRY_NAME",""))</f>
        <v/>
      </c>
      <c r="H768" t="str">
        <f>IF(ISBLANK(C768),"",_xll.BDP(A768, "RELATIONSHIP_AMOUNT","RELATIONSHIP_OVERRIDE=S,QUANTIFIED_OVERRIDE=Y,EQY_FUND_CRNCY=USD,RELATED_COMPANY_OVERRIDE=" &amp;C768))</f>
        <v/>
      </c>
    </row>
    <row r="769" spans="1:8" x14ac:dyDescent="0.2">
      <c r="A769" t="str">
        <f>C77</f>
        <v>SYNA US Equity</v>
      </c>
      <c r="B769" t="e">
        <f ca="1">IF(ISBLANK(A769),"",_xll.BDP(A769, "LONG_COMP_NAME",""))</f>
        <v>#NAME?</v>
      </c>
      <c r="D769" t="str">
        <f>IF(ISBLANK(C769),"",_xll.BDP(C769, "LONG_COMP_NAME",""))</f>
        <v/>
      </c>
      <c r="E769" t="str">
        <f>IF(ISBLANK(C769),"",_xll.BDP(C769, "CNTRY_OF_DOMICILE",""))</f>
        <v/>
      </c>
      <c r="F769" t="str">
        <f>IF(ISBLANK(C769),"",_xll.BDP(C769, "GICS_INDUSTRY_GROUP_NAME",""))</f>
        <v/>
      </c>
      <c r="G769" t="str">
        <f>IF(ISBLANK(C769),"",_xll.BDP(C769, "GICS_SUB_INDUSTRY_NAME",""))</f>
        <v/>
      </c>
      <c r="H769" t="str">
        <f>IF(ISBLANK(C769),"",_xll.BDP(A769, "RELATIONSHIP_AMOUNT","RELATIONSHIP_OVERRIDE=S,QUANTIFIED_OVERRIDE=Y,EQY_FUND_CRNCY=USD,RELATED_COMPANY_OVERRIDE=" &amp;C769))</f>
        <v/>
      </c>
    </row>
    <row r="770" spans="1:8" x14ac:dyDescent="0.2">
      <c r="A770" t="str">
        <f>C77</f>
        <v>SYNA US Equity</v>
      </c>
      <c r="B770" t="e">
        <f ca="1">IF(ISBLANK(A770),"",_xll.BDP(A770, "LONG_COMP_NAME",""))</f>
        <v>#NAME?</v>
      </c>
      <c r="D770" t="str">
        <f>IF(ISBLANK(C770),"",_xll.BDP(C770, "LONG_COMP_NAME",""))</f>
        <v/>
      </c>
      <c r="E770" t="str">
        <f>IF(ISBLANK(C770),"",_xll.BDP(C770, "CNTRY_OF_DOMICILE",""))</f>
        <v/>
      </c>
      <c r="F770" t="str">
        <f>IF(ISBLANK(C770),"",_xll.BDP(C770, "GICS_INDUSTRY_GROUP_NAME",""))</f>
        <v/>
      </c>
      <c r="G770" t="str">
        <f>IF(ISBLANK(C770),"",_xll.BDP(C770, "GICS_SUB_INDUSTRY_NAME",""))</f>
        <v/>
      </c>
      <c r="H770" t="str">
        <f>IF(ISBLANK(C770),"",_xll.BDP(A770, "RELATIONSHIP_AMOUNT","RELATIONSHIP_OVERRIDE=S,QUANTIFIED_OVERRIDE=Y,EQY_FUND_CRNCY=USD,RELATED_COMPANY_OVERRIDE=" &amp;C770))</f>
        <v/>
      </c>
    </row>
    <row r="771" spans="1:8" x14ac:dyDescent="0.2">
      <c r="A771" t="str">
        <f>C77</f>
        <v>SYNA US Equity</v>
      </c>
      <c r="B771" t="e">
        <f ca="1">IF(ISBLANK(A771),"",_xll.BDP(A771, "LONG_COMP_NAME",""))</f>
        <v>#NAME?</v>
      </c>
      <c r="D771" t="str">
        <f>IF(ISBLANK(C771),"",_xll.BDP(C771, "LONG_COMP_NAME",""))</f>
        <v/>
      </c>
      <c r="E771" t="str">
        <f>IF(ISBLANK(C771),"",_xll.BDP(C771, "CNTRY_OF_DOMICILE",""))</f>
        <v/>
      </c>
      <c r="F771" t="str">
        <f>IF(ISBLANK(C771),"",_xll.BDP(C771, "GICS_INDUSTRY_GROUP_NAME",""))</f>
        <v/>
      </c>
      <c r="G771" t="str">
        <f>IF(ISBLANK(C771),"",_xll.BDP(C771, "GICS_SUB_INDUSTRY_NAME",""))</f>
        <v/>
      </c>
      <c r="H771" t="str">
        <f>IF(ISBLANK(C771),"",_xll.BDP(A771, "RELATIONSHIP_AMOUNT","RELATIONSHIP_OVERRIDE=S,QUANTIFIED_OVERRIDE=Y,EQY_FUND_CRNCY=USD,RELATED_COMPANY_OVERRIDE=" &amp;C771))</f>
        <v/>
      </c>
    </row>
    <row r="772" spans="1:8" x14ac:dyDescent="0.2">
      <c r="A772" t="str">
        <f>C78</f>
        <v>603228 CH Equity</v>
      </c>
      <c r="B772" t="e">
        <f ca="1">IF(ISBLANK(A772),"",_xll.BDP(A772, "LONG_COMP_NAME",""))</f>
        <v>#NAME?</v>
      </c>
      <c r="C772" t="e">
        <f ca="1">_xll.BDS(A772,"SUPPLY_CHAIN_SUPPLIERS","SUPPLY_CHAIN_SUM_COUNT_OVERRIDE=10,QUANTIFIED_OVERRIDE=Y,SUP_CHAIN_RELATIONSHIP_SORT_OVR=C","cols=1;rows=5")</f>
        <v>#NAME?</v>
      </c>
      <c r="D772" t="e">
        <f ca="1">IF(ISBLANK(C772),"",_xll.BDP(C772, "LONG_COMP_NAME",""))</f>
        <v>#NAME?</v>
      </c>
      <c r="E772" t="e">
        <f ca="1">IF(ISBLANK(C772),"",_xll.BDP(C772, "CNTRY_OF_DOMICILE",""))</f>
        <v>#NAME?</v>
      </c>
      <c r="F772" t="e">
        <f ca="1">IF(ISBLANK(C772),"",_xll.BDP(C772, "GICS_INDUSTRY_GROUP_NAME",""))</f>
        <v>#NAME?</v>
      </c>
      <c r="G772" t="e">
        <f ca="1">IF(ISBLANK(C772),"",_xll.BDP(C772, "GICS_SUB_INDUSTRY_NAME",""))</f>
        <v>#NAME?</v>
      </c>
      <c r="H772" t="e">
        <f ca="1">IF(ISBLANK(C772),"",_xll.BDP(A772, "RELATIONSHIP_AMOUNT","RELATIONSHIP_OVERRIDE=S,QUANTIFIED_OVERRIDE=Y,EQY_FUND_CRNCY=USD,RELATED_COMPANY_OVERRIDE=" &amp;C772))</f>
        <v>#NAME?</v>
      </c>
    </row>
    <row r="773" spans="1:8" x14ac:dyDescent="0.2">
      <c r="A773" t="str">
        <f>C78</f>
        <v>603228 CH Equity</v>
      </c>
      <c r="B773" t="e">
        <f ca="1">IF(ISBLANK(A773),"",_xll.BDP(A773, "LONG_COMP_NAME",""))</f>
        <v>#NAME?</v>
      </c>
      <c r="C773" t="s">
        <v>43</v>
      </c>
      <c r="D773" t="e">
        <f ca="1">IF(ISBLANK(C773),"",_xll.BDP(C773, "LONG_COMP_NAME",""))</f>
        <v>#NAME?</v>
      </c>
      <c r="E773" t="e">
        <f ca="1">IF(ISBLANK(C773),"",_xll.BDP(C773, "CNTRY_OF_DOMICILE",""))</f>
        <v>#NAME?</v>
      </c>
      <c r="F773" t="e">
        <f ca="1">IF(ISBLANK(C773),"",_xll.BDP(C773, "GICS_INDUSTRY_GROUP_NAME",""))</f>
        <v>#NAME?</v>
      </c>
      <c r="G773" t="e">
        <f ca="1">IF(ISBLANK(C773),"",_xll.BDP(C773, "GICS_SUB_INDUSTRY_NAME",""))</f>
        <v>#NAME?</v>
      </c>
      <c r="H773" t="e">
        <f ca="1">IF(ISBLANK(C773),"",_xll.BDP(A773, "RELATIONSHIP_AMOUNT","RELATIONSHIP_OVERRIDE=S,QUANTIFIED_OVERRIDE=Y,EQY_FUND_CRNCY=USD,RELATED_COMPANY_OVERRIDE=" &amp;C773))</f>
        <v>#NAME?</v>
      </c>
    </row>
    <row r="774" spans="1:8" x14ac:dyDescent="0.2">
      <c r="A774" t="str">
        <f>C78</f>
        <v>603228 CH Equity</v>
      </c>
      <c r="B774" t="e">
        <f ca="1">IF(ISBLANK(A774),"",_xll.BDP(A774, "LONG_COMP_NAME",""))</f>
        <v>#NAME?</v>
      </c>
      <c r="C774" t="s">
        <v>228</v>
      </c>
      <c r="D774" t="e">
        <f ca="1">IF(ISBLANK(C774),"",_xll.BDP(C774, "LONG_COMP_NAME",""))</f>
        <v>#NAME?</v>
      </c>
      <c r="E774" t="e">
        <f ca="1">IF(ISBLANK(C774),"",_xll.BDP(C774, "CNTRY_OF_DOMICILE",""))</f>
        <v>#NAME?</v>
      </c>
      <c r="F774" t="e">
        <f ca="1">IF(ISBLANK(C774),"",_xll.BDP(C774, "GICS_INDUSTRY_GROUP_NAME",""))</f>
        <v>#NAME?</v>
      </c>
      <c r="G774" t="e">
        <f ca="1">IF(ISBLANK(C774),"",_xll.BDP(C774, "GICS_SUB_INDUSTRY_NAME",""))</f>
        <v>#NAME?</v>
      </c>
      <c r="H774" t="e">
        <f ca="1">IF(ISBLANK(C774),"",_xll.BDP(A774, "RELATIONSHIP_AMOUNT","RELATIONSHIP_OVERRIDE=S,QUANTIFIED_OVERRIDE=Y,EQY_FUND_CRNCY=USD,RELATED_COMPANY_OVERRIDE=" &amp;C774))</f>
        <v>#NAME?</v>
      </c>
    </row>
    <row r="775" spans="1:8" x14ac:dyDescent="0.2">
      <c r="A775" t="str">
        <f>C78</f>
        <v>603228 CH Equity</v>
      </c>
      <c r="B775" t="e">
        <f ca="1">IF(ISBLANK(A775),"",_xll.BDP(A775, "LONG_COMP_NAME",""))</f>
        <v>#NAME?</v>
      </c>
      <c r="C775" t="s">
        <v>347</v>
      </c>
      <c r="D775" t="e">
        <f ca="1">IF(ISBLANK(C775),"",_xll.BDP(C775, "LONG_COMP_NAME",""))</f>
        <v>#NAME?</v>
      </c>
      <c r="E775" t="e">
        <f ca="1">IF(ISBLANK(C775),"",_xll.BDP(C775, "CNTRY_OF_DOMICILE",""))</f>
        <v>#NAME?</v>
      </c>
      <c r="F775" t="e">
        <f ca="1">IF(ISBLANK(C775),"",_xll.BDP(C775, "GICS_INDUSTRY_GROUP_NAME",""))</f>
        <v>#NAME?</v>
      </c>
      <c r="G775" t="e">
        <f ca="1">IF(ISBLANK(C775),"",_xll.BDP(C775, "GICS_SUB_INDUSTRY_NAME",""))</f>
        <v>#NAME?</v>
      </c>
      <c r="H775" t="e">
        <f ca="1">IF(ISBLANK(C775),"",_xll.BDP(A775, "RELATIONSHIP_AMOUNT","RELATIONSHIP_OVERRIDE=S,QUANTIFIED_OVERRIDE=Y,EQY_FUND_CRNCY=USD,RELATED_COMPANY_OVERRIDE=" &amp;C775))</f>
        <v>#NAME?</v>
      </c>
    </row>
    <row r="776" spans="1:8" x14ac:dyDescent="0.2">
      <c r="A776" t="str">
        <f>C78</f>
        <v>603228 CH Equity</v>
      </c>
      <c r="B776" t="e">
        <f ca="1">IF(ISBLANK(A776),"",_xll.BDP(A776, "LONG_COMP_NAME",""))</f>
        <v>#NAME?</v>
      </c>
      <c r="C776" t="s">
        <v>348</v>
      </c>
      <c r="D776" t="e">
        <f ca="1">IF(ISBLANK(C776),"",_xll.BDP(C776, "LONG_COMP_NAME",""))</f>
        <v>#NAME?</v>
      </c>
      <c r="E776" t="e">
        <f ca="1">IF(ISBLANK(C776),"",_xll.BDP(C776, "CNTRY_OF_DOMICILE",""))</f>
        <v>#NAME?</v>
      </c>
      <c r="F776" t="e">
        <f ca="1">IF(ISBLANK(C776),"",_xll.BDP(C776, "GICS_INDUSTRY_GROUP_NAME",""))</f>
        <v>#NAME?</v>
      </c>
      <c r="G776" t="e">
        <f ca="1">IF(ISBLANK(C776),"",_xll.BDP(C776, "GICS_SUB_INDUSTRY_NAME",""))</f>
        <v>#NAME?</v>
      </c>
      <c r="H776" t="e">
        <f ca="1">IF(ISBLANK(C776),"",_xll.BDP(A776, "RELATIONSHIP_AMOUNT","RELATIONSHIP_OVERRIDE=S,QUANTIFIED_OVERRIDE=Y,EQY_FUND_CRNCY=USD,RELATED_COMPANY_OVERRIDE=" &amp;C776))</f>
        <v>#NAME?</v>
      </c>
    </row>
    <row r="777" spans="1:8" x14ac:dyDescent="0.2">
      <c r="A777" t="str">
        <f>C78</f>
        <v>603228 CH Equity</v>
      </c>
      <c r="B777" t="e">
        <f ca="1">IF(ISBLANK(A777),"",_xll.BDP(A777, "LONG_COMP_NAME",""))</f>
        <v>#NAME?</v>
      </c>
      <c r="D777" t="str">
        <f>IF(ISBLANK(C777),"",_xll.BDP(C777, "LONG_COMP_NAME",""))</f>
        <v/>
      </c>
      <c r="E777" t="str">
        <f>IF(ISBLANK(C777),"",_xll.BDP(C777, "CNTRY_OF_DOMICILE",""))</f>
        <v/>
      </c>
      <c r="F777" t="str">
        <f>IF(ISBLANK(C777),"",_xll.BDP(C777, "GICS_INDUSTRY_GROUP_NAME",""))</f>
        <v/>
      </c>
      <c r="G777" t="str">
        <f>IF(ISBLANK(C777),"",_xll.BDP(C777, "GICS_SUB_INDUSTRY_NAME",""))</f>
        <v/>
      </c>
      <c r="H777" t="str">
        <f>IF(ISBLANK(C777),"",_xll.BDP(A777, "RELATIONSHIP_AMOUNT","RELATIONSHIP_OVERRIDE=S,QUANTIFIED_OVERRIDE=Y,EQY_FUND_CRNCY=USD,RELATED_COMPANY_OVERRIDE=" &amp;C777))</f>
        <v/>
      </c>
    </row>
    <row r="778" spans="1:8" x14ac:dyDescent="0.2">
      <c r="A778" t="str">
        <f>C78</f>
        <v>603228 CH Equity</v>
      </c>
      <c r="B778" t="e">
        <f ca="1">IF(ISBLANK(A778),"",_xll.BDP(A778, "LONG_COMP_NAME",""))</f>
        <v>#NAME?</v>
      </c>
      <c r="D778" t="str">
        <f>IF(ISBLANK(C778),"",_xll.BDP(C778, "LONG_COMP_NAME",""))</f>
        <v/>
      </c>
      <c r="E778" t="str">
        <f>IF(ISBLANK(C778),"",_xll.BDP(C778, "CNTRY_OF_DOMICILE",""))</f>
        <v/>
      </c>
      <c r="F778" t="str">
        <f>IF(ISBLANK(C778),"",_xll.BDP(C778, "GICS_INDUSTRY_GROUP_NAME",""))</f>
        <v/>
      </c>
      <c r="G778" t="str">
        <f>IF(ISBLANK(C778),"",_xll.BDP(C778, "GICS_SUB_INDUSTRY_NAME",""))</f>
        <v/>
      </c>
      <c r="H778" t="str">
        <f>IF(ISBLANK(C778),"",_xll.BDP(A778, "RELATIONSHIP_AMOUNT","RELATIONSHIP_OVERRIDE=S,QUANTIFIED_OVERRIDE=Y,EQY_FUND_CRNCY=USD,RELATED_COMPANY_OVERRIDE=" &amp;C778))</f>
        <v/>
      </c>
    </row>
    <row r="779" spans="1:8" x14ac:dyDescent="0.2">
      <c r="A779" t="str">
        <f>C78</f>
        <v>603228 CH Equity</v>
      </c>
      <c r="B779" t="e">
        <f ca="1">IF(ISBLANK(A779),"",_xll.BDP(A779, "LONG_COMP_NAME",""))</f>
        <v>#NAME?</v>
      </c>
      <c r="D779" t="str">
        <f>IF(ISBLANK(C779),"",_xll.BDP(C779, "LONG_COMP_NAME",""))</f>
        <v/>
      </c>
      <c r="E779" t="str">
        <f>IF(ISBLANK(C779),"",_xll.BDP(C779, "CNTRY_OF_DOMICILE",""))</f>
        <v/>
      </c>
      <c r="F779" t="str">
        <f>IF(ISBLANK(C779),"",_xll.BDP(C779, "GICS_INDUSTRY_GROUP_NAME",""))</f>
        <v/>
      </c>
      <c r="G779" t="str">
        <f>IF(ISBLANK(C779),"",_xll.BDP(C779, "GICS_SUB_INDUSTRY_NAME",""))</f>
        <v/>
      </c>
      <c r="H779" t="str">
        <f>IF(ISBLANK(C779),"",_xll.BDP(A779, "RELATIONSHIP_AMOUNT","RELATIONSHIP_OVERRIDE=S,QUANTIFIED_OVERRIDE=Y,EQY_FUND_CRNCY=USD,RELATED_COMPANY_OVERRIDE=" &amp;C779))</f>
        <v/>
      </c>
    </row>
    <row r="780" spans="1:8" x14ac:dyDescent="0.2">
      <c r="A780" t="str">
        <f>C78</f>
        <v>603228 CH Equity</v>
      </c>
      <c r="B780" t="e">
        <f ca="1">IF(ISBLANK(A780),"",_xll.BDP(A780, "LONG_COMP_NAME",""))</f>
        <v>#NAME?</v>
      </c>
      <c r="D780" t="str">
        <f>IF(ISBLANK(C780),"",_xll.BDP(C780, "LONG_COMP_NAME",""))</f>
        <v/>
      </c>
      <c r="E780" t="str">
        <f>IF(ISBLANK(C780),"",_xll.BDP(C780, "CNTRY_OF_DOMICILE",""))</f>
        <v/>
      </c>
      <c r="F780" t="str">
        <f>IF(ISBLANK(C780),"",_xll.BDP(C780, "GICS_INDUSTRY_GROUP_NAME",""))</f>
        <v/>
      </c>
      <c r="G780" t="str">
        <f>IF(ISBLANK(C780),"",_xll.BDP(C780, "GICS_SUB_INDUSTRY_NAME",""))</f>
        <v/>
      </c>
      <c r="H780" t="str">
        <f>IF(ISBLANK(C780),"",_xll.BDP(A780, "RELATIONSHIP_AMOUNT","RELATIONSHIP_OVERRIDE=S,QUANTIFIED_OVERRIDE=Y,EQY_FUND_CRNCY=USD,RELATED_COMPANY_OVERRIDE=" &amp;C780))</f>
        <v/>
      </c>
    </row>
    <row r="781" spans="1:8" x14ac:dyDescent="0.2">
      <c r="A781" t="str">
        <f>C78</f>
        <v>603228 CH Equity</v>
      </c>
      <c r="B781" t="e">
        <f ca="1">IF(ISBLANK(A781),"",_xll.BDP(A781, "LONG_COMP_NAME",""))</f>
        <v>#NAME?</v>
      </c>
      <c r="D781" t="str">
        <f>IF(ISBLANK(C781),"",_xll.BDP(C781, "LONG_COMP_NAME",""))</f>
        <v/>
      </c>
      <c r="E781" t="str">
        <f>IF(ISBLANK(C781),"",_xll.BDP(C781, "CNTRY_OF_DOMICILE",""))</f>
        <v/>
      </c>
      <c r="F781" t="str">
        <f>IF(ISBLANK(C781),"",_xll.BDP(C781, "GICS_INDUSTRY_GROUP_NAME",""))</f>
        <v/>
      </c>
      <c r="G781" t="str">
        <f>IF(ISBLANK(C781),"",_xll.BDP(C781, "GICS_SUB_INDUSTRY_NAME",""))</f>
        <v/>
      </c>
      <c r="H781" t="str">
        <f>IF(ISBLANK(C781),"",_xll.BDP(A781, "RELATIONSHIP_AMOUNT","RELATIONSHIP_OVERRIDE=S,QUANTIFIED_OVERRIDE=Y,EQY_FUND_CRNCY=USD,RELATED_COMPANY_OVERRIDE=" &amp;C781))</f>
        <v/>
      </c>
    </row>
    <row r="782" spans="1:8" x14ac:dyDescent="0.2">
      <c r="A782" t="str">
        <f>C79</f>
        <v>HIMX US Equity</v>
      </c>
      <c r="B782" t="e">
        <f ca="1">IF(ISBLANK(A782),"",_xll.BDP(A782, "LONG_COMP_NAME",""))</f>
        <v>#NAME?</v>
      </c>
      <c r="C782" t="e">
        <f ca="1">_xll.BDS(A782,"SUPPLY_CHAIN_SUPPLIERS","SUPPLY_CHAIN_SUM_COUNT_OVERRIDE=10,QUANTIFIED_OVERRIDE=Y,SUP_CHAIN_RELATIONSHIP_SORT_OVR=C","cols=1;rows=10")</f>
        <v>#NAME?</v>
      </c>
      <c r="D782" t="e">
        <f ca="1">IF(ISBLANK(C782),"",_xll.BDP(C782, "LONG_COMP_NAME",""))</f>
        <v>#NAME?</v>
      </c>
      <c r="E782" t="e">
        <f ca="1">IF(ISBLANK(C782),"",_xll.BDP(C782, "CNTRY_OF_DOMICILE",""))</f>
        <v>#NAME?</v>
      </c>
      <c r="F782" t="e">
        <f ca="1">IF(ISBLANK(C782),"",_xll.BDP(C782, "GICS_INDUSTRY_GROUP_NAME",""))</f>
        <v>#NAME?</v>
      </c>
      <c r="G782" t="e">
        <f ca="1">IF(ISBLANK(C782),"",_xll.BDP(C782, "GICS_SUB_INDUSTRY_NAME",""))</f>
        <v>#NAME?</v>
      </c>
      <c r="H782" t="e">
        <f ca="1">IF(ISBLANK(C782),"",_xll.BDP(A782, "RELATIONSHIP_AMOUNT","RELATIONSHIP_OVERRIDE=S,QUANTIFIED_OVERRIDE=Y,EQY_FUND_CRNCY=USD,RELATED_COMPANY_OVERRIDE=" &amp;C782))</f>
        <v>#NAME?</v>
      </c>
    </row>
    <row r="783" spans="1:8" x14ac:dyDescent="0.2">
      <c r="A783" t="str">
        <f>C79</f>
        <v>HIMX US Equity</v>
      </c>
      <c r="B783" t="e">
        <f ca="1">IF(ISBLANK(A783),"",_xll.BDP(A783, "LONG_COMP_NAME",""))</f>
        <v>#NAME?</v>
      </c>
      <c r="C783" t="s">
        <v>368</v>
      </c>
      <c r="D783" t="e">
        <f ca="1">IF(ISBLANK(C783),"",_xll.BDP(C783, "LONG_COMP_NAME",""))</f>
        <v>#NAME?</v>
      </c>
      <c r="E783" t="e">
        <f ca="1">IF(ISBLANK(C783),"",_xll.BDP(C783, "CNTRY_OF_DOMICILE",""))</f>
        <v>#NAME?</v>
      </c>
      <c r="F783" t="e">
        <f ca="1">IF(ISBLANK(C783),"",_xll.BDP(C783, "GICS_INDUSTRY_GROUP_NAME",""))</f>
        <v>#NAME?</v>
      </c>
      <c r="G783" t="e">
        <f ca="1">IF(ISBLANK(C783),"",_xll.BDP(C783, "GICS_SUB_INDUSTRY_NAME",""))</f>
        <v>#NAME?</v>
      </c>
      <c r="H783" t="e">
        <f ca="1">IF(ISBLANK(C783),"",_xll.BDP(A783, "RELATIONSHIP_AMOUNT","RELATIONSHIP_OVERRIDE=S,QUANTIFIED_OVERRIDE=Y,EQY_FUND_CRNCY=USD,RELATED_COMPANY_OVERRIDE=" &amp;C783))</f>
        <v>#NAME?</v>
      </c>
    </row>
    <row r="784" spans="1:8" x14ac:dyDescent="0.2">
      <c r="A784" t="str">
        <f>C79</f>
        <v>HIMX US Equity</v>
      </c>
      <c r="B784" t="e">
        <f ca="1">IF(ISBLANK(A784),"",_xll.BDP(A784, "LONG_COMP_NAME",""))</f>
        <v>#NAME?</v>
      </c>
      <c r="C784" t="s">
        <v>367</v>
      </c>
      <c r="D784" t="e">
        <f ca="1">IF(ISBLANK(C784),"",_xll.BDP(C784, "LONG_COMP_NAME",""))</f>
        <v>#NAME?</v>
      </c>
      <c r="E784" t="e">
        <f ca="1">IF(ISBLANK(C784),"",_xll.BDP(C784, "CNTRY_OF_DOMICILE",""))</f>
        <v>#NAME?</v>
      </c>
      <c r="F784" t="e">
        <f ca="1">IF(ISBLANK(C784),"",_xll.BDP(C784, "GICS_INDUSTRY_GROUP_NAME",""))</f>
        <v>#NAME?</v>
      </c>
      <c r="G784" t="e">
        <f ca="1">IF(ISBLANK(C784),"",_xll.BDP(C784, "GICS_SUB_INDUSTRY_NAME",""))</f>
        <v>#NAME?</v>
      </c>
      <c r="H784" t="e">
        <f ca="1">IF(ISBLANK(C784),"",_xll.BDP(A784, "RELATIONSHIP_AMOUNT","RELATIONSHIP_OVERRIDE=S,QUANTIFIED_OVERRIDE=Y,EQY_FUND_CRNCY=USD,RELATED_COMPANY_OVERRIDE=" &amp;C784))</f>
        <v>#NAME?</v>
      </c>
    </row>
    <row r="785" spans="1:8" x14ac:dyDescent="0.2">
      <c r="A785" t="str">
        <f>C79</f>
        <v>HIMX US Equity</v>
      </c>
      <c r="B785" t="e">
        <f ca="1">IF(ISBLANK(A785),"",_xll.BDP(A785, "LONG_COMP_NAME",""))</f>
        <v>#NAME?</v>
      </c>
      <c r="C785" t="s">
        <v>121</v>
      </c>
      <c r="D785" t="e">
        <f ca="1">IF(ISBLANK(C785),"",_xll.BDP(C785, "LONG_COMP_NAME",""))</f>
        <v>#NAME?</v>
      </c>
      <c r="E785" t="e">
        <f ca="1">IF(ISBLANK(C785),"",_xll.BDP(C785, "CNTRY_OF_DOMICILE",""))</f>
        <v>#NAME?</v>
      </c>
      <c r="F785" t="e">
        <f ca="1">IF(ISBLANK(C785),"",_xll.BDP(C785, "GICS_INDUSTRY_GROUP_NAME",""))</f>
        <v>#NAME?</v>
      </c>
      <c r="G785" t="e">
        <f ca="1">IF(ISBLANK(C785),"",_xll.BDP(C785, "GICS_SUB_INDUSTRY_NAME",""))</f>
        <v>#NAME?</v>
      </c>
      <c r="H785" t="e">
        <f ca="1">IF(ISBLANK(C785),"",_xll.BDP(A785, "RELATIONSHIP_AMOUNT","RELATIONSHIP_OVERRIDE=S,QUANTIFIED_OVERRIDE=Y,EQY_FUND_CRNCY=USD,RELATED_COMPANY_OVERRIDE=" &amp;C785))</f>
        <v>#NAME?</v>
      </c>
    </row>
    <row r="786" spans="1:8" x14ac:dyDescent="0.2">
      <c r="A786" t="str">
        <f>C79</f>
        <v>HIMX US Equity</v>
      </c>
      <c r="B786" t="e">
        <f ca="1">IF(ISBLANK(A786),"",_xll.BDP(A786, "LONG_COMP_NAME",""))</f>
        <v>#NAME?</v>
      </c>
      <c r="C786" t="s">
        <v>119</v>
      </c>
      <c r="D786" t="e">
        <f ca="1">IF(ISBLANK(C786),"",_xll.BDP(C786, "LONG_COMP_NAME",""))</f>
        <v>#NAME?</v>
      </c>
      <c r="E786" t="e">
        <f ca="1">IF(ISBLANK(C786),"",_xll.BDP(C786, "CNTRY_OF_DOMICILE",""))</f>
        <v>#NAME?</v>
      </c>
      <c r="F786" t="e">
        <f ca="1">IF(ISBLANK(C786),"",_xll.BDP(C786, "GICS_INDUSTRY_GROUP_NAME",""))</f>
        <v>#NAME?</v>
      </c>
      <c r="G786" t="e">
        <f ca="1">IF(ISBLANK(C786),"",_xll.BDP(C786, "GICS_SUB_INDUSTRY_NAME",""))</f>
        <v>#NAME?</v>
      </c>
      <c r="H786" t="e">
        <f ca="1">IF(ISBLANK(C786),"",_xll.BDP(A786, "RELATIONSHIP_AMOUNT","RELATIONSHIP_OVERRIDE=S,QUANTIFIED_OVERRIDE=Y,EQY_FUND_CRNCY=USD,RELATED_COMPANY_OVERRIDE=" &amp;C786))</f>
        <v>#NAME?</v>
      </c>
    </row>
    <row r="787" spans="1:8" x14ac:dyDescent="0.2">
      <c r="A787" t="str">
        <f>C79</f>
        <v>HIMX US Equity</v>
      </c>
      <c r="B787" t="e">
        <f ca="1">IF(ISBLANK(A787),"",_xll.BDP(A787, "LONG_COMP_NAME",""))</f>
        <v>#NAME?</v>
      </c>
      <c r="C787" t="s">
        <v>369</v>
      </c>
      <c r="D787" t="e">
        <f ca="1">IF(ISBLANK(C787),"",_xll.BDP(C787, "LONG_COMP_NAME",""))</f>
        <v>#NAME?</v>
      </c>
      <c r="E787" t="e">
        <f ca="1">IF(ISBLANK(C787),"",_xll.BDP(C787, "CNTRY_OF_DOMICILE",""))</f>
        <v>#NAME?</v>
      </c>
      <c r="F787" t="e">
        <f ca="1">IF(ISBLANK(C787),"",_xll.BDP(C787, "GICS_INDUSTRY_GROUP_NAME",""))</f>
        <v>#NAME?</v>
      </c>
      <c r="G787" t="e">
        <f ca="1">IF(ISBLANK(C787),"",_xll.BDP(C787, "GICS_SUB_INDUSTRY_NAME",""))</f>
        <v>#NAME?</v>
      </c>
      <c r="H787" t="e">
        <f ca="1">IF(ISBLANK(C787),"",_xll.BDP(A787, "RELATIONSHIP_AMOUNT","RELATIONSHIP_OVERRIDE=S,QUANTIFIED_OVERRIDE=Y,EQY_FUND_CRNCY=USD,RELATED_COMPANY_OVERRIDE=" &amp;C787))</f>
        <v>#NAME?</v>
      </c>
    </row>
    <row r="788" spans="1:8" x14ac:dyDescent="0.2">
      <c r="A788" t="str">
        <f>C79</f>
        <v>HIMX US Equity</v>
      </c>
      <c r="B788" t="e">
        <f ca="1">IF(ISBLANK(A788),"",_xll.BDP(A788, "LONG_COMP_NAME",""))</f>
        <v>#NAME?</v>
      </c>
      <c r="C788" t="s">
        <v>122</v>
      </c>
      <c r="D788" t="e">
        <f ca="1">IF(ISBLANK(C788),"",_xll.BDP(C788, "LONG_COMP_NAME",""))</f>
        <v>#NAME?</v>
      </c>
      <c r="E788" t="e">
        <f ca="1">IF(ISBLANK(C788),"",_xll.BDP(C788, "CNTRY_OF_DOMICILE",""))</f>
        <v>#NAME?</v>
      </c>
      <c r="F788" t="e">
        <f ca="1">IF(ISBLANK(C788),"",_xll.BDP(C788, "GICS_INDUSTRY_GROUP_NAME",""))</f>
        <v>#NAME?</v>
      </c>
      <c r="G788" t="e">
        <f ca="1">IF(ISBLANK(C788),"",_xll.BDP(C788, "GICS_SUB_INDUSTRY_NAME",""))</f>
        <v>#NAME?</v>
      </c>
      <c r="H788" t="e">
        <f ca="1">IF(ISBLANK(C788),"",_xll.BDP(A788, "RELATIONSHIP_AMOUNT","RELATIONSHIP_OVERRIDE=S,QUANTIFIED_OVERRIDE=Y,EQY_FUND_CRNCY=USD,RELATED_COMPANY_OVERRIDE=" &amp;C788))</f>
        <v>#NAME?</v>
      </c>
    </row>
    <row r="789" spans="1:8" x14ac:dyDescent="0.2">
      <c r="A789" t="str">
        <f>C79</f>
        <v>HIMX US Equity</v>
      </c>
      <c r="B789" t="e">
        <f ca="1">IF(ISBLANK(A789),"",_xll.BDP(A789, "LONG_COMP_NAME",""))</f>
        <v>#NAME?</v>
      </c>
      <c r="C789" t="s">
        <v>18</v>
      </c>
      <c r="D789" t="e">
        <f ca="1">IF(ISBLANK(C789),"",_xll.BDP(C789, "LONG_COMP_NAME",""))</f>
        <v>#NAME?</v>
      </c>
      <c r="E789" t="e">
        <f ca="1">IF(ISBLANK(C789),"",_xll.BDP(C789, "CNTRY_OF_DOMICILE",""))</f>
        <v>#NAME?</v>
      </c>
      <c r="F789" t="e">
        <f ca="1">IF(ISBLANK(C789),"",_xll.BDP(C789, "GICS_INDUSTRY_GROUP_NAME",""))</f>
        <v>#NAME?</v>
      </c>
      <c r="G789" t="e">
        <f ca="1">IF(ISBLANK(C789),"",_xll.BDP(C789, "GICS_SUB_INDUSTRY_NAME",""))</f>
        <v>#NAME?</v>
      </c>
      <c r="H789" t="e">
        <f ca="1">IF(ISBLANK(C789),"",_xll.BDP(A789, "RELATIONSHIP_AMOUNT","RELATIONSHIP_OVERRIDE=S,QUANTIFIED_OVERRIDE=Y,EQY_FUND_CRNCY=USD,RELATED_COMPANY_OVERRIDE=" &amp;C789))</f>
        <v>#NAME?</v>
      </c>
    </row>
    <row r="790" spans="1:8" x14ac:dyDescent="0.2">
      <c r="A790" t="str">
        <f>C79</f>
        <v>HIMX US Equity</v>
      </c>
      <c r="B790" t="e">
        <f ca="1">IF(ISBLANK(A790),"",_xll.BDP(A790, "LONG_COMP_NAME",""))</f>
        <v>#NAME?</v>
      </c>
      <c r="C790" t="s">
        <v>370</v>
      </c>
      <c r="D790" t="e">
        <f ca="1">IF(ISBLANK(C790),"",_xll.BDP(C790, "LONG_COMP_NAME",""))</f>
        <v>#NAME?</v>
      </c>
      <c r="E790" t="e">
        <f ca="1">IF(ISBLANK(C790),"",_xll.BDP(C790, "CNTRY_OF_DOMICILE",""))</f>
        <v>#NAME?</v>
      </c>
      <c r="F790" t="e">
        <f ca="1">IF(ISBLANK(C790),"",_xll.BDP(C790, "GICS_INDUSTRY_GROUP_NAME",""))</f>
        <v>#NAME?</v>
      </c>
      <c r="G790" t="e">
        <f ca="1">IF(ISBLANK(C790),"",_xll.BDP(C790, "GICS_SUB_INDUSTRY_NAME",""))</f>
        <v>#NAME?</v>
      </c>
      <c r="H790" t="e">
        <f ca="1">IF(ISBLANK(C790),"",_xll.BDP(A790, "RELATIONSHIP_AMOUNT","RELATIONSHIP_OVERRIDE=S,QUANTIFIED_OVERRIDE=Y,EQY_FUND_CRNCY=USD,RELATED_COMPANY_OVERRIDE=" &amp;C790))</f>
        <v>#NAME?</v>
      </c>
    </row>
    <row r="791" spans="1:8" x14ac:dyDescent="0.2">
      <c r="A791" t="str">
        <f>C79</f>
        <v>HIMX US Equity</v>
      </c>
      <c r="B791" t="e">
        <f ca="1">IF(ISBLANK(A791),"",_xll.BDP(A791, "LONG_COMP_NAME",""))</f>
        <v>#NAME?</v>
      </c>
      <c r="C791" t="s">
        <v>190</v>
      </c>
      <c r="D791" t="e">
        <f ca="1">IF(ISBLANK(C791),"",_xll.BDP(C791, "LONG_COMP_NAME",""))</f>
        <v>#NAME?</v>
      </c>
      <c r="E791" t="e">
        <f ca="1">IF(ISBLANK(C791),"",_xll.BDP(C791, "CNTRY_OF_DOMICILE",""))</f>
        <v>#NAME?</v>
      </c>
      <c r="F791" t="e">
        <f ca="1">IF(ISBLANK(C791),"",_xll.BDP(C791, "GICS_INDUSTRY_GROUP_NAME",""))</f>
        <v>#NAME?</v>
      </c>
      <c r="G791" t="e">
        <f ca="1">IF(ISBLANK(C791),"",_xll.BDP(C791, "GICS_SUB_INDUSTRY_NAME",""))</f>
        <v>#NAME?</v>
      </c>
      <c r="H791" t="e">
        <f ca="1">IF(ISBLANK(C791),"",_xll.BDP(A791, "RELATIONSHIP_AMOUNT","RELATIONSHIP_OVERRIDE=S,QUANTIFIED_OVERRIDE=Y,EQY_FUND_CRNCY=USD,RELATED_COMPANY_OVERRIDE=" &amp;C791))</f>
        <v>#NAME?</v>
      </c>
    </row>
    <row r="792" spans="1:8" x14ac:dyDescent="0.2">
      <c r="A792" t="str">
        <f>C80</f>
        <v>002273 CH Equity</v>
      </c>
      <c r="B792" t="e">
        <f ca="1">IF(ISBLANK(A792),"",_xll.BDP(A792, "LONG_COMP_NAME",""))</f>
        <v>#NAME?</v>
      </c>
      <c r="C792" t="e">
        <f ca="1">_xll.BDS(A792,"SUPPLY_CHAIN_SUPPLIERS","SUPPLY_CHAIN_SUM_COUNT_OVERRIDE=10,QUANTIFIED_OVERRIDE=Y,SUP_CHAIN_RELATIONSHIP_SORT_OVR=C","cols=1;rows=5")</f>
        <v>#NAME?</v>
      </c>
      <c r="D792" t="e">
        <f ca="1">IF(ISBLANK(C792),"",_xll.BDP(C792, "LONG_COMP_NAME",""))</f>
        <v>#NAME?</v>
      </c>
      <c r="E792" t="e">
        <f ca="1">IF(ISBLANK(C792),"",_xll.BDP(C792, "CNTRY_OF_DOMICILE",""))</f>
        <v>#NAME?</v>
      </c>
      <c r="F792" t="e">
        <f ca="1">IF(ISBLANK(C792),"",_xll.BDP(C792, "GICS_INDUSTRY_GROUP_NAME",""))</f>
        <v>#NAME?</v>
      </c>
      <c r="G792" t="e">
        <f ca="1">IF(ISBLANK(C792),"",_xll.BDP(C792, "GICS_SUB_INDUSTRY_NAME",""))</f>
        <v>#NAME?</v>
      </c>
      <c r="H792" t="e">
        <f ca="1">IF(ISBLANK(C792),"",_xll.BDP(A792, "RELATIONSHIP_AMOUNT","RELATIONSHIP_OVERRIDE=S,QUANTIFIED_OVERRIDE=Y,EQY_FUND_CRNCY=USD,RELATED_COMPANY_OVERRIDE=" &amp;C792))</f>
        <v>#NAME?</v>
      </c>
    </row>
    <row r="793" spans="1:8" x14ac:dyDescent="0.2">
      <c r="A793" t="str">
        <f>C80</f>
        <v>002273 CH Equity</v>
      </c>
      <c r="B793" t="e">
        <f ca="1">IF(ISBLANK(A793),"",_xll.BDP(A793, "LONG_COMP_NAME",""))</f>
        <v>#NAME?</v>
      </c>
      <c r="C793" t="s">
        <v>372</v>
      </c>
      <c r="D793" t="e">
        <f ca="1">IF(ISBLANK(C793),"",_xll.BDP(C793, "LONG_COMP_NAME",""))</f>
        <v>#NAME?</v>
      </c>
      <c r="E793" t="e">
        <f ca="1">IF(ISBLANK(C793),"",_xll.BDP(C793, "CNTRY_OF_DOMICILE",""))</f>
        <v>#NAME?</v>
      </c>
      <c r="F793" t="e">
        <f ca="1">IF(ISBLANK(C793),"",_xll.BDP(C793, "GICS_INDUSTRY_GROUP_NAME",""))</f>
        <v>#NAME?</v>
      </c>
      <c r="G793" t="e">
        <f ca="1">IF(ISBLANK(C793),"",_xll.BDP(C793, "GICS_SUB_INDUSTRY_NAME",""))</f>
        <v>#NAME?</v>
      </c>
      <c r="H793" t="e">
        <f ca="1">IF(ISBLANK(C793),"",_xll.BDP(A793, "RELATIONSHIP_AMOUNT","RELATIONSHIP_OVERRIDE=S,QUANTIFIED_OVERRIDE=Y,EQY_FUND_CRNCY=USD,RELATED_COMPANY_OVERRIDE=" &amp;C793))</f>
        <v>#NAME?</v>
      </c>
    </row>
    <row r="794" spans="1:8" x14ac:dyDescent="0.2">
      <c r="A794" t="str">
        <f>C80</f>
        <v>002273 CH Equity</v>
      </c>
      <c r="B794" t="e">
        <f ca="1">IF(ISBLANK(A794),"",_xll.BDP(A794, "LONG_COMP_NAME",""))</f>
        <v>#NAME?</v>
      </c>
      <c r="C794" t="s">
        <v>373</v>
      </c>
      <c r="D794" t="e">
        <f ca="1">IF(ISBLANK(C794),"",_xll.BDP(C794, "LONG_COMP_NAME",""))</f>
        <v>#NAME?</v>
      </c>
      <c r="E794" t="e">
        <f ca="1">IF(ISBLANK(C794),"",_xll.BDP(C794, "CNTRY_OF_DOMICILE",""))</f>
        <v>#NAME?</v>
      </c>
      <c r="F794" t="e">
        <f ca="1">IF(ISBLANK(C794),"",_xll.BDP(C794, "GICS_INDUSTRY_GROUP_NAME",""))</f>
        <v>#NAME?</v>
      </c>
      <c r="G794" t="e">
        <f ca="1">IF(ISBLANK(C794),"",_xll.BDP(C794, "GICS_SUB_INDUSTRY_NAME",""))</f>
        <v>#NAME?</v>
      </c>
      <c r="H794" t="e">
        <f ca="1">IF(ISBLANK(C794),"",_xll.BDP(A794, "RELATIONSHIP_AMOUNT","RELATIONSHIP_OVERRIDE=S,QUANTIFIED_OVERRIDE=Y,EQY_FUND_CRNCY=USD,RELATED_COMPANY_OVERRIDE=" &amp;C794))</f>
        <v>#NAME?</v>
      </c>
    </row>
    <row r="795" spans="1:8" x14ac:dyDescent="0.2">
      <c r="A795" t="str">
        <f>C80</f>
        <v>002273 CH Equity</v>
      </c>
      <c r="B795" t="e">
        <f ca="1">IF(ISBLANK(A795),"",_xll.BDP(A795, "LONG_COMP_NAME",""))</f>
        <v>#NAME?</v>
      </c>
      <c r="C795" t="s">
        <v>104</v>
      </c>
      <c r="D795" t="e">
        <f ca="1">IF(ISBLANK(C795),"",_xll.BDP(C795, "LONG_COMP_NAME",""))</f>
        <v>#NAME?</v>
      </c>
      <c r="E795" t="e">
        <f ca="1">IF(ISBLANK(C795),"",_xll.BDP(C795, "CNTRY_OF_DOMICILE",""))</f>
        <v>#NAME?</v>
      </c>
      <c r="F795" t="e">
        <f ca="1">IF(ISBLANK(C795),"",_xll.BDP(C795, "GICS_INDUSTRY_GROUP_NAME",""))</f>
        <v>#NAME?</v>
      </c>
      <c r="G795" t="e">
        <f ca="1">IF(ISBLANK(C795),"",_xll.BDP(C795, "GICS_SUB_INDUSTRY_NAME",""))</f>
        <v>#NAME?</v>
      </c>
      <c r="H795" t="e">
        <f ca="1">IF(ISBLANK(C795),"",_xll.BDP(A795, "RELATIONSHIP_AMOUNT","RELATIONSHIP_OVERRIDE=S,QUANTIFIED_OVERRIDE=Y,EQY_FUND_CRNCY=USD,RELATED_COMPANY_OVERRIDE=" &amp;C795))</f>
        <v>#NAME?</v>
      </c>
    </row>
    <row r="796" spans="1:8" x14ac:dyDescent="0.2">
      <c r="A796" t="str">
        <f>C80</f>
        <v>002273 CH Equity</v>
      </c>
      <c r="B796" t="e">
        <f ca="1">IF(ISBLANK(A796),"",_xll.BDP(A796, "LONG_COMP_NAME",""))</f>
        <v>#NAME?</v>
      </c>
      <c r="C796" t="s">
        <v>374</v>
      </c>
      <c r="D796" t="e">
        <f ca="1">IF(ISBLANK(C796),"",_xll.BDP(C796, "LONG_COMP_NAME",""))</f>
        <v>#NAME?</v>
      </c>
      <c r="E796" t="e">
        <f ca="1">IF(ISBLANK(C796),"",_xll.BDP(C796, "CNTRY_OF_DOMICILE",""))</f>
        <v>#NAME?</v>
      </c>
      <c r="F796" t="e">
        <f ca="1">IF(ISBLANK(C796),"",_xll.BDP(C796, "GICS_INDUSTRY_GROUP_NAME",""))</f>
        <v>#NAME?</v>
      </c>
      <c r="G796" t="e">
        <f ca="1">IF(ISBLANK(C796),"",_xll.BDP(C796, "GICS_SUB_INDUSTRY_NAME",""))</f>
        <v>#NAME?</v>
      </c>
      <c r="H796" t="e">
        <f ca="1">IF(ISBLANK(C796),"",_xll.BDP(A796, "RELATIONSHIP_AMOUNT","RELATIONSHIP_OVERRIDE=S,QUANTIFIED_OVERRIDE=Y,EQY_FUND_CRNCY=USD,RELATED_COMPANY_OVERRIDE=" &amp;C796))</f>
        <v>#NAME?</v>
      </c>
    </row>
    <row r="797" spans="1:8" x14ac:dyDescent="0.2">
      <c r="A797" t="str">
        <f>C80</f>
        <v>002273 CH Equity</v>
      </c>
      <c r="B797" t="e">
        <f ca="1">IF(ISBLANK(A797),"",_xll.BDP(A797, "LONG_COMP_NAME",""))</f>
        <v>#NAME?</v>
      </c>
      <c r="D797" t="str">
        <f>IF(ISBLANK(C797),"",_xll.BDP(C797, "LONG_COMP_NAME",""))</f>
        <v/>
      </c>
      <c r="E797" t="str">
        <f>IF(ISBLANK(C797),"",_xll.BDP(C797, "CNTRY_OF_DOMICILE",""))</f>
        <v/>
      </c>
      <c r="F797" t="str">
        <f>IF(ISBLANK(C797),"",_xll.BDP(C797, "GICS_INDUSTRY_GROUP_NAME",""))</f>
        <v/>
      </c>
      <c r="G797" t="str">
        <f>IF(ISBLANK(C797),"",_xll.BDP(C797, "GICS_SUB_INDUSTRY_NAME",""))</f>
        <v/>
      </c>
      <c r="H797" t="str">
        <f>IF(ISBLANK(C797),"",_xll.BDP(A797, "RELATIONSHIP_AMOUNT","RELATIONSHIP_OVERRIDE=S,QUANTIFIED_OVERRIDE=Y,EQY_FUND_CRNCY=USD,RELATED_COMPANY_OVERRIDE=" &amp;C797))</f>
        <v/>
      </c>
    </row>
    <row r="798" spans="1:8" x14ac:dyDescent="0.2">
      <c r="A798" t="str">
        <f>C80</f>
        <v>002273 CH Equity</v>
      </c>
      <c r="B798" t="e">
        <f ca="1">IF(ISBLANK(A798),"",_xll.BDP(A798, "LONG_COMP_NAME",""))</f>
        <v>#NAME?</v>
      </c>
      <c r="D798" t="str">
        <f>IF(ISBLANK(C798),"",_xll.BDP(C798, "LONG_COMP_NAME",""))</f>
        <v/>
      </c>
      <c r="E798" t="str">
        <f>IF(ISBLANK(C798),"",_xll.BDP(C798, "CNTRY_OF_DOMICILE",""))</f>
        <v/>
      </c>
      <c r="F798" t="str">
        <f>IF(ISBLANK(C798),"",_xll.BDP(C798, "GICS_INDUSTRY_GROUP_NAME",""))</f>
        <v/>
      </c>
      <c r="G798" t="str">
        <f>IF(ISBLANK(C798),"",_xll.BDP(C798, "GICS_SUB_INDUSTRY_NAME",""))</f>
        <v/>
      </c>
      <c r="H798" t="str">
        <f>IF(ISBLANK(C798),"",_xll.BDP(A798, "RELATIONSHIP_AMOUNT","RELATIONSHIP_OVERRIDE=S,QUANTIFIED_OVERRIDE=Y,EQY_FUND_CRNCY=USD,RELATED_COMPANY_OVERRIDE=" &amp;C798))</f>
        <v/>
      </c>
    </row>
    <row r="799" spans="1:8" x14ac:dyDescent="0.2">
      <c r="A799" t="str">
        <f>C80</f>
        <v>002273 CH Equity</v>
      </c>
      <c r="B799" t="e">
        <f ca="1">IF(ISBLANK(A799),"",_xll.BDP(A799, "LONG_COMP_NAME",""))</f>
        <v>#NAME?</v>
      </c>
      <c r="D799" t="str">
        <f>IF(ISBLANK(C799),"",_xll.BDP(C799, "LONG_COMP_NAME",""))</f>
        <v/>
      </c>
      <c r="E799" t="str">
        <f>IF(ISBLANK(C799),"",_xll.BDP(C799, "CNTRY_OF_DOMICILE",""))</f>
        <v/>
      </c>
      <c r="F799" t="str">
        <f>IF(ISBLANK(C799),"",_xll.BDP(C799, "GICS_INDUSTRY_GROUP_NAME",""))</f>
        <v/>
      </c>
      <c r="G799" t="str">
        <f>IF(ISBLANK(C799),"",_xll.BDP(C799, "GICS_SUB_INDUSTRY_NAME",""))</f>
        <v/>
      </c>
      <c r="H799" t="str">
        <f>IF(ISBLANK(C799),"",_xll.BDP(A799, "RELATIONSHIP_AMOUNT","RELATIONSHIP_OVERRIDE=S,QUANTIFIED_OVERRIDE=Y,EQY_FUND_CRNCY=USD,RELATED_COMPANY_OVERRIDE=" &amp;C799))</f>
        <v/>
      </c>
    </row>
    <row r="800" spans="1:8" x14ac:dyDescent="0.2">
      <c r="A800" t="str">
        <f>C80</f>
        <v>002273 CH Equity</v>
      </c>
      <c r="B800" t="e">
        <f ca="1">IF(ISBLANK(A800),"",_xll.BDP(A800, "LONG_COMP_NAME",""))</f>
        <v>#NAME?</v>
      </c>
      <c r="D800" t="str">
        <f>IF(ISBLANK(C800),"",_xll.BDP(C800, "LONG_COMP_NAME",""))</f>
        <v/>
      </c>
      <c r="E800" t="str">
        <f>IF(ISBLANK(C800),"",_xll.BDP(C800, "CNTRY_OF_DOMICILE",""))</f>
        <v/>
      </c>
      <c r="F800" t="str">
        <f>IF(ISBLANK(C800),"",_xll.BDP(C800, "GICS_INDUSTRY_GROUP_NAME",""))</f>
        <v/>
      </c>
      <c r="G800" t="str">
        <f>IF(ISBLANK(C800),"",_xll.BDP(C800, "GICS_SUB_INDUSTRY_NAME",""))</f>
        <v/>
      </c>
      <c r="H800" t="str">
        <f>IF(ISBLANK(C800),"",_xll.BDP(A800, "RELATIONSHIP_AMOUNT","RELATIONSHIP_OVERRIDE=S,QUANTIFIED_OVERRIDE=Y,EQY_FUND_CRNCY=USD,RELATED_COMPANY_OVERRIDE=" &amp;C800))</f>
        <v/>
      </c>
    </row>
    <row r="801" spans="1:8" x14ac:dyDescent="0.2">
      <c r="A801" t="str">
        <f>C80</f>
        <v>002273 CH Equity</v>
      </c>
      <c r="B801" t="e">
        <f ca="1">IF(ISBLANK(A801),"",_xll.BDP(A801, "LONG_COMP_NAME",""))</f>
        <v>#NAME?</v>
      </c>
      <c r="D801" t="str">
        <f>IF(ISBLANK(C801),"",_xll.BDP(C801, "LONG_COMP_NAME",""))</f>
        <v/>
      </c>
      <c r="E801" t="str">
        <f>IF(ISBLANK(C801),"",_xll.BDP(C801, "CNTRY_OF_DOMICILE",""))</f>
        <v/>
      </c>
      <c r="F801" t="str">
        <f>IF(ISBLANK(C801),"",_xll.BDP(C801, "GICS_INDUSTRY_GROUP_NAME",""))</f>
        <v/>
      </c>
      <c r="G801" t="str">
        <f>IF(ISBLANK(C801),"",_xll.BDP(C801, "GICS_SUB_INDUSTRY_NAME",""))</f>
        <v/>
      </c>
      <c r="H801" t="str">
        <f>IF(ISBLANK(C801),"",_xll.BDP(A801, "RELATIONSHIP_AMOUNT","RELATIONSHIP_OVERRIDE=S,QUANTIFIED_OVERRIDE=Y,EQY_FUND_CRNCY=USD,RELATED_COMPANY_OVERRIDE=" &amp;C801))</f>
        <v/>
      </c>
    </row>
    <row r="802" spans="1:8" x14ac:dyDescent="0.2">
      <c r="A802" t="str">
        <f>C81</f>
        <v>300083 CH Equity</v>
      </c>
      <c r="B802" t="e">
        <f ca="1">IF(ISBLANK(A802),"",_xll.BDP(A802, "LONG_COMP_NAME",""))</f>
        <v>#NAME?</v>
      </c>
      <c r="C802" t="e">
        <f ca="1">_xll.BDS(A802,"SUPPLY_CHAIN_SUPPLIERS","SUPPLY_CHAIN_SUM_COUNT_OVERRIDE=10,QUANTIFIED_OVERRIDE=Y,SUP_CHAIN_RELATIONSHIP_SORT_OVR=C")</f>
        <v>#NAME?</v>
      </c>
      <c r="D802" t="e">
        <f ca="1">IF(ISBLANK(C802),"",_xll.BDP(C802, "LONG_COMP_NAME",""))</f>
        <v>#NAME?</v>
      </c>
      <c r="E802" t="e">
        <f ca="1">IF(ISBLANK(C802),"",_xll.BDP(C802, "CNTRY_OF_DOMICILE",""))</f>
        <v>#NAME?</v>
      </c>
      <c r="F802" t="e">
        <f ca="1">IF(ISBLANK(C802),"",_xll.BDP(C802, "GICS_INDUSTRY_GROUP_NAME",""))</f>
        <v>#NAME?</v>
      </c>
      <c r="G802" t="e">
        <f ca="1">IF(ISBLANK(C802),"",_xll.BDP(C802, "GICS_SUB_INDUSTRY_NAME",""))</f>
        <v>#NAME?</v>
      </c>
      <c r="H802" t="e">
        <f ca="1">IF(ISBLANK(C802),"",_xll.BDP(A802, "RELATIONSHIP_AMOUNT","RELATIONSHIP_OVERRIDE=S,QUANTIFIED_OVERRIDE=Y,EQY_FUND_CRNCY=USD,RELATED_COMPANY_OVERRIDE=" &amp;C802))</f>
        <v>#NAME?</v>
      </c>
    </row>
    <row r="803" spans="1:8" x14ac:dyDescent="0.2">
      <c r="A803" t="str">
        <f>C81</f>
        <v>300083 CH Equity</v>
      </c>
      <c r="B803" t="e">
        <f ca="1">IF(ISBLANK(A803),"",_xll.BDP(A803, "LONG_COMP_NAME",""))</f>
        <v>#NAME?</v>
      </c>
      <c r="D803" t="str">
        <f>IF(ISBLANK(C803),"",_xll.BDP(C803, "LONG_COMP_NAME",""))</f>
        <v/>
      </c>
      <c r="E803" t="str">
        <f>IF(ISBLANK(C803),"",_xll.BDP(C803, "CNTRY_OF_DOMICILE",""))</f>
        <v/>
      </c>
      <c r="F803" t="str">
        <f>IF(ISBLANK(C803),"",_xll.BDP(C803, "GICS_INDUSTRY_GROUP_NAME",""))</f>
        <v/>
      </c>
      <c r="G803" t="str">
        <f>IF(ISBLANK(C803),"",_xll.BDP(C803, "GICS_SUB_INDUSTRY_NAME",""))</f>
        <v/>
      </c>
      <c r="H803" t="str">
        <f>IF(ISBLANK(C803),"",_xll.BDP(A803, "RELATIONSHIP_AMOUNT","RELATIONSHIP_OVERRIDE=S,QUANTIFIED_OVERRIDE=Y,EQY_FUND_CRNCY=USD,RELATED_COMPANY_OVERRIDE=" &amp;C803))</f>
        <v/>
      </c>
    </row>
    <row r="804" spans="1:8" x14ac:dyDescent="0.2">
      <c r="A804" t="str">
        <f>C81</f>
        <v>300083 CH Equity</v>
      </c>
      <c r="B804" t="e">
        <f ca="1">IF(ISBLANK(A804),"",_xll.BDP(A804, "LONG_COMP_NAME",""))</f>
        <v>#NAME?</v>
      </c>
      <c r="D804" t="str">
        <f>IF(ISBLANK(C804),"",_xll.BDP(C804, "LONG_COMP_NAME",""))</f>
        <v/>
      </c>
      <c r="E804" t="str">
        <f>IF(ISBLANK(C804),"",_xll.BDP(C804, "CNTRY_OF_DOMICILE",""))</f>
        <v/>
      </c>
      <c r="F804" t="str">
        <f>IF(ISBLANK(C804),"",_xll.BDP(C804, "GICS_INDUSTRY_GROUP_NAME",""))</f>
        <v/>
      </c>
      <c r="G804" t="str">
        <f>IF(ISBLANK(C804),"",_xll.BDP(C804, "GICS_SUB_INDUSTRY_NAME",""))</f>
        <v/>
      </c>
      <c r="H804" t="str">
        <f>IF(ISBLANK(C804),"",_xll.BDP(A804, "RELATIONSHIP_AMOUNT","RELATIONSHIP_OVERRIDE=S,QUANTIFIED_OVERRIDE=Y,EQY_FUND_CRNCY=USD,RELATED_COMPANY_OVERRIDE=" &amp;C804))</f>
        <v/>
      </c>
    </row>
    <row r="805" spans="1:8" x14ac:dyDescent="0.2">
      <c r="A805" t="str">
        <f>C81</f>
        <v>300083 CH Equity</v>
      </c>
      <c r="B805" t="e">
        <f ca="1">IF(ISBLANK(A805),"",_xll.BDP(A805, "LONG_COMP_NAME",""))</f>
        <v>#NAME?</v>
      </c>
      <c r="D805" t="str">
        <f>IF(ISBLANK(C805),"",_xll.BDP(C805, "LONG_COMP_NAME",""))</f>
        <v/>
      </c>
      <c r="E805" t="str">
        <f>IF(ISBLANK(C805),"",_xll.BDP(C805, "CNTRY_OF_DOMICILE",""))</f>
        <v/>
      </c>
      <c r="F805" t="str">
        <f>IF(ISBLANK(C805),"",_xll.BDP(C805, "GICS_INDUSTRY_GROUP_NAME",""))</f>
        <v/>
      </c>
      <c r="G805" t="str">
        <f>IF(ISBLANK(C805),"",_xll.BDP(C805, "GICS_SUB_INDUSTRY_NAME",""))</f>
        <v/>
      </c>
      <c r="H805" t="str">
        <f>IF(ISBLANK(C805),"",_xll.BDP(A805, "RELATIONSHIP_AMOUNT","RELATIONSHIP_OVERRIDE=S,QUANTIFIED_OVERRIDE=Y,EQY_FUND_CRNCY=USD,RELATED_COMPANY_OVERRIDE=" &amp;C805))</f>
        <v/>
      </c>
    </row>
    <row r="806" spans="1:8" x14ac:dyDescent="0.2">
      <c r="A806" t="str">
        <f>C81</f>
        <v>300083 CH Equity</v>
      </c>
      <c r="B806" t="e">
        <f ca="1">IF(ISBLANK(A806),"",_xll.BDP(A806, "LONG_COMP_NAME",""))</f>
        <v>#NAME?</v>
      </c>
      <c r="D806" t="str">
        <f>IF(ISBLANK(C806),"",_xll.BDP(C806, "LONG_COMP_NAME",""))</f>
        <v/>
      </c>
      <c r="E806" t="str">
        <f>IF(ISBLANK(C806),"",_xll.BDP(C806, "CNTRY_OF_DOMICILE",""))</f>
        <v/>
      </c>
      <c r="F806" t="str">
        <f>IF(ISBLANK(C806),"",_xll.BDP(C806, "GICS_INDUSTRY_GROUP_NAME",""))</f>
        <v/>
      </c>
      <c r="G806" t="str">
        <f>IF(ISBLANK(C806),"",_xll.BDP(C806, "GICS_SUB_INDUSTRY_NAME",""))</f>
        <v/>
      </c>
      <c r="H806" t="str">
        <f>IF(ISBLANK(C806),"",_xll.BDP(A806, "RELATIONSHIP_AMOUNT","RELATIONSHIP_OVERRIDE=S,QUANTIFIED_OVERRIDE=Y,EQY_FUND_CRNCY=USD,RELATED_COMPANY_OVERRIDE=" &amp;C806))</f>
        <v/>
      </c>
    </row>
    <row r="807" spans="1:8" x14ac:dyDescent="0.2">
      <c r="A807" t="str">
        <f>C81</f>
        <v>300083 CH Equity</v>
      </c>
      <c r="B807" t="e">
        <f ca="1">IF(ISBLANK(A807),"",_xll.BDP(A807, "LONG_COMP_NAME",""))</f>
        <v>#NAME?</v>
      </c>
      <c r="D807" t="str">
        <f>IF(ISBLANK(C807),"",_xll.BDP(C807, "LONG_COMP_NAME",""))</f>
        <v/>
      </c>
      <c r="E807" t="str">
        <f>IF(ISBLANK(C807),"",_xll.BDP(C807, "CNTRY_OF_DOMICILE",""))</f>
        <v/>
      </c>
      <c r="F807" t="str">
        <f>IF(ISBLANK(C807),"",_xll.BDP(C807, "GICS_INDUSTRY_GROUP_NAME",""))</f>
        <v/>
      </c>
      <c r="G807" t="str">
        <f>IF(ISBLANK(C807),"",_xll.BDP(C807, "GICS_SUB_INDUSTRY_NAME",""))</f>
        <v/>
      </c>
      <c r="H807" t="str">
        <f>IF(ISBLANK(C807),"",_xll.BDP(A807, "RELATIONSHIP_AMOUNT","RELATIONSHIP_OVERRIDE=S,QUANTIFIED_OVERRIDE=Y,EQY_FUND_CRNCY=USD,RELATED_COMPANY_OVERRIDE=" &amp;C807))</f>
        <v/>
      </c>
    </row>
    <row r="808" spans="1:8" x14ac:dyDescent="0.2">
      <c r="A808" t="str">
        <f>C81</f>
        <v>300083 CH Equity</v>
      </c>
      <c r="B808" t="e">
        <f ca="1">IF(ISBLANK(A808),"",_xll.BDP(A808, "LONG_COMP_NAME",""))</f>
        <v>#NAME?</v>
      </c>
      <c r="D808" t="str">
        <f>IF(ISBLANK(C808),"",_xll.BDP(C808, "LONG_COMP_NAME",""))</f>
        <v/>
      </c>
      <c r="E808" t="str">
        <f>IF(ISBLANK(C808),"",_xll.BDP(C808, "CNTRY_OF_DOMICILE",""))</f>
        <v/>
      </c>
      <c r="F808" t="str">
        <f>IF(ISBLANK(C808),"",_xll.BDP(C808, "GICS_INDUSTRY_GROUP_NAME",""))</f>
        <v/>
      </c>
      <c r="G808" t="str">
        <f>IF(ISBLANK(C808),"",_xll.BDP(C808, "GICS_SUB_INDUSTRY_NAME",""))</f>
        <v/>
      </c>
      <c r="H808" t="str">
        <f>IF(ISBLANK(C808),"",_xll.BDP(A808, "RELATIONSHIP_AMOUNT","RELATIONSHIP_OVERRIDE=S,QUANTIFIED_OVERRIDE=Y,EQY_FUND_CRNCY=USD,RELATED_COMPANY_OVERRIDE=" &amp;C808))</f>
        <v/>
      </c>
    </row>
    <row r="809" spans="1:8" x14ac:dyDescent="0.2">
      <c r="A809" t="str">
        <f>C81</f>
        <v>300083 CH Equity</v>
      </c>
      <c r="B809" t="e">
        <f ca="1">IF(ISBLANK(A809),"",_xll.BDP(A809, "LONG_COMP_NAME",""))</f>
        <v>#NAME?</v>
      </c>
      <c r="D809" t="str">
        <f>IF(ISBLANK(C809),"",_xll.BDP(C809, "LONG_COMP_NAME",""))</f>
        <v/>
      </c>
      <c r="E809" t="str">
        <f>IF(ISBLANK(C809),"",_xll.BDP(C809, "CNTRY_OF_DOMICILE",""))</f>
        <v/>
      </c>
      <c r="F809" t="str">
        <f>IF(ISBLANK(C809),"",_xll.BDP(C809, "GICS_INDUSTRY_GROUP_NAME",""))</f>
        <v/>
      </c>
      <c r="G809" t="str">
        <f>IF(ISBLANK(C809),"",_xll.BDP(C809, "GICS_SUB_INDUSTRY_NAME",""))</f>
        <v/>
      </c>
      <c r="H809" t="str">
        <f>IF(ISBLANK(C809),"",_xll.BDP(A809, "RELATIONSHIP_AMOUNT","RELATIONSHIP_OVERRIDE=S,QUANTIFIED_OVERRIDE=Y,EQY_FUND_CRNCY=USD,RELATED_COMPANY_OVERRIDE=" &amp;C809))</f>
        <v/>
      </c>
    </row>
    <row r="810" spans="1:8" x14ac:dyDescent="0.2">
      <c r="A810" t="str">
        <f>C81</f>
        <v>300083 CH Equity</v>
      </c>
      <c r="B810" t="e">
        <f ca="1">IF(ISBLANK(A810),"",_xll.BDP(A810, "LONG_COMP_NAME",""))</f>
        <v>#NAME?</v>
      </c>
      <c r="D810" t="str">
        <f>IF(ISBLANK(C810),"",_xll.BDP(C810, "LONG_COMP_NAME",""))</f>
        <v/>
      </c>
      <c r="E810" t="str">
        <f>IF(ISBLANK(C810),"",_xll.BDP(C810, "CNTRY_OF_DOMICILE",""))</f>
        <v/>
      </c>
      <c r="F810" t="str">
        <f>IF(ISBLANK(C810),"",_xll.BDP(C810, "GICS_INDUSTRY_GROUP_NAME",""))</f>
        <v/>
      </c>
      <c r="G810" t="str">
        <f>IF(ISBLANK(C810),"",_xll.BDP(C810, "GICS_SUB_INDUSTRY_NAME",""))</f>
        <v/>
      </c>
      <c r="H810" t="str">
        <f>IF(ISBLANK(C810),"",_xll.BDP(A810, "RELATIONSHIP_AMOUNT","RELATIONSHIP_OVERRIDE=S,QUANTIFIED_OVERRIDE=Y,EQY_FUND_CRNCY=USD,RELATED_COMPANY_OVERRIDE=" &amp;C810))</f>
        <v/>
      </c>
    </row>
    <row r="811" spans="1:8" x14ac:dyDescent="0.2">
      <c r="A811" t="str">
        <f>C81</f>
        <v>300083 CH Equity</v>
      </c>
      <c r="B811" t="e">
        <f ca="1">IF(ISBLANK(A811),"",_xll.BDP(A811, "LONG_COMP_NAME",""))</f>
        <v>#NAME?</v>
      </c>
      <c r="D811" t="str">
        <f>IF(ISBLANK(C811),"",_xll.BDP(C811, "LONG_COMP_NAME",""))</f>
        <v/>
      </c>
      <c r="E811" t="str">
        <f>IF(ISBLANK(C811),"",_xll.BDP(C811, "CNTRY_OF_DOMICILE",""))</f>
        <v/>
      </c>
      <c r="F811" t="str">
        <f>IF(ISBLANK(C811),"",_xll.BDP(C811, "GICS_INDUSTRY_GROUP_NAME",""))</f>
        <v/>
      </c>
      <c r="G811" t="str">
        <f>IF(ISBLANK(C811),"",_xll.BDP(C811, "GICS_SUB_INDUSTRY_NAME",""))</f>
        <v/>
      </c>
      <c r="H811" t="str">
        <f>IF(ISBLANK(C811),"",_xll.BDP(A811, "RELATIONSHIP_AMOUNT","RELATIONSHIP_OVERRIDE=S,QUANTIFIED_OVERRIDE=Y,EQY_FUND_CRNCY=USD,RELATED_COMPANY_OVERRIDE=" &amp;C811))</f>
        <v/>
      </c>
    </row>
    <row r="812" spans="1:8" x14ac:dyDescent="0.2">
      <c r="A812" t="e">
        <f ca="1">C82</f>
        <v>#NAME?</v>
      </c>
      <c r="B812" t="e">
        <f ca="1">IF(ISBLANK(A812),"",_xll.BDP(A812, "LONG_COMP_NAME",""))</f>
        <v>#NAME?</v>
      </c>
      <c r="C812" t="e">
        <f ca="1">_xll.BDS(A812,"SUPPLY_CHAIN_SUPPLIERS","SUPPLY_CHAIN_SUM_COUNT_OVERRIDE=10,QUANTIFIED_OVERRIDE=Y,SUP_CHAIN_RELATIONSHIP_SORT_OVR=C","cols=1;rows=4")</f>
        <v>#NAME?</v>
      </c>
      <c r="D812" t="e">
        <f ca="1">IF(ISBLANK(C812),"",_xll.BDP(C812, "LONG_COMP_NAME",""))</f>
        <v>#NAME?</v>
      </c>
      <c r="E812" t="e">
        <f ca="1">IF(ISBLANK(C812),"",_xll.BDP(C812, "CNTRY_OF_DOMICILE",""))</f>
        <v>#NAME?</v>
      </c>
      <c r="F812" t="e">
        <f ca="1">IF(ISBLANK(C812),"",_xll.BDP(C812, "GICS_INDUSTRY_GROUP_NAME",""))</f>
        <v>#NAME?</v>
      </c>
      <c r="G812" t="e">
        <f ca="1">IF(ISBLANK(C812),"",_xll.BDP(C812, "GICS_SUB_INDUSTRY_NAME",""))</f>
        <v>#NAME?</v>
      </c>
      <c r="H812" t="e">
        <f ca="1">IF(ISBLANK(C812),"",_xll.BDP(A812, "RELATIONSHIP_AMOUNT","RELATIONSHIP_OVERRIDE=S,QUANTIFIED_OVERRIDE=Y,EQY_FUND_CRNCY=USD,RELATED_COMPANY_OVERRIDE=" &amp;C812))</f>
        <v>#NAME?</v>
      </c>
    </row>
    <row r="813" spans="1:8" x14ac:dyDescent="0.2">
      <c r="A813" t="e">
        <f ca="1">C82</f>
        <v>#NAME?</v>
      </c>
      <c r="B813" t="e">
        <f ca="1">IF(ISBLANK(A813),"",_xll.BDP(A813, "LONG_COMP_NAME",""))</f>
        <v>#NAME?</v>
      </c>
      <c r="C813" t="s">
        <v>54</v>
      </c>
      <c r="D813" t="e">
        <f ca="1">IF(ISBLANK(C813),"",_xll.BDP(C813, "LONG_COMP_NAME",""))</f>
        <v>#NAME?</v>
      </c>
      <c r="E813" t="e">
        <f ca="1">IF(ISBLANK(C813),"",_xll.BDP(C813, "CNTRY_OF_DOMICILE",""))</f>
        <v>#NAME?</v>
      </c>
      <c r="F813" t="e">
        <f ca="1">IF(ISBLANK(C813),"",_xll.BDP(C813, "GICS_INDUSTRY_GROUP_NAME",""))</f>
        <v>#NAME?</v>
      </c>
      <c r="G813" t="e">
        <f ca="1">IF(ISBLANK(C813),"",_xll.BDP(C813, "GICS_SUB_INDUSTRY_NAME",""))</f>
        <v>#NAME?</v>
      </c>
      <c r="H813" t="e">
        <f ca="1">IF(ISBLANK(C813),"",_xll.BDP(A813, "RELATIONSHIP_AMOUNT","RELATIONSHIP_OVERRIDE=S,QUANTIFIED_OVERRIDE=Y,EQY_FUND_CRNCY=USD,RELATED_COMPANY_OVERRIDE=" &amp;C813))</f>
        <v>#NAME?</v>
      </c>
    </row>
    <row r="814" spans="1:8" x14ac:dyDescent="0.2">
      <c r="A814" t="e">
        <f ca="1">C82</f>
        <v>#NAME?</v>
      </c>
      <c r="B814" t="e">
        <f ca="1">IF(ISBLANK(A814),"",_xll.BDP(A814, "LONG_COMP_NAME",""))</f>
        <v>#NAME?</v>
      </c>
      <c r="C814" t="s">
        <v>55</v>
      </c>
      <c r="D814" t="e">
        <f ca="1">IF(ISBLANK(C814),"",_xll.BDP(C814, "LONG_COMP_NAME",""))</f>
        <v>#NAME?</v>
      </c>
      <c r="E814" t="e">
        <f ca="1">IF(ISBLANK(C814),"",_xll.BDP(C814, "CNTRY_OF_DOMICILE",""))</f>
        <v>#NAME?</v>
      </c>
      <c r="F814" t="e">
        <f ca="1">IF(ISBLANK(C814),"",_xll.BDP(C814, "GICS_INDUSTRY_GROUP_NAME",""))</f>
        <v>#NAME?</v>
      </c>
      <c r="G814" t="e">
        <f ca="1">IF(ISBLANK(C814),"",_xll.BDP(C814, "GICS_SUB_INDUSTRY_NAME",""))</f>
        <v>#NAME?</v>
      </c>
      <c r="H814" t="e">
        <f ca="1">IF(ISBLANK(C814),"",_xll.BDP(A814, "RELATIONSHIP_AMOUNT","RELATIONSHIP_OVERRIDE=S,QUANTIFIED_OVERRIDE=Y,EQY_FUND_CRNCY=USD,RELATED_COMPANY_OVERRIDE=" &amp;C814))</f>
        <v>#NAME?</v>
      </c>
    </row>
    <row r="815" spans="1:8" x14ac:dyDescent="0.2">
      <c r="A815" t="e">
        <f ca="1">C82</f>
        <v>#NAME?</v>
      </c>
      <c r="B815" t="e">
        <f ca="1">IF(ISBLANK(A815),"",_xll.BDP(A815, "LONG_COMP_NAME",""))</f>
        <v>#NAME?</v>
      </c>
      <c r="C815" t="s">
        <v>8</v>
      </c>
      <c r="D815" t="e">
        <f ca="1">IF(ISBLANK(C815),"",_xll.BDP(C815, "LONG_COMP_NAME",""))</f>
        <v>#NAME?</v>
      </c>
      <c r="E815" t="e">
        <f ca="1">IF(ISBLANK(C815),"",_xll.BDP(C815, "CNTRY_OF_DOMICILE",""))</f>
        <v>#NAME?</v>
      </c>
      <c r="F815" t="e">
        <f ca="1">IF(ISBLANK(C815),"",_xll.BDP(C815, "GICS_INDUSTRY_GROUP_NAME",""))</f>
        <v>#NAME?</v>
      </c>
      <c r="G815" t="e">
        <f ca="1">IF(ISBLANK(C815),"",_xll.BDP(C815, "GICS_SUB_INDUSTRY_NAME",""))</f>
        <v>#NAME?</v>
      </c>
      <c r="H815" t="e">
        <f ca="1">IF(ISBLANK(C815),"",_xll.BDP(A815, "RELATIONSHIP_AMOUNT","RELATIONSHIP_OVERRIDE=S,QUANTIFIED_OVERRIDE=Y,EQY_FUND_CRNCY=USD,RELATED_COMPANY_OVERRIDE=" &amp;C815))</f>
        <v>#NAME?</v>
      </c>
    </row>
    <row r="816" spans="1:8" x14ac:dyDescent="0.2">
      <c r="A816" t="e">
        <f ca="1">C82</f>
        <v>#NAME?</v>
      </c>
      <c r="B816" t="e">
        <f ca="1">IF(ISBLANK(A816),"",_xll.BDP(A816, "LONG_COMP_NAME",""))</f>
        <v>#NAME?</v>
      </c>
      <c r="D816" t="str">
        <f>IF(ISBLANK(C816),"",_xll.BDP(C816, "LONG_COMP_NAME",""))</f>
        <v/>
      </c>
      <c r="E816" t="str">
        <f>IF(ISBLANK(C816),"",_xll.BDP(C816, "CNTRY_OF_DOMICILE",""))</f>
        <v/>
      </c>
      <c r="F816" t="str">
        <f>IF(ISBLANK(C816),"",_xll.BDP(C816, "GICS_INDUSTRY_GROUP_NAME",""))</f>
        <v/>
      </c>
      <c r="G816" t="str">
        <f>IF(ISBLANK(C816),"",_xll.BDP(C816, "GICS_SUB_INDUSTRY_NAME",""))</f>
        <v/>
      </c>
      <c r="H816" t="str">
        <f>IF(ISBLANK(C816),"",_xll.BDP(A816, "RELATIONSHIP_AMOUNT","RELATIONSHIP_OVERRIDE=S,QUANTIFIED_OVERRIDE=Y,EQY_FUND_CRNCY=USD,RELATED_COMPANY_OVERRIDE=" &amp;C816))</f>
        <v/>
      </c>
    </row>
    <row r="817" spans="1:8" x14ac:dyDescent="0.2">
      <c r="A817" t="e">
        <f ca="1">C82</f>
        <v>#NAME?</v>
      </c>
      <c r="B817" t="e">
        <f ca="1">IF(ISBLANK(A817),"",_xll.BDP(A817, "LONG_COMP_NAME",""))</f>
        <v>#NAME?</v>
      </c>
      <c r="D817" t="str">
        <f>IF(ISBLANK(C817),"",_xll.BDP(C817, "LONG_COMP_NAME",""))</f>
        <v/>
      </c>
      <c r="E817" t="str">
        <f>IF(ISBLANK(C817),"",_xll.BDP(C817, "CNTRY_OF_DOMICILE",""))</f>
        <v/>
      </c>
      <c r="F817" t="str">
        <f>IF(ISBLANK(C817),"",_xll.BDP(C817, "GICS_INDUSTRY_GROUP_NAME",""))</f>
        <v/>
      </c>
      <c r="G817" t="str">
        <f>IF(ISBLANK(C817),"",_xll.BDP(C817, "GICS_SUB_INDUSTRY_NAME",""))</f>
        <v/>
      </c>
      <c r="H817" t="str">
        <f>IF(ISBLANK(C817),"",_xll.BDP(A817, "RELATIONSHIP_AMOUNT","RELATIONSHIP_OVERRIDE=S,QUANTIFIED_OVERRIDE=Y,EQY_FUND_CRNCY=USD,RELATED_COMPANY_OVERRIDE=" &amp;C817))</f>
        <v/>
      </c>
    </row>
    <row r="818" spans="1:8" x14ac:dyDescent="0.2">
      <c r="A818" t="e">
        <f ca="1">C82</f>
        <v>#NAME?</v>
      </c>
      <c r="B818" t="e">
        <f ca="1">IF(ISBLANK(A818),"",_xll.BDP(A818, "LONG_COMP_NAME",""))</f>
        <v>#NAME?</v>
      </c>
      <c r="D818" t="str">
        <f>IF(ISBLANK(C818),"",_xll.BDP(C818, "LONG_COMP_NAME",""))</f>
        <v/>
      </c>
      <c r="E818" t="str">
        <f>IF(ISBLANK(C818),"",_xll.BDP(C818, "CNTRY_OF_DOMICILE",""))</f>
        <v/>
      </c>
      <c r="F818" t="str">
        <f>IF(ISBLANK(C818),"",_xll.BDP(C818, "GICS_INDUSTRY_GROUP_NAME",""))</f>
        <v/>
      </c>
      <c r="G818" t="str">
        <f>IF(ISBLANK(C818),"",_xll.BDP(C818, "GICS_SUB_INDUSTRY_NAME",""))</f>
        <v/>
      </c>
      <c r="H818" t="str">
        <f>IF(ISBLANK(C818),"",_xll.BDP(A818, "RELATIONSHIP_AMOUNT","RELATIONSHIP_OVERRIDE=S,QUANTIFIED_OVERRIDE=Y,EQY_FUND_CRNCY=USD,RELATED_COMPANY_OVERRIDE=" &amp;C818))</f>
        <v/>
      </c>
    </row>
    <row r="819" spans="1:8" x14ac:dyDescent="0.2">
      <c r="A819" t="e">
        <f ca="1">C82</f>
        <v>#NAME?</v>
      </c>
      <c r="B819" t="e">
        <f ca="1">IF(ISBLANK(A819),"",_xll.BDP(A819, "LONG_COMP_NAME",""))</f>
        <v>#NAME?</v>
      </c>
      <c r="D819" t="str">
        <f>IF(ISBLANK(C819),"",_xll.BDP(C819, "LONG_COMP_NAME",""))</f>
        <v/>
      </c>
      <c r="E819" t="str">
        <f>IF(ISBLANK(C819),"",_xll.BDP(C819, "CNTRY_OF_DOMICILE",""))</f>
        <v/>
      </c>
      <c r="F819" t="str">
        <f>IF(ISBLANK(C819),"",_xll.BDP(C819, "GICS_INDUSTRY_GROUP_NAME",""))</f>
        <v/>
      </c>
      <c r="G819" t="str">
        <f>IF(ISBLANK(C819),"",_xll.BDP(C819, "GICS_SUB_INDUSTRY_NAME",""))</f>
        <v/>
      </c>
      <c r="H819" t="str">
        <f>IF(ISBLANK(C819),"",_xll.BDP(A819, "RELATIONSHIP_AMOUNT","RELATIONSHIP_OVERRIDE=S,QUANTIFIED_OVERRIDE=Y,EQY_FUND_CRNCY=USD,RELATED_COMPANY_OVERRIDE=" &amp;C819))</f>
        <v/>
      </c>
    </row>
    <row r="820" spans="1:8" x14ac:dyDescent="0.2">
      <c r="A820" t="e">
        <f ca="1">C82</f>
        <v>#NAME?</v>
      </c>
      <c r="B820" t="e">
        <f ca="1">IF(ISBLANK(A820),"",_xll.BDP(A820, "LONG_COMP_NAME",""))</f>
        <v>#NAME?</v>
      </c>
      <c r="D820" t="str">
        <f>IF(ISBLANK(C820),"",_xll.BDP(C820, "LONG_COMP_NAME",""))</f>
        <v/>
      </c>
      <c r="E820" t="str">
        <f>IF(ISBLANK(C820),"",_xll.BDP(C820, "CNTRY_OF_DOMICILE",""))</f>
        <v/>
      </c>
      <c r="F820" t="str">
        <f>IF(ISBLANK(C820),"",_xll.BDP(C820, "GICS_INDUSTRY_GROUP_NAME",""))</f>
        <v/>
      </c>
      <c r="G820" t="str">
        <f>IF(ISBLANK(C820),"",_xll.BDP(C820, "GICS_SUB_INDUSTRY_NAME",""))</f>
        <v/>
      </c>
      <c r="H820" t="str">
        <f>IF(ISBLANK(C820),"",_xll.BDP(A820, "RELATIONSHIP_AMOUNT","RELATIONSHIP_OVERRIDE=S,QUANTIFIED_OVERRIDE=Y,EQY_FUND_CRNCY=USD,RELATED_COMPANY_OVERRIDE=" &amp;C820))</f>
        <v/>
      </c>
    </row>
    <row r="821" spans="1:8" x14ac:dyDescent="0.2">
      <c r="A821" t="e">
        <f ca="1">C82</f>
        <v>#NAME?</v>
      </c>
      <c r="B821" t="e">
        <f ca="1">IF(ISBLANK(A821),"",_xll.BDP(A821, "LONG_COMP_NAME",""))</f>
        <v>#NAME?</v>
      </c>
      <c r="D821" t="str">
        <f>IF(ISBLANK(C821),"",_xll.BDP(C821, "LONG_COMP_NAME",""))</f>
        <v/>
      </c>
      <c r="E821" t="str">
        <f>IF(ISBLANK(C821),"",_xll.BDP(C821, "CNTRY_OF_DOMICILE",""))</f>
        <v/>
      </c>
      <c r="F821" t="str">
        <f>IF(ISBLANK(C821),"",_xll.BDP(C821, "GICS_INDUSTRY_GROUP_NAME",""))</f>
        <v/>
      </c>
      <c r="G821" t="str">
        <f>IF(ISBLANK(C821),"",_xll.BDP(C821, "GICS_SUB_INDUSTRY_NAME",""))</f>
        <v/>
      </c>
      <c r="H821" t="str">
        <f>IF(ISBLANK(C821),"",_xll.BDP(A821, "RELATIONSHIP_AMOUNT","RELATIONSHIP_OVERRIDE=S,QUANTIFIED_OVERRIDE=Y,EQY_FUND_CRNCY=USD,RELATED_COMPANY_OVERRIDE=" &amp;C821))</f>
        <v/>
      </c>
    </row>
    <row r="822" spans="1:8" x14ac:dyDescent="0.2">
      <c r="A822" t="str">
        <f>C83</f>
        <v>2317 TT Equity</v>
      </c>
      <c r="B822" t="e">
        <f ca="1">IF(ISBLANK(A822),"",_xll.BDP(A822, "LONG_COMP_NAME",""))</f>
        <v>#NAME?</v>
      </c>
      <c r="C822" t="e">
        <f ca="1">_xll.BDS(A822,"SUPPLY_CHAIN_SUPPLIERS","SUPPLY_CHAIN_SUM_COUNT_OVERRIDE=10,QUANTIFIED_OVERRIDE=Y,SUP_CHAIN_RELATIONSHIP_SORT_OVR=C","cols=1;rows=10")</f>
        <v>#NAME?</v>
      </c>
      <c r="D822" t="e">
        <f ca="1">IF(ISBLANK(C822),"",_xll.BDP(C822, "LONG_COMP_NAME",""))</f>
        <v>#NAME?</v>
      </c>
      <c r="E822" t="e">
        <f ca="1">IF(ISBLANK(C822),"",_xll.BDP(C822, "CNTRY_OF_DOMICILE",""))</f>
        <v>#NAME?</v>
      </c>
      <c r="F822" t="e">
        <f ca="1">IF(ISBLANK(C822),"",_xll.BDP(C822, "GICS_INDUSTRY_GROUP_NAME",""))</f>
        <v>#NAME?</v>
      </c>
      <c r="G822" t="e">
        <f ca="1">IF(ISBLANK(C822),"",_xll.BDP(C822, "GICS_SUB_INDUSTRY_NAME",""))</f>
        <v>#NAME?</v>
      </c>
      <c r="H822" t="e">
        <f ca="1">IF(ISBLANK(C822),"",_xll.BDP(A822, "RELATIONSHIP_AMOUNT","RELATIONSHIP_OVERRIDE=S,QUANTIFIED_OVERRIDE=Y,EQY_FUND_CRNCY=USD,RELATED_COMPANY_OVERRIDE=" &amp;C822))</f>
        <v>#NAME?</v>
      </c>
    </row>
    <row r="823" spans="1:8" x14ac:dyDescent="0.2">
      <c r="A823" t="str">
        <f>C83</f>
        <v>2317 TT Equity</v>
      </c>
      <c r="B823" t="e">
        <f ca="1">IF(ISBLANK(A823),"",_xll.BDP(A823, "LONG_COMP_NAME",""))</f>
        <v>#NAME?</v>
      </c>
      <c r="C823" t="s">
        <v>225</v>
      </c>
      <c r="D823" t="e">
        <f ca="1">IF(ISBLANK(C823),"",_xll.BDP(C823, "LONG_COMP_NAME",""))</f>
        <v>#NAME?</v>
      </c>
      <c r="E823" t="e">
        <f ca="1">IF(ISBLANK(C823),"",_xll.BDP(C823, "CNTRY_OF_DOMICILE",""))</f>
        <v>#NAME?</v>
      </c>
      <c r="F823" t="e">
        <f ca="1">IF(ISBLANK(C823),"",_xll.BDP(C823, "GICS_INDUSTRY_GROUP_NAME",""))</f>
        <v>#NAME?</v>
      </c>
      <c r="G823" t="e">
        <f ca="1">IF(ISBLANK(C823),"",_xll.BDP(C823, "GICS_SUB_INDUSTRY_NAME",""))</f>
        <v>#NAME?</v>
      </c>
      <c r="H823" t="e">
        <f ca="1">IF(ISBLANK(C823),"",_xll.BDP(A823, "RELATIONSHIP_AMOUNT","RELATIONSHIP_OVERRIDE=S,QUANTIFIED_OVERRIDE=Y,EQY_FUND_CRNCY=USD,RELATED_COMPANY_OVERRIDE=" &amp;C823))</f>
        <v>#NAME?</v>
      </c>
    </row>
    <row r="824" spans="1:8" x14ac:dyDescent="0.2">
      <c r="A824" t="str">
        <f>C83</f>
        <v>2317 TT Equity</v>
      </c>
      <c r="B824" t="e">
        <f ca="1">IF(ISBLANK(A824),"",_xll.BDP(A824, "LONG_COMP_NAME",""))</f>
        <v>#NAME?</v>
      </c>
      <c r="C824" t="s">
        <v>26</v>
      </c>
      <c r="D824" t="e">
        <f ca="1">IF(ISBLANK(C824),"",_xll.BDP(C824, "LONG_COMP_NAME",""))</f>
        <v>#NAME?</v>
      </c>
      <c r="E824" t="e">
        <f ca="1">IF(ISBLANK(C824),"",_xll.BDP(C824, "CNTRY_OF_DOMICILE",""))</f>
        <v>#NAME?</v>
      </c>
      <c r="F824" t="e">
        <f ca="1">IF(ISBLANK(C824),"",_xll.BDP(C824, "GICS_INDUSTRY_GROUP_NAME",""))</f>
        <v>#NAME?</v>
      </c>
      <c r="G824" t="e">
        <f ca="1">IF(ISBLANK(C824),"",_xll.BDP(C824, "GICS_SUB_INDUSTRY_NAME",""))</f>
        <v>#NAME?</v>
      </c>
      <c r="H824" t="e">
        <f ca="1">IF(ISBLANK(C824),"",_xll.BDP(A824, "RELATIONSHIP_AMOUNT","RELATIONSHIP_OVERRIDE=S,QUANTIFIED_OVERRIDE=Y,EQY_FUND_CRNCY=USD,RELATED_COMPANY_OVERRIDE=" &amp;C824))</f>
        <v>#NAME?</v>
      </c>
    </row>
    <row r="825" spans="1:8" x14ac:dyDescent="0.2">
      <c r="A825" t="str">
        <f>C83</f>
        <v>2317 TT Equity</v>
      </c>
      <c r="B825" t="e">
        <f ca="1">IF(ISBLANK(A825),"",_xll.BDP(A825, "LONG_COMP_NAME",""))</f>
        <v>#NAME?</v>
      </c>
      <c r="C825" t="s">
        <v>226</v>
      </c>
      <c r="D825" t="e">
        <f ca="1">IF(ISBLANK(C825),"",_xll.BDP(C825, "LONG_COMP_NAME",""))</f>
        <v>#NAME?</v>
      </c>
      <c r="E825" t="e">
        <f ca="1">IF(ISBLANK(C825),"",_xll.BDP(C825, "CNTRY_OF_DOMICILE",""))</f>
        <v>#NAME?</v>
      </c>
      <c r="F825" t="e">
        <f ca="1">IF(ISBLANK(C825),"",_xll.BDP(C825, "GICS_INDUSTRY_GROUP_NAME",""))</f>
        <v>#NAME?</v>
      </c>
      <c r="G825" t="e">
        <f ca="1">IF(ISBLANK(C825),"",_xll.BDP(C825, "GICS_SUB_INDUSTRY_NAME",""))</f>
        <v>#NAME?</v>
      </c>
      <c r="H825" t="e">
        <f ca="1">IF(ISBLANK(C825),"",_xll.BDP(A825, "RELATIONSHIP_AMOUNT","RELATIONSHIP_OVERRIDE=S,QUANTIFIED_OVERRIDE=Y,EQY_FUND_CRNCY=USD,RELATED_COMPANY_OVERRIDE=" &amp;C825))</f>
        <v>#NAME?</v>
      </c>
    </row>
    <row r="826" spans="1:8" x14ac:dyDescent="0.2">
      <c r="A826" t="str">
        <f>C83</f>
        <v>2317 TT Equity</v>
      </c>
      <c r="B826" t="e">
        <f ca="1">IF(ISBLANK(A826),"",_xll.BDP(A826, "LONG_COMP_NAME",""))</f>
        <v>#NAME?</v>
      </c>
      <c r="C826" t="s">
        <v>93</v>
      </c>
      <c r="D826" t="e">
        <f ca="1">IF(ISBLANK(C826),"",_xll.BDP(C826, "LONG_COMP_NAME",""))</f>
        <v>#NAME?</v>
      </c>
      <c r="E826" t="e">
        <f ca="1">IF(ISBLANK(C826),"",_xll.BDP(C826, "CNTRY_OF_DOMICILE",""))</f>
        <v>#NAME?</v>
      </c>
      <c r="F826" t="e">
        <f ca="1">IF(ISBLANK(C826),"",_xll.BDP(C826, "GICS_INDUSTRY_GROUP_NAME",""))</f>
        <v>#NAME?</v>
      </c>
      <c r="G826" t="e">
        <f ca="1">IF(ISBLANK(C826),"",_xll.BDP(C826, "GICS_SUB_INDUSTRY_NAME",""))</f>
        <v>#NAME?</v>
      </c>
      <c r="H826" t="e">
        <f ca="1">IF(ISBLANK(C826),"",_xll.BDP(A826, "RELATIONSHIP_AMOUNT","RELATIONSHIP_OVERRIDE=S,QUANTIFIED_OVERRIDE=Y,EQY_FUND_CRNCY=USD,RELATED_COMPANY_OVERRIDE=" &amp;C826))</f>
        <v>#NAME?</v>
      </c>
    </row>
    <row r="827" spans="1:8" x14ac:dyDescent="0.2">
      <c r="A827" t="str">
        <f>C83</f>
        <v>2317 TT Equity</v>
      </c>
      <c r="B827" t="e">
        <f ca="1">IF(ISBLANK(A827),"",_xll.BDP(A827, "LONG_COMP_NAME",""))</f>
        <v>#NAME?</v>
      </c>
      <c r="C827" t="s">
        <v>227</v>
      </c>
      <c r="D827" t="e">
        <f ca="1">IF(ISBLANK(C827),"",_xll.BDP(C827, "LONG_COMP_NAME",""))</f>
        <v>#NAME?</v>
      </c>
      <c r="E827" t="e">
        <f ca="1">IF(ISBLANK(C827),"",_xll.BDP(C827, "CNTRY_OF_DOMICILE",""))</f>
        <v>#NAME?</v>
      </c>
      <c r="F827" t="e">
        <f ca="1">IF(ISBLANK(C827),"",_xll.BDP(C827, "GICS_INDUSTRY_GROUP_NAME",""))</f>
        <v>#NAME?</v>
      </c>
      <c r="G827" t="e">
        <f ca="1">IF(ISBLANK(C827),"",_xll.BDP(C827, "GICS_SUB_INDUSTRY_NAME",""))</f>
        <v>#NAME?</v>
      </c>
      <c r="H827" t="e">
        <f ca="1">IF(ISBLANK(C827),"",_xll.BDP(A827, "RELATIONSHIP_AMOUNT","RELATIONSHIP_OVERRIDE=S,QUANTIFIED_OVERRIDE=Y,EQY_FUND_CRNCY=USD,RELATED_COMPANY_OVERRIDE=" &amp;C827))</f>
        <v>#NAME?</v>
      </c>
    </row>
    <row r="828" spans="1:8" x14ac:dyDescent="0.2">
      <c r="A828" t="str">
        <f>C83</f>
        <v>2317 TT Equity</v>
      </c>
      <c r="B828" t="e">
        <f ca="1">IF(ISBLANK(A828),"",_xll.BDP(A828, "LONG_COMP_NAME",""))</f>
        <v>#NAME?</v>
      </c>
      <c r="C828" t="s">
        <v>217</v>
      </c>
      <c r="D828" t="e">
        <f ca="1">IF(ISBLANK(C828),"",_xll.BDP(C828, "LONG_COMP_NAME",""))</f>
        <v>#NAME?</v>
      </c>
      <c r="E828" t="e">
        <f ca="1">IF(ISBLANK(C828),"",_xll.BDP(C828, "CNTRY_OF_DOMICILE",""))</f>
        <v>#NAME?</v>
      </c>
      <c r="F828" t="e">
        <f ca="1">IF(ISBLANK(C828),"",_xll.BDP(C828, "GICS_INDUSTRY_GROUP_NAME",""))</f>
        <v>#NAME?</v>
      </c>
      <c r="G828" t="e">
        <f ca="1">IF(ISBLANK(C828),"",_xll.BDP(C828, "GICS_SUB_INDUSTRY_NAME",""))</f>
        <v>#NAME?</v>
      </c>
      <c r="H828" t="e">
        <f ca="1">IF(ISBLANK(C828),"",_xll.BDP(A828, "RELATIONSHIP_AMOUNT","RELATIONSHIP_OVERRIDE=S,QUANTIFIED_OVERRIDE=Y,EQY_FUND_CRNCY=USD,RELATED_COMPANY_OVERRIDE=" &amp;C828))</f>
        <v>#NAME?</v>
      </c>
    </row>
    <row r="829" spans="1:8" x14ac:dyDescent="0.2">
      <c r="A829" t="str">
        <f>C83</f>
        <v>2317 TT Equity</v>
      </c>
      <c r="B829" t="e">
        <f ca="1">IF(ISBLANK(A829),"",_xll.BDP(A829, "LONG_COMP_NAME",""))</f>
        <v>#NAME?</v>
      </c>
      <c r="C829" t="s">
        <v>228</v>
      </c>
      <c r="D829" t="e">
        <f ca="1">IF(ISBLANK(C829),"",_xll.BDP(C829, "LONG_COMP_NAME",""))</f>
        <v>#NAME?</v>
      </c>
      <c r="E829" t="e">
        <f ca="1">IF(ISBLANK(C829),"",_xll.BDP(C829, "CNTRY_OF_DOMICILE",""))</f>
        <v>#NAME?</v>
      </c>
      <c r="F829" t="e">
        <f ca="1">IF(ISBLANK(C829),"",_xll.BDP(C829, "GICS_INDUSTRY_GROUP_NAME",""))</f>
        <v>#NAME?</v>
      </c>
      <c r="G829" t="e">
        <f ca="1">IF(ISBLANK(C829),"",_xll.BDP(C829, "GICS_SUB_INDUSTRY_NAME",""))</f>
        <v>#NAME?</v>
      </c>
      <c r="H829" t="e">
        <f ca="1">IF(ISBLANK(C829),"",_xll.BDP(A829, "RELATIONSHIP_AMOUNT","RELATIONSHIP_OVERRIDE=S,QUANTIFIED_OVERRIDE=Y,EQY_FUND_CRNCY=USD,RELATED_COMPANY_OVERRIDE=" &amp;C829))</f>
        <v>#NAME?</v>
      </c>
    </row>
    <row r="830" spans="1:8" x14ac:dyDescent="0.2">
      <c r="A830" t="str">
        <f>C83</f>
        <v>2317 TT Equity</v>
      </c>
      <c r="B830" t="e">
        <f ca="1">IF(ISBLANK(A830),"",_xll.BDP(A830, "LONG_COMP_NAME",""))</f>
        <v>#NAME?</v>
      </c>
      <c r="C830" t="s">
        <v>96</v>
      </c>
      <c r="D830" t="e">
        <f ca="1">IF(ISBLANK(C830),"",_xll.BDP(C830, "LONG_COMP_NAME",""))</f>
        <v>#NAME?</v>
      </c>
      <c r="E830" t="e">
        <f ca="1">IF(ISBLANK(C830),"",_xll.BDP(C830, "CNTRY_OF_DOMICILE",""))</f>
        <v>#NAME?</v>
      </c>
      <c r="F830" t="e">
        <f ca="1">IF(ISBLANK(C830),"",_xll.BDP(C830, "GICS_INDUSTRY_GROUP_NAME",""))</f>
        <v>#NAME?</v>
      </c>
      <c r="G830" t="e">
        <f ca="1">IF(ISBLANK(C830),"",_xll.BDP(C830, "GICS_SUB_INDUSTRY_NAME",""))</f>
        <v>#NAME?</v>
      </c>
      <c r="H830" t="e">
        <f ca="1">IF(ISBLANK(C830),"",_xll.BDP(A830, "RELATIONSHIP_AMOUNT","RELATIONSHIP_OVERRIDE=S,QUANTIFIED_OVERRIDE=Y,EQY_FUND_CRNCY=USD,RELATED_COMPANY_OVERRIDE=" &amp;C830))</f>
        <v>#NAME?</v>
      </c>
    </row>
    <row r="831" spans="1:8" x14ac:dyDescent="0.2">
      <c r="A831" t="str">
        <f>C83</f>
        <v>2317 TT Equity</v>
      </c>
      <c r="B831" t="e">
        <f ca="1">IF(ISBLANK(A831),"",_xll.BDP(A831, "LONG_COMP_NAME",""))</f>
        <v>#NAME?</v>
      </c>
      <c r="C831" t="s">
        <v>229</v>
      </c>
      <c r="D831" t="e">
        <f ca="1">IF(ISBLANK(C831),"",_xll.BDP(C831, "LONG_COMP_NAME",""))</f>
        <v>#NAME?</v>
      </c>
      <c r="E831" t="e">
        <f ca="1">IF(ISBLANK(C831),"",_xll.BDP(C831, "CNTRY_OF_DOMICILE",""))</f>
        <v>#NAME?</v>
      </c>
      <c r="F831" t="e">
        <f ca="1">IF(ISBLANK(C831),"",_xll.BDP(C831, "GICS_INDUSTRY_GROUP_NAME",""))</f>
        <v>#NAME?</v>
      </c>
      <c r="G831" t="e">
        <f ca="1">IF(ISBLANK(C831),"",_xll.BDP(C831, "GICS_SUB_INDUSTRY_NAME",""))</f>
        <v>#NAME?</v>
      </c>
      <c r="H831" t="e">
        <f ca="1">IF(ISBLANK(C831),"",_xll.BDP(A831, "RELATIONSHIP_AMOUNT","RELATIONSHIP_OVERRIDE=S,QUANTIFIED_OVERRIDE=Y,EQY_FUND_CRNCY=USD,RELATED_COMPANY_OVERRIDE=" &amp;C831))</f>
        <v>#NAME?</v>
      </c>
    </row>
    <row r="832" spans="1:8" x14ac:dyDescent="0.2">
      <c r="A832" t="str">
        <f>C84</f>
        <v>QCOM US Equity</v>
      </c>
      <c r="B832" t="e">
        <f ca="1">IF(ISBLANK(A832),"",_xll.BDP(A832, "LONG_COMP_NAME",""))</f>
        <v>#NAME?</v>
      </c>
      <c r="C832" t="e">
        <f ca="1">_xll.BDS(A832,"SUPPLY_CHAIN_SUPPLIERS","SUPPLY_CHAIN_SUM_COUNT_OVERRIDE=10,QUANTIFIED_OVERRIDE=Y,SUP_CHAIN_RELATIONSHIP_SORT_OVR=C","cols=1;rows=10")</f>
        <v>#NAME?</v>
      </c>
      <c r="D832" t="e">
        <f ca="1">IF(ISBLANK(C832),"",_xll.BDP(C832, "LONG_COMP_NAME",""))</f>
        <v>#NAME?</v>
      </c>
      <c r="E832" t="e">
        <f ca="1">IF(ISBLANK(C832),"",_xll.BDP(C832, "CNTRY_OF_DOMICILE",""))</f>
        <v>#NAME?</v>
      </c>
      <c r="F832" t="e">
        <f ca="1">IF(ISBLANK(C832),"",_xll.BDP(C832, "GICS_INDUSTRY_GROUP_NAME",""))</f>
        <v>#NAME?</v>
      </c>
      <c r="G832" t="e">
        <f ca="1">IF(ISBLANK(C832),"",_xll.BDP(C832, "GICS_SUB_INDUSTRY_NAME",""))</f>
        <v>#NAME?</v>
      </c>
      <c r="H832" t="e">
        <f ca="1">IF(ISBLANK(C832),"",_xll.BDP(A832, "RELATIONSHIP_AMOUNT","RELATIONSHIP_OVERRIDE=S,QUANTIFIED_OVERRIDE=Y,EQY_FUND_CRNCY=USD,RELATED_COMPANY_OVERRIDE=" &amp;C832))</f>
        <v>#NAME?</v>
      </c>
    </row>
    <row r="833" spans="1:8" x14ac:dyDescent="0.2">
      <c r="A833" t="str">
        <f>C84</f>
        <v>QCOM US Equity</v>
      </c>
      <c r="B833" t="e">
        <f ca="1">IF(ISBLANK(A833),"",_xll.BDP(A833, "LONG_COMP_NAME",""))</f>
        <v>#NAME?</v>
      </c>
      <c r="C833" t="s">
        <v>122</v>
      </c>
      <c r="D833" t="e">
        <f ca="1">IF(ISBLANK(C833),"",_xll.BDP(C833, "LONG_COMP_NAME",""))</f>
        <v>#NAME?</v>
      </c>
      <c r="E833" t="e">
        <f ca="1">IF(ISBLANK(C833),"",_xll.BDP(C833, "CNTRY_OF_DOMICILE",""))</f>
        <v>#NAME?</v>
      </c>
      <c r="F833" t="e">
        <f ca="1">IF(ISBLANK(C833),"",_xll.BDP(C833, "GICS_INDUSTRY_GROUP_NAME",""))</f>
        <v>#NAME?</v>
      </c>
      <c r="G833" t="e">
        <f ca="1">IF(ISBLANK(C833),"",_xll.BDP(C833, "GICS_SUB_INDUSTRY_NAME",""))</f>
        <v>#NAME?</v>
      </c>
      <c r="H833" t="e">
        <f ca="1">IF(ISBLANK(C833),"",_xll.BDP(A833, "RELATIONSHIP_AMOUNT","RELATIONSHIP_OVERRIDE=S,QUANTIFIED_OVERRIDE=Y,EQY_FUND_CRNCY=USD,RELATED_COMPANY_OVERRIDE=" &amp;C833))</f>
        <v>#NAME?</v>
      </c>
    </row>
    <row r="834" spans="1:8" x14ac:dyDescent="0.2">
      <c r="A834" t="str">
        <f>C84</f>
        <v>QCOM US Equity</v>
      </c>
      <c r="B834" t="e">
        <f ca="1">IF(ISBLANK(A834),"",_xll.BDP(A834, "LONG_COMP_NAME",""))</f>
        <v>#NAME?</v>
      </c>
      <c r="C834" t="s">
        <v>89</v>
      </c>
      <c r="D834" t="e">
        <f ca="1">IF(ISBLANK(C834),"",_xll.BDP(C834, "LONG_COMP_NAME",""))</f>
        <v>#NAME?</v>
      </c>
      <c r="E834" t="e">
        <f ca="1">IF(ISBLANK(C834),"",_xll.BDP(C834, "CNTRY_OF_DOMICILE",""))</f>
        <v>#NAME?</v>
      </c>
      <c r="F834" t="e">
        <f ca="1">IF(ISBLANK(C834),"",_xll.BDP(C834, "GICS_INDUSTRY_GROUP_NAME",""))</f>
        <v>#NAME?</v>
      </c>
      <c r="G834" t="e">
        <f ca="1">IF(ISBLANK(C834),"",_xll.BDP(C834, "GICS_SUB_INDUSTRY_NAME",""))</f>
        <v>#NAME?</v>
      </c>
      <c r="H834" t="e">
        <f ca="1">IF(ISBLANK(C834),"",_xll.BDP(A834, "RELATIONSHIP_AMOUNT","RELATIONSHIP_OVERRIDE=S,QUANTIFIED_OVERRIDE=Y,EQY_FUND_CRNCY=USD,RELATED_COMPANY_OVERRIDE=" &amp;C834))</f>
        <v>#NAME?</v>
      </c>
    </row>
    <row r="835" spans="1:8" x14ac:dyDescent="0.2">
      <c r="A835" t="str">
        <f>C84</f>
        <v>QCOM US Equity</v>
      </c>
      <c r="B835" t="e">
        <f ca="1">IF(ISBLANK(A835),"",_xll.BDP(A835, "LONG_COMP_NAME",""))</f>
        <v>#NAME?</v>
      </c>
      <c r="C835" t="s">
        <v>119</v>
      </c>
      <c r="D835" t="e">
        <f ca="1">IF(ISBLANK(C835),"",_xll.BDP(C835, "LONG_COMP_NAME",""))</f>
        <v>#NAME?</v>
      </c>
      <c r="E835" t="e">
        <f ca="1">IF(ISBLANK(C835),"",_xll.BDP(C835, "CNTRY_OF_DOMICILE",""))</f>
        <v>#NAME?</v>
      </c>
      <c r="F835" t="e">
        <f ca="1">IF(ISBLANK(C835),"",_xll.BDP(C835, "GICS_INDUSTRY_GROUP_NAME",""))</f>
        <v>#NAME?</v>
      </c>
      <c r="G835" t="e">
        <f ca="1">IF(ISBLANK(C835),"",_xll.BDP(C835, "GICS_SUB_INDUSTRY_NAME",""))</f>
        <v>#NAME?</v>
      </c>
      <c r="H835" t="e">
        <f ca="1">IF(ISBLANK(C835),"",_xll.BDP(A835, "RELATIONSHIP_AMOUNT","RELATIONSHIP_OVERRIDE=S,QUANTIFIED_OVERRIDE=Y,EQY_FUND_CRNCY=USD,RELATED_COMPANY_OVERRIDE=" &amp;C835))</f>
        <v>#NAME?</v>
      </c>
    </row>
    <row r="836" spans="1:8" x14ac:dyDescent="0.2">
      <c r="A836" t="str">
        <f>C84</f>
        <v>QCOM US Equity</v>
      </c>
      <c r="B836" t="e">
        <f ca="1">IF(ISBLANK(A836),"",_xll.BDP(A836, "LONG_COMP_NAME",""))</f>
        <v>#NAME?</v>
      </c>
      <c r="C836" t="s">
        <v>121</v>
      </c>
      <c r="D836" t="e">
        <f ca="1">IF(ISBLANK(C836),"",_xll.BDP(C836, "LONG_COMP_NAME",""))</f>
        <v>#NAME?</v>
      </c>
      <c r="E836" t="e">
        <f ca="1">IF(ISBLANK(C836),"",_xll.BDP(C836, "CNTRY_OF_DOMICILE",""))</f>
        <v>#NAME?</v>
      </c>
      <c r="F836" t="e">
        <f ca="1">IF(ISBLANK(C836),"",_xll.BDP(C836, "GICS_INDUSTRY_GROUP_NAME",""))</f>
        <v>#NAME?</v>
      </c>
      <c r="G836" t="e">
        <f ca="1">IF(ISBLANK(C836),"",_xll.BDP(C836, "GICS_SUB_INDUSTRY_NAME",""))</f>
        <v>#NAME?</v>
      </c>
      <c r="H836" t="e">
        <f ca="1">IF(ISBLANK(C836),"",_xll.BDP(A836, "RELATIONSHIP_AMOUNT","RELATIONSHIP_OVERRIDE=S,QUANTIFIED_OVERRIDE=Y,EQY_FUND_CRNCY=USD,RELATED_COMPANY_OVERRIDE=" &amp;C836))</f>
        <v>#NAME?</v>
      </c>
    </row>
    <row r="837" spans="1:8" x14ac:dyDescent="0.2">
      <c r="A837" t="str">
        <f>C84</f>
        <v>QCOM US Equity</v>
      </c>
      <c r="B837" t="e">
        <f ca="1">IF(ISBLANK(A837),"",_xll.BDP(A837, "LONG_COMP_NAME",""))</f>
        <v>#NAME?</v>
      </c>
      <c r="C837" t="s">
        <v>20</v>
      </c>
      <c r="D837" t="e">
        <f ca="1">IF(ISBLANK(C837),"",_xll.BDP(C837, "LONG_COMP_NAME",""))</f>
        <v>#NAME?</v>
      </c>
      <c r="E837" t="e">
        <f ca="1">IF(ISBLANK(C837),"",_xll.BDP(C837, "CNTRY_OF_DOMICILE",""))</f>
        <v>#NAME?</v>
      </c>
      <c r="F837" t="e">
        <f ca="1">IF(ISBLANK(C837),"",_xll.BDP(C837, "GICS_INDUSTRY_GROUP_NAME",""))</f>
        <v>#NAME?</v>
      </c>
      <c r="G837" t="e">
        <f ca="1">IF(ISBLANK(C837),"",_xll.BDP(C837, "GICS_SUB_INDUSTRY_NAME",""))</f>
        <v>#NAME?</v>
      </c>
      <c r="H837" t="e">
        <f ca="1">IF(ISBLANK(C837),"",_xll.BDP(A837, "RELATIONSHIP_AMOUNT","RELATIONSHIP_OVERRIDE=S,QUANTIFIED_OVERRIDE=Y,EQY_FUND_CRNCY=USD,RELATED_COMPANY_OVERRIDE=" &amp;C837))</f>
        <v>#NAME?</v>
      </c>
    </row>
    <row r="838" spans="1:8" x14ac:dyDescent="0.2">
      <c r="A838" t="str">
        <f>C84</f>
        <v>QCOM US Equity</v>
      </c>
      <c r="B838" t="e">
        <f ca="1">IF(ISBLANK(A838),"",_xll.BDP(A838, "LONG_COMP_NAME",""))</f>
        <v>#NAME?</v>
      </c>
      <c r="C838" t="s">
        <v>22</v>
      </c>
      <c r="D838" t="e">
        <f ca="1">IF(ISBLANK(C838),"",_xll.BDP(C838, "LONG_COMP_NAME",""))</f>
        <v>#NAME?</v>
      </c>
      <c r="E838" t="e">
        <f ca="1">IF(ISBLANK(C838),"",_xll.BDP(C838, "CNTRY_OF_DOMICILE",""))</f>
        <v>#NAME?</v>
      </c>
      <c r="F838" t="e">
        <f ca="1">IF(ISBLANK(C838),"",_xll.BDP(C838, "GICS_INDUSTRY_GROUP_NAME",""))</f>
        <v>#NAME?</v>
      </c>
      <c r="G838" t="e">
        <f ca="1">IF(ISBLANK(C838),"",_xll.BDP(C838, "GICS_SUB_INDUSTRY_NAME",""))</f>
        <v>#NAME?</v>
      </c>
      <c r="H838" t="e">
        <f ca="1">IF(ISBLANK(C838),"",_xll.BDP(A838, "RELATIONSHIP_AMOUNT","RELATIONSHIP_OVERRIDE=S,QUANTIFIED_OVERRIDE=Y,EQY_FUND_CRNCY=USD,RELATED_COMPANY_OVERRIDE=" &amp;C838))</f>
        <v>#NAME?</v>
      </c>
    </row>
    <row r="839" spans="1:8" x14ac:dyDescent="0.2">
      <c r="A839" t="str">
        <f>C84</f>
        <v>QCOM US Equity</v>
      </c>
      <c r="B839" t="e">
        <f ca="1">IF(ISBLANK(A839),"",_xll.BDP(A839, "LONG_COMP_NAME",""))</f>
        <v>#NAME?</v>
      </c>
      <c r="C839" t="s">
        <v>91</v>
      </c>
      <c r="D839" t="e">
        <f ca="1">IF(ISBLANK(C839),"",_xll.BDP(C839, "LONG_COMP_NAME",""))</f>
        <v>#NAME?</v>
      </c>
      <c r="E839" t="e">
        <f ca="1">IF(ISBLANK(C839),"",_xll.BDP(C839, "CNTRY_OF_DOMICILE",""))</f>
        <v>#NAME?</v>
      </c>
      <c r="F839" t="e">
        <f ca="1">IF(ISBLANK(C839),"",_xll.BDP(C839, "GICS_INDUSTRY_GROUP_NAME",""))</f>
        <v>#NAME?</v>
      </c>
      <c r="G839" t="e">
        <f ca="1">IF(ISBLANK(C839),"",_xll.BDP(C839, "GICS_SUB_INDUSTRY_NAME",""))</f>
        <v>#NAME?</v>
      </c>
      <c r="H839" t="e">
        <f ca="1">IF(ISBLANK(C839),"",_xll.BDP(A839, "RELATIONSHIP_AMOUNT","RELATIONSHIP_OVERRIDE=S,QUANTIFIED_OVERRIDE=Y,EQY_FUND_CRNCY=USD,RELATED_COMPANY_OVERRIDE=" &amp;C839))</f>
        <v>#NAME?</v>
      </c>
    </row>
    <row r="840" spans="1:8" x14ac:dyDescent="0.2">
      <c r="A840" t="str">
        <f>C84</f>
        <v>QCOM US Equity</v>
      </c>
      <c r="B840" t="e">
        <f ca="1">IF(ISBLANK(A840),"",_xll.BDP(A840, "LONG_COMP_NAME",""))</f>
        <v>#NAME?</v>
      </c>
      <c r="C840" t="s">
        <v>355</v>
      </c>
      <c r="D840" t="e">
        <f ca="1">IF(ISBLANK(C840),"",_xll.BDP(C840, "LONG_COMP_NAME",""))</f>
        <v>#NAME?</v>
      </c>
      <c r="E840" t="e">
        <f ca="1">IF(ISBLANK(C840),"",_xll.BDP(C840, "CNTRY_OF_DOMICILE",""))</f>
        <v>#NAME?</v>
      </c>
      <c r="F840" t="e">
        <f ca="1">IF(ISBLANK(C840),"",_xll.BDP(C840, "GICS_INDUSTRY_GROUP_NAME",""))</f>
        <v>#NAME?</v>
      </c>
      <c r="G840" t="e">
        <f ca="1">IF(ISBLANK(C840),"",_xll.BDP(C840, "GICS_SUB_INDUSTRY_NAME",""))</f>
        <v>#NAME?</v>
      </c>
      <c r="H840" t="e">
        <f ca="1">IF(ISBLANK(C840),"",_xll.BDP(A840, "RELATIONSHIP_AMOUNT","RELATIONSHIP_OVERRIDE=S,QUANTIFIED_OVERRIDE=Y,EQY_FUND_CRNCY=USD,RELATED_COMPANY_OVERRIDE=" &amp;C840))</f>
        <v>#NAME?</v>
      </c>
    </row>
    <row r="841" spans="1:8" x14ac:dyDescent="0.2">
      <c r="A841" t="str">
        <f>C84</f>
        <v>QCOM US Equity</v>
      </c>
      <c r="B841" t="e">
        <f ca="1">IF(ISBLANK(A841),"",_xll.BDP(A841, "LONG_COMP_NAME",""))</f>
        <v>#NAME?</v>
      </c>
      <c r="C841" t="s">
        <v>356</v>
      </c>
      <c r="D841" t="e">
        <f ca="1">IF(ISBLANK(C841),"",_xll.BDP(C841, "LONG_COMP_NAME",""))</f>
        <v>#NAME?</v>
      </c>
      <c r="E841" t="e">
        <f ca="1">IF(ISBLANK(C841),"",_xll.BDP(C841, "CNTRY_OF_DOMICILE",""))</f>
        <v>#NAME?</v>
      </c>
      <c r="F841" t="e">
        <f ca="1">IF(ISBLANK(C841),"",_xll.BDP(C841, "GICS_INDUSTRY_GROUP_NAME",""))</f>
        <v>#NAME?</v>
      </c>
      <c r="G841" t="e">
        <f ca="1">IF(ISBLANK(C841),"",_xll.BDP(C841, "GICS_SUB_INDUSTRY_NAME",""))</f>
        <v>#NAME?</v>
      </c>
      <c r="H841" t="e">
        <f ca="1">IF(ISBLANK(C841),"",_xll.BDP(A841, "RELATIONSHIP_AMOUNT","RELATIONSHIP_OVERRIDE=S,QUANTIFIED_OVERRIDE=Y,EQY_FUND_CRNCY=USD,RELATED_COMPANY_OVERRIDE=" &amp;C841))</f>
        <v>#NAME?</v>
      </c>
    </row>
    <row r="842" spans="1:8" x14ac:dyDescent="0.2">
      <c r="A842" t="str">
        <f>C85</f>
        <v>NOKIA FH Equity</v>
      </c>
      <c r="B842" t="e">
        <f ca="1">IF(ISBLANK(A842),"",_xll.BDP(A842, "LONG_COMP_NAME",""))</f>
        <v>#NAME?</v>
      </c>
      <c r="C842" t="e">
        <f ca="1">_xll.BDS(A842,"SUPPLY_CHAIN_SUPPLIERS","SUPPLY_CHAIN_SUM_COUNT_OVERRIDE=10,QUANTIFIED_OVERRIDE=Y,SUP_CHAIN_RELATIONSHIP_SORT_OVR=C","cols=1;rows=10")</f>
        <v>#NAME?</v>
      </c>
      <c r="D842" t="e">
        <f ca="1">IF(ISBLANK(C842),"",_xll.BDP(C842, "LONG_COMP_NAME",""))</f>
        <v>#NAME?</v>
      </c>
      <c r="E842" t="e">
        <f ca="1">IF(ISBLANK(C842),"",_xll.BDP(C842, "CNTRY_OF_DOMICILE",""))</f>
        <v>#NAME?</v>
      </c>
      <c r="F842" t="e">
        <f ca="1">IF(ISBLANK(C842),"",_xll.BDP(C842, "GICS_INDUSTRY_GROUP_NAME",""))</f>
        <v>#NAME?</v>
      </c>
      <c r="G842" t="e">
        <f ca="1">IF(ISBLANK(C842),"",_xll.BDP(C842, "GICS_SUB_INDUSTRY_NAME",""))</f>
        <v>#NAME?</v>
      </c>
      <c r="H842" t="e">
        <f ca="1">IF(ISBLANK(C842),"",_xll.BDP(A842, "RELATIONSHIP_AMOUNT","RELATIONSHIP_OVERRIDE=S,QUANTIFIED_OVERRIDE=Y,EQY_FUND_CRNCY=USD,RELATED_COMPANY_OVERRIDE=" &amp;C842))</f>
        <v>#NAME?</v>
      </c>
    </row>
    <row r="843" spans="1:8" x14ac:dyDescent="0.2">
      <c r="A843" t="str">
        <f>C85</f>
        <v>NOKIA FH Equity</v>
      </c>
      <c r="B843" t="e">
        <f ca="1">IF(ISBLANK(A843),"",_xll.BDP(A843, "LONG_COMP_NAME",""))</f>
        <v>#NAME?</v>
      </c>
      <c r="C843" t="s">
        <v>220</v>
      </c>
      <c r="D843" t="e">
        <f ca="1">IF(ISBLANK(C843),"",_xll.BDP(C843, "LONG_COMP_NAME",""))</f>
        <v>#NAME?</v>
      </c>
      <c r="E843" t="e">
        <f ca="1">IF(ISBLANK(C843),"",_xll.BDP(C843, "CNTRY_OF_DOMICILE",""))</f>
        <v>#NAME?</v>
      </c>
      <c r="F843" t="e">
        <f ca="1">IF(ISBLANK(C843),"",_xll.BDP(C843, "GICS_INDUSTRY_GROUP_NAME",""))</f>
        <v>#NAME?</v>
      </c>
      <c r="G843" t="e">
        <f ca="1">IF(ISBLANK(C843),"",_xll.BDP(C843, "GICS_SUB_INDUSTRY_NAME",""))</f>
        <v>#NAME?</v>
      </c>
      <c r="H843" t="e">
        <f ca="1">IF(ISBLANK(C843),"",_xll.BDP(A843, "RELATIONSHIP_AMOUNT","RELATIONSHIP_OVERRIDE=S,QUANTIFIED_OVERRIDE=Y,EQY_FUND_CRNCY=USD,RELATED_COMPANY_OVERRIDE=" &amp;C843))</f>
        <v>#NAME?</v>
      </c>
    </row>
    <row r="844" spans="1:8" x14ac:dyDescent="0.2">
      <c r="A844" t="str">
        <f>C85</f>
        <v>NOKIA FH Equity</v>
      </c>
      <c r="B844" t="e">
        <f ca="1">IF(ISBLANK(A844),"",_xll.BDP(A844, "LONG_COMP_NAME",""))</f>
        <v>#NAME?</v>
      </c>
      <c r="C844" t="s">
        <v>120</v>
      </c>
      <c r="D844" t="e">
        <f ca="1">IF(ISBLANK(C844),"",_xll.BDP(C844, "LONG_COMP_NAME",""))</f>
        <v>#NAME?</v>
      </c>
      <c r="E844" t="e">
        <f ca="1">IF(ISBLANK(C844),"",_xll.BDP(C844, "CNTRY_OF_DOMICILE",""))</f>
        <v>#NAME?</v>
      </c>
      <c r="F844" t="e">
        <f ca="1">IF(ISBLANK(C844),"",_xll.BDP(C844, "GICS_INDUSTRY_GROUP_NAME",""))</f>
        <v>#NAME?</v>
      </c>
      <c r="G844" t="e">
        <f ca="1">IF(ISBLANK(C844),"",_xll.BDP(C844, "GICS_SUB_INDUSTRY_NAME",""))</f>
        <v>#NAME?</v>
      </c>
      <c r="H844" t="e">
        <f ca="1">IF(ISBLANK(C844),"",_xll.BDP(A844, "RELATIONSHIP_AMOUNT","RELATIONSHIP_OVERRIDE=S,QUANTIFIED_OVERRIDE=Y,EQY_FUND_CRNCY=USD,RELATED_COMPANY_OVERRIDE=" &amp;C844))</f>
        <v>#NAME?</v>
      </c>
    </row>
    <row r="845" spans="1:8" x14ac:dyDescent="0.2">
      <c r="A845" t="str">
        <f>C85</f>
        <v>NOKIA FH Equity</v>
      </c>
      <c r="B845" t="e">
        <f ca="1">IF(ISBLANK(A845),"",_xll.BDP(A845, "LONG_COMP_NAME",""))</f>
        <v>#NAME?</v>
      </c>
      <c r="C845" t="s">
        <v>92</v>
      </c>
      <c r="D845" t="e">
        <f ca="1">IF(ISBLANK(C845),"",_xll.BDP(C845, "LONG_COMP_NAME",""))</f>
        <v>#NAME?</v>
      </c>
      <c r="E845" t="e">
        <f ca="1">IF(ISBLANK(C845),"",_xll.BDP(C845, "CNTRY_OF_DOMICILE",""))</f>
        <v>#NAME?</v>
      </c>
      <c r="F845" t="e">
        <f ca="1">IF(ISBLANK(C845),"",_xll.BDP(C845, "GICS_INDUSTRY_GROUP_NAME",""))</f>
        <v>#NAME?</v>
      </c>
      <c r="G845" t="e">
        <f ca="1">IF(ISBLANK(C845),"",_xll.BDP(C845, "GICS_SUB_INDUSTRY_NAME",""))</f>
        <v>#NAME?</v>
      </c>
      <c r="H845" t="e">
        <f ca="1">IF(ISBLANK(C845),"",_xll.BDP(A845, "RELATIONSHIP_AMOUNT","RELATIONSHIP_OVERRIDE=S,QUANTIFIED_OVERRIDE=Y,EQY_FUND_CRNCY=USD,RELATED_COMPANY_OVERRIDE=" &amp;C845))</f>
        <v>#NAME?</v>
      </c>
    </row>
    <row r="846" spans="1:8" x14ac:dyDescent="0.2">
      <c r="A846" t="str">
        <f>C85</f>
        <v>NOKIA FH Equity</v>
      </c>
      <c r="B846" t="e">
        <f ca="1">IF(ISBLANK(A846),"",_xll.BDP(A846, "LONG_COMP_NAME",""))</f>
        <v>#NAME?</v>
      </c>
      <c r="C846" t="s">
        <v>353</v>
      </c>
      <c r="D846" t="e">
        <f ca="1">IF(ISBLANK(C846),"",_xll.BDP(C846, "LONG_COMP_NAME",""))</f>
        <v>#NAME?</v>
      </c>
      <c r="E846" t="e">
        <f ca="1">IF(ISBLANK(C846),"",_xll.BDP(C846, "CNTRY_OF_DOMICILE",""))</f>
        <v>#NAME?</v>
      </c>
      <c r="F846" t="e">
        <f ca="1">IF(ISBLANK(C846),"",_xll.BDP(C846, "GICS_INDUSTRY_GROUP_NAME",""))</f>
        <v>#NAME?</v>
      </c>
      <c r="G846" t="e">
        <f ca="1">IF(ISBLANK(C846),"",_xll.BDP(C846, "GICS_SUB_INDUSTRY_NAME",""))</f>
        <v>#NAME?</v>
      </c>
      <c r="H846" t="e">
        <f ca="1">IF(ISBLANK(C846),"",_xll.BDP(A846, "RELATIONSHIP_AMOUNT","RELATIONSHIP_OVERRIDE=S,QUANTIFIED_OVERRIDE=Y,EQY_FUND_CRNCY=USD,RELATED_COMPANY_OVERRIDE=" &amp;C846))</f>
        <v>#NAME?</v>
      </c>
    </row>
    <row r="847" spans="1:8" x14ac:dyDescent="0.2">
      <c r="A847" t="str">
        <f>C85</f>
        <v>NOKIA FH Equity</v>
      </c>
      <c r="B847" t="e">
        <f ca="1">IF(ISBLANK(A847),"",_xll.BDP(A847, "LONG_COMP_NAME",""))</f>
        <v>#NAME?</v>
      </c>
      <c r="C847" t="s">
        <v>217</v>
      </c>
      <c r="D847" t="e">
        <f ca="1">IF(ISBLANK(C847),"",_xll.BDP(C847, "LONG_COMP_NAME",""))</f>
        <v>#NAME?</v>
      </c>
      <c r="E847" t="e">
        <f ca="1">IF(ISBLANK(C847),"",_xll.BDP(C847, "CNTRY_OF_DOMICILE",""))</f>
        <v>#NAME?</v>
      </c>
      <c r="F847" t="e">
        <f ca="1">IF(ISBLANK(C847),"",_xll.BDP(C847, "GICS_INDUSTRY_GROUP_NAME",""))</f>
        <v>#NAME?</v>
      </c>
      <c r="G847" t="e">
        <f ca="1">IF(ISBLANK(C847),"",_xll.BDP(C847, "GICS_SUB_INDUSTRY_NAME",""))</f>
        <v>#NAME?</v>
      </c>
      <c r="H847" t="e">
        <f ca="1">IF(ISBLANK(C847),"",_xll.BDP(A847, "RELATIONSHIP_AMOUNT","RELATIONSHIP_OVERRIDE=S,QUANTIFIED_OVERRIDE=Y,EQY_FUND_CRNCY=USD,RELATED_COMPANY_OVERRIDE=" &amp;C847))</f>
        <v>#NAME?</v>
      </c>
    </row>
    <row r="848" spans="1:8" x14ac:dyDescent="0.2">
      <c r="A848" t="str">
        <f>C85</f>
        <v>NOKIA FH Equity</v>
      </c>
      <c r="B848" t="e">
        <f ca="1">IF(ISBLANK(A848),"",_xll.BDP(A848, "LONG_COMP_NAME",""))</f>
        <v>#NAME?</v>
      </c>
      <c r="C848" t="s">
        <v>42</v>
      </c>
      <c r="D848" t="e">
        <f ca="1">IF(ISBLANK(C848),"",_xll.BDP(C848, "LONG_COMP_NAME",""))</f>
        <v>#NAME?</v>
      </c>
      <c r="E848" t="e">
        <f ca="1">IF(ISBLANK(C848),"",_xll.BDP(C848, "CNTRY_OF_DOMICILE",""))</f>
        <v>#NAME?</v>
      </c>
      <c r="F848" t="e">
        <f ca="1">IF(ISBLANK(C848),"",_xll.BDP(C848, "GICS_INDUSTRY_GROUP_NAME",""))</f>
        <v>#NAME?</v>
      </c>
      <c r="G848" t="e">
        <f ca="1">IF(ISBLANK(C848),"",_xll.BDP(C848, "GICS_SUB_INDUSTRY_NAME",""))</f>
        <v>#NAME?</v>
      </c>
      <c r="H848" t="e">
        <f ca="1">IF(ISBLANK(C848),"",_xll.BDP(A848, "RELATIONSHIP_AMOUNT","RELATIONSHIP_OVERRIDE=S,QUANTIFIED_OVERRIDE=Y,EQY_FUND_CRNCY=USD,RELATED_COMPANY_OVERRIDE=" &amp;C848))</f>
        <v>#NAME?</v>
      </c>
    </row>
    <row r="849" spans="1:8" x14ac:dyDescent="0.2">
      <c r="A849" t="str">
        <f>C85</f>
        <v>NOKIA FH Equity</v>
      </c>
      <c r="B849" t="e">
        <f ca="1">IF(ISBLANK(A849),"",_xll.BDP(A849, "LONG_COMP_NAME",""))</f>
        <v>#NAME?</v>
      </c>
      <c r="C849" t="s">
        <v>354</v>
      </c>
      <c r="D849" t="e">
        <f ca="1">IF(ISBLANK(C849),"",_xll.BDP(C849, "LONG_COMP_NAME",""))</f>
        <v>#NAME?</v>
      </c>
      <c r="E849" t="e">
        <f ca="1">IF(ISBLANK(C849),"",_xll.BDP(C849, "CNTRY_OF_DOMICILE",""))</f>
        <v>#NAME?</v>
      </c>
      <c r="F849" t="e">
        <f ca="1">IF(ISBLANK(C849),"",_xll.BDP(C849, "GICS_INDUSTRY_GROUP_NAME",""))</f>
        <v>#NAME?</v>
      </c>
      <c r="G849" t="e">
        <f ca="1">IF(ISBLANK(C849),"",_xll.BDP(C849, "GICS_SUB_INDUSTRY_NAME",""))</f>
        <v>#NAME?</v>
      </c>
      <c r="H849" t="e">
        <f ca="1">IF(ISBLANK(C849),"",_xll.BDP(A849, "RELATIONSHIP_AMOUNT","RELATIONSHIP_OVERRIDE=S,QUANTIFIED_OVERRIDE=Y,EQY_FUND_CRNCY=USD,RELATED_COMPANY_OVERRIDE=" &amp;C849))</f>
        <v>#NAME?</v>
      </c>
    </row>
    <row r="850" spans="1:8" x14ac:dyDescent="0.2">
      <c r="A850" t="str">
        <f>C85</f>
        <v>NOKIA FH Equity</v>
      </c>
      <c r="B850" t="e">
        <f ca="1">IF(ISBLANK(A850),"",_xll.BDP(A850, "LONG_COMP_NAME",""))</f>
        <v>#NAME?</v>
      </c>
      <c r="C850" t="s">
        <v>22</v>
      </c>
      <c r="D850" t="e">
        <f ca="1">IF(ISBLANK(C850),"",_xll.BDP(C850, "LONG_COMP_NAME",""))</f>
        <v>#NAME?</v>
      </c>
      <c r="E850" t="e">
        <f ca="1">IF(ISBLANK(C850),"",_xll.BDP(C850, "CNTRY_OF_DOMICILE",""))</f>
        <v>#NAME?</v>
      </c>
      <c r="F850" t="e">
        <f ca="1">IF(ISBLANK(C850),"",_xll.BDP(C850, "GICS_INDUSTRY_GROUP_NAME",""))</f>
        <v>#NAME?</v>
      </c>
      <c r="G850" t="e">
        <f ca="1">IF(ISBLANK(C850),"",_xll.BDP(C850, "GICS_SUB_INDUSTRY_NAME",""))</f>
        <v>#NAME?</v>
      </c>
      <c r="H850" t="e">
        <f ca="1">IF(ISBLANK(C850),"",_xll.BDP(A850, "RELATIONSHIP_AMOUNT","RELATIONSHIP_OVERRIDE=S,QUANTIFIED_OVERRIDE=Y,EQY_FUND_CRNCY=USD,RELATED_COMPANY_OVERRIDE=" &amp;C850))</f>
        <v>#NAME?</v>
      </c>
    </row>
    <row r="851" spans="1:8" x14ac:dyDescent="0.2">
      <c r="A851" t="str">
        <f>C85</f>
        <v>NOKIA FH Equity</v>
      </c>
      <c r="B851" t="e">
        <f ca="1">IF(ISBLANK(A851),"",_xll.BDP(A851, "LONG_COMP_NAME",""))</f>
        <v>#NAME?</v>
      </c>
      <c r="C851" t="s">
        <v>278</v>
      </c>
      <c r="D851" t="e">
        <f ca="1">IF(ISBLANK(C851),"",_xll.BDP(C851, "LONG_COMP_NAME",""))</f>
        <v>#NAME?</v>
      </c>
      <c r="E851" t="e">
        <f ca="1">IF(ISBLANK(C851),"",_xll.BDP(C851, "CNTRY_OF_DOMICILE",""))</f>
        <v>#NAME?</v>
      </c>
      <c r="F851" t="e">
        <f ca="1">IF(ISBLANK(C851),"",_xll.BDP(C851, "GICS_INDUSTRY_GROUP_NAME",""))</f>
        <v>#NAME?</v>
      </c>
      <c r="G851" t="e">
        <f ca="1">IF(ISBLANK(C851),"",_xll.BDP(C851, "GICS_SUB_INDUSTRY_NAME",""))</f>
        <v>#NAME?</v>
      </c>
      <c r="H851" t="e">
        <f ca="1">IF(ISBLANK(C851),"",_xll.BDP(A851, "RELATIONSHIP_AMOUNT","RELATIONSHIP_OVERRIDE=S,QUANTIFIED_OVERRIDE=Y,EQY_FUND_CRNCY=USD,RELATED_COMPANY_OVERRIDE=" &amp;C851))</f>
        <v>#NAME?</v>
      </c>
    </row>
    <row r="852" spans="1:8" x14ac:dyDescent="0.2">
      <c r="A852" t="str">
        <f>C86</f>
        <v>000050 CH Equity</v>
      </c>
      <c r="B852" t="e">
        <f ca="1">IF(ISBLANK(A852),"",_xll.BDP(A852, "LONG_COMP_NAME",""))</f>
        <v>#NAME?</v>
      </c>
      <c r="C852" t="e">
        <f ca="1">_xll.BDS(A852,"SUPPLY_CHAIN_SUPPLIERS","SUPPLY_CHAIN_SUM_COUNT_OVERRIDE=10,QUANTIFIED_OVERRIDE=Y,SUP_CHAIN_RELATIONSHIP_SORT_OVR=C","cols=1;rows=10")</f>
        <v>#NAME?</v>
      </c>
      <c r="D852" t="e">
        <f ca="1">IF(ISBLANK(C852),"",_xll.BDP(C852, "LONG_COMP_NAME",""))</f>
        <v>#NAME?</v>
      </c>
      <c r="E852" t="e">
        <f ca="1">IF(ISBLANK(C852),"",_xll.BDP(C852, "CNTRY_OF_DOMICILE",""))</f>
        <v>#NAME?</v>
      </c>
      <c r="F852" t="e">
        <f ca="1">IF(ISBLANK(C852),"",_xll.BDP(C852, "GICS_INDUSTRY_GROUP_NAME",""))</f>
        <v>#NAME?</v>
      </c>
      <c r="G852" t="e">
        <f ca="1">IF(ISBLANK(C852),"",_xll.BDP(C852, "GICS_SUB_INDUSTRY_NAME",""))</f>
        <v>#NAME?</v>
      </c>
      <c r="H852" t="e">
        <f ca="1">IF(ISBLANK(C852),"",_xll.BDP(A852, "RELATIONSHIP_AMOUNT","RELATIONSHIP_OVERRIDE=S,QUANTIFIED_OVERRIDE=Y,EQY_FUND_CRNCY=USD,RELATED_COMPANY_OVERRIDE=" &amp;C852))</f>
        <v>#NAME?</v>
      </c>
    </row>
    <row r="853" spans="1:8" x14ac:dyDescent="0.2">
      <c r="A853" t="str">
        <f>C86</f>
        <v>000050 CH Equity</v>
      </c>
      <c r="B853" t="e">
        <f ca="1">IF(ISBLANK(A853),"",_xll.BDP(A853, "LONG_COMP_NAME",""))</f>
        <v>#NAME?</v>
      </c>
      <c r="C853" t="s">
        <v>103</v>
      </c>
      <c r="D853" t="e">
        <f ca="1">IF(ISBLANK(C853),"",_xll.BDP(C853, "LONG_COMP_NAME",""))</f>
        <v>#NAME?</v>
      </c>
      <c r="E853" t="e">
        <f ca="1">IF(ISBLANK(C853),"",_xll.BDP(C853, "CNTRY_OF_DOMICILE",""))</f>
        <v>#NAME?</v>
      </c>
      <c r="F853" t="e">
        <f ca="1">IF(ISBLANK(C853),"",_xll.BDP(C853, "GICS_INDUSTRY_GROUP_NAME",""))</f>
        <v>#NAME?</v>
      </c>
      <c r="G853" t="e">
        <f ca="1">IF(ISBLANK(C853),"",_xll.BDP(C853, "GICS_SUB_INDUSTRY_NAME",""))</f>
        <v>#NAME?</v>
      </c>
      <c r="H853" t="e">
        <f ca="1">IF(ISBLANK(C853),"",_xll.BDP(A853, "RELATIONSHIP_AMOUNT","RELATIONSHIP_OVERRIDE=S,QUANTIFIED_OVERRIDE=Y,EQY_FUND_CRNCY=USD,RELATED_COMPANY_OVERRIDE=" &amp;C853))</f>
        <v>#NAME?</v>
      </c>
    </row>
    <row r="854" spans="1:8" x14ac:dyDescent="0.2">
      <c r="A854" t="str">
        <f>C86</f>
        <v>000050 CH Equity</v>
      </c>
      <c r="B854" t="e">
        <f ca="1">IF(ISBLANK(A854),"",_xll.BDP(A854, "LONG_COMP_NAME",""))</f>
        <v>#NAME?</v>
      </c>
      <c r="C854" t="s">
        <v>83</v>
      </c>
      <c r="D854" t="e">
        <f ca="1">IF(ISBLANK(C854),"",_xll.BDP(C854, "LONG_COMP_NAME",""))</f>
        <v>#NAME?</v>
      </c>
      <c r="E854" t="e">
        <f ca="1">IF(ISBLANK(C854),"",_xll.BDP(C854, "CNTRY_OF_DOMICILE",""))</f>
        <v>#NAME?</v>
      </c>
      <c r="F854" t="e">
        <f ca="1">IF(ISBLANK(C854),"",_xll.BDP(C854, "GICS_INDUSTRY_GROUP_NAME",""))</f>
        <v>#NAME?</v>
      </c>
      <c r="G854" t="e">
        <f ca="1">IF(ISBLANK(C854),"",_xll.BDP(C854, "GICS_SUB_INDUSTRY_NAME",""))</f>
        <v>#NAME?</v>
      </c>
      <c r="H854" t="e">
        <f ca="1">IF(ISBLANK(C854),"",_xll.BDP(A854, "RELATIONSHIP_AMOUNT","RELATIONSHIP_OVERRIDE=S,QUANTIFIED_OVERRIDE=Y,EQY_FUND_CRNCY=USD,RELATED_COMPANY_OVERRIDE=" &amp;C854))</f>
        <v>#NAME?</v>
      </c>
    </row>
    <row r="855" spans="1:8" x14ac:dyDescent="0.2">
      <c r="A855" t="str">
        <f>C86</f>
        <v>000050 CH Equity</v>
      </c>
      <c r="B855" t="e">
        <f ca="1">IF(ISBLANK(A855),"",_xll.BDP(A855, "LONG_COMP_NAME",""))</f>
        <v>#NAME?</v>
      </c>
      <c r="C855" t="s">
        <v>357</v>
      </c>
      <c r="D855" t="e">
        <f ca="1">IF(ISBLANK(C855),"",_xll.BDP(C855, "LONG_COMP_NAME",""))</f>
        <v>#NAME?</v>
      </c>
      <c r="E855" t="e">
        <f ca="1">IF(ISBLANK(C855),"",_xll.BDP(C855, "CNTRY_OF_DOMICILE",""))</f>
        <v>#NAME?</v>
      </c>
      <c r="F855" t="e">
        <f ca="1">IF(ISBLANK(C855),"",_xll.BDP(C855, "GICS_INDUSTRY_GROUP_NAME",""))</f>
        <v>#NAME?</v>
      </c>
      <c r="G855" t="e">
        <f ca="1">IF(ISBLANK(C855),"",_xll.BDP(C855, "GICS_SUB_INDUSTRY_NAME",""))</f>
        <v>#NAME?</v>
      </c>
      <c r="H855" t="e">
        <f ca="1">IF(ISBLANK(C855),"",_xll.BDP(A855, "RELATIONSHIP_AMOUNT","RELATIONSHIP_OVERRIDE=S,QUANTIFIED_OVERRIDE=Y,EQY_FUND_CRNCY=USD,RELATED_COMPANY_OVERRIDE=" &amp;C855))</f>
        <v>#NAME?</v>
      </c>
    </row>
    <row r="856" spans="1:8" x14ac:dyDescent="0.2">
      <c r="A856" t="str">
        <f>C86</f>
        <v>000050 CH Equity</v>
      </c>
      <c r="B856" t="e">
        <f ca="1">IF(ISBLANK(A856),"",_xll.BDP(A856, "LONG_COMP_NAME",""))</f>
        <v>#NAME?</v>
      </c>
      <c r="C856" t="s">
        <v>358</v>
      </c>
      <c r="D856" t="e">
        <f ca="1">IF(ISBLANK(C856),"",_xll.BDP(C856, "LONG_COMP_NAME",""))</f>
        <v>#NAME?</v>
      </c>
      <c r="E856" t="e">
        <f ca="1">IF(ISBLANK(C856),"",_xll.BDP(C856, "CNTRY_OF_DOMICILE",""))</f>
        <v>#NAME?</v>
      </c>
      <c r="F856" t="e">
        <f ca="1">IF(ISBLANK(C856),"",_xll.BDP(C856, "GICS_INDUSTRY_GROUP_NAME",""))</f>
        <v>#NAME?</v>
      </c>
      <c r="G856" t="e">
        <f ca="1">IF(ISBLANK(C856),"",_xll.BDP(C856, "GICS_SUB_INDUSTRY_NAME",""))</f>
        <v>#NAME?</v>
      </c>
      <c r="H856" t="e">
        <f ca="1">IF(ISBLANK(C856),"",_xll.BDP(A856, "RELATIONSHIP_AMOUNT","RELATIONSHIP_OVERRIDE=S,QUANTIFIED_OVERRIDE=Y,EQY_FUND_CRNCY=USD,RELATED_COMPANY_OVERRIDE=" &amp;C856))</f>
        <v>#NAME?</v>
      </c>
    </row>
    <row r="857" spans="1:8" x14ac:dyDescent="0.2">
      <c r="A857" t="str">
        <f>C86</f>
        <v>000050 CH Equity</v>
      </c>
      <c r="B857" t="e">
        <f ca="1">IF(ISBLANK(A857),"",_xll.BDP(A857, "LONG_COMP_NAME",""))</f>
        <v>#NAME?</v>
      </c>
      <c r="C857" t="s">
        <v>359</v>
      </c>
      <c r="D857" t="e">
        <f ca="1">IF(ISBLANK(C857),"",_xll.BDP(C857, "LONG_COMP_NAME",""))</f>
        <v>#NAME?</v>
      </c>
      <c r="E857" t="e">
        <f ca="1">IF(ISBLANK(C857),"",_xll.BDP(C857, "CNTRY_OF_DOMICILE",""))</f>
        <v>#NAME?</v>
      </c>
      <c r="F857" t="e">
        <f ca="1">IF(ISBLANK(C857),"",_xll.BDP(C857, "GICS_INDUSTRY_GROUP_NAME",""))</f>
        <v>#NAME?</v>
      </c>
      <c r="G857" t="e">
        <f ca="1">IF(ISBLANK(C857),"",_xll.BDP(C857, "GICS_SUB_INDUSTRY_NAME",""))</f>
        <v>#NAME?</v>
      </c>
      <c r="H857" t="e">
        <f ca="1">IF(ISBLANK(C857),"",_xll.BDP(A857, "RELATIONSHIP_AMOUNT","RELATIONSHIP_OVERRIDE=S,QUANTIFIED_OVERRIDE=Y,EQY_FUND_CRNCY=USD,RELATED_COMPANY_OVERRIDE=" &amp;C857))</f>
        <v>#NAME?</v>
      </c>
    </row>
    <row r="858" spans="1:8" x14ac:dyDescent="0.2">
      <c r="A858" t="str">
        <f>C86</f>
        <v>000050 CH Equity</v>
      </c>
      <c r="B858" t="e">
        <f ca="1">IF(ISBLANK(A858),"",_xll.BDP(A858, "LONG_COMP_NAME",""))</f>
        <v>#NAME?</v>
      </c>
      <c r="C858" t="s">
        <v>102</v>
      </c>
      <c r="D858" t="e">
        <f ca="1">IF(ISBLANK(C858),"",_xll.BDP(C858, "LONG_COMP_NAME",""))</f>
        <v>#NAME?</v>
      </c>
      <c r="E858" t="e">
        <f ca="1">IF(ISBLANK(C858),"",_xll.BDP(C858, "CNTRY_OF_DOMICILE",""))</f>
        <v>#NAME?</v>
      </c>
      <c r="F858" t="e">
        <f ca="1">IF(ISBLANK(C858),"",_xll.BDP(C858, "GICS_INDUSTRY_GROUP_NAME",""))</f>
        <v>#NAME?</v>
      </c>
      <c r="G858" t="e">
        <f ca="1">IF(ISBLANK(C858),"",_xll.BDP(C858, "GICS_SUB_INDUSTRY_NAME",""))</f>
        <v>#NAME?</v>
      </c>
      <c r="H858" t="e">
        <f ca="1">IF(ISBLANK(C858),"",_xll.BDP(A858, "RELATIONSHIP_AMOUNT","RELATIONSHIP_OVERRIDE=S,QUANTIFIED_OVERRIDE=Y,EQY_FUND_CRNCY=USD,RELATED_COMPANY_OVERRIDE=" &amp;C858))</f>
        <v>#NAME?</v>
      </c>
    </row>
    <row r="859" spans="1:8" x14ac:dyDescent="0.2">
      <c r="A859" t="str">
        <f>C86</f>
        <v>000050 CH Equity</v>
      </c>
      <c r="B859" t="e">
        <f ca="1">IF(ISBLANK(A859),"",_xll.BDP(A859, "LONG_COMP_NAME",""))</f>
        <v>#NAME?</v>
      </c>
      <c r="C859" t="s">
        <v>360</v>
      </c>
      <c r="D859" t="e">
        <f ca="1">IF(ISBLANK(C859),"",_xll.BDP(C859, "LONG_COMP_NAME",""))</f>
        <v>#NAME?</v>
      </c>
      <c r="E859" t="e">
        <f ca="1">IF(ISBLANK(C859),"",_xll.BDP(C859, "CNTRY_OF_DOMICILE",""))</f>
        <v>#NAME?</v>
      </c>
      <c r="F859" t="e">
        <f ca="1">IF(ISBLANK(C859),"",_xll.BDP(C859, "GICS_INDUSTRY_GROUP_NAME",""))</f>
        <v>#NAME?</v>
      </c>
      <c r="G859" t="e">
        <f ca="1">IF(ISBLANK(C859),"",_xll.BDP(C859, "GICS_SUB_INDUSTRY_NAME",""))</f>
        <v>#NAME?</v>
      </c>
      <c r="H859" t="e">
        <f ca="1">IF(ISBLANK(C859),"",_xll.BDP(A859, "RELATIONSHIP_AMOUNT","RELATIONSHIP_OVERRIDE=S,QUANTIFIED_OVERRIDE=Y,EQY_FUND_CRNCY=USD,RELATED_COMPANY_OVERRIDE=" &amp;C859))</f>
        <v>#NAME?</v>
      </c>
    </row>
    <row r="860" spans="1:8" x14ac:dyDescent="0.2">
      <c r="A860" t="str">
        <f>C86</f>
        <v>000050 CH Equity</v>
      </c>
      <c r="B860" t="e">
        <f ca="1">IF(ISBLANK(A860),"",_xll.BDP(A860, "LONG_COMP_NAME",""))</f>
        <v>#NAME?</v>
      </c>
      <c r="C860" t="s">
        <v>104</v>
      </c>
      <c r="D860" t="e">
        <f ca="1">IF(ISBLANK(C860),"",_xll.BDP(C860, "LONG_COMP_NAME",""))</f>
        <v>#NAME?</v>
      </c>
      <c r="E860" t="e">
        <f ca="1">IF(ISBLANK(C860),"",_xll.BDP(C860, "CNTRY_OF_DOMICILE",""))</f>
        <v>#NAME?</v>
      </c>
      <c r="F860" t="e">
        <f ca="1">IF(ISBLANK(C860),"",_xll.BDP(C860, "GICS_INDUSTRY_GROUP_NAME",""))</f>
        <v>#NAME?</v>
      </c>
      <c r="G860" t="e">
        <f ca="1">IF(ISBLANK(C860),"",_xll.BDP(C860, "GICS_SUB_INDUSTRY_NAME",""))</f>
        <v>#NAME?</v>
      </c>
      <c r="H860" t="e">
        <f ca="1">IF(ISBLANK(C860),"",_xll.BDP(A860, "RELATIONSHIP_AMOUNT","RELATIONSHIP_OVERRIDE=S,QUANTIFIED_OVERRIDE=Y,EQY_FUND_CRNCY=USD,RELATED_COMPANY_OVERRIDE=" &amp;C860))</f>
        <v>#NAME?</v>
      </c>
    </row>
    <row r="861" spans="1:8" x14ac:dyDescent="0.2">
      <c r="A861" t="str">
        <f>C86</f>
        <v>000050 CH Equity</v>
      </c>
      <c r="B861" t="e">
        <f ca="1">IF(ISBLANK(A861),"",_xll.BDP(A861, "LONG_COMP_NAME",""))</f>
        <v>#NAME?</v>
      </c>
      <c r="C861" t="s">
        <v>361</v>
      </c>
      <c r="D861" t="e">
        <f ca="1">IF(ISBLANK(C861),"",_xll.BDP(C861, "LONG_COMP_NAME",""))</f>
        <v>#NAME?</v>
      </c>
      <c r="E861" t="e">
        <f ca="1">IF(ISBLANK(C861),"",_xll.BDP(C861, "CNTRY_OF_DOMICILE",""))</f>
        <v>#NAME?</v>
      </c>
      <c r="F861" t="e">
        <f ca="1">IF(ISBLANK(C861),"",_xll.BDP(C861, "GICS_INDUSTRY_GROUP_NAME",""))</f>
        <v>#NAME?</v>
      </c>
      <c r="G861" t="e">
        <f ca="1">IF(ISBLANK(C861),"",_xll.BDP(C861, "GICS_SUB_INDUSTRY_NAME",""))</f>
        <v>#NAME?</v>
      </c>
      <c r="H861" t="e">
        <f ca="1">IF(ISBLANK(C861),"",_xll.BDP(A861, "RELATIONSHIP_AMOUNT","RELATIONSHIP_OVERRIDE=S,QUANTIFIED_OVERRIDE=Y,EQY_FUND_CRNCY=USD,RELATED_COMPANY_OVERRIDE=" &amp;C861))</f>
        <v>#NAME?</v>
      </c>
    </row>
    <row r="862" spans="1:8" x14ac:dyDescent="0.2">
      <c r="A862" t="str">
        <f>C87</f>
        <v>3481 TT Equity</v>
      </c>
      <c r="B862" t="e">
        <f ca="1">IF(ISBLANK(A862),"",_xll.BDP(A862, "LONG_COMP_NAME",""))</f>
        <v>#NAME?</v>
      </c>
      <c r="C862" t="e">
        <f ca="1">_xll.BDS(A862,"SUPPLY_CHAIN_SUPPLIERS","SUPPLY_CHAIN_SUM_COUNT_OVERRIDE=10,QUANTIFIED_OVERRIDE=Y,SUP_CHAIN_RELATIONSHIP_SORT_OVR=C","cols=1;rows=10")</f>
        <v>#NAME?</v>
      </c>
      <c r="D862" t="e">
        <f ca="1">IF(ISBLANK(C862),"",_xll.BDP(C862, "LONG_COMP_NAME",""))</f>
        <v>#NAME?</v>
      </c>
      <c r="E862" t="e">
        <f ca="1">IF(ISBLANK(C862),"",_xll.BDP(C862, "CNTRY_OF_DOMICILE",""))</f>
        <v>#NAME?</v>
      </c>
      <c r="F862" t="e">
        <f ca="1">IF(ISBLANK(C862),"",_xll.BDP(C862, "GICS_INDUSTRY_GROUP_NAME",""))</f>
        <v>#NAME?</v>
      </c>
      <c r="G862" t="e">
        <f ca="1">IF(ISBLANK(C862),"",_xll.BDP(C862, "GICS_SUB_INDUSTRY_NAME",""))</f>
        <v>#NAME?</v>
      </c>
      <c r="H862" t="e">
        <f ca="1">IF(ISBLANK(C862),"",_xll.BDP(A862, "RELATIONSHIP_AMOUNT","RELATIONSHIP_OVERRIDE=S,QUANTIFIED_OVERRIDE=Y,EQY_FUND_CRNCY=USD,RELATED_COMPANY_OVERRIDE=" &amp;C862))</f>
        <v>#NAME?</v>
      </c>
    </row>
    <row r="863" spans="1:8" x14ac:dyDescent="0.2">
      <c r="A863" t="str">
        <f>C87</f>
        <v>3481 TT Equity</v>
      </c>
      <c r="B863" t="e">
        <f ca="1">IF(ISBLANK(A863),"",_xll.BDP(A863, "LONG_COMP_NAME",""))</f>
        <v>#NAME?</v>
      </c>
      <c r="C863" t="s">
        <v>342</v>
      </c>
      <c r="D863" t="e">
        <f ca="1">IF(ISBLANK(C863),"",_xll.BDP(C863, "LONG_COMP_NAME",""))</f>
        <v>#NAME?</v>
      </c>
      <c r="E863" t="e">
        <f ca="1">IF(ISBLANK(C863),"",_xll.BDP(C863, "CNTRY_OF_DOMICILE",""))</f>
        <v>#NAME?</v>
      </c>
      <c r="F863" t="e">
        <f ca="1">IF(ISBLANK(C863),"",_xll.BDP(C863, "GICS_INDUSTRY_GROUP_NAME",""))</f>
        <v>#NAME?</v>
      </c>
      <c r="G863" t="e">
        <f ca="1">IF(ISBLANK(C863),"",_xll.BDP(C863, "GICS_SUB_INDUSTRY_NAME",""))</f>
        <v>#NAME?</v>
      </c>
      <c r="H863" t="e">
        <f ca="1">IF(ISBLANK(C863),"",_xll.BDP(A863, "RELATIONSHIP_AMOUNT","RELATIONSHIP_OVERRIDE=S,QUANTIFIED_OVERRIDE=Y,EQY_FUND_CRNCY=USD,RELATED_COMPANY_OVERRIDE=" &amp;C863))</f>
        <v>#NAME?</v>
      </c>
    </row>
    <row r="864" spans="1:8" x14ac:dyDescent="0.2">
      <c r="A864" t="str">
        <f>C87</f>
        <v>3481 TT Equity</v>
      </c>
      <c r="B864" t="e">
        <f ca="1">IF(ISBLANK(A864),"",_xll.BDP(A864, "LONG_COMP_NAME",""))</f>
        <v>#NAME?</v>
      </c>
      <c r="C864" t="s">
        <v>92</v>
      </c>
      <c r="D864" t="e">
        <f ca="1">IF(ISBLANK(C864),"",_xll.BDP(C864, "LONG_COMP_NAME",""))</f>
        <v>#NAME?</v>
      </c>
      <c r="E864" t="e">
        <f ca="1">IF(ISBLANK(C864),"",_xll.BDP(C864, "CNTRY_OF_DOMICILE",""))</f>
        <v>#NAME?</v>
      </c>
      <c r="F864" t="e">
        <f ca="1">IF(ISBLANK(C864),"",_xll.BDP(C864, "GICS_INDUSTRY_GROUP_NAME",""))</f>
        <v>#NAME?</v>
      </c>
      <c r="G864" t="e">
        <f ca="1">IF(ISBLANK(C864),"",_xll.BDP(C864, "GICS_SUB_INDUSTRY_NAME",""))</f>
        <v>#NAME?</v>
      </c>
      <c r="H864" t="e">
        <f ca="1">IF(ISBLANK(C864),"",_xll.BDP(A864, "RELATIONSHIP_AMOUNT","RELATIONSHIP_OVERRIDE=S,QUANTIFIED_OVERRIDE=Y,EQY_FUND_CRNCY=USD,RELATED_COMPANY_OVERRIDE=" &amp;C864))</f>
        <v>#NAME?</v>
      </c>
    </row>
    <row r="865" spans="1:8" x14ac:dyDescent="0.2">
      <c r="A865" t="str">
        <f>C87</f>
        <v>3481 TT Equity</v>
      </c>
      <c r="B865" t="e">
        <f ca="1">IF(ISBLANK(A865),"",_xll.BDP(A865, "LONG_COMP_NAME",""))</f>
        <v>#NAME?</v>
      </c>
      <c r="C865" t="s">
        <v>99</v>
      </c>
      <c r="D865" t="e">
        <f ca="1">IF(ISBLANK(C865),"",_xll.BDP(C865, "LONG_COMP_NAME",""))</f>
        <v>#NAME?</v>
      </c>
      <c r="E865" t="e">
        <f ca="1">IF(ISBLANK(C865),"",_xll.BDP(C865, "CNTRY_OF_DOMICILE",""))</f>
        <v>#NAME?</v>
      </c>
      <c r="F865" t="e">
        <f ca="1">IF(ISBLANK(C865),"",_xll.BDP(C865, "GICS_INDUSTRY_GROUP_NAME",""))</f>
        <v>#NAME?</v>
      </c>
      <c r="G865" t="e">
        <f ca="1">IF(ISBLANK(C865),"",_xll.BDP(C865, "GICS_SUB_INDUSTRY_NAME",""))</f>
        <v>#NAME?</v>
      </c>
      <c r="H865" t="e">
        <f ca="1">IF(ISBLANK(C865),"",_xll.BDP(A865, "RELATIONSHIP_AMOUNT","RELATIONSHIP_OVERRIDE=S,QUANTIFIED_OVERRIDE=Y,EQY_FUND_CRNCY=USD,RELATED_COMPANY_OVERRIDE=" &amp;C865))</f>
        <v>#NAME?</v>
      </c>
    </row>
    <row r="866" spans="1:8" x14ac:dyDescent="0.2">
      <c r="A866" t="str">
        <f>C87</f>
        <v>3481 TT Equity</v>
      </c>
      <c r="B866" t="e">
        <f ca="1">IF(ISBLANK(A866),"",_xll.BDP(A866, "LONG_COMP_NAME",""))</f>
        <v>#NAME?</v>
      </c>
      <c r="C866" t="s">
        <v>343</v>
      </c>
      <c r="D866" t="e">
        <f ca="1">IF(ISBLANK(C866),"",_xll.BDP(C866, "LONG_COMP_NAME",""))</f>
        <v>#NAME?</v>
      </c>
      <c r="E866" t="e">
        <f ca="1">IF(ISBLANK(C866),"",_xll.BDP(C866, "CNTRY_OF_DOMICILE",""))</f>
        <v>#NAME?</v>
      </c>
      <c r="F866" t="e">
        <f ca="1">IF(ISBLANK(C866),"",_xll.BDP(C866, "GICS_INDUSTRY_GROUP_NAME",""))</f>
        <v>#NAME?</v>
      </c>
      <c r="G866" t="e">
        <f ca="1">IF(ISBLANK(C866),"",_xll.BDP(C866, "GICS_SUB_INDUSTRY_NAME",""))</f>
        <v>#NAME?</v>
      </c>
      <c r="H866" t="e">
        <f ca="1">IF(ISBLANK(C866),"",_xll.BDP(A866, "RELATIONSHIP_AMOUNT","RELATIONSHIP_OVERRIDE=S,QUANTIFIED_OVERRIDE=Y,EQY_FUND_CRNCY=USD,RELATED_COMPANY_OVERRIDE=" &amp;C866))</f>
        <v>#NAME?</v>
      </c>
    </row>
    <row r="867" spans="1:8" x14ac:dyDescent="0.2">
      <c r="A867" t="str">
        <f>C87</f>
        <v>3481 TT Equity</v>
      </c>
      <c r="B867" t="e">
        <f ca="1">IF(ISBLANK(A867),"",_xll.BDP(A867, "LONG_COMP_NAME",""))</f>
        <v>#NAME?</v>
      </c>
      <c r="C867" t="s">
        <v>104</v>
      </c>
      <c r="D867" t="e">
        <f ca="1">IF(ISBLANK(C867),"",_xll.BDP(C867, "LONG_COMP_NAME",""))</f>
        <v>#NAME?</v>
      </c>
      <c r="E867" t="e">
        <f ca="1">IF(ISBLANK(C867),"",_xll.BDP(C867, "CNTRY_OF_DOMICILE",""))</f>
        <v>#NAME?</v>
      </c>
      <c r="F867" t="e">
        <f ca="1">IF(ISBLANK(C867),"",_xll.BDP(C867, "GICS_INDUSTRY_GROUP_NAME",""))</f>
        <v>#NAME?</v>
      </c>
      <c r="G867" t="e">
        <f ca="1">IF(ISBLANK(C867),"",_xll.BDP(C867, "GICS_SUB_INDUSTRY_NAME",""))</f>
        <v>#NAME?</v>
      </c>
      <c r="H867" t="e">
        <f ca="1">IF(ISBLANK(C867),"",_xll.BDP(A867, "RELATIONSHIP_AMOUNT","RELATIONSHIP_OVERRIDE=S,QUANTIFIED_OVERRIDE=Y,EQY_FUND_CRNCY=USD,RELATED_COMPANY_OVERRIDE=" &amp;C867))</f>
        <v>#NAME?</v>
      </c>
    </row>
    <row r="868" spans="1:8" x14ac:dyDescent="0.2">
      <c r="A868" t="str">
        <f>C87</f>
        <v>3481 TT Equity</v>
      </c>
      <c r="B868" t="e">
        <f ca="1">IF(ISBLANK(A868),"",_xll.BDP(A868, "LONG_COMP_NAME",""))</f>
        <v>#NAME?</v>
      </c>
      <c r="C868" t="s">
        <v>344</v>
      </c>
      <c r="D868" t="e">
        <f ca="1">IF(ISBLANK(C868),"",_xll.BDP(C868, "LONG_COMP_NAME",""))</f>
        <v>#NAME?</v>
      </c>
      <c r="E868" t="e">
        <f ca="1">IF(ISBLANK(C868),"",_xll.BDP(C868, "CNTRY_OF_DOMICILE",""))</f>
        <v>#NAME?</v>
      </c>
      <c r="F868" t="e">
        <f ca="1">IF(ISBLANK(C868),"",_xll.BDP(C868, "GICS_INDUSTRY_GROUP_NAME",""))</f>
        <v>#NAME?</v>
      </c>
      <c r="G868" t="e">
        <f ca="1">IF(ISBLANK(C868),"",_xll.BDP(C868, "GICS_SUB_INDUSTRY_NAME",""))</f>
        <v>#NAME?</v>
      </c>
      <c r="H868" t="e">
        <f ca="1">IF(ISBLANK(C868),"",_xll.BDP(A868, "RELATIONSHIP_AMOUNT","RELATIONSHIP_OVERRIDE=S,QUANTIFIED_OVERRIDE=Y,EQY_FUND_CRNCY=USD,RELATED_COMPANY_OVERRIDE=" &amp;C868))</f>
        <v>#NAME?</v>
      </c>
    </row>
    <row r="869" spans="1:8" x14ac:dyDescent="0.2">
      <c r="A869" t="str">
        <f>C87</f>
        <v>3481 TT Equity</v>
      </c>
      <c r="B869" t="e">
        <f ca="1">IF(ISBLANK(A869),"",_xll.BDP(A869, "LONG_COMP_NAME",""))</f>
        <v>#NAME?</v>
      </c>
      <c r="C869" t="s">
        <v>24</v>
      </c>
      <c r="D869" t="e">
        <f ca="1">IF(ISBLANK(C869),"",_xll.BDP(C869, "LONG_COMP_NAME",""))</f>
        <v>#NAME?</v>
      </c>
      <c r="E869" t="e">
        <f ca="1">IF(ISBLANK(C869),"",_xll.BDP(C869, "CNTRY_OF_DOMICILE",""))</f>
        <v>#NAME?</v>
      </c>
      <c r="F869" t="e">
        <f ca="1">IF(ISBLANK(C869),"",_xll.BDP(C869, "GICS_INDUSTRY_GROUP_NAME",""))</f>
        <v>#NAME?</v>
      </c>
      <c r="G869" t="e">
        <f ca="1">IF(ISBLANK(C869),"",_xll.BDP(C869, "GICS_SUB_INDUSTRY_NAME",""))</f>
        <v>#NAME?</v>
      </c>
      <c r="H869" t="e">
        <f ca="1">IF(ISBLANK(C869),"",_xll.BDP(A869, "RELATIONSHIP_AMOUNT","RELATIONSHIP_OVERRIDE=S,QUANTIFIED_OVERRIDE=Y,EQY_FUND_CRNCY=USD,RELATED_COMPANY_OVERRIDE=" &amp;C869))</f>
        <v>#NAME?</v>
      </c>
    </row>
    <row r="870" spans="1:8" x14ac:dyDescent="0.2">
      <c r="A870" t="str">
        <f>C87</f>
        <v>3481 TT Equity</v>
      </c>
      <c r="B870" t="e">
        <f ca="1">IF(ISBLANK(A870),"",_xll.BDP(A870, "LONG_COMP_NAME",""))</f>
        <v>#NAME?</v>
      </c>
      <c r="C870" t="s">
        <v>345</v>
      </c>
      <c r="D870" t="e">
        <f ca="1">IF(ISBLANK(C870),"",_xll.BDP(C870, "LONG_COMP_NAME",""))</f>
        <v>#NAME?</v>
      </c>
      <c r="E870" t="e">
        <f ca="1">IF(ISBLANK(C870),"",_xll.BDP(C870, "CNTRY_OF_DOMICILE",""))</f>
        <v>#NAME?</v>
      </c>
      <c r="F870" t="e">
        <f ca="1">IF(ISBLANK(C870),"",_xll.BDP(C870, "GICS_INDUSTRY_GROUP_NAME",""))</f>
        <v>#NAME?</v>
      </c>
      <c r="G870" t="e">
        <f ca="1">IF(ISBLANK(C870),"",_xll.BDP(C870, "GICS_SUB_INDUSTRY_NAME",""))</f>
        <v>#NAME?</v>
      </c>
      <c r="H870" t="e">
        <f ca="1">IF(ISBLANK(C870),"",_xll.BDP(A870, "RELATIONSHIP_AMOUNT","RELATIONSHIP_OVERRIDE=S,QUANTIFIED_OVERRIDE=Y,EQY_FUND_CRNCY=USD,RELATED_COMPANY_OVERRIDE=" &amp;C870))</f>
        <v>#NAME?</v>
      </c>
    </row>
    <row r="871" spans="1:8" x14ac:dyDescent="0.2">
      <c r="A871" t="str">
        <f>C87</f>
        <v>3481 TT Equity</v>
      </c>
      <c r="B871" t="e">
        <f ca="1">IF(ISBLANK(A871),"",_xll.BDP(A871, "LONG_COMP_NAME",""))</f>
        <v>#NAME?</v>
      </c>
      <c r="C871" t="s">
        <v>346</v>
      </c>
      <c r="D871" t="e">
        <f ca="1">IF(ISBLANK(C871),"",_xll.BDP(C871, "LONG_COMP_NAME",""))</f>
        <v>#NAME?</v>
      </c>
      <c r="E871" t="e">
        <f ca="1">IF(ISBLANK(C871),"",_xll.BDP(C871, "CNTRY_OF_DOMICILE",""))</f>
        <v>#NAME?</v>
      </c>
      <c r="F871" t="e">
        <f ca="1">IF(ISBLANK(C871),"",_xll.BDP(C871, "GICS_INDUSTRY_GROUP_NAME",""))</f>
        <v>#NAME?</v>
      </c>
      <c r="G871" t="e">
        <f ca="1">IF(ISBLANK(C871),"",_xll.BDP(C871, "GICS_SUB_INDUSTRY_NAME",""))</f>
        <v>#NAME?</v>
      </c>
      <c r="H871" t="e">
        <f ca="1">IF(ISBLANK(C871),"",_xll.BDP(A871, "RELATIONSHIP_AMOUNT","RELATIONSHIP_OVERRIDE=S,QUANTIFIED_OVERRIDE=Y,EQY_FUND_CRNCY=USD,RELATED_COMPANY_OVERRIDE=" &amp;C871))</f>
        <v>#NAME?</v>
      </c>
    </row>
    <row r="872" spans="1:8" x14ac:dyDescent="0.2">
      <c r="A872" t="str">
        <f>C88</f>
        <v>7922 JP Equity</v>
      </c>
      <c r="B872" t="e">
        <f ca="1">IF(ISBLANK(A872),"",_xll.BDP(A872, "LONG_COMP_NAME",""))</f>
        <v>#NAME?</v>
      </c>
      <c r="C872" t="e">
        <f ca="1">_xll.BDS(A872,"SUPPLY_CHAIN_SUPPLIERS","SUPPLY_CHAIN_SUM_COUNT_OVERRIDE=10,QUANTIFIED_OVERRIDE=Y,SUP_CHAIN_RELATIONSHIP_SORT_OVR=C")</f>
        <v>#NAME?</v>
      </c>
      <c r="D872" t="e">
        <f ca="1">IF(ISBLANK(C872),"",_xll.BDP(C872, "LONG_COMP_NAME",""))</f>
        <v>#NAME?</v>
      </c>
      <c r="E872" t="e">
        <f ca="1">IF(ISBLANK(C872),"",_xll.BDP(C872, "CNTRY_OF_DOMICILE",""))</f>
        <v>#NAME?</v>
      </c>
      <c r="F872" t="e">
        <f ca="1">IF(ISBLANK(C872),"",_xll.BDP(C872, "GICS_INDUSTRY_GROUP_NAME",""))</f>
        <v>#NAME?</v>
      </c>
      <c r="G872" t="e">
        <f ca="1">IF(ISBLANK(C872),"",_xll.BDP(C872, "GICS_SUB_INDUSTRY_NAME",""))</f>
        <v>#NAME?</v>
      </c>
      <c r="H872" t="e">
        <f ca="1">IF(ISBLANK(C872),"",_xll.BDP(A872, "RELATIONSHIP_AMOUNT","RELATIONSHIP_OVERRIDE=S,QUANTIFIED_OVERRIDE=Y,EQY_FUND_CRNCY=USD,RELATED_COMPANY_OVERRIDE=" &amp;C872))</f>
        <v>#NAME?</v>
      </c>
    </row>
    <row r="873" spans="1:8" x14ac:dyDescent="0.2">
      <c r="A873" t="str">
        <f>C88</f>
        <v>7922 JP Equity</v>
      </c>
      <c r="B873" t="e">
        <f ca="1">IF(ISBLANK(A873),"",_xll.BDP(A873, "LONG_COMP_NAME",""))</f>
        <v>#NAME?</v>
      </c>
      <c r="D873" t="str">
        <f>IF(ISBLANK(C873),"",_xll.BDP(C873, "LONG_COMP_NAME",""))</f>
        <v/>
      </c>
      <c r="E873" t="str">
        <f>IF(ISBLANK(C873),"",_xll.BDP(C873, "CNTRY_OF_DOMICILE",""))</f>
        <v/>
      </c>
      <c r="F873" t="str">
        <f>IF(ISBLANK(C873),"",_xll.BDP(C873, "GICS_INDUSTRY_GROUP_NAME",""))</f>
        <v/>
      </c>
      <c r="G873" t="str">
        <f>IF(ISBLANK(C873),"",_xll.BDP(C873, "GICS_SUB_INDUSTRY_NAME",""))</f>
        <v/>
      </c>
      <c r="H873" t="str">
        <f>IF(ISBLANK(C873),"",_xll.BDP(A873, "RELATIONSHIP_AMOUNT","RELATIONSHIP_OVERRIDE=S,QUANTIFIED_OVERRIDE=Y,EQY_FUND_CRNCY=USD,RELATED_COMPANY_OVERRIDE=" &amp;C873))</f>
        <v/>
      </c>
    </row>
    <row r="874" spans="1:8" x14ac:dyDescent="0.2">
      <c r="A874" t="str">
        <f>C88</f>
        <v>7922 JP Equity</v>
      </c>
      <c r="B874" t="e">
        <f ca="1">IF(ISBLANK(A874),"",_xll.BDP(A874, "LONG_COMP_NAME",""))</f>
        <v>#NAME?</v>
      </c>
      <c r="D874" t="str">
        <f>IF(ISBLANK(C874),"",_xll.BDP(C874, "LONG_COMP_NAME",""))</f>
        <v/>
      </c>
      <c r="E874" t="str">
        <f>IF(ISBLANK(C874),"",_xll.BDP(C874, "CNTRY_OF_DOMICILE",""))</f>
        <v/>
      </c>
      <c r="F874" t="str">
        <f>IF(ISBLANK(C874),"",_xll.BDP(C874, "GICS_INDUSTRY_GROUP_NAME",""))</f>
        <v/>
      </c>
      <c r="G874" t="str">
        <f>IF(ISBLANK(C874),"",_xll.BDP(C874, "GICS_SUB_INDUSTRY_NAME",""))</f>
        <v/>
      </c>
      <c r="H874" t="str">
        <f>IF(ISBLANK(C874),"",_xll.BDP(A874, "RELATIONSHIP_AMOUNT","RELATIONSHIP_OVERRIDE=S,QUANTIFIED_OVERRIDE=Y,EQY_FUND_CRNCY=USD,RELATED_COMPANY_OVERRIDE=" &amp;C874))</f>
        <v/>
      </c>
    </row>
    <row r="875" spans="1:8" x14ac:dyDescent="0.2">
      <c r="A875" t="str">
        <f>C88</f>
        <v>7922 JP Equity</v>
      </c>
      <c r="B875" t="e">
        <f ca="1">IF(ISBLANK(A875),"",_xll.BDP(A875, "LONG_COMP_NAME",""))</f>
        <v>#NAME?</v>
      </c>
      <c r="D875" t="str">
        <f>IF(ISBLANK(C875),"",_xll.BDP(C875, "LONG_COMP_NAME",""))</f>
        <v/>
      </c>
      <c r="E875" t="str">
        <f>IF(ISBLANK(C875),"",_xll.BDP(C875, "CNTRY_OF_DOMICILE",""))</f>
        <v/>
      </c>
      <c r="F875" t="str">
        <f>IF(ISBLANK(C875),"",_xll.BDP(C875, "GICS_INDUSTRY_GROUP_NAME",""))</f>
        <v/>
      </c>
      <c r="G875" t="str">
        <f>IF(ISBLANK(C875),"",_xll.BDP(C875, "GICS_SUB_INDUSTRY_NAME",""))</f>
        <v/>
      </c>
      <c r="H875" t="str">
        <f>IF(ISBLANK(C875),"",_xll.BDP(A875, "RELATIONSHIP_AMOUNT","RELATIONSHIP_OVERRIDE=S,QUANTIFIED_OVERRIDE=Y,EQY_FUND_CRNCY=USD,RELATED_COMPANY_OVERRIDE=" &amp;C875))</f>
        <v/>
      </c>
    </row>
    <row r="876" spans="1:8" x14ac:dyDescent="0.2">
      <c r="A876" t="str">
        <f>C88</f>
        <v>7922 JP Equity</v>
      </c>
      <c r="B876" t="e">
        <f ca="1">IF(ISBLANK(A876),"",_xll.BDP(A876, "LONG_COMP_NAME",""))</f>
        <v>#NAME?</v>
      </c>
      <c r="D876" t="str">
        <f>IF(ISBLANK(C876),"",_xll.BDP(C876, "LONG_COMP_NAME",""))</f>
        <v/>
      </c>
      <c r="E876" t="str">
        <f>IF(ISBLANK(C876),"",_xll.BDP(C876, "CNTRY_OF_DOMICILE",""))</f>
        <v/>
      </c>
      <c r="F876" t="str">
        <f>IF(ISBLANK(C876),"",_xll.BDP(C876, "GICS_INDUSTRY_GROUP_NAME",""))</f>
        <v/>
      </c>
      <c r="G876" t="str">
        <f>IF(ISBLANK(C876),"",_xll.BDP(C876, "GICS_SUB_INDUSTRY_NAME",""))</f>
        <v/>
      </c>
      <c r="H876" t="str">
        <f>IF(ISBLANK(C876),"",_xll.BDP(A876, "RELATIONSHIP_AMOUNT","RELATIONSHIP_OVERRIDE=S,QUANTIFIED_OVERRIDE=Y,EQY_FUND_CRNCY=USD,RELATED_COMPANY_OVERRIDE=" &amp;C876))</f>
        <v/>
      </c>
    </row>
    <row r="877" spans="1:8" x14ac:dyDescent="0.2">
      <c r="A877" t="str">
        <f>C88</f>
        <v>7922 JP Equity</v>
      </c>
      <c r="B877" t="e">
        <f ca="1">IF(ISBLANK(A877),"",_xll.BDP(A877, "LONG_COMP_NAME",""))</f>
        <v>#NAME?</v>
      </c>
      <c r="D877" t="str">
        <f>IF(ISBLANK(C877),"",_xll.BDP(C877, "LONG_COMP_NAME",""))</f>
        <v/>
      </c>
      <c r="E877" t="str">
        <f>IF(ISBLANK(C877),"",_xll.BDP(C877, "CNTRY_OF_DOMICILE",""))</f>
        <v/>
      </c>
      <c r="F877" t="str">
        <f>IF(ISBLANK(C877),"",_xll.BDP(C877, "GICS_INDUSTRY_GROUP_NAME",""))</f>
        <v/>
      </c>
      <c r="G877" t="str">
        <f>IF(ISBLANK(C877),"",_xll.BDP(C877, "GICS_SUB_INDUSTRY_NAME",""))</f>
        <v/>
      </c>
      <c r="H877" t="str">
        <f>IF(ISBLANK(C877),"",_xll.BDP(A877, "RELATIONSHIP_AMOUNT","RELATIONSHIP_OVERRIDE=S,QUANTIFIED_OVERRIDE=Y,EQY_FUND_CRNCY=USD,RELATED_COMPANY_OVERRIDE=" &amp;C877))</f>
        <v/>
      </c>
    </row>
    <row r="878" spans="1:8" x14ac:dyDescent="0.2">
      <c r="A878" t="str">
        <f>C88</f>
        <v>7922 JP Equity</v>
      </c>
      <c r="B878" t="e">
        <f ca="1">IF(ISBLANK(A878),"",_xll.BDP(A878, "LONG_COMP_NAME",""))</f>
        <v>#NAME?</v>
      </c>
      <c r="D878" t="str">
        <f>IF(ISBLANK(C878),"",_xll.BDP(C878, "LONG_COMP_NAME",""))</f>
        <v/>
      </c>
      <c r="E878" t="str">
        <f>IF(ISBLANK(C878),"",_xll.BDP(C878, "CNTRY_OF_DOMICILE",""))</f>
        <v/>
      </c>
      <c r="F878" t="str">
        <f>IF(ISBLANK(C878),"",_xll.BDP(C878, "GICS_INDUSTRY_GROUP_NAME",""))</f>
        <v/>
      </c>
      <c r="G878" t="str">
        <f>IF(ISBLANK(C878),"",_xll.BDP(C878, "GICS_SUB_INDUSTRY_NAME",""))</f>
        <v/>
      </c>
      <c r="H878" t="str">
        <f>IF(ISBLANK(C878),"",_xll.BDP(A878, "RELATIONSHIP_AMOUNT","RELATIONSHIP_OVERRIDE=S,QUANTIFIED_OVERRIDE=Y,EQY_FUND_CRNCY=USD,RELATED_COMPANY_OVERRIDE=" &amp;C878))</f>
        <v/>
      </c>
    </row>
    <row r="879" spans="1:8" x14ac:dyDescent="0.2">
      <c r="A879" t="str">
        <f>C88</f>
        <v>7922 JP Equity</v>
      </c>
      <c r="B879" t="e">
        <f ca="1">IF(ISBLANK(A879),"",_xll.BDP(A879, "LONG_COMP_NAME",""))</f>
        <v>#NAME?</v>
      </c>
      <c r="D879" t="str">
        <f>IF(ISBLANK(C879),"",_xll.BDP(C879, "LONG_COMP_NAME",""))</f>
        <v/>
      </c>
      <c r="E879" t="str">
        <f>IF(ISBLANK(C879),"",_xll.BDP(C879, "CNTRY_OF_DOMICILE",""))</f>
        <v/>
      </c>
      <c r="F879" t="str">
        <f>IF(ISBLANK(C879),"",_xll.BDP(C879, "GICS_INDUSTRY_GROUP_NAME",""))</f>
        <v/>
      </c>
      <c r="G879" t="str">
        <f>IF(ISBLANK(C879),"",_xll.BDP(C879, "GICS_SUB_INDUSTRY_NAME",""))</f>
        <v/>
      </c>
      <c r="H879" t="str">
        <f>IF(ISBLANK(C879),"",_xll.BDP(A879, "RELATIONSHIP_AMOUNT","RELATIONSHIP_OVERRIDE=S,QUANTIFIED_OVERRIDE=Y,EQY_FUND_CRNCY=USD,RELATED_COMPANY_OVERRIDE=" &amp;C879))</f>
        <v/>
      </c>
    </row>
    <row r="880" spans="1:8" x14ac:dyDescent="0.2">
      <c r="A880" t="str">
        <f>C88</f>
        <v>7922 JP Equity</v>
      </c>
      <c r="B880" t="e">
        <f ca="1">IF(ISBLANK(A880),"",_xll.BDP(A880, "LONG_COMP_NAME",""))</f>
        <v>#NAME?</v>
      </c>
      <c r="D880" t="str">
        <f>IF(ISBLANK(C880),"",_xll.BDP(C880, "LONG_COMP_NAME",""))</f>
        <v/>
      </c>
      <c r="E880" t="str">
        <f>IF(ISBLANK(C880),"",_xll.BDP(C880, "CNTRY_OF_DOMICILE",""))</f>
        <v/>
      </c>
      <c r="F880" t="str">
        <f>IF(ISBLANK(C880),"",_xll.BDP(C880, "GICS_INDUSTRY_GROUP_NAME",""))</f>
        <v/>
      </c>
      <c r="G880" t="str">
        <f>IF(ISBLANK(C880),"",_xll.BDP(C880, "GICS_SUB_INDUSTRY_NAME",""))</f>
        <v/>
      </c>
      <c r="H880" t="str">
        <f>IF(ISBLANK(C880),"",_xll.BDP(A880, "RELATIONSHIP_AMOUNT","RELATIONSHIP_OVERRIDE=S,QUANTIFIED_OVERRIDE=Y,EQY_FUND_CRNCY=USD,RELATED_COMPANY_OVERRIDE=" &amp;C880))</f>
        <v/>
      </c>
    </row>
    <row r="881" spans="1:8" x14ac:dyDescent="0.2">
      <c r="A881" t="str">
        <f>C88</f>
        <v>7922 JP Equity</v>
      </c>
      <c r="B881" t="e">
        <f ca="1">IF(ISBLANK(A881),"",_xll.BDP(A881, "LONG_COMP_NAME",""))</f>
        <v>#NAME?</v>
      </c>
      <c r="D881" t="str">
        <f>IF(ISBLANK(C881),"",_xll.BDP(C881, "LONG_COMP_NAME",""))</f>
        <v/>
      </c>
      <c r="E881" t="str">
        <f>IF(ISBLANK(C881),"",_xll.BDP(C881, "CNTRY_OF_DOMICILE",""))</f>
        <v/>
      </c>
      <c r="F881" t="str">
        <f>IF(ISBLANK(C881),"",_xll.BDP(C881, "GICS_INDUSTRY_GROUP_NAME",""))</f>
        <v/>
      </c>
      <c r="G881" t="str">
        <f>IF(ISBLANK(C881),"",_xll.BDP(C881, "GICS_SUB_INDUSTRY_NAME",""))</f>
        <v/>
      </c>
      <c r="H881" t="str">
        <f>IF(ISBLANK(C881),"",_xll.BDP(A881, "RELATIONSHIP_AMOUNT","RELATIONSHIP_OVERRIDE=S,QUANTIFIED_OVERRIDE=Y,EQY_FUND_CRNCY=USD,RELATED_COMPANY_OVERRIDE=" &amp;C881))</f>
        <v/>
      </c>
    </row>
    <row r="882" spans="1:8" x14ac:dyDescent="0.2">
      <c r="A882" t="str">
        <f>C89</f>
        <v>SMIN LN Equity</v>
      </c>
      <c r="B882" t="e">
        <f ca="1">IF(ISBLANK(A882),"",_xll.BDP(A882, "LONG_COMP_NAME",""))</f>
        <v>#NAME?</v>
      </c>
      <c r="C882" t="e">
        <f ca="1">_xll.BDS(A882,"SUPPLY_CHAIN_SUPPLIERS","SUPPLY_CHAIN_SUM_COUNT_OVERRIDE=10,QUANTIFIED_OVERRIDE=Y,SUP_CHAIN_RELATIONSHIP_SORT_OVR=C","cols=1;rows=6")</f>
        <v>#NAME?</v>
      </c>
      <c r="D882" t="e">
        <f ca="1">IF(ISBLANK(C882),"",_xll.BDP(C882, "LONG_COMP_NAME",""))</f>
        <v>#NAME?</v>
      </c>
      <c r="E882" t="e">
        <f ca="1">IF(ISBLANK(C882),"",_xll.BDP(C882, "CNTRY_OF_DOMICILE",""))</f>
        <v>#NAME?</v>
      </c>
      <c r="F882" t="e">
        <f ca="1">IF(ISBLANK(C882),"",_xll.BDP(C882, "GICS_INDUSTRY_GROUP_NAME",""))</f>
        <v>#NAME?</v>
      </c>
      <c r="G882" t="e">
        <f ca="1">IF(ISBLANK(C882),"",_xll.BDP(C882, "GICS_SUB_INDUSTRY_NAME",""))</f>
        <v>#NAME?</v>
      </c>
      <c r="H882" t="e">
        <f ca="1">IF(ISBLANK(C882),"",_xll.BDP(A882, "RELATIONSHIP_AMOUNT","RELATIONSHIP_OVERRIDE=S,QUANTIFIED_OVERRIDE=Y,EQY_FUND_CRNCY=USD,RELATED_COMPANY_OVERRIDE=" &amp;C882))</f>
        <v>#NAME?</v>
      </c>
    </row>
    <row r="883" spans="1:8" x14ac:dyDescent="0.2">
      <c r="A883" t="str">
        <f>C89</f>
        <v>SMIN LN Equity</v>
      </c>
      <c r="B883" t="e">
        <f ca="1">IF(ISBLANK(A883),"",_xll.BDP(A883, "LONG_COMP_NAME",""))</f>
        <v>#NAME?</v>
      </c>
      <c r="C883" t="s">
        <v>349</v>
      </c>
      <c r="D883" t="e">
        <f ca="1">IF(ISBLANK(C883),"",_xll.BDP(C883, "LONG_COMP_NAME",""))</f>
        <v>#NAME?</v>
      </c>
      <c r="E883" t="e">
        <f ca="1">IF(ISBLANK(C883),"",_xll.BDP(C883, "CNTRY_OF_DOMICILE",""))</f>
        <v>#NAME?</v>
      </c>
      <c r="F883" t="e">
        <f ca="1">IF(ISBLANK(C883),"",_xll.BDP(C883, "GICS_INDUSTRY_GROUP_NAME",""))</f>
        <v>#NAME?</v>
      </c>
      <c r="G883" t="e">
        <f ca="1">IF(ISBLANK(C883),"",_xll.BDP(C883, "GICS_SUB_INDUSTRY_NAME",""))</f>
        <v>#NAME?</v>
      </c>
      <c r="H883" t="e">
        <f ca="1">IF(ISBLANK(C883),"",_xll.BDP(A883, "RELATIONSHIP_AMOUNT","RELATIONSHIP_OVERRIDE=S,QUANTIFIED_OVERRIDE=Y,EQY_FUND_CRNCY=USD,RELATED_COMPANY_OVERRIDE=" &amp;C883))</f>
        <v>#NAME?</v>
      </c>
    </row>
    <row r="884" spans="1:8" x14ac:dyDescent="0.2">
      <c r="A884" t="str">
        <f>C89</f>
        <v>SMIN LN Equity</v>
      </c>
      <c r="B884" t="e">
        <f ca="1">IF(ISBLANK(A884),"",_xll.BDP(A884, "LONG_COMP_NAME",""))</f>
        <v>#NAME?</v>
      </c>
      <c r="C884" t="s">
        <v>14</v>
      </c>
      <c r="D884" t="e">
        <f ca="1">IF(ISBLANK(C884),"",_xll.BDP(C884, "LONG_COMP_NAME",""))</f>
        <v>#NAME?</v>
      </c>
      <c r="E884" t="e">
        <f ca="1">IF(ISBLANK(C884),"",_xll.BDP(C884, "CNTRY_OF_DOMICILE",""))</f>
        <v>#NAME?</v>
      </c>
      <c r="F884" t="e">
        <f ca="1">IF(ISBLANK(C884),"",_xll.BDP(C884, "GICS_INDUSTRY_GROUP_NAME",""))</f>
        <v>#NAME?</v>
      </c>
      <c r="G884" t="e">
        <f ca="1">IF(ISBLANK(C884),"",_xll.BDP(C884, "GICS_SUB_INDUSTRY_NAME",""))</f>
        <v>#NAME?</v>
      </c>
      <c r="H884" t="e">
        <f ca="1">IF(ISBLANK(C884),"",_xll.BDP(A884, "RELATIONSHIP_AMOUNT","RELATIONSHIP_OVERRIDE=S,QUANTIFIED_OVERRIDE=Y,EQY_FUND_CRNCY=USD,RELATED_COMPANY_OVERRIDE=" &amp;C884))</f>
        <v>#NAME?</v>
      </c>
    </row>
    <row r="885" spans="1:8" x14ac:dyDescent="0.2">
      <c r="A885" t="str">
        <f>C89</f>
        <v>SMIN LN Equity</v>
      </c>
      <c r="B885" t="e">
        <f ca="1">IF(ISBLANK(A885),"",_xll.BDP(A885, "LONG_COMP_NAME",""))</f>
        <v>#NAME?</v>
      </c>
      <c r="C885" t="s">
        <v>350</v>
      </c>
      <c r="D885" t="e">
        <f ca="1">IF(ISBLANK(C885),"",_xll.BDP(C885, "LONG_COMP_NAME",""))</f>
        <v>#NAME?</v>
      </c>
      <c r="E885" t="e">
        <f ca="1">IF(ISBLANK(C885),"",_xll.BDP(C885, "CNTRY_OF_DOMICILE",""))</f>
        <v>#NAME?</v>
      </c>
      <c r="F885" t="e">
        <f ca="1">IF(ISBLANK(C885),"",_xll.BDP(C885, "GICS_INDUSTRY_GROUP_NAME",""))</f>
        <v>#NAME?</v>
      </c>
      <c r="G885" t="e">
        <f ca="1">IF(ISBLANK(C885),"",_xll.BDP(C885, "GICS_SUB_INDUSTRY_NAME",""))</f>
        <v>#NAME?</v>
      </c>
      <c r="H885" t="e">
        <f ca="1">IF(ISBLANK(C885),"",_xll.BDP(A885, "RELATIONSHIP_AMOUNT","RELATIONSHIP_OVERRIDE=S,QUANTIFIED_OVERRIDE=Y,EQY_FUND_CRNCY=USD,RELATED_COMPANY_OVERRIDE=" &amp;C885))</f>
        <v>#NAME?</v>
      </c>
    </row>
    <row r="886" spans="1:8" x14ac:dyDescent="0.2">
      <c r="A886" t="str">
        <f>C89</f>
        <v>SMIN LN Equity</v>
      </c>
      <c r="B886" t="e">
        <f ca="1">IF(ISBLANK(A886),"",_xll.BDP(A886, "LONG_COMP_NAME",""))</f>
        <v>#NAME?</v>
      </c>
      <c r="C886" t="s">
        <v>351</v>
      </c>
      <c r="D886" t="e">
        <f ca="1">IF(ISBLANK(C886),"",_xll.BDP(C886, "LONG_COMP_NAME",""))</f>
        <v>#NAME?</v>
      </c>
      <c r="E886" t="e">
        <f ca="1">IF(ISBLANK(C886),"",_xll.BDP(C886, "CNTRY_OF_DOMICILE",""))</f>
        <v>#NAME?</v>
      </c>
      <c r="F886" t="e">
        <f ca="1">IF(ISBLANK(C886),"",_xll.BDP(C886, "GICS_INDUSTRY_GROUP_NAME",""))</f>
        <v>#NAME?</v>
      </c>
      <c r="G886" t="e">
        <f ca="1">IF(ISBLANK(C886),"",_xll.BDP(C886, "GICS_SUB_INDUSTRY_NAME",""))</f>
        <v>#NAME?</v>
      </c>
      <c r="H886" t="e">
        <f ca="1">IF(ISBLANK(C886),"",_xll.BDP(A886, "RELATIONSHIP_AMOUNT","RELATIONSHIP_OVERRIDE=S,QUANTIFIED_OVERRIDE=Y,EQY_FUND_CRNCY=USD,RELATED_COMPANY_OVERRIDE=" &amp;C886))</f>
        <v>#NAME?</v>
      </c>
    </row>
    <row r="887" spans="1:8" x14ac:dyDescent="0.2">
      <c r="A887" t="str">
        <f>C89</f>
        <v>SMIN LN Equity</v>
      </c>
      <c r="B887" t="e">
        <f ca="1">IF(ISBLANK(A887),"",_xll.BDP(A887, "LONG_COMP_NAME",""))</f>
        <v>#NAME?</v>
      </c>
      <c r="C887" t="s">
        <v>352</v>
      </c>
      <c r="D887" t="e">
        <f ca="1">IF(ISBLANK(C887),"",_xll.BDP(C887, "LONG_COMP_NAME",""))</f>
        <v>#NAME?</v>
      </c>
      <c r="E887" t="e">
        <f ca="1">IF(ISBLANK(C887),"",_xll.BDP(C887, "CNTRY_OF_DOMICILE",""))</f>
        <v>#NAME?</v>
      </c>
      <c r="F887" t="e">
        <f ca="1">IF(ISBLANK(C887),"",_xll.BDP(C887, "GICS_INDUSTRY_GROUP_NAME",""))</f>
        <v>#NAME?</v>
      </c>
      <c r="G887" t="e">
        <f ca="1">IF(ISBLANK(C887),"",_xll.BDP(C887, "GICS_SUB_INDUSTRY_NAME",""))</f>
        <v>#NAME?</v>
      </c>
      <c r="H887" t="e">
        <f ca="1">IF(ISBLANK(C887),"",_xll.BDP(A887, "RELATIONSHIP_AMOUNT","RELATIONSHIP_OVERRIDE=S,QUANTIFIED_OVERRIDE=Y,EQY_FUND_CRNCY=USD,RELATED_COMPANY_OVERRIDE=" &amp;C887))</f>
        <v>#NAME?</v>
      </c>
    </row>
    <row r="888" spans="1:8" x14ac:dyDescent="0.2">
      <c r="A888" t="str">
        <f>C89</f>
        <v>SMIN LN Equity</v>
      </c>
      <c r="B888" t="e">
        <f ca="1">IF(ISBLANK(A888),"",_xll.BDP(A888, "LONG_COMP_NAME",""))</f>
        <v>#NAME?</v>
      </c>
      <c r="D888" t="str">
        <f>IF(ISBLANK(C888),"",_xll.BDP(C888, "LONG_COMP_NAME",""))</f>
        <v/>
      </c>
      <c r="E888" t="str">
        <f>IF(ISBLANK(C888),"",_xll.BDP(C888, "CNTRY_OF_DOMICILE",""))</f>
        <v/>
      </c>
      <c r="F888" t="str">
        <f>IF(ISBLANK(C888),"",_xll.BDP(C888, "GICS_INDUSTRY_GROUP_NAME",""))</f>
        <v/>
      </c>
      <c r="G888" t="str">
        <f>IF(ISBLANK(C888),"",_xll.BDP(C888, "GICS_SUB_INDUSTRY_NAME",""))</f>
        <v/>
      </c>
      <c r="H888" t="str">
        <f>IF(ISBLANK(C888),"",_xll.BDP(A888, "RELATIONSHIP_AMOUNT","RELATIONSHIP_OVERRIDE=S,QUANTIFIED_OVERRIDE=Y,EQY_FUND_CRNCY=USD,RELATED_COMPANY_OVERRIDE=" &amp;C888))</f>
        <v/>
      </c>
    </row>
    <row r="889" spans="1:8" x14ac:dyDescent="0.2">
      <c r="A889" t="str">
        <f>C89</f>
        <v>SMIN LN Equity</v>
      </c>
      <c r="B889" t="e">
        <f ca="1">IF(ISBLANK(A889),"",_xll.BDP(A889, "LONG_COMP_NAME",""))</f>
        <v>#NAME?</v>
      </c>
      <c r="D889" t="str">
        <f>IF(ISBLANK(C889),"",_xll.BDP(C889, "LONG_COMP_NAME",""))</f>
        <v/>
      </c>
      <c r="E889" t="str">
        <f>IF(ISBLANK(C889),"",_xll.BDP(C889, "CNTRY_OF_DOMICILE",""))</f>
        <v/>
      </c>
      <c r="F889" t="str">
        <f>IF(ISBLANK(C889),"",_xll.BDP(C889, "GICS_INDUSTRY_GROUP_NAME",""))</f>
        <v/>
      </c>
      <c r="G889" t="str">
        <f>IF(ISBLANK(C889),"",_xll.BDP(C889, "GICS_SUB_INDUSTRY_NAME",""))</f>
        <v/>
      </c>
      <c r="H889" t="str">
        <f>IF(ISBLANK(C889),"",_xll.BDP(A889, "RELATIONSHIP_AMOUNT","RELATIONSHIP_OVERRIDE=S,QUANTIFIED_OVERRIDE=Y,EQY_FUND_CRNCY=USD,RELATED_COMPANY_OVERRIDE=" &amp;C889))</f>
        <v/>
      </c>
    </row>
    <row r="890" spans="1:8" x14ac:dyDescent="0.2">
      <c r="A890" t="str">
        <f>C89</f>
        <v>SMIN LN Equity</v>
      </c>
      <c r="B890" t="e">
        <f ca="1">IF(ISBLANK(A890),"",_xll.BDP(A890, "LONG_COMP_NAME",""))</f>
        <v>#NAME?</v>
      </c>
      <c r="D890" t="str">
        <f>IF(ISBLANK(C890),"",_xll.BDP(C890, "LONG_COMP_NAME",""))</f>
        <v/>
      </c>
      <c r="E890" t="str">
        <f>IF(ISBLANK(C890),"",_xll.BDP(C890, "CNTRY_OF_DOMICILE",""))</f>
        <v/>
      </c>
      <c r="F890" t="str">
        <f>IF(ISBLANK(C890),"",_xll.BDP(C890, "GICS_INDUSTRY_GROUP_NAME",""))</f>
        <v/>
      </c>
      <c r="G890" t="str">
        <f>IF(ISBLANK(C890),"",_xll.BDP(C890, "GICS_SUB_INDUSTRY_NAME",""))</f>
        <v/>
      </c>
      <c r="H890" t="str">
        <f>IF(ISBLANK(C890),"",_xll.BDP(A890, "RELATIONSHIP_AMOUNT","RELATIONSHIP_OVERRIDE=S,QUANTIFIED_OVERRIDE=Y,EQY_FUND_CRNCY=USD,RELATED_COMPANY_OVERRIDE=" &amp;C890))</f>
        <v/>
      </c>
    </row>
    <row r="891" spans="1:8" x14ac:dyDescent="0.2">
      <c r="A891" t="str">
        <f>C89</f>
        <v>SMIN LN Equity</v>
      </c>
      <c r="B891" t="e">
        <f ca="1">IF(ISBLANK(A891),"",_xll.BDP(A891, "LONG_COMP_NAME",""))</f>
        <v>#NAME?</v>
      </c>
      <c r="D891" t="str">
        <f>IF(ISBLANK(C891),"",_xll.BDP(C891, "LONG_COMP_NAME",""))</f>
        <v/>
      </c>
      <c r="E891" t="str">
        <f>IF(ISBLANK(C891),"",_xll.BDP(C891, "CNTRY_OF_DOMICILE",""))</f>
        <v/>
      </c>
      <c r="F891" t="str">
        <f>IF(ISBLANK(C891),"",_xll.BDP(C891, "GICS_INDUSTRY_GROUP_NAME",""))</f>
        <v/>
      </c>
      <c r="G891" t="str">
        <f>IF(ISBLANK(C891),"",_xll.BDP(C891, "GICS_SUB_INDUSTRY_NAME",""))</f>
        <v/>
      </c>
      <c r="H891" t="str">
        <f>IF(ISBLANK(C891),"",_xll.BDP(A891, "RELATIONSHIP_AMOUNT","RELATIONSHIP_OVERRIDE=S,QUANTIFIED_OVERRIDE=Y,EQY_FUND_CRNCY=USD,RELATED_COMPANY_OVERRIDE=" &amp;C891))</f>
        <v/>
      </c>
    </row>
    <row r="892" spans="1:8" x14ac:dyDescent="0.2">
      <c r="A892">
        <f>C90</f>
        <v>0</v>
      </c>
      <c r="B892" t="e">
        <f ca="1">IF(ISBLANK(A892),"",_xll.BDP(A892, "LONG_COMP_NAME",""))</f>
        <v>#NAME?</v>
      </c>
      <c r="C892" t="e">
        <f ca="1">_xll.BDS(A892,"SUPPLY_CHAIN_SUPPLIERS","SUPPLY_CHAIN_SUM_COUNT_OVERRIDE=10,QUANTIFIED_OVERRIDE=Y,SUP_CHAIN_RELATIONSHIP_SORT_OVR=C")</f>
        <v>#NAME?</v>
      </c>
      <c r="D892" t="e">
        <f ca="1">IF(ISBLANK(C892),"",_xll.BDP(C892, "LONG_COMP_NAME",""))</f>
        <v>#NAME?</v>
      </c>
      <c r="E892" t="e">
        <f ca="1">IF(ISBLANK(C892),"",_xll.BDP(C892, "CNTRY_OF_DOMICILE",""))</f>
        <v>#NAME?</v>
      </c>
      <c r="F892" t="e">
        <f ca="1">IF(ISBLANK(C892),"",_xll.BDP(C892, "GICS_INDUSTRY_GROUP_NAME",""))</f>
        <v>#NAME?</v>
      </c>
      <c r="G892" t="e">
        <f ca="1">IF(ISBLANK(C892),"",_xll.BDP(C892, "GICS_SUB_INDUSTRY_NAME",""))</f>
        <v>#NAME?</v>
      </c>
      <c r="H892" t="e">
        <f ca="1">IF(ISBLANK(C892),"",_xll.BDP(A892, "RELATIONSHIP_AMOUNT","RELATIONSHIP_OVERRIDE=S,QUANTIFIED_OVERRIDE=Y,EQY_FUND_CRNCY=USD,RELATED_COMPANY_OVERRIDE=" &amp;C892))</f>
        <v>#NAME?</v>
      </c>
    </row>
    <row r="893" spans="1:8" x14ac:dyDescent="0.2">
      <c r="A893">
        <f>C90</f>
        <v>0</v>
      </c>
      <c r="B893" t="e">
        <f ca="1">IF(ISBLANK(A893),"",_xll.BDP(A893, "LONG_COMP_NAME",""))</f>
        <v>#NAME?</v>
      </c>
      <c r="D893" t="str">
        <f>IF(ISBLANK(C893),"",_xll.BDP(C893, "LONG_COMP_NAME",""))</f>
        <v/>
      </c>
      <c r="E893" t="str">
        <f>IF(ISBLANK(C893),"",_xll.BDP(C893, "CNTRY_OF_DOMICILE",""))</f>
        <v/>
      </c>
      <c r="F893" t="str">
        <f>IF(ISBLANK(C893),"",_xll.BDP(C893, "GICS_INDUSTRY_GROUP_NAME",""))</f>
        <v/>
      </c>
      <c r="G893" t="str">
        <f>IF(ISBLANK(C893),"",_xll.BDP(C893, "GICS_SUB_INDUSTRY_NAME",""))</f>
        <v/>
      </c>
      <c r="H893" t="str">
        <f>IF(ISBLANK(C893),"",_xll.BDP(A893, "RELATIONSHIP_AMOUNT","RELATIONSHIP_OVERRIDE=S,QUANTIFIED_OVERRIDE=Y,EQY_FUND_CRNCY=USD,RELATED_COMPANY_OVERRIDE=" &amp;C893))</f>
        <v/>
      </c>
    </row>
    <row r="894" spans="1:8" x14ac:dyDescent="0.2">
      <c r="A894">
        <f>C90</f>
        <v>0</v>
      </c>
      <c r="B894" t="e">
        <f ca="1">IF(ISBLANK(A894),"",_xll.BDP(A894, "LONG_COMP_NAME",""))</f>
        <v>#NAME?</v>
      </c>
      <c r="D894" t="str">
        <f>IF(ISBLANK(C894),"",_xll.BDP(C894, "LONG_COMP_NAME",""))</f>
        <v/>
      </c>
      <c r="E894" t="str">
        <f>IF(ISBLANK(C894),"",_xll.BDP(C894, "CNTRY_OF_DOMICILE",""))</f>
        <v/>
      </c>
      <c r="F894" t="str">
        <f>IF(ISBLANK(C894),"",_xll.BDP(C894, "GICS_INDUSTRY_GROUP_NAME",""))</f>
        <v/>
      </c>
      <c r="G894" t="str">
        <f>IF(ISBLANK(C894),"",_xll.BDP(C894, "GICS_SUB_INDUSTRY_NAME",""))</f>
        <v/>
      </c>
      <c r="H894" t="str">
        <f>IF(ISBLANK(C894),"",_xll.BDP(A894, "RELATIONSHIP_AMOUNT","RELATIONSHIP_OVERRIDE=S,QUANTIFIED_OVERRIDE=Y,EQY_FUND_CRNCY=USD,RELATED_COMPANY_OVERRIDE=" &amp;C894))</f>
        <v/>
      </c>
    </row>
    <row r="895" spans="1:8" x14ac:dyDescent="0.2">
      <c r="A895">
        <f>C90</f>
        <v>0</v>
      </c>
      <c r="B895" t="e">
        <f ca="1">IF(ISBLANK(A895),"",_xll.BDP(A895, "LONG_COMP_NAME",""))</f>
        <v>#NAME?</v>
      </c>
      <c r="D895" t="str">
        <f>IF(ISBLANK(C895),"",_xll.BDP(C895, "LONG_COMP_NAME",""))</f>
        <v/>
      </c>
      <c r="E895" t="str">
        <f>IF(ISBLANK(C895),"",_xll.BDP(C895, "CNTRY_OF_DOMICILE",""))</f>
        <v/>
      </c>
      <c r="F895" t="str">
        <f>IF(ISBLANK(C895),"",_xll.BDP(C895, "GICS_INDUSTRY_GROUP_NAME",""))</f>
        <v/>
      </c>
      <c r="G895" t="str">
        <f>IF(ISBLANK(C895),"",_xll.BDP(C895, "GICS_SUB_INDUSTRY_NAME",""))</f>
        <v/>
      </c>
      <c r="H895" t="str">
        <f>IF(ISBLANK(C895),"",_xll.BDP(A895, "RELATIONSHIP_AMOUNT","RELATIONSHIP_OVERRIDE=S,QUANTIFIED_OVERRIDE=Y,EQY_FUND_CRNCY=USD,RELATED_COMPANY_OVERRIDE=" &amp;C895))</f>
        <v/>
      </c>
    </row>
    <row r="896" spans="1:8" x14ac:dyDescent="0.2">
      <c r="A896">
        <f>C90</f>
        <v>0</v>
      </c>
      <c r="B896" t="e">
        <f ca="1">IF(ISBLANK(A896),"",_xll.BDP(A896, "LONG_COMP_NAME",""))</f>
        <v>#NAME?</v>
      </c>
      <c r="D896" t="str">
        <f>IF(ISBLANK(C896),"",_xll.BDP(C896, "LONG_COMP_NAME",""))</f>
        <v/>
      </c>
      <c r="E896" t="str">
        <f>IF(ISBLANK(C896),"",_xll.BDP(C896, "CNTRY_OF_DOMICILE",""))</f>
        <v/>
      </c>
      <c r="F896" t="str">
        <f>IF(ISBLANK(C896),"",_xll.BDP(C896, "GICS_INDUSTRY_GROUP_NAME",""))</f>
        <v/>
      </c>
      <c r="G896" t="str">
        <f>IF(ISBLANK(C896),"",_xll.BDP(C896, "GICS_SUB_INDUSTRY_NAME",""))</f>
        <v/>
      </c>
      <c r="H896" t="str">
        <f>IF(ISBLANK(C896),"",_xll.BDP(A896, "RELATIONSHIP_AMOUNT","RELATIONSHIP_OVERRIDE=S,QUANTIFIED_OVERRIDE=Y,EQY_FUND_CRNCY=USD,RELATED_COMPANY_OVERRIDE=" &amp;C896))</f>
        <v/>
      </c>
    </row>
    <row r="897" spans="1:8" x14ac:dyDescent="0.2">
      <c r="A897">
        <f>C90</f>
        <v>0</v>
      </c>
      <c r="B897" t="e">
        <f ca="1">IF(ISBLANK(A897),"",_xll.BDP(A897, "LONG_COMP_NAME",""))</f>
        <v>#NAME?</v>
      </c>
      <c r="D897" t="str">
        <f>IF(ISBLANK(C897),"",_xll.BDP(C897, "LONG_COMP_NAME",""))</f>
        <v/>
      </c>
      <c r="E897" t="str">
        <f>IF(ISBLANK(C897),"",_xll.BDP(C897, "CNTRY_OF_DOMICILE",""))</f>
        <v/>
      </c>
      <c r="F897" t="str">
        <f>IF(ISBLANK(C897),"",_xll.BDP(C897, "GICS_INDUSTRY_GROUP_NAME",""))</f>
        <v/>
      </c>
      <c r="G897" t="str">
        <f>IF(ISBLANK(C897),"",_xll.BDP(C897, "GICS_SUB_INDUSTRY_NAME",""))</f>
        <v/>
      </c>
      <c r="H897" t="str">
        <f>IF(ISBLANK(C897),"",_xll.BDP(A897, "RELATIONSHIP_AMOUNT","RELATIONSHIP_OVERRIDE=S,QUANTIFIED_OVERRIDE=Y,EQY_FUND_CRNCY=USD,RELATED_COMPANY_OVERRIDE=" &amp;C897))</f>
        <v/>
      </c>
    </row>
    <row r="898" spans="1:8" x14ac:dyDescent="0.2">
      <c r="A898">
        <f>C90</f>
        <v>0</v>
      </c>
      <c r="B898" t="e">
        <f ca="1">IF(ISBLANK(A898),"",_xll.BDP(A898, "LONG_COMP_NAME",""))</f>
        <v>#NAME?</v>
      </c>
      <c r="D898" t="str">
        <f>IF(ISBLANK(C898),"",_xll.BDP(C898, "LONG_COMP_NAME",""))</f>
        <v/>
      </c>
      <c r="E898" t="str">
        <f>IF(ISBLANK(C898),"",_xll.BDP(C898, "CNTRY_OF_DOMICILE",""))</f>
        <v/>
      </c>
      <c r="F898" t="str">
        <f>IF(ISBLANK(C898),"",_xll.BDP(C898, "GICS_INDUSTRY_GROUP_NAME",""))</f>
        <v/>
      </c>
      <c r="G898" t="str">
        <f>IF(ISBLANK(C898),"",_xll.BDP(C898, "GICS_SUB_INDUSTRY_NAME",""))</f>
        <v/>
      </c>
      <c r="H898" t="str">
        <f>IF(ISBLANK(C898),"",_xll.BDP(A898, "RELATIONSHIP_AMOUNT","RELATIONSHIP_OVERRIDE=S,QUANTIFIED_OVERRIDE=Y,EQY_FUND_CRNCY=USD,RELATED_COMPANY_OVERRIDE=" &amp;C898))</f>
        <v/>
      </c>
    </row>
    <row r="899" spans="1:8" x14ac:dyDescent="0.2">
      <c r="A899">
        <f>C90</f>
        <v>0</v>
      </c>
      <c r="B899" t="e">
        <f ca="1">IF(ISBLANK(A899),"",_xll.BDP(A899, "LONG_COMP_NAME",""))</f>
        <v>#NAME?</v>
      </c>
      <c r="D899" t="str">
        <f>IF(ISBLANK(C899),"",_xll.BDP(C899, "LONG_COMP_NAME",""))</f>
        <v/>
      </c>
      <c r="E899" t="str">
        <f>IF(ISBLANK(C899),"",_xll.BDP(C899, "CNTRY_OF_DOMICILE",""))</f>
        <v/>
      </c>
      <c r="F899" t="str">
        <f>IF(ISBLANK(C899),"",_xll.BDP(C899, "GICS_INDUSTRY_GROUP_NAME",""))</f>
        <v/>
      </c>
      <c r="G899" t="str">
        <f>IF(ISBLANK(C899),"",_xll.BDP(C899, "GICS_SUB_INDUSTRY_NAME",""))</f>
        <v/>
      </c>
      <c r="H899" t="str">
        <f>IF(ISBLANK(C899),"",_xll.BDP(A899, "RELATIONSHIP_AMOUNT","RELATIONSHIP_OVERRIDE=S,QUANTIFIED_OVERRIDE=Y,EQY_FUND_CRNCY=USD,RELATED_COMPANY_OVERRIDE=" &amp;C899))</f>
        <v/>
      </c>
    </row>
    <row r="900" spans="1:8" x14ac:dyDescent="0.2">
      <c r="A900">
        <f>C90</f>
        <v>0</v>
      </c>
      <c r="B900" t="e">
        <f ca="1">IF(ISBLANK(A900),"",_xll.BDP(A900, "LONG_COMP_NAME",""))</f>
        <v>#NAME?</v>
      </c>
      <c r="D900" t="str">
        <f>IF(ISBLANK(C900),"",_xll.BDP(C900, "LONG_COMP_NAME",""))</f>
        <v/>
      </c>
      <c r="E900" t="str">
        <f>IF(ISBLANK(C900),"",_xll.BDP(C900, "CNTRY_OF_DOMICILE",""))</f>
        <v/>
      </c>
      <c r="F900" t="str">
        <f>IF(ISBLANK(C900),"",_xll.BDP(C900, "GICS_INDUSTRY_GROUP_NAME",""))</f>
        <v/>
      </c>
      <c r="G900" t="str">
        <f>IF(ISBLANK(C900),"",_xll.BDP(C900, "GICS_SUB_INDUSTRY_NAME",""))</f>
        <v/>
      </c>
      <c r="H900" t="str">
        <f>IF(ISBLANK(C900),"",_xll.BDP(A900, "RELATIONSHIP_AMOUNT","RELATIONSHIP_OVERRIDE=S,QUANTIFIED_OVERRIDE=Y,EQY_FUND_CRNCY=USD,RELATED_COMPANY_OVERRIDE=" &amp;C900))</f>
        <v/>
      </c>
    </row>
    <row r="901" spans="1:8" x14ac:dyDescent="0.2">
      <c r="A901">
        <f>C90</f>
        <v>0</v>
      </c>
      <c r="B901" t="e">
        <f ca="1">IF(ISBLANK(A901),"",_xll.BDP(A901, "LONG_COMP_NAME",""))</f>
        <v>#NAME?</v>
      </c>
      <c r="D901" t="str">
        <f>IF(ISBLANK(C901),"",_xll.BDP(C901, "LONG_COMP_NAME",""))</f>
        <v/>
      </c>
      <c r="E901" t="str">
        <f>IF(ISBLANK(C901),"",_xll.BDP(C901, "CNTRY_OF_DOMICILE",""))</f>
        <v/>
      </c>
      <c r="F901" t="str">
        <f>IF(ISBLANK(C901),"",_xll.BDP(C901, "GICS_INDUSTRY_GROUP_NAME",""))</f>
        <v/>
      </c>
      <c r="G901" t="str">
        <f>IF(ISBLANK(C901),"",_xll.BDP(C901, "GICS_SUB_INDUSTRY_NAME",""))</f>
        <v/>
      </c>
      <c r="H901" t="str">
        <f>IF(ISBLANK(C901),"",_xll.BDP(A901, "RELATIONSHIP_AMOUNT","RELATIONSHIP_OVERRIDE=S,QUANTIFIED_OVERRIDE=Y,EQY_FUND_CRNCY=USD,RELATED_COMPANY_OVERRIDE=" &amp;C901))</f>
        <v/>
      </c>
    </row>
    <row r="902" spans="1:8" x14ac:dyDescent="0.2">
      <c r="A902">
        <f>C91</f>
        <v>0</v>
      </c>
      <c r="B902" t="e">
        <f ca="1">IF(ISBLANK(A902),"",_xll.BDP(A902, "LONG_COMP_NAME",""))</f>
        <v>#NAME?</v>
      </c>
      <c r="C902" t="e">
        <f ca="1">_xll.BDS(A902,"SUPPLY_CHAIN_SUPPLIERS","SUPPLY_CHAIN_SUM_COUNT_OVERRIDE=10,QUANTIFIED_OVERRIDE=Y,SUP_CHAIN_RELATIONSHIP_SORT_OVR=C")</f>
        <v>#NAME?</v>
      </c>
      <c r="D902" t="e">
        <f ca="1">IF(ISBLANK(C902),"",_xll.BDP(C902, "LONG_COMP_NAME",""))</f>
        <v>#NAME?</v>
      </c>
      <c r="E902" t="e">
        <f ca="1">IF(ISBLANK(C902),"",_xll.BDP(C902, "CNTRY_OF_DOMICILE",""))</f>
        <v>#NAME?</v>
      </c>
      <c r="F902" t="e">
        <f ca="1">IF(ISBLANK(C902),"",_xll.BDP(C902, "GICS_INDUSTRY_GROUP_NAME",""))</f>
        <v>#NAME?</v>
      </c>
      <c r="G902" t="e">
        <f ca="1">IF(ISBLANK(C902),"",_xll.BDP(C902, "GICS_SUB_INDUSTRY_NAME",""))</f>
        <v>#NAME?</v>
      </c>
      <c r="H902" t="e">
        <f ca="1">IF(ISBLANK(C902),"",_xll.BDP(A902, "RELATIONSHIP_AMOUNT","RELATIONSHIP_OVERRIDE=S,QUANTIFIED_OVERRIDE=Y,EQY_FUND_CRNCY=USD,RELATED_COMPANY_OVERRIDE=" &amp;C902))</f>
        <v>#NAME?</v>
      </c>
    </row>
    <row r="903" spans="1:8" x14ac:dyDescent="0.2">
      <c r="A903">
        <f>C91</f>
        <v>0</v>
      </c>
      <c r="B903" t="e">
        <f ca="1">IF(ISBLANK(A903),"",_xll.BDP(A903, "LONG_COMP_NAME",""))</f>
        <v>#NAME?</v>
      </c>
      <c r="D903" t="str">
        <f>IF(ISBLANK(C903),"",_xll.BDP(C903, "LONG_COMP_NAME",""))</f>
        <v/>
      </c>
      <c r="E903" t="str">
        <f>IF(ISBLANK(C903),"",_xll.BDP(C903, "CNTRY_OF_DOMICILE",""))</f>
        <v/>
      </c>
      <c r="F903" t="str">
        <f>IF(ISBLANK(C903),"",_xll.BDP(C903, "GICS_INDUSTRY_GROUP_NAME",""))</f>
        <v/>
      </c>
      <c r="G903" t="str">
        <f>IF(ISBLANK(C903),"",_xll.BDP(C903, "GICS_SUB_INDUSTRY_NAME",""))</f>
        <v/>
      </c>
      <c r="H903" t="str">
        <f>IF(ISBLANK(C903),"",_xll.BDP(A903, "RELATIONSHIP_AMOUNT","RELATIONSHIP_OVERRIDE=S,QUANTIFIED_OVERRIDE=Y,EQY_FUND_CRNCY=USD,RELATED_COMPANY_OVERRIDE=" &amp;C903))</f>
        <v/>
      </c>
    </row>
    <row r="904" spans="1:8" x14ac:dyDescent="0.2">
      <c r="A904">
        <f>C91</f>
        <v>0</v>
      </c>
      <c r="B904" t="e">
        <f ca="1">IF(ISBLANK(A904),"",_xll.BDP(A904, "LONG_COMP_NAME",""))</f>
        <v>#NAME?</v>
      </c>
      <c r="D904" t="str">
        <f>IF(ISBLANK(C904),"",_xll.BDP(C904, "LONG_COMP_NAME",""))</f>
        <v/>
      </c>
      <c r="E904" t="str">
        <f>IF(ISBLANK(C904),"",_xll.BDP(C904, "CNTRY_OF_DOMICILE",""))</f>
        <v/>
      </c>
      <c r="F904" t="str">
        <f>IF(ISBLANK(C904),"",_xll.BDP(C904, "GICS_INDUSTRY_GROUP_NAME",""))</f>
        <v/>
      </c>
      <c r="G904" t="str">
        <f>IF(ISBLANK(C904),"",_xll.BDP(C904, "GICS_SUB_INDUSTRY_NAME",""))</f>
        <v/>
      </c>
      <c r="H904" t="str">
        <f>IF(ISBLANK(C904),"",_xll.BDP(A904, "RELATIONSHIP_AMOUNT","RELATIONSHIP_OVERRIDE=S,QUANTIFIED_OVERRIDE=Y,EQY_FUND_CRNCY=USD,RELATED_COMPANY_OVERRIDE=" &amp;C904))</f>
        <v/>
      </c>
    </row>
    <row r="905" spans="1:8" x14ac:dyDescent="0.2">
      <c r="A905">
        <f>C91</f>
        <v>0</v>
      </c>
      <c r="B905" t="e">
        <f ca="1">IF(ISBLANK(A905),"",_xll.BDP(A905, "LONG_COMP_NAME",""))</f>
        <v>#NAME?</v>
      </c>
      <c r="D905" t="str">
        <f>IF(ISBLANK(C905),"",_xll.BDP(C905, "LONG_COMP_NAME",""))</f>
        <v/>
      </c>
      <c r="E905" t="str">
        <f>IF(ISBLANK(C905),"",_xll.BDP(C905, "CNTRY_OF_DOMICILE",""))</f>
        <v/>
      </c>
      <c r="F905" t="str">
        <f>IF(ISBLANK(C905),"",_xll.BDP(C905, "GICS_INDUSTRY_GROUP_NAME",""))</f>
        <v/>
      </c>
      <c r="G905" t="str">
        <f>IF(ISBLANK(C905),"",_xll.BDP(C905, "GICS_SUB_INDUSTRY_NAME",""))</f>
        <v/>
      </c>
      <c r="H905" t="str">
        <f>IF(ISBLANK(C905),"",_xll.BDP(A905, "RELATIONSHIP_AMOUNT","RELATIONSHIP_OVERRIDE=S,QUANTIFIED_OVERRIDE=Y,EQY_FUND_CRNCY=USD,RELATED_COMPANY_OVERRIDE=" &amp;C905))</f>
        <v/>
      </c>
    </row>
    <row r="906" spans="1:8" x14ac:dyDescent="0.2">
      <c r="A906">
        <f>C91</f>
        <v>0</v>
      </c>
      <c r="B906" t="e">
        <f ca="1">IF(ISBLANK(A906),"",_xll.BDP(A906, "LONG_COMP_NAME",""))</f>
        <v>#NAME?</v>
      </c>
      <c r="D906" t="str">
        <f>IF(ISBLANK(C906),"",_xll.BDP(C906, "LONG_COMP_NAME",""))</f>
        <v/>
      </c>
      <c r="E906" t="str">
        <f>IF(ISBLANK(C906),"",_xll.BDP(C906, "CNTRY_OF_DOMICILE",""))</f>
        <v/>
      </c>
      <c r="F906" t="str">
        <f>IF(ISBLANK(C906),"",_xll.BDP(C906, "GICS_INDUSTRY_GROUP_NAME",""))</f>
        <v/>
      </c>
      <c r="G906" t="str">
        <f>IF(ISBLANK(C906),"",_xll.BDP(C906, "GICS_SUB_INDUSTRY_NAME",""))</f>
        <v/>
      </c>
      <c r="H906" t="str">
        <f>IF(ISBLANK(C906),"",_xll.BDP(A906, "RELATIONSHIP_AMOUNT","RELATIONSHIP_OVERRIDE=S,QUANTIFIED_OVERRIDE=Y,EQY_FUND_CRNCY=USD,RELATED_COMPANY_OVERRIDE=" &amp;C906))</f>
        <v/>
      </c>
    </row>
    <row r="907" spans="1:8" x14ac:dyDescent="0.2">
      <c r="A907">
        <f>C91</f>
        <v>0</v>
      </c>
      <c r="B907" t="e">
        <f ca="1">IF(ISBLANK(A907),"",_xll.BDP(A907, "LONG_COMP_NAME",""))</f>
        <v>#NAME?</v>
      </c>
      <c r="D907" t="str">
        <f>IF(ISBLANK(C907),"",_xll.BDP(C907, "LONG_COMP_NAME",""))</f>
        <v/>
      </c>
      <c r="E907" t="str">
        <f>IF(ISBLANK(C907),"",_xll.BDP(C907, "CNTRY_OF_DOMICILE",""))</f>
        <v/>
      </c>
      <c r="F907" t="str">
        <f>IF(ISBLANK(C907),"",_xll.BDP(C907, "GICS_INDUSTRY_GROUP_NAME",""))</f>
        <v/>
      </c>
      <c r="G907" t="str">
        <f>IF(ISBLANK(C907),"",_xll.BDP(C907, "GICS_SUB_INDUSTRY_NAME",""))</f>
        <v/>
      </c>
      <c r="H907" t="str">
        <f>IF(ISBLANK(C907),"",_xll.BDP(A907, "RELATIONSHIP_AMOUNT","RELATIONSHIP_OVERRIDE=S,QUANTIFIED_OVERRIDE=Y,EQY_FUND_CRNCY=USD,RELATED_COMPANY_OVERRIDE=" &amp;C907))</f>
        <v/>
      </c>
    </row>
    <row r="908" spans="1:8" x14ac:dyDescent="0.2">
      <c r="A908">
        <f>C91</f>
        <v>0</v>
      </c>
      <c r="B908" t="e">
        <f ca="1">IF(ISBLANK(A908),"",_xll.BDP(A908, "LONG_COMP_NAME",""))</f>
        <v>#NAME?</v>
      </c>
      <c r="D908" t="str">
        <f>IF(ISBLANK(C908),"",_xll.BDP(C908, "LONG_COMP_NAME",""))</f>
        <v/>
      </c>
      <c r="E908" t="str">
        <f>IF(ISBLANK(C908),"",_xll.BDP(C908, "CNTRY_OF_DOMICILE",""))</f>
        <v/>
      </c>
      <c r="F908" t="str">
        <f>IF(ISBLANK(C908),"",_xll.BDP(C908, "GICS_INDUSTRY_GROUP_NAME",""))</f>
        <v/>
      </c>
      <c r="G908" t="str">
        <f>IF(ISBLANK(C908),"",_xll.BDP(C908, "GICS_SUB_INDUSTRY_NAME",""))</f>
        <v/>
      </c>
      <c r="H908" t="str">
        <f>IF(ISBLANK(C908),"",_xll.BDP(A908, "RELATIONSHIP_AMOUNT","RELATIONSHIP_OVERRIDE=S,QUANTIFIED_OVERRIDE=Y,EQY_FUND_CRNCY=USD,RELATED_COMPANY_OVERRIDE=" &amp;C908))</f>
        <v/>
      </c>
    </row>
    <row r="909" spans="1:8" x14ac:dyDescent="0.2">
      <c r="A909">
        <f>C91</f>
        <v>0</v>
      </c>
      <c r="B909" t="e">
        <f ca="1">IF(ISBLANK(A909),"",_xll.BDP(A909, "LONG_COMP_NAME",""))</f>
        <v>#NAME?</v>
      </c>
      <c r="D909" t="str">
        <f>IF(ISBLANK(C909),"",_xll.BDP(C909, "LONG_COMP_NAME",""))</f>
        <v/>
      </c>
      <c r="E909" t="str">
        <f>IF(ISBLANK(C909),"",_xll.BDP(C909, "CNTRY_OF_DOMICILE",""))</f>
        <v/>
      </c>
      <c r="F909" t="str">
        <f>IF(ISBLANK(C909),"",_xll.BDP(C909, "GICS_INDUSTRY_GROUP_NAME",""))</f>
        <v/>
      </c>
      <c r="G909" t="str">
        <f>IF(ISBLANK(C909),"",_xll.BDP(C909, "GICS_SUB_INDUSTRY_NAME",""))</f>
        <v/>
      </c>
      <c r="H909" t="str">
        <f>IF(ISBLANK(C909),"",_xll.BDP(A909, "RELATIONSHIP_AMOUNT","RELATIONSHIP_OVERRIDE=S,QUANTIFIED_OVERRIDE=Y,EQY_FUND_CRNCY=USD,RELATED_COMPANY_OVERRIDE=" &amp;C909))</f>
        <v/>
      </c>
    </row>
    <row r="910" spans="1:8" x14ac:dyDescent="0.2">
      <c r="A910">
        <f>C91</f>
        <v>0</v>
      </c>
      <c r="B910" t="e">
        <f ca="1">IF(ISBLANK(A910),"",_xll.BDP(A910, "LONG_COMP_NAME",""))</f>
        <v>#NAME?</v>
      </c>
      <c r="D910" t="str">
        <f>IF(ISBLANK(C910),"",_xll.BDP(C910, "LONG_COMP_NAME",""))</f>
        <v/>
      </c>
      <c r="E910" t="str">
        <f>IF(ISBLANK(C910),"",_xll.BDP(C910, "CNTRY_OF_DOMICILE",""))</f>
        <v/>
      </c>
      <c r="F910" t="str">
        <f>IF(ISBLANK(C910),"",_xll.BDP(C910, "GICS_INDUSTRY_GROUP_NAME",""))</f>
        <v/>
      </c>
      <c r="G910" t="str">
        <f>IF(ISBLANK(C910),"",_xll.BDP(C910, "GICS_SUB_INDUSTRY_NAME",""))</f>
        <v/>
      </c>
      <c r="H910" t="str">
        <f>IF(ISBLANK(C910),"",_xll.BDP(A910, "RELATIONSHIP_AMOUNT","RELATIONSHIP_OVERRIDE=S,QUANTIFIED_OVERRIDE=Y,EQY_FUND_CRNCY=USD,RELATED_COMPANY_OVERRIDE=" &amp;C910))</f>
        <v/>
      </c>
    </row>
    <row r="911" spans="1:8" x14ac:dyDescent="0.2">
      <c r="A911">
        <f>C91</f>
        <v>0</v>
      </c>
      <c r="B911" t="e">
        <f ca="1">IF(ISBLANK(A911),"",_xll.BDP(A911, "LONG_COMP_NAME",""))</f>
        <v>#NAME?</v>
      </c>
      <c r="D911" t="str">
        <f>IF(ISBLANK(C911),"",_xll.BDP(C911, "LONG_COMP_NAME",""))</f>
        <v/>
      </c>
      <c r="E911" t="str">
        <f>IF(ISBLANK(C911),"",_xll.BDP(C911, "CNTRY_OF_DOMICILE",""))</f>
        <v/>
      </c>
      <c r="F911" t="str">
        <f>IF(ISBLANK(C911),"",_xll.BDP(C911, "GICS_INDUSTRY_GROUP_NAME",""))</f>
        <v/>
      </c>
      <c r="G911" t="str">
        <f>IF(ISBLANK(C911),"",_xll.BDP(C911, "GICS_SUB_INDUSTRY_NAME",""))</f>
        <v/>
      </c>
      <c r="H911" t="str">
        <f>IF(ISBLANK(C911),"",_xll.BDP(A911, "RELATIONSHIP_AMOUNT","RELATIONSHIP_OVERRIDE=S,QUANTIFIED_OVERRIDE=Y,EQY_FUND_CRNCY=USD,RELATED_COMPANY_OVERRIDE=" &amp;C911))</f>
        <v/>
      </c>
    </row>
    <row r="912" spans="1:8" x14ac:dyDescent="0.2">
      <c r="A912" t="e">
        <f ca="1">C92</f>
        <v>#NAME?</v>
      </c>
      <c r="B912" t="e">
        <f ca="1">IF(ISBLANK(A912),"",_xll.BDP(A912, "LONG_COMP_NAME",""))</f>
        <v>#NAME?</v>
      </c>
      <c r="C912" t="e">
        <f ca="1">_xll.BDS(A912,"SUPPLY_CHAIN_SUPPLIERS","SUPPLY_CHAIN_SUM_COUNT_OVERRIDE=10,QUANTIFIED_OVERRIDE=Y,SUP_CHAIN_RELATIONSHIP_SORT_OVR=C","cols=1;rows=10")</f>
        <v>#NAME?</v>
      </c>
      <c r="D912" t="e">
        <f ca="1">IF(ISBLANK(C912),"",_xll.BDP(C912, "LONG_COMP_NAME",""))</f>
        <v>#NAME?</v>
      </c>
      <c r="E912" t="e">
        <f ca="1">IF(ISBLANK(C912),"",_xll.BDP(C912, "CNTRY_OF_DOMICILE",""))</f>
        <v>#NAME?</v>
      </c>
      <c r="F912" t="e">
        <f ca="1">IF(ISBLANK(C912),"",_xll.BDP(C912, "GICS_INDUSTRY_GROUP_NAME",""))</f>
        <v>#NAME?</v>
      </c>
      <c r="G912" t="e">
        <f ca="1">IF(ISBLANK(C912),"",_xll.BDP(C912, "GICS_SUB_INDUSTRY_NAME",""))</f>
        <v>#NAME?</v>
      </c>
      <c r="H912" t="e">
        <f ca="1">IF(ISBLANK(C912),"",_xll.BDP(A912, "RELATIONSHIP_AMOUNT","RELATIONSHIP_OVERRIDE=S,QUANTIFIED_OVERRIDE=Y,EQY_FUND_CRNCY=USD,RELATED_COMPANY_OVERRIDE=" &amp;C912))</f>
        <v>#NAME?</v>
      </c>
    </row>
    <row r="913" spans="1:8" x14ac:dyDescent="0.2">
      <c r="A913" t="e">
        <f ca="1">C92</f>
        <v>#NAME?</v>
      </c>
      <c r="B913" t="e">
        <f ca="1">IF(ISBLANK(A913),"",_xll.BDP(A913, "LONG_COMP_NAME",""))</f>
        <v>#NAME?</v>
      </c>
      <c r="C913" t="s">
        <v>197</v>
      </c>
      <c r="D913" t="e">
        <f ca="1">IF(ISBLANK(C913),"",_xll.BDP(C913, "LONG_COMP_NAME",""))</f>
        <v>#NAME?</v>
      </c>
      <c r="E913" t="e">
        <f ca="1">IF(ISBLANK(C913),"",_xll.BDP(C913, "CNTRY_OF_DOMICILE",""))</f>
        <v>#NAME?</v>
      </c>
      <c r="F913" t="e">
        <f ca="1">IF(ISBLANK(C913),"",_xll.BDP(C913, "GICS_INDUSTRY_GROUP_NAME",""))</f>
        <v>#NAME?</v>
      </c>
      <c r="G913" t="e">
        <f ca="1">IF(ISBLANK(C913),"",_xll.BDP(C913, "GICS_SUB_INDUSTRY_NAME",""))</f>
        <v>#NAME?</v>
      </c>
      <c r="H913" t="e">
        <f ca="1">IF(ISBLANK(C913),"",_xll.BDP(A913, "RELATIONSHIP_AMOUNT","RELATIONSHIP_OVERRIDE=S,QUANTIFIED_OVERRIDE=Y,EQY_FUND_CRNCY=USD,RELATED_COMPANY_OVERRIDE=" &amp;C913))</f>
        <v>#NAME?</v>
      </c>
    </row>
    <row r="914" spans="1:8" x14ac:dyDescent="0.2">
      <c r="A914" t="e">
        <f ca="1">C92</f>
        <v>#NAME?</v>
      </c>
      <c r="B914" t="e">
        <f ca="1">IF(ISBLANK(A914),"",_xll.BDP(A914, "LONG_COMP_NAME",""))</f>
        <v>#NAME?</v>
      </c>
      <c r="C914" t="s">
        <v>198</v>
      </c>
      <c r="D914" t="e">
        <f ca="1">IF(ISBLANK(C914),"",_xll.BDP(C914, "LONG_COMP_NAME",""))</f>
        <v>#NAME?</v>
      </c>
      <c r="E914" t="e">
        <f ca="1">IF(ISBLANK(C914),"",_xll.BDP(C914, "CNTRY_OF_DOMICILE",""))</f>
        <v>#NAME?</v>
      </c>
      <c r="F914" t="e">
        <f ca="1">IF(ISBLANK(C914),"",_xll.BDP(C914, "GICS_INDUSTRY_GROUP_NAME",""))</f>
        <v>#NAME?</v>
      </c>
      <c r="G914" t="e">
        <f ca="1">IF(ISBLANK(C914),"",_xll.BDP(C914, "GICS_SUB_INDUSTRY_NAME",""))</f>
        <v>#NAME?</v>
      </c>
      <c r="H914" t="e">
        <f ca="1">IF(ISBLANK(C914),"",_xll.BDP(A914, "RELATIONSHIP_AMOUNT","RELATIONSHIP_OVERRIDE=S,QUANTIFIED_OVERRIDE=Y,EQY_FUND_CRNCY=USD,RELATED_COMPANY_OVERRIDE=" &amp;C914))</f>
        <v>#NAME?</v>
      </c>
    </row>
    <row r="915" spans="1:8" x14ac:dyDescent="0.2">
      <c r="A915" t="e">
        <f ca="1">C92</f>
        <v>#NAME?</v>
      </c>
      <c r="B915" t="e">
        <f ca="1">IF(ISBLANK(A915),"",_xll.BDP(A915, "LONG_COMP_NAME",""))</f>
        <v>#NAME?</v>
      </c>
      <c r="C915" t="s">
        <v>199</v>
      </c>
      <c r="D915" t="e">
        <f ca="1">IF(ISBLANK(C915),"",_xll.BDP(C915, "LONG_COMP_NAME",""))</f>
        <v>#NAME?</v>
      </c>
      <c r="E915" t="e">
        <f ca="1">IF(ISBLANK(C915),"",_xll.BDP(C915, "CNTRY_OF_DOMICILE",""))</f>
        <v>#NAME?</v>
      </c>
      <c r="F915" t="e">
        <f ca="1">IF(ISBLANK(C915),"",_xll.BDP(C915, "GICS_INDUSTRY_GROUP_NAME",""))</f>
        <v>#NAME?</v>
      </c>
      <c r="G915" t="e">
        <f ca="1">IF(ISBLANK(C915),"",_xll.BDP(C915, "GICS_SUB_INDUSTRY_NAME",""))</f>
        <v>#NAME?</v>
      </c>
      <c r="H915" t="e">
        <f ca="1">IF(ISBLANK(C915),"",_xll.BDP(A915, "RELATIONSHIP_AMOUNT","RELATIONSHIP_OVERRIDE=S,QUANTIFIED_OVERRIDE=Y,EQY_FUND_CRNCY=USD,RELATED_COMPANY_OVERRIDE=" &amp;C915))</f>
        <v>#NAME?</v>
      </c>
    </row>
    <row r="916" spans="1:8" x14ac:dyDescent="0.2">
      <c r="A916" t="e">
        <f ca="1">C92</f>
        <v>#NAME?</v>
      </c>
      <c r="B916" t="e">
        <f ca="1">IF(ISBLANK(A916),"",_xll.BDP(A916, "LONG_COMP_NAME",""))</f>
        <v>#NAME?</v>
      </c>
      <c r="C916" t="s">
        <v>200</v>
      </c>
      <c r="D916" t="e">
        <f ca="1">IF(ISBLANK(C916),"",_xll.BDP(C916, "LONG_COMP_NAME",""))</f>
        <v>#NAME?</v>
      </c>
      <c r="E916" t="e">
        <f ca="1">IF(ISBLANK(C916),"",_xll.BDP(C916, "CNTRY_OF_DOMICILE",""))</f>
        <v>#NAME?</v>
      </c>
      <c r="F916" t="e">
        <f ca="1">IF(ISBLANK(C916),"",_xll.BDP(C916, "GICS_INDUSTRY_GROUP_NAME",""))</f>
        <v>#NAME?</v>
      </c>
      <c r="G916" t="e">
        <f ca="1">IF(ISBLANK(C916),"",_xll.BDP(C916, "GICS_SUB_INDUSTRY_NAME",""))</f>
        <v>#NAME?</v>
      </c>
      <c r="H916" t="e">
        <f ca="1">IF(ISBLANK(C916),"",_xll.BDP(A916, "RELATIONSHIP_AMOUNT","RELATIONSHIP_OVERRIDE=S,QUANTIFIED_OVERRIDE=Y,EQY_FUND_CRNCY=USD,RELATED_COMPANY_OVERRIDE=" &amp;C916))</f>
        <v>#NAME?</v>
      </c>
    </row>
    <row r="917" spans="1:8" x14ac:dyDescent="0.2">
      <c r="A917" t="e">
        <f ca="1">C92</f>
        <v>#NAME?</v>
      </c>
      <c r="B917" t="e">
        <f ca="1">IF(ISBLANK(A917),"",_xll.BDP(A917, "LONG_COMP_NAME",""))</f>
        <v>#NAME?</v>
      </c>
      <c r="C917" t="s">
        <v>19</v>
      </c>
      <c r="D917" t="e">
        <f ca="1">IF(ISBLANK(C917),"",_xll.BDP(C917, "LONG_COMP_NAME",""))</f>
        <v>#NAME?</v>
      </c>
      <c r="E917" t="e">
        <f ca="1">IF(ISBLANK(C917),"",_xll.BDP(C917, "CNTRY_OF_DOMICILE",""))</f>
        <v>#NAME?</v>
      </c>
      <c r="F917" t="e">
        <f ca="1">IF(ISBLANK(C917),"",_xll.BDP(C917, "GICS_INDUSTRY_GROUP_NAME",""))</f>
        <v>#NAME?</v>
      </c>
      <c r="G917" t="e">
        <f ca="1">IF(ISBLANK(C917),"",_xll.BDP(C917, "GICS_SUB_INDUSTRY_NAME",""))</f>
        <v>#NAME?</v>
      </c>
      <c r="H917" t="e">
        <f ca="1">IF(ISBLANK(C917),"",_xll.BDP(A917, "RELATIONSHIP_AMOUNT","RELATIONSHIP_OVERRIDE=S,QUANTIFIED_OVERRIDE=Y,EQY_FUND_CRNCY=USD,RELATED_COMPANY_OVERRIDE=" &amp;C917))</f>
        <v>#NAME?</v>
      </c>
    </row>
    <row r="918" spans="1:8" x14ac:dyDescent="0.2">
      <c r="A918" t="e">
        <f ca="1">C92</f>
        <v>#NAME?</v>
      </c>
      <c r="B918" t="e">
        <f ca="1">IF(ISBLANK(A918),"",_xll.BDP(A918, "LONG_COMP_NAME",""))</f>
        <v>#NAME?</v>
      </c>
      <c r="C918" t="s">
        <v>22</v>
      </c>
      <c r="D918" t="e">
        <f ca="1">IF(ISBLANK(C918),"",_xll.BDP(C918, "LONG_COMP_NAME",""))</f>
        <v>#NAME?</v>
      </c>
      <c r="E918" t="e">
        <f ca="1">IF(ISBLANK(C918),"",_xll.BDP(C918, "CNTRY_OF_DOMICILE",""))</f>
        <v>#NAME?</v>
      </c>
      <c r="F918" t="e">
        <f ca="1">IF(ISBLANK(C918),"",_xll.BDP(C918, "GICS_INDUSTRY_GROUP_NAME",""))</f>
        <v>#NAME?</v>
      </c>
      <c r="G918" t="e">
        <f ca="1">IF(ISBLANK(C918),"",_xll.BDP(C918, "GICS_SUB_INDUSTRY_NAME",""))</f>
        <v>#NAME?</v>
      </c>
      <c r="H918" t="e">
        <f ca="1">IF(ISBLANK(C918),"",_xll.BDP(A918, "RELATIONSHIP_AMOUNT","RELATIONSHIP_OVERRIDE=S,QUANTIFIED_OVERRIDE=Y,EQY_FUND_CRNCY=USD,RELATED_COMPANY_OVERRIDE=" &amp;C918))</f>
        <v>#NAME?</v>
      </c>
    </row>
    <row r="919" spans="1:8" x14ac:dyDescent="0.2">
      <c r="A919" t="e">
        <f ca="1">C92</f>
        <v>#NAME?</v>
      </c>
      <c r="B919" t="e">
        <f ca="1">IF(ISBLANK(A919),"",_xll.BDP(A919, "LONG_COMP_NAME",""))</f>
        <v>#NAME?</v>
      </c>
      <c r="C919" t="s">
        <v>201</v>
      </c>
      <c r="D919" t="e">
        <f ca="1">IF(ISBLANK(C919),"",_xll.BDP(C919, "LONG_COMP_NAME",""))</f>
        <v>#NAME?</v>
      </c>
      <c r="E919" t="e">
        <f ca="1">IF(ISBLANK(C919),"",_xll.BDP(C919, "CNTRY_OF_DOMICILE",""))</f>
        <v>#NAME?</v>
      </c>
      <c r="F919" t="e">
        <f ca="1">IF(ISBLANK(C919),"",_xll.BDP(C919, "GICS_INDUSTRY_GROUP_NAME",""))</f>
        <v>#NAME?</v>
      </c>
      <c r="G919" t="e">
        <f ca="1">IF(ISBLANK(C919),"",_xll.BDP(C919, "GICS_SUB_INDUSTRY_NAME",""))</f>
        <v>#NAME?</v>
      </c>
      <c r="H919" t="e">
        <f ca="1">IF(ISBLANK(C919),"",_xll.BDP(A919, "RELATIONSHIP_AMOUNT","RELATIONSHIP_OVERRIDE=S,QUANTIFIED_OVERRIDE=Y,EQY_FUND_CRNCY=USD,RELATED_COMPANY_OVERRIDE=" &amp;C919))</f>
        <v>#NAME?</v>
      </c>
    </row>
    <row r="920" spans="1:8" x14ac:dyDescent="0.2">
      <c r="A920" t="e">
        <f ca="1">C92</f>
        <v>#NAME?</v>
      </c>
      <c r="B920" t="e">
        <f ca="1">IF(ISBLANK(A920),"",_xll.BDP(A920, "LONG_COMP_NAME",""))</f>
        <v>#NAME?</v>
      </c>
      <c r="C920" t="s">
        <v>202</v>
      </c>
      <c r="D920" t="e">
        <f ca="1">IF(ISBLANK(C920),"",_xll.BDP(C920, "LONG_COMP_NAME",""))</f>
        <v>#NAME?</v>
      </c>
      <c r="E920" t="e">
        <f ca="1">IF(ISBLANK(C920),"",_xll.BDP(C920, "CNTRY_OF_DOMICILE",""))</f>
        <v>#NAME?</v>
      </c>
      <c r="F920" t="e">
        <f ca="1">IF(ISBLANK(C920),"",_xll.BDP(C920, "GICS_INDUSTRY_GROUP_NAME",""))</f>
        <v>#NAME?</v>
      </c>
      <c r="G920" t="e">
        <f ca="1">IF(ISBLANK(C920),"",_xll.BDP(C920, "GICS_SUB_INDUSTRY_NAME",""))</f>
        <v>#NAME?</v>
      </c>
      <c r="H920" t="e">
        <f ca="1">IF(ISBLANK(C920),"",_xll.BDP(A920, "RELATIONSHIP_AMOUNT","RELATIONSHIP_OVERRIDE=S,QUANTIFIED_OVERRIDE=Y,EQY_FUND_CRNCY=USD,RELATED_COMPANY_OVERRIDE=" &amp;C920))</f>
        <v>#NAME?</v>
      </c>
    </row>
    <row r="921" spans="1:8" x14ac:dyDescent="0.2">
      <c r="A921" t="e">
        <f ca="1">C92</f>
        <v>#NAME?</v>
      </c>
      <c r="B921" t="e">
        <f ca="1">IF(ISBLANK(A921),"",_xll.BDP(A921, "LONG_COMP_NAME",""))</f>
        <v>#NAME?</v>
      </c>
      <c r="C921" t="s">
        <v>59</v>
      </c>
      <c r="D921" t="e">
        <f ca="1">IF(ISBLANK(C921),"",_xll.BDP(C921, "LONG_COMP_NAME",""))</f>
        <v>#NAME?</v>
      </c>
      <c r="E921" t="e">
        <f ca="1">IF(ISBLANK(C921),"",_xll.BDP(C921, "CNTRY_OF_DOMICILE",""))</f>
        <v>#NAME?</v>
      </c>
      <c r="F921" t="e">
        <f ca="1">IF(ISBLANK(C921),"",_xll.BDP(C921, "GICS_INDUSTRY_GROUP_NAME",""))</f>
        <v>#NAME?</v>
      </c>
      <c r="G921" t="e">
        <f ca="1">IF(ISBLANK(C921),"",_xll.BDP(C921, "GICS_SUB_INDUSTRY_NAME",""))</f>
        <v>#NAME?</v>
      </c>
      <c r="H921" t="e">
        <f ca="1">IF(ISBLANK(C921),"",_xll.BDP(A921, "RELATIONSHIP_AMOUNT","RELATIONSHIP_OVERRIDE=S,QUANTIFIED_OVERRIDE=Y,EQY_FUND_CRNCY=USD,RELATED_COMPANY_OVERRIDE=" &amp;C921))</f>
        <v>#NAME?</v>
      </c>
    </row>
    <row r="922" spans="1:8" x14ac:dyDescent="0.2">
      <c r="A922" t="str">
        <f>C93</f>
        <v>6762 JP Equity</v>
      </c>
      <c r="B922" t="e">
        <f ca="1">IF(ISBLANK(A922),"",_xll.BDP(A922, "LONG_COMP_NAME",""))</f>
        <v>#NAME?</v>
      </c>
      <c r="C922" t="e">
        <f ca="1">_xll.BDS(A922,"SUPPLY_CHAIN_SUPPLIERS","SUPPLY_CHAIN_SUM_COUNT_OVERRIDE=10,QUANTIFIED_OVERRIDE=Y,SUP_CHAIN_RELATIONSHIP_SORT_OVR=C","cols=1;rows=10")</f>
        <v>#NAME?</v>
      </c>
      <c r="D922" t="e">
        <f ca="1">IF(ISBLANK(C922),"",_xll.BDP(C922, "LONG_COMP_NAME",""))</f>
        <v>#NAME?</v>
      </c>
      <c r="E922" t="e">
        <f ca="1">IF(ISBLANK(C922),"",_xll.BDP(C922, "CNTRY_OF_DOMICILE",""))</f>
        <v>#NAME?</v>
      </c>
      <c r="F922" t="e">
        <f ca="1">IF(ISBLANK(C922),"",_xll.BDP(C922, "GICS_INDUSTRY_GROUP_NAME",""))</f>
        <v>#NAME?</v>
      </c>
      <c r="G922" t="e">
        <f ca="1">IF(ISBLANK(C922),"",_xll.BDP(C922, "GICS_SUB_INDUSTRY_NAME",""))</f>
        <v>#NAME?</v>
      </c>
      <c r="H922" t="e">
        <f ca="1">IF(ISBLANK(C922),"",_xll.BDP(A922, "RELATIONSHIP_AMOUNT","RELATIONSHIP_OVERRIDE=S,QUANTIFIED_OVERRIDE=Y,EQY_FUND_CRNCY=USD,RELATED_COMPANY_OVERRIDE=" &amp;C922))</f>
        <v>#NAME?</v>
      </c>
    </row>
    <row r="923" spans="1:8" x14ac:dyDescent="0.2">
      <c r="A923" t="str">
        <f>C93</f>
        <v>6762 JP Equity</v>
      </c>
      <c r="B923" t="e">
        <f ca="1">IF(ISBLANK(A923),"",_xll.BDP(A923, "LONG_COMP_NAME",""))</f>
        <v>#NAME?</v>
      </c>
      <c r="C923" t="s">
        <v>188</v>
      </c>
      <c r="D923" t="e">
        <f ca="1">IF(ISBLANK(C923),"",_xll.BDP(C923, "LONG_COMP_NAME",""))</f>
        <v>#NAME?</v>
      </c>
      <c r="E923" t="e">
        <f ca="1">IF(ISBLANK(C923),"",_xll.BDP(C923, "CNTRY_OF_DOMICILE",""))</f>
        <v>#NAME?</v>
      </c>
      <c r="F923" t="e">
        <f ca="1">IF(ISBLANK(C923),"",_xll.BDP(C923, "GICS_INDUSTRY_GROUP_NAME",""))</f>
        <v>#NAME?</v>
      </c>
      <c r="G923" t="e">
        <f ca="1">IF(ISBLANK(C923),"",_xll.BDP(C923, "GICS_SUB_INDUSTRY_NAME",""))</f>
        <v>#NAME?</v>
      </c>
      <c r="H923" t="e">
        <f ca="1">IF(ISBLANK(C923),"",_xll.BDP(A923, "RELATIONSHIP_AMOUNT","RELATIONSHIP_OVERRIDE=S,QUANTIFIED_OVERRIDE=Y,EQY_FUND_CRNCY=USD,RELATED_COMPANY_OVERRIDE=" &amp;C923))</f>
        <v>#NAME?</v>
      </c>
    </row>
    <row r="924" spans="1:8" x14ac:dyDescent="0.2">
      <c r="A924" t="str">
        <f>C93</f>
        <v>6762 JP Equity</v>
      </c>
      <c r="B924" t="e">
        <f ca="1">IF(ISBLANK(A924),"",_xll.BDP(A924, "LONG_COMP_NAME",""))</f>
        <v>#NAME?</v>
      </c>
      <c r="C924" t="s">
        <v>189</v>
      </c>
      <c r="D924" t="e">
        <f ca="1">IF(ISBLANK(C924),"",_xll.BDP(C924, "LONG_COMP_NAME",""))</f>
        <v>#NAME?</v>
      </c>
      <c r="E924" t="e">
        <f ca="1">IF(ISBLANK(C924),"",_xll.BDP(C924, "CNTRY_OF_DOMICILE",""))</f>
        <v>#NAME?</v>
      </c>
      <c r="F924" t="e">
        <f ca="1">IF(ISBLANK(C924),"",_xll.BDP(C924, "GICS_INDUSTRY_GROUP_NAME",""))</f>
        <v>#NAME?</v>
      </c>
      <c r="G924" t="e">
        <f ca="1">IF(ISBLANK(C924),"",_xll.BDP(C924, "GICS_SUB_INDUSTRY_NAME",""))</f>
        <v>#NAME?</v>
      </c>
      <c r="H924" t="e">
        <f ca="1">IF(ISBLANK(C924),"",_xll.BDP(A924, "RELATIONSHIP_AMOUNT","RELATIONSHIP_OVERRIDE=S,QUANTIFIED_OVERRIDE=Y,EQY_FUND_CRNCY=USD,RELATED_COMPANY_OVERRIDE=" &amp;C924))</f>
        <v>#NAME?</v>
      </c>
    </row>
    <row r="925" spans="1:8" x14ac:dyDescent="0.2">
      <c r="A925" t="str">
        <f>C93</f>
        <v>6762 JP Equity</v>
      </c>
      <c r="B925" t="e">
        <f ca="1">IF(ISBLANK(A925),"",_xll.BDP(A925, "LONG_COMP_NAME",""))</f>
        <v>#NAME?</v>
      </c>
      <c r="C925" t="s">
        <v>190</v>
      </c>
      <c r="D925" t="e">
        <f ca="1">IF(ISBLANK(C925),"",_xll.BDP(C925, "LONG_COMP_NAME",""))</f>
        <v>#NAME?</v>
      </c>
      <c r="E925" t="e">
        <f ca="1">IF(ISBLANK(C925),"",_xll.BDP(C925, "CNTRY_OF_DOMICILE",""))</f>
        <v>#NAME?</v>
      </c>
      <c r="F925" t="e">
        <f ca="1">IF(ISBLANK(C925),"",_xll.BDP(C925, "GICS_INDUSTRY_GROUP_NAME",""))</f>
        <v>#NAME?</v>
      </c>
      <c r="G925" t="e">
        <f ca="1">IF(ISBLANK(C925),"",_xll.BDP(C925, "GICS_SUB_INDUSTRY_NAME",""))</f>
        <v>#NAME?</v>
      </c>
      <c r="H925" t="e">
        <f ca="1">IF(ISBLANK(C925),"",_xll.BDP(A925, "RELATIONSHIP_AMOUNT","RELATIONSHIP_OVERRIDE=S,QUANTIFIED_OVERRIDE=Y,EQY_FUND_CRNCY=USD,RELATED_COMPANY_OVERRIDE=" &amp;C925))</f>
        <v>#NAME?</v>
      </c>
    </row>
    <row r="926" spans="1:8" x14ac:dyDescent="0.2">
      <c r="A926" t="str">
        <f>C93</f>
        <v>6762 JP Equity</v>
      </c>
      <c r="B926" t="e">
        <f ca="1">IF(ISBLANK(A926),"",_xll.BDP(A926, "LONG_COMP_NAME",""))</f>
        <v>#NAME?</v>
      </c>
      <c r="C926" t="s">
        <v>191</v>
      </c>
      <c r="D926" t="e">
        <f ca="1">IF(ISBLANK(C926),"",_xll.BDP(C926, "LONG_COMP_NAME",""))</f>
        <v>#NAME?</v>
      </c>
      <c r="E926" t="e">
        <f ca="1">IF(ISBLANK(C926),"",_xll.BDP(C926, "CNTRY_OF_DOMICILE",""))</f>
        <v>#NAME?</v>
      </c>
      <c r="F926" t="e">
        <f ca="1">IF(ISBLANK(C926),"",_xll.BDP(C926, "GICS_INDUSTRY_GROUP_NAME",""))</f>
        <v>#NAME?</v>
      </c>
      <c r="G926" t="e">
        <f ca="1">IF(ISBLANK(C926),"",_xll.BDP(C926, "GICS_SUB_INDUSTRY_NAME",""))</f>
        <v>#NAME?</v>
      </c>
      <c r="H926" t="e">
        <f ca="1">IF(ISBLANK(C926),"",_xll.BDP(A926, "RELATIONSHIP_AMOUNT","RELATIONSHIP_OVERRIDE=S,QUANTIFIED_OVERRIDE=Y,EQY_FUND_CRNCY=USD,RELATED_COMPANY_OVERRIDE=" &amp;C926))</f>
        <v>#NAME?</v>
      </c>
    </row>
    <row r="927" spans="1:8" x14ac:dyDescent="0.2">
      <c r="A927" t="str">
        <f>C93</f>
        <v>6762 JP Equity</v>
      </c>
      <c r="B927" t="e">
        <f ca="1">IF(ISBLANK(A927),"",_xll.BDP(A927, "LONG_COMP_NAME",""))</f>
        <v>#NAME?</v>
      </c>
      <c r="C927" t="s">
        <v>192</v>
      </c>
      <c r="D927" t="e">
        <f ca="1">IF(ISBLANK(C927),"",_xll.BDP(C927, "LONG_COMP_NAME",""))</f>
        <v>#NAME?</v>
      </c>
      <c r="E927" t="e">
        <f ca="1">IF(ISBLANK(C927),"",_xll.BDP(C927, "CNTRY_OF_DOMICILE",""))</f>
        <v>#NAME?</v>
      </c>
      <c r="F927" t="e">
        <f ca="1">IF(ISBLANK(C927),"",_xll.BDP(C927, "GICS_INDUSTRY_GROUP_NAME",""))</f>
        <v>#NAME?</v>
      </c>
      <c r="G927" t="e">
        <f ca="1">IF(ISBLANK(C927),"",_xll.BDP(C927, "GICS_SUB_INDUSTRY_NAME",""))</f>
        <v>#NAME?</v>
      </c>
      <c r="H927" t="e">
        <f ca="1">IF(ISBLANK(C927),"",_xll.BDP(A927, "RELATIONSHIP_AMOUNT","RELATIONSHIP_OVERRIDE=S,QUANTIFIED_OVERRIDE=Y,EQY_FUND_CRNCY=USD,RELATED_COMPANY_OVERRIDE=" &amp;C927))</f>
        <v>#NAME?</v>
      </c>
    </row>
    <row r="928" spans="1:8" x14ac:dyDescent="0.2">
      <c r="A928" t="str">
        <f>C93</f>
        <v>6762 JP Equity</v>
      </c>
      <c r="B928" t="e">
        <f ca="1">IF(ISBLANK(A928),"",_xll.BDP(A928, "LONG_COMP_NAME",""))</f>
        <v>#NAME?</v>
      </c>
      <c r="C928" t="s">
        <v>193</v>
      </c>
      <c r="D928" t="e">
        <f ca="1">IF(ISBLANK(C928),"",_xll.BDP(C928, "LONG_COMP_NAME",""))</f>
        <v>#NAME?</v>
      </c>
      <c r="E928" t="e">
        <f ca="1">IF(ISBLANK(C928),"",_xll.BDP(C928, "CNTRY_OF_DOMICILE",""))</f>
        <v>#NAME?</v>
      </c>
      <c r="F928" t="e">
        <f ca="1">IF(ISBLANK(C928),"",_xll.BDP(C928, "GICS_INDUSTRY_GROUP_NAME",""))</f>
        <v>#NAME?</v>
      </c>
      <c r="G928" t="e">
        <f ca="1">IF(ISBLANK(C928),"",_xll.BDP(C928, "GICS_SUB_INDUSTRY_NAME",""))</f>
        <v>#NAME?</v>
      </c>
      <c r="H928" t="e">
        <f ca="1">IF(ISBLANK(C928),"",_xll.BDP(A928, "RELATIONSHIP_AMOUNT","RELATIONSHIP_OVERRIDE=S,QUANTIFIED_OVERRIDE=Y,EQY_FUND_CRNCY=USD,RELATED_COMPANY_OVERRIDE=" &amp;C928))</f>
        <v>#NAME?</v>
      </c>
    </row>
    <row r="929" spans="1:8" x14ac:dyDescent="0.2">
      <c r="A929" t="str">
        <f>C93</f>
        <v>6762 JP Equity</v>
      </c>
      <c r="B929" t="e">
        <f ca="1">IF(ISBLANK(A929),"",_xll.BDP(A929, "LONG_COMP_NAME",""))</f>
        <v>#NAME?</v>
      </c>
      <c r="C929" t="s">
        <v>194</v>
      </c>
      <c r="D929" t="e">
        <f ca="1">IF(ISBLANK(C929),"",_xll.BDP(C929, "LONG_COMP_NAME",""))</f>
        <v>#NAME?</v>
      </c>
      <c r="E929" t="e">
        <f ca="1">IF(ISBLANK(C929),"",_xll.BDP(C929, "CNTRY_OF_DOMICILE",""))</f>
        <v>#NAME?</v>
      </c>
      <c r="F929" t="e">
        <f ca="1">IF(ISBLANK(C929),"",_xll.BDP(C929, "GICS_INDUSTRY_GROUP_NAME",""))</f>
        <v>#NAME?</v>
      </c>
      <c r="G929" t="e">
        <f ca="1">IF(ISBLANK(C929),"",_xll.BDP(C929, "GICS_SUB_INDUSTRY_NAME",""))</f>
        <v>#NAME?</v>
      </c>
      <c r="H929" t="e">
        <f ca="1">IF(ISBLANK(C929),"",_xll.BDP(A929, "RELATIONSHIP_AMOUNT","RELATIONSHIP_OVERRIDE=S,QUANTIFIED_OVERRIDE=Y,EQY_FUND_CRNCY=USD,RELATED_COMPANY_OVERRIDE=" &amp;C929))</f>
        <v>#NAME?</v>
      </c>
    </row>
    <row r="930" spans="1:8" x14ac:dyDescent="0.2">
      <c r="A930" t="str">
        <f>C93</f>
        <v>6762 JP Equity</v>
      </c>
      <c r="B930" t="e">
        <f ca="1">IF(ISBLANK(A930),"",_xll.BDP(A930, "LONG_COMP_NAME",""))</f>
        <v>#NAME?</v>
      </c>
      <c r="C930" t="s">
        <v>195</v>
      </c>
      <c r="D930" t="e">
        <f ca="1">IF(ISBLANK(C930),"",_xll.BDP(C930, "LONG_COMP_NAME",""))</f>
        <v>#NAME?</v>
      </c>
      <c r="E930" t="e">
        <f ca="1">IF(ISBLANK(C930),"",_xll.BDP(C930, "CNTRY_OF_DOMICILE",""))</f>
        <v>#NAME?</v>
      </c>
      <c r="F930" t="e">
        <f ca="1">IF(ISBLANK(C930),"",_xll.BDP(C930, "GICS_INDUSTRY_GROUP_NAME",""))</f>
        <v>#NAME?</v>
      </c>
      <c r="G930" t="e">
        <f ca="1">IF(ISBLANK(C930),"",_xll.BDP(C930, "GICS_SUB_INDUSTRY_NAME",""))</f>
        <v>#NAME?</v>
      </c>
      <c r="H930" t="e">
        <f ca="1">IF(ISBLANK(C930),"",_xll.BDP(A930, "RELATIONSHIP_AMOUNT","RELATIONSHIP_OVERRIDE=S,QUANTIFIED_OVERRIDE=Y,EQY_FUND_CRNCY=USD,RELATED_COMPANY_OVERRIDE=" &amp;C930))</f>
        <v>#NAME?</v>
      </c>
    </row>
    <row r="931" spans="1:8" x14ac:dyDescent="0.2">
      <c r="A931" t="str">
        <f>C93</f>
        <v>6762 JP Equity</v>
      </c>
      <c r="B931" t="e">
        <f ca="1">IF(ISBLANK(A931),"",_xll.BDP(A931, "LONG_COMP_NAME",""))</f>
        <v>#NAME?</v>
      </c>
      <c r="C931" t="s">
        <v>196</v>
      </c>
      <c r="D931" t="e">
        <f ca="1">IF(ISBLANK(C931),"",_xll.BDP(C931, "LONG_COMP_NAME",""))</f>
        <v>#NAME?</v>
      </c>
      <c r="E931" t="e">
        <f ca="1">IF(ISBLANK(C931),"",_xll.BDP(C931, "CNTRY_OF_DOMICILE",""))</f>
        <v>#NAME?</v>
      </c>
      <c r="F931" t="e">
        <f ca="1">IF(ISBLANK(C931),"",_xll.BDP(C931, "GICS_INDUSTRY_GROUP_NAME",""))</f>
        <v>#NAME?</v>
      </c>
      <c r="G931" t="e">
        <f ca="1">IF(ISBLANK(C931),"",_xll.BDP(C931, "GICS_SUB_INDUSTRY_NAME",""))</f>
        <v>#NAME?</v>
      </c>
      <c r="H931" t="e">
        <f ca="1">IF(ISBLANK(C931),"",_xll.BDP(A931, "RELATIONSHIP_AMOUNT","RELATIONSHIP_OVERRIDE=S,QUANTIFIED_OVERRIDE=Y,EQY_FUND_CRNCY=USD,RELATED_COMPANY_OVERRIDE=" &amp;C931))</f>
        <v>#NAME?</v>
      </c>
    </row>
    <row r="932" spans="1:8" x14ac:dyDescent="0.2">
      <c r="A932" t="str">
        <f>C94</f>
        <v>002288 CH Equity</v>
      </c>
      <c r="B932" t="e">
        <f ca="1">IF(ISBLANK(A932),"",_xll.BDP(A932, "LONG_COMP_NAME",""))</f>
        <v>#NAME?</v>
      </c>
      <c r="C932" t="e">
        <f ca="1">_xll.BDS(A932,"SUPPLY_CHAIN_SUPPLIERS","SUPPLY_CHAIN_SUM_COUNT_OVERRIDE=10,QUANTIFIED_OVERRIDE=Y,SUP_CHAIN_RELATIONSHIP_SORT_OVR=C")</f>
        <v>#NAME?</v>
      </c>
      <c r="D932" t="e">
        <f ca="1">IF(ISBLANK(C932),"",_xll.BDP(C932, "LONG_COMP_NAME",""))</f>
        <v>#NAME?</v>
      </c>
      <c r="E932" t="e">
        <f ca="1">IF(ISBLANK(C932),"",_xll.BDP(C932, "CNTRY_OF_DOMICILE",""))</f>
        <v>#NAME?</v>
      </c>
      <c r="F932" t="e">
        <f ca="1">IF(ISBLANK(C932),"",_xll.BDP(C932, "GICS_INDUSTRY_GROUP_NAME",""))</f>
        <v>#NAME?</v>
      </c>
      <c r="G932" t="e">
        <f ca="1">IF(ISBLANK(C932),"",_xll.BDP(C932, "GICS_SUB_INDUSTRY_NAME",""))</f>
        <v>#NAME?</v>
      </c>
      <c r="H932" t="e">
        <f ca="1">IF(ISBLANK(C932),"",_xll.BDP(A932, "RELATIONSHIP_AMOUNT","RELATIONSHIP_OVERRIDE=S,QUANTIFIED_OVERRIDE=Y,EQY_FUND_CRNCY=USD,RELATED_COMPANY_OVERRIDE=" &amp;C932))</f>
        <v>#NAME?</v>
      </c>
    </row>
    <row r="933" spans="1:8" x14ac:dyDescent="0.2">
      <c r="A933" t="str">
        <f>C94</f>
        <v>002288 CH Equity</v>
      </c>
      <c r="B933" t="e">
        <f ca="1">IF(ISBLANK(A933),"",_xll.BDP(A933, "LONG_COMP_NAME",""))</f>
        <v>#NAME?</v>
      </c>
      <c r="D933" t="str">
        <f>IF(ISBLANK(C933),"",_xll.BDP(C933, "LONG_COMP_NAME",""))</f>
        <v/>
      </c>
      <c r="E933" t="str">
        <f>IF(ISBLANK(C933),"",_xll.BDP(C933, "CNTRY_OF_DOMICILE",""))</f>
        <v/>
      </c>
      <c r="F933" t="str">
        <f>IF(ISBLANK(C933),"",_xll.BDP(C933, "GICS_INDUSTRY_GROUP_NAME",""))</f>
        <v/>
      </c>
      <c r="G933" t="str">
        <f>IF(ISBLANK(C933),"",_xll.BDP(C933, "GICS_SUB_INDUSTRY_NAME",""))</f>
        <v/>
      </c>
      <c r="H933" t="str">
        <f>IF(ISBLANK(C933),"",_xll.BDP(A933, "RELATIONSHIP_AMOUNT","RELATIONSHIP_OVERRIDE=S,QUANTIFIED_OVERRIDE=Y,EQY_FUND_CRNCY=USD,RELATED_COMPANY_OVERRIDE=" &amp;C933))</f>
        <v/>
      </c>
    </row>
    <row r="934" spans="1:8" x14ac:dyDescent="0.2">
      <c r="A934" t="str">
        <f>C94</f>
        <v>002288 CH Equity</v>
      </c>
      <c r="B934" t="e">
        <f ca="1">IF(ISBLANK(A934),"",_xll.BDP(A934, "LONG_COMP_NAME",""))</f>
        <v>#NAME?</v>
      </c>
      <c r="D934" t="str">
        <f>IF(ISBLANK(C934),"",_xll.BDP(C934, "LONG_COMP_NAME",""))</f>
        <v/>
      </c>
      <c r="E934" t="str">
        <f>IF(ISBLANK(C934),"",_xll.BDP(C934, "CNTRY_OF_DOMICILE",""))</f>
        <v/>
      </c>
      <c r="F934" t="str">
        <f>IF(ISBLANK(C934),"",_xll.BDP(C934, "GICS_INDUSTRY_GROUP_NAME",""))</f>
        <v/>
      </c>
      <c r="G934" t="str">
        <f>IF(ISBLANK(C934),"",_xll.BDP(C934, "GICS_SUB_INDUSTRY_NAME",""))</f>
        <v/>
      </c>
      <c r="H934" t="str">
        <f>IF(ISBLANK(C934),"",_xll.BDP(A934, "RELATIONSHIP_AMOUNT","RELATIONSHIP_OVERRIDE=S,QUANTIFIED_OVERRIDE=Y,EQY_FUND_CRNCY=USD,RELATED_COMPANY_OVERRIDE=" &amp;C934))</f>
        <v/>
      </c>
    </row>
    <row r="935" spans="1:8" x14ac:dyDescent="0.2">
      <c r="A935" t="str">
        <f>C94</f>
        <v>002288 CH Equity</v>
      </c>
      <c r="B935" t="e">
        <f ca="1">IF(ISBLANK(A935),"",_xll.BDP(A935, "LONG_COMP_NAME",""))</f>
        <v>#NAME?</v>
      </c>
      <c r="D935" t="str">
        <f>IF(ISBLANK(C935),"",_xll.BDP(C935, "LONG_COMP_NAME",""))</f>
        <v/>
      </c>
      <c r="E935" t="str">
        <f>IF(ISBLANK(C935),"",_xll.BDP(C935, "CNTRY_OF_DOMICILE",""))</f>
        <v/>
      </c>
      <c r="F935" t="str">
        <f>IF(ISBLANK(C935),"",_xll.BDP(C935, "GICS_INDUSTRY_GROUP_NAME",""))</f>
        <v/>
      </c>
      <c r="G935" t="str">
        <f>IF(ISBLANK(C935),"",_xll.BDP(C935, "GICS_SUB_INDUSTRY_NAME",""))</f>
        <v/>
      </c>
      <c r="H935" t="str">
        <f>IF(ISBLANK(C935),"",_xll.BDP(A935, "RELATIONSHIP_AMOUNT","RELATIONSHIP_OVERRIDE=S,QUANTIFIED_OVERRIDE=Y,EQY_FUND_CRNCY=USD,RELATED_COMPANY_OVERRIDE=" &amp;C935))</f>
        <v/>
      </c>
    </row>
    <row r="936" spans="1:8" x14ac:dyDescent="0.2">
      <c r="A936" t="str">
        <f>C94</f>
        <v>002288 CH Equity</v>
      </c>
      <c r="B936" t="e">
        <f ca="1">IF(ISBLANK(A936),"",_xll.BDP(A936, "LONG_COMP_NAME",""))</f>
        <v>#NAME?</v>
      </c>
      <c r="D936" t="str">
        <f>IF(ISBLANK(C936),"",_xll.BDP(C936, "LONG_COMP_NAME",""))</f>
        <v/>
      </c>
      <c r="E936" t="str">
        <f>IF(ISBLANK(C936),"",_xll.BDP(C936, "CNTRY_OF_DOMICILE",""))</f>
        <v/>
      </c>
      <c r="F936" t="str">
        <f>IF(ISBLANK(C936),"",_xll.BDP(C936, "GICS_INDUSTRY_GROUP_NAME",""))</f>
        <v/>
      </c>
      <c r="G936" t="str">
        <f>IF(ISBLANK(C936),"",_xll.BDP(C936, "GICS_SUB_INDUSTRY_NAME",""))</f>
        <v/>
      </c>
      <c r="H936" t="str">
        <f>IF(ISBLANK(C936),"",_xll.BDP(A936, "RELATIONSHIP_AMOUNT","RELATIONSHIP_OVERRIDE=S,QUANTIFIED_OVERRIDE=Y,EQY_FUND_CRNCY=USD,RELATED_COMPANY_OVERRIDE=" &amp;C936))</f>
        <v/>
      </c>
    </row>
    <row r="937" spans="1:8" x14ac:dyDescent="0.2">
      <c r="A937" t="str">
        <f>C94</f>
        <v>002288 CH Equity</v>
      </c>
      <c r="B937" t="e">
        <f ca="1">IF(ISBLANK(A937),"",_xll.BDP(A937, "LONG_COMP_NAME",""))</f>
        <v>#NAME?</v>
      </c>
      <c r="D937" t="str">
        <f>IF(ISBLANK(C937),"",_xll.BDP(C937, "LONG_COMP_NAME",""))</f>
        <v/>
      </c>
      <c r="E937" t="str">
        <f>IF(ISBLANK(C937),"",_xll.BDP(C937, "CNTRY_OF_DOMICILE",""))</f>
        <v/>
      </c>
      <c r="F937" t="str">
        <f>IF(ISBLANK(C937),"",_xll.BDP(C937, "GICS_INDUSTRY_GROUP_NAME",""))</f>
        <v/>
      </c>
      <c r="G937" t="str">
        <f>IF(ISBLANK(C937),"",_xll.BDP(C937, "GICS_SUB_INDUSTRY_NAME",""))</f>
        <v/>
      </c>
      <c r="H937" t="str">
        <f>IF(ISBLANK(C937),"",_xll.BDP(A937, "RELATIONSHIP_AMOUNT","RELATIONSHIP_OVERRIDE=S,QUANTIFIED_OVERRIDE=Y,EQY_FUND_CRNCY=USD,RELATED_COMPANY_OVERRIDE=" &amp;C937))</f>
        <v/>
      </c>
    </row>
    <row r="938" spans="1:8" x14ac:dyDescent="0.2">
      <c r="A938" t="str">
        <f>C94</f>
        <v>002288 CH Equity</v>
      </c>
      <c r="B938" t="e">
        <f ca="1">IF(ISBLANK(A938),"",_xll.BDP(A938, "LONG_COMP_NAME",""))</f>
        <v>#NAME?</v>
      </c>
      <c r="D938" t="str">
        <f>IF(ISBLANK(C938),"",_xll.BDP(C938, "LONG_COMP_NAME",""))</f>
        <v/>
      </c>
      <c r="E938" t="str">
        <f>IF(ISBLANK(C938),"",_xll.BDP(C938, "CNTRY_OF_DOMICILE",""))</f>
        <v/>
      </c>
      <c r="F938" t="str">
        <f>IF(ISBLANK(C938),"",_xll.BDP(C938, "GICS_INDUSTRY_GROUP_NAME",""))</f>
        <v/>
      </c>
      <c r="G938" t="str">
        <f>IF(ISBLANK(C938),"",_xll.BDP(C938, "GICS_SUB_INDUSTRY_NAME",""))</f>
        <v/>
      </c>
      <c r="H938" t="str">
        <f>IF(ISBLANK(C938),"",_xll.BDP(A938, "RELATIONSHIP_AMOUNT","RELATIONSHIP_OVERRIDE=S,QUANTIFIED_OVERRIDE=Y,EQY_FUND_CRNCY=USD,RELATED_COMPANY_OVERRIDE=" &amp;C938))</f>
        <v/>
      </c>
    </row>
    <row r="939" spans="1:8" x14ac:dyDescent="0.2">
      <c r="A939" t="str">
        <f>C94</f>
        <v>002288 CH Equity</v>
      </c>
      <c r="B939" t="e">
        <f ca="1">IF(ISBLANK(A939),"",_xll.BDP(A939, "LONG_COMP_NAME",""))</f>
        <v>#NAME?</v>
      </c>
      <c r="D939" t="str">
        <f>IF(ISBLANK(C939),"",_xll.BDP(C939, "LONG_COMP_NAME",""))</f>
        <v/>
      </c>
      <c r="E939" t="str">
        <f>IF(ISBLANK(C939),"",_xll.BDP(C939, "CNTRY_OF_DOMICILE",""))</f>
        <v/>
      </c>
      <c r="F939" t="str">
        <f>IF(ISBLANK(C939),"",_xll.BDP(C939, "GICS_INDUSTRY_GROUP_NAME",""))</f>
        <v/>
      </c>
      <c r="G939" t="str">
        <f>IF(ISBLANK(C939),"",_xll.BDP(C939, "GICS_SUB_INDUSTRY_NAME",""))</f>
        <v/>
      </c>
      <c r="H939" t="str">
        <f>IF(ISBLANK(C939),"",_xll.BDP(A939, "RELATIONSHIP_AMOUNT","RELATIONSHIP_OVERRIDE=S,QUANTIFIED_OVERRIDE=Y,EQY_FUND_CRNCY=USD,RELATED_COMPANY_OVERRIDE=" &amp;C939))</f>
        <v/>
      </c>
    </row>
    <row r="940" spans="1:8" x14ac:dyDescent="0.2">
      <c r="A940" t="str">
        <f>C94</f>
        <v>002288 CH Equity</v>
      </c>
      <c r="B940" t="e">
        <f ca="1">IF(ISBLANK(A940),"",_xll.BDP(A940, "LONG_COMP_NAME",""))</f>
        <v>#NAME?</v>
      </c>
      <c r="D940" t="str">
        <f>IF(ISBLANK(C940),"",_xll.BDP(C940, "LONG_COMP_NAME",""))</f>
        <v/>
      </c>
      <c r="E940" t="str">
        <f>IF(ISBLANK(C940),"",_xll.BDP(C940, "CNTRY_OF_DOMICILE",""))</f>
        <v/>
      </c>
      <c r="F940" t="str">
        <f>IF(ISBLANK(C940),"",_xll.BDP(C940, "GICS_INDUSTRY_GROUP_NAME",""))</f>
        <v/>
      </c>
      <c r="G940" t="str">
        <f>IF(ISBLANK(C940),"",_xll.BDP(C940, "GICS_SUB_INDUSTRY_NAME",""))</f>
        <v/>
      </c>
      <c r="H940" t="str">
        <f>IF(ISBLANK(C940),"",_xll.BDP(A940, "RELATIONSHIP_AMOUNT","RELATIONSHIP_OVERRIDE=S,QUANTIFIED_OVERRIDE=Y,EQY_FUND_CRNCY=USD,RELATED_COMPANY_OVERRIDE=" &amp;C940))</f>
        <v/>
      </c>
    </row>
    <row r="941" spans="1:8" x14ac:dyDescent="0.2">
      <c r="A941" t="str">
        <f>C94</f>
        <v>002288 CH Equity</v>
      </c>
      <c r="B941" t="e">
        <f ca="1">IF(ISBLANK(A941),"",_xll.BDP(A941, "LONG_COMP_NAME",""))</f>
        <v>#NAME?</v>
      </c>
      <c r="D941" t="str">
        <f>IF(ISBLANK(C941),"",_xll.BDP(C941, "LONG_COMP_NAME",""))</f>
        <v/>
      </c>
      <c r="E941" t="str">
        <f>IF(ISBLANK(C941),"",_xll.BDP(C941, "CNTRY_OF_DOMICILE",""))</f>
        <v/>
      </c>
      <c r="F941" t="str">
        <f>IF(ISBLANK(C941),"",_xll.BDP(C941, "GICS_INDUSTRY_GROUP_NAME",""))</f>
        <v/>
      </c>
      <c r="G941" t="str">
        <f>IF(ISBLANK(C941),"",_xll.BDP(C941, "GICS_SUB_INDUSTRY_NAME",""))</f>
        <v/>
      </c>
      <c r="H941" t="str">
        <f>IF(ISBLANK(C941),"",_xll.BDP(A941, "RELATIONSHIP_AMOUNT","RELATIONSHIP_OVERRIDE=S,QUANTIFIED_OVERRIDE=Y,EQY_FUND_CRNCY=USD,RELATED_COMPANY_OVERRIDE=" &amp;C941))</f>
        <v/>
      </c>
    </row>
    <row r="942" spans="1:8" x14ac:dyDescent="0.2">
      <c r="A942" t="str">
        <f>C95</f>
        <v>AOSL US Equity</v>
      </c>
      <c r="B942" t="e">
        <f ca="1">IF(ISBLANK(A942),"",_xll.BDP(A942, "LONG_COMP_NAME",""))</f>
        <v>#NAME?</v>
      </c>
      <c r="C942" t="e">
        <f ca="1">_xll.BDS(A942,"SUPPLY_CHAIN_SUPPLIERS","SUPPLY_CHAIN_SUM_COUNT_OVERRIDE=10,QUANTIFIED_OVERRIDE=Y,SUP_CHAIN_RELATIONSHIP_SORT_OVR=C","cols=1;rows=3")</f>
        <v>#NAME?</v>
      </c>
      <c r="D942" t="e">
        <f ca="1">IF(ISBLANK(C942),"",_xll.BDP(C942, "LONG_COMP_NAME",""))</f>
        <v>#NAME?</v>
      </c>
      <c r="E942" t="e">
        <f ca="1">IF(ISBLANK(C942),"",_xll.BDP(C942, "CNTRY_OF_DOMICILE",""))</f>
        <v>#NAME?</v>
      </c>
      <c r="F942" t="e">
        <f ca="1">IF(ISBLANK(C942),"",_xll.BDP(C942, "GICS_INDUSTRY_GROUP_NAME",""))</f>
        <v>#NAME?</v>
      </c>
      <c r="G942" t="e">
        <f ca="1">IF(ISBLANK(C942),"",_xll.BDP(C942, "GICS_SUB_INDUSTRY_NAME",""))</f>
        <v>#NAME?</v>
      </c>
      <c r="H942" t="e">
        <f ca="1">IF(ISBLANK(C942),"",_xll.BDP(A942, "RELATIONSHIP_AMOUNT","RELATIONSHIP_OVERRIDE=S,QUANTIFIED_OVERRIDE=Y,EQY_FUND_CRNCY=USD,RELATED_COMPANY_OVERRIDE=" &amp;C942))</f>
        <v>#NAME?</v>
      </c>
    </row>
    <row r="943" spans="1:8" x14ac:dyDescent="0.2">
      <c r="A943" t="str">
        <f>C95</f>
        <v>AOSL US Equity</v>
      </c>
      <c r="B943" t="e">
        <f ca="1">IF(ISBLANK(A943),"",_xll.BDP(A943, "LONG_COMP_NAME",""))</f>
        <v>#NAME?</v>
      </c>
      <c r="C943" t="s">
        <v>186</v>
      </c>
      <c r="D943" t="e">
        <f ca="1">IF(ISBLANK(C943),"",_xll.BDP(C943, "LONG_COMP_NAME",""))</f>
        <v>#NAME?</v>
      </c>
      <c r="E943" t="e">
        <f ca="1">IF(ISBLANK(C943),"",_xll.BDP(C943, "CNTRY_OF_DOMICILE",""))</f>
        <v>#NAME?</v>
      </c>
      <c r="F943" t="e">
        <f ca="1">IF(ISBLANK(C943),"",_xll.BDP(C943, "GICS_INDUSTRY_GROUP_NAME",""))</f>
        <v>#NAME?</v>
      </c>
      <c r="G943" t="e">
        <f ca="1">IF(ISBLANK(C943),"",_xll.BDP(C943, "GICS_SUB_INDUSTRY_NAME",""))</f>
        <v>#NAME?</v>
      </c>
      <c r="H943" t="e">
        <f ca="1">IF(ISBLANK(C943),"",_xll.BDP(A943, "RELATIONSHIP_AMOUNT","RELATIONSHIP_OVERRIDE=S,QUANTIFIED_OVERRIDE=Y,EQY_FUND_CRNCY=USD,RELATED_COMPANY_OVERRIDE=" &amp;C943))</f>
        <v>#NAME?</v>
      </c>
    </row>
    <row r="944" spans="1:8" x14ac:dyDescent="0.2">
      <c r="A944" t="str">
        <f>C95</f>
        <v>AOSL US Equity</v>
      </c>
      <c r="B944" t="e">
        <f ca="1">IF(ISBLANK(A944),"",_xll.BDP(A944, "LONG_COMP_NAME",""))</f>
        <v>#NAME?</v>
      </c>
      <c r="C944" t="s">
        <v>187</v>
      </c>
      <c r="D944" t="e">
        <f ca="1">IF(ISBLANK(C944),"",_xll.BDP(C944, "LONG_COMP_NAME",""))</f>
        <v>#NAME?</v>
      </c>
      <c r="E944" t="e">
        <f ca="1">IF(ISBLANK(C944),"",_xll.BDP(C944, "CNTRY_OF_DOMICILE",""))</f>
        <v>#NAME?</v>
      </c>
      <c r="F944" t="e">
        <f ca="1">IF(ISBLANK(C944),"",_xll.BDP(C944, "GICS_INDUSTRY_GROUP_NAME",""))</f>
        <v>#NAME?</v>
      </c>
      <c r="G944" t="e">
        <f ca="1">IF(ISBLANK(C944),"",_xll.BDP(C944, "GICS_SUB_INDUSTRY_NAME",""))</f>
        <v>#NAME?</v>
      </c>
      <c r="H944" t="e">
        <f ca="1">IF(ISBLANK(C944),"",_xll.BDP(A944, "RELATIONSHIP_AMOUNT","RELATIONSHIP_OVERRIDE=S,QUANTIFIED_OVERRIDE=Y,EQY_FUND_CRNCY=USD,RELATED_COMPANY_OVERRIDE=" &amp;C944))</f>
        <v>#NAME?</v>
      </c>
    </row>
    <row r="945" spans="1:8" x14ac:dyDescent="0.2">
      <c r="A945" t="str">
        <f>C95</f>
        <v>AOSL US Equity</v>
      </c>
      <c r="B945" t="e">
        <f ca="1">IF(ISBLANK(A945),"",_xll.BDP(A945, "LONG_COMP_NAME",""))</f>
        <v>#NAME?</v>
      </c>
      <c r="D945" t="str">
        <f>IF(ISBLANK(C945),"",_xll.BDP(C945, "LONG_COMP_NAME",""))</f>
        <v/>
      </c>
      <c r="E945" t="str">
        <f>IF(ISBLANK(C945),"",_xll.BDP(C945, "CNTRY_OF_DOMICILE",""))</f>
        <v/>
      </c>
      <c r="F945" t="str">
        <f>IF(ISBLANK(C945),"",_xll.BDP(C945, "GICS_INDUSTRY_GROUP_NAME",""))</f>
        <v/>
      </c>
      <c r="G945" t="str">
        <f>IF(ISBLANK(C945),"",_xll.BDP(C945, "GICS_SUB_INDUSTRY_NAME",""))</f>
        <v/>
      </c>
      <c r="H945" t="str">
        <f>IF(ISBLANK(C945),"",_xll.BDP(A945, "RELATIONSHIP_AMOUNT","RELATIONSHIP_OVERRIDE=S,QUANTIFIED_OVERRIDE=Y,EQY_FUND_CRNCY=USD,RELATED_COMPANY_OVERRIDE=" &amp;C945))</f>
        <v/>
      </c>
    </row>
    <row r="946" spans="1:8" x14ac:dyDescent="0.2">
      <c r="A946" t="str">
        <f>C95</f>
        <v>AOSL US Equity</v>
      </c>
      <c r="B946" t="e">
        <f ca="1">IF(ISBLANK(A946),"",_xll.BDP(A946, "LONG_COMP_NAME",""))</f>
        <v>#NAME?</v>
      </c>
      <c r="D946" t="str">
        <f>IF(ISBLANK(C946),"",_xll.BDP(C946, "LONG_COMP_NAME",""))</f>
        <v/>
      </c>
      <c r="E946" t="str">
        <f>IF(ISBLANK(C946),"",_xll.BDP(C946, "CNTRY_OF_DOMICILE",""))</f>
        <v/>
      </c>
      <c r="F946" t="str">
        <f>IF(ISBLANK(C946),"",_xll.BDP(C946, "GICS_INDUSTRY_GROUP_NAME",""))</f>
        <v/>
      </c>
      <c r="G946" t="str">
        <f>IF(ISBLANK(C946),"",_xll.BDP(C946, "GICS_SUB_INDUSTRY_NAME",""))</f>
        <v/>
      </c>
      <c r="H946" t="str">
        <f>IF(ISBLANK(C946),"",_xll.BDP(A946, "RELATIONSHIP_AMOUNT","RELATIONSHIP_OVERRIDE=S,QUANTIFIED_OVERRIDE=Y,EQY_FUND_CRNCY=USD,RELATED_COMPANY_OVERRIDE=" &amp;C946))</f>
        <v/>
      </c>
    </row>
    <row r="947" spans="1:8" x14ac:dyDescent="0.2">
      <c r="A947" t="str">
        <f>C95</f>
        <v>AOSL US Equity</v>
      </c>
      <c r="B947" t="e">
        <f ca="1">IF(ISBLANK(A947),"",_xll.BDP(A947, "LONG_COMP_NAME",""))</f>
        <v>#NAME?</v>
      </c>
      <c r="D947" t="str">
        <f>IF(ISBLANK(C947),"",_xll.BDP(C947, "LONG_COMP_NAME",""))</f>
        <v/>
      </c>
      <c r="E947" t="str">
        <f>IF(ISBLANK(C947),"",_xll.BDP(C947, "CNTRY_OF_DOMICILE",""))</f>
        <v/>
      </c>
      <c r="F947" t="str">
        <f>IF(ISBLANK(C947),"",_xll.BDP(C947, "GICS_INDUSTRY_GROUP_NAME",""))</f>
        <v/>
      </c>
      <c r="G947" t="str">
        <f>IF(ISBLANK(C947),"",_xll.BDP(C947, "GICS_SUB_INDUSTRY_NAME",""))</f>
        <v/>
      </c>
      <c r="H947" t="str">
        <f>IF(ISBLANK(C947),"",_xll.BDP(A947, "RELATIONSHIP_AMOUNT","RELATIONSHIP_OVERRIDE=S,QUANTIFIED_OVERRIDE=Y,EQY_FUND_CRNCY=USD,RELATED_COMPANY_OVERRIDE=" &amp;C947))</f>
        <v/>
      </c>
    </row>
    <row r="948" spans="1:8" x14ac:dyDescent="0.2">
      <c r="A948" t="str">
        <f>C95</f>
        <v>AOSL US Equity</v>
      </c>
      <c r="B948" t="e">
        <f ca="1">IF(ISBLANK(A948),"",_xll.BDP(A948, "LONG_COMP_NAME",""))</f>
        <v>#NAME?</v>
      </c>
      <c r="D948" t="str">
        <f>IF(ISBLANK(C948),"",_xll.BDP(C948, "LONG_COMP_NAME",""))</f>
        <v/>
      </c>
      <c r="E948" t="str">
        <f>IF(ISBLANK(C948),"",_xll.BDP(C948, "CNTRY_OF_DOMICILE",""))</f>
        <v/>
      </c>
      <c r="F948" t="str">
        <f>IF(ISBLANK(C948),"",_xll.BDP(C948, "GICS_INDUSTRY_GROUP_NAME",""))</f>
        <v/>
      </c>
      <c r="G948" t="str">
        <f>IF(ISBLANK(C948),"",_xll.BDP(C948, "GICS_SUB_INDUSTRY_NAME",""))</f>
        <v/>
      </c>
      <c r="H948" t="str">
        <f>IF(ISBLANK(C948),"",_xll.BDP(A948, "RELATIONSHIP_AMOUNT","RELATIONSHIP_OVERRIDE=S,QUANTIFIED_OVERRIDE=Y,EQY_FUND_CRNCY=USD,RELATED_COMPANY_OVERRIDE=" &amp;C948))</f>
        <v/>
      </c>
    </row>
    <row r="949" spans="1:8" x14ac:dyDescent="0.2">
      <c r="A949" t="str">
        <f>C95</f>
        <v>AOSL US Equity</v>
      </c>
      <c r="B949" t="e">
        <f ca="1">IF(ISBLANK(A949),"",_xll.BDP(A949, "LONG_COMP_NAME",""))</f>
        <v>#NAME?</v>
      </c>
      <c r="D949" t="str">
        <f>IF(ISBLANK(C949),"",_xll.BDP(C949, "LONG_COMP_NAME",""))</f>
        <v/>
      </c>
      <c r="E949" t="str">
        <f>IF(ISBLANK(C949),"",_xll.BDP(C949, "CNTRY_OF_DOMICILE",""))</f>
        <v/>
      </c>
      <c r="F949" t="str">
        <f>IF(ISBLANK(C949),"",_xll.BDP(C949, "GICS_INDUSTRY_GROUP_NAME",""))</f>
        <v/>
      </c>
      <c r="G949" t="str">
        <f>IF(ISBLANK(C949),"",_xll.BDP(C949, "GICS_SUB_INDUSTRY_NAME",""))</f>
        <v/>
      </c>
      <c r="H949" t="str">
        <f>IF(ISBLANK(C949),"",_xll.BDP(A949, "RELATIONSHIP_AMOUNT","RELATIONSHIP_OVERRIDE=S,QUANTIFIED_OVERRIDE=Y,EQY_FUND_CRNCY=USD,RELATED_COMPANY_OVERRIDE=" &amp;C949))</f>
        <v/>
      </c>
    </row>
    <row r="950" spans="1:8" x14ac:dyDescent="0.2">
      <c r="A950" t="str">
        <f>C95</f>
        <v>AOSL US Equity</v>
      </c>
      <c r="B950" t="e">
        <f ca="1">IF(ISBLANK(A950),"",_xll.BDP(A950, "LONG_COMP_NAME",""))</f>
        <v>#NAME?</v>
      </c>
      <c r="D950" t="str">
        <f>IF(ISBLANK(C950),"",_xll.BDP(C950, "LONG_COMP_NAME",""))</f>
        <v/>
      </c>
      <c r="E950" t="str">
        <f>IF(ISBLANK(C950),"",_xll.BDP(C950, "CNTRY_OF_DOMICILE",""))</f>
        <v/>
      </c>
      <c r="F950" t="str">
        <f>IF(ISBLANK(C950),"",_xll.BDP(C950, "GICS_INDUSTRY_GROUP_NAME",""))</f>
        <v/>
      </c>
      <c r="G950" t="str">
        <f>IF(ISBLANK(C950),"",_xll.BDP(C950, "GICS_SUB_INDUSTRY_NAME",""))</f>
        <v/>
      </c>
      <c r="H950" t="str">
        <f>IF(ISBLANK(C950),"",_xll.BDP(A950, "RELATIONSHIP_AMOUNT","RELATIONSHIP_OVERRIDE=S,QUANTIFIED_OVERRIDE=Y,EQY_FUND_CRNCY=USD,RELATED_COMPANY_OVERRIDE=" &amp;C950))</f>
        <v/>
      </c>
    </row>
    <row r="951" spans="1:8" x14ac:dyDescent="0.2">
      <c r="A951" t="str">
        <f>C95</f>
        <v>AOSL US Equity</v>
      </c>
      <c r="B951" t="e">
        <f ca="1">IF(ISBLANK(A951),"",_xll.BDP(A951, "LONG_COMP_NAME",""))</f>
        <v>#NAME?</v>
      </c>
      <c r="D951" t="str">
        <f>IF(ISBLANK(C951),"",_xll.BDP(C951, "LONG_COMP_NAME",""))</f>
        <v/>
      </c>
      <c r="E951" t="str">
        <f>IF(ISBLANK(C951),"",_xll.BDP(C951, "CNTRY_OF_DOMICILE",""))</f>
        <v/>
      </c>
      <c r="F951" t="str">
        <f>IF(ISBLANK(C951),"",_xll.BDP(C951, "GICS_INDUSTRY_GROUP_NAME",""))</f>
        <v/>
      </c>
      <c r="G951" t="str">
        <f>IF(ISBLANK(C951),"",_xll.BDP(C951, "GICS_SUB_INDUSTRY_NAME",""))</f>
        <v/>
      </c>
      <c r="H951" t="str">
        <f>IF(ISBLANK(C951),"",_xll.BDP(A951, "RELATIONSHIP_AMOUNT","RELATIONSHIP_OVERRIDE=S,QUANTIFIED_OVERRIDE=Y,EQY_FUND_CRNCY=USD,RELATED_COMPANY_OVERRIDE=" &amp;C951))</f>
        <v/>
      </c>
    </row>
    <row r="952" spans="1:8" x14ac:dyDescent="0.2">
      <c r="A952" t="str">
        <f>C96</f>
        <v>002635 CH Equity</v>
      </c>
      <c r="B952" t="e">
        <f ca="1">IF(ISBLANK(A952),"",_xll.BDP(A952, "LONG_COMP_NAME",""))</f>
        <v>#NAME?</v>
      </c>
      <c r="C952" t="e">
        <f ca="1">_xll.BDS(A952,"SUPPLY_CHAIN_SUPPLIERS","SUPPLY_CHAIN_SUM_COUNT_OVERRIDE=10,QUANTIFIED_OVERRIDE=Y,SUP_CHAIN_RELATIONSHIP_SORT_OVR=C","cols=1;rows=2")</f>
        <v>#NAME?</v>
      </c>
      <c r="D952" t="e">
        <f ca="1">IF(ISBLANK(C952),"",_xll.BDP(C952, "LONG_COMP_NAME",""))</f>
        <v>#NAME?</v>
      </c>
      <c r="E952" t="e">
        <f ca="1">IF(ISBLANK(C952),"",_xll.BDP(C952, "CNTRY_OF_DOMICILE",""))</f>
        <v>#NAME?</v>
      </c>
      <c r="F952" t="e">
        <f ca="1">IF(ISBLANK(C952),"",_xll.BDP(C952, "GICS_INDUSTRY_GROUP_NAME",""))</f>
        <v>#NAME?</v>
      </c>
      <c r="G952" t="e">
        <f ca="1">IF(ISBLANK(C952),"",_xll.BDP(C952, "GICS_SUB_INDUSTRY_NAME",""))</f>
        <v>#NAME?</v>
      </c>
      <c r="H952" t="e">
        <f ca="1">IF(ISBLANK(C952),"",_xll.BDP(A952, "RELATIONSHIP_AMOUNT","RELATIONSHIP_OVERRIDE=S,QUANTIFIED_OVERRIDE=Y,EQY_FUND_CRNCY=USD,RELATED_COMPANY_OVERRIDE=" &amp;C952))</f>
        <v>#NAME?</v>
      </c>
    </row>
    <row r="953" spans="1:8" x14ac:dyDescent="0.2">
      <c r="A953" t="str">
        <f>C96</f>
        <v>002635 CH Equity</v>
      </c>
      <c r="B953" t="e">
        <f ca="1">IF(ISBLANK(A953),"",_xll.BDP(A953, "LONG_COMP_NAME",""))</f>
        <v>#NAME?</v>
      </c>
      <c r="C953" t="s">
        <v>106</v>
      </c>
      <c r="D953" t="e">
        <f ca="1">IF(ISBLANK(C953),"",_xll.BDP(C953, "LONG_COMP_NAME",""))</f>
        <v>#NAME?</v>
      </c>
      <c r="E953" t="e">
        <f ca="1">IF(ISBLANK(C953),"",_xll.BDP(C953, "CNTRY_OF_DOMICILE",""))</f>
        <v>#NAME?</v>
      </c>
      <c r="F953" t="e">
        <f ca="1">IF(ISBLANK(C953),"",_xll.BDP(C953, "GICS_INDUSTRY_GROUP_NAME",""))</f>
        <v>#NAME?</v>
      </c>
      <c r="G953" t="e">
        <f ca="1">IF(ISBLANK(C953),"",_xll.BDP(C953, "GICS_SUB_INDUSTRY_NAME",""))</f>
        <v>#NAME?</v>
      </c>
      <c r="H953" t="e">
        <f ca="1">IF(ISBLANK(C953),"",_xll.BDP(A953, "RELATIONSHIP_AMOUNT","RELATIONSHIP_OVERRIDE=S,QUANTIFIED_OVERRIDE=Y,EQY_FUND_CRNCY=USD,RELATED_COMPANY_OVERRIDE=" &amp;C953))</f>
        <v>#NAME?</v>
      </c>
    </row>
    <row r="954" spans="1:8" x14ac:dyDescent="0.2">
      <c r="A954" t="str">
        <f>C96</f>
        <v>002635 CH Equity</v>
      </c>
      <c r="B954" t="e">
        <f ca="1">IF(ISBLANK(A954),"",_xll.BDP(A954, "LONG_COMP_NAME",""))</f>
        <v>#NAME?</v>
      </c>
      <c r="D954" t="str">
        <f>IF(ISBLANK(C954),"",_xll.BDP(C954, "LONG_COMP_NAME",""))</f>
        <v/>
      </c>
      <c r="E954" t="str">
        <f>IF(ISBLANK(C954),"",_xll.BDP(C954, "CNTRY_OF_DOMICILE",""))</f>
        <v/>
      </c>
      <c r="F954" t="str">
        <f>IF(ISBLANK(C954),"",_xll.BDP(C954, "GICS_INDUSTRY_GROUP_NAME",""))</f>
        <v/>
      </c>
      <c r="G954" t="str">
        <f>IF(ISBLANK(C954),"",_xll.BDP(C954, "GICS_SUB_INDUSTRY_NAME",""))</f>
        <v/>
      </c>
      <c r="H954" t="str">
        <f>IF(ISBLANK(C954),"",_xll.BDP(A954, "RELATIONSHIP_AMOUNT","RELATIONSHIP_OVERRIDE=S,QUANTIFIED_OVERRIDE=Y,EQY_FUND_CRNCY=USD,RELATED_COMPANY_OVERRIDE=" &amp;C954))</f>
        <v/>
      </c>
    </row>
    <row r="955" spans="1:8" x14ac:dyDescent="0.2">
      <c r="A955" t="str">
        <f>C96</f>
        <v>002635 CH Equity</v>
      </c>
      <c r="B955" t="e">
        <f ca="1">IF(ISBLANK(A955),"",_xll.BDP(A955, "LONG_COMP_NAME",""))</f>
        <v>#NAME?</v>
      </c>
      <c r="D955" t="str">
        <f>IF(ISBLANK(C955),"",_xll.BDP(C955, "LONG_COMP_NAME",""))</f>
        <v/>
      </c>
      <c r="E955" t="str">
        <f>IF(ISBLANK(C955),"",_xll.BDP(C955, "CNTRY_OF_DOMICILE",""))</f>
        <v/>
      </c>
      <c r="F955" t="str">
        <f>IF(ISBLANK(C955),"",_xll.BDP(C955, "GICS_INDUSTRY_GROUP_NAME",""))</f>
        <v/>
      </c>
      <c r="G955" t="str">
        <f>IF(ISBLANK(C955),"",_xll.BDP(C955, "GICS_SUB_INDUSTRY_NAME",""))</f>
        <v/>
      </c>
      <c r="H955" t="str">
        <f>IF(ISBLANK(C955),"",_xll.BDP(A955, "RELATIONSHIP_AMOUNT","RELATIONSHIP_OVERRIDE=S,QUANTIFIED_OVERRIDE=Y,EQY_FUND_CRNCY=USD,RELATED_COMPANY_OVERRIDE=" &amp;C955))</f>
        <v/>
      </c>
    </row>
    <row r="956" spans="1:8" x14ac:dyDescent="0.2">
      <c r="A956" t="str">
        <f>C96</f>
        <v>002635 CH Equity</v>
      </c>
      <c r="B956" t="e">
        <f ca="1">IF(ISBLANK(A956),"",_xll.BDP(A956, "LONG_COMP_NAME",""))</f>
        <v>#NAME?</v>
      </c>
      <c r="D956" t="str">
        <f>IF(ISBLANK(C956),"",_xll.BDP(C956, "LONG_COMP_NAME",""))</f>
        <v/>
      </c>
      <c r="E956" t="str">
        <f>IF(ISBLANK(C956),"",_xll.BDP(C956, "CNTRY_OF_DOMICILE",""))</f>
        <v/>
      </c>
      <c r="F956" t="str">
        <f>IF(ISBLANK(C956),"",_xll.BDP(C956, "GICS_INDUSTRY_GROUP_NAME",""))</f>
        <v/>
      </c>
      <c r="G956" t="str">
        <f>IF(ISBLANK(C956),"",_xll.BDP(C956, "GICS_SUB_INDUSTRY_NAME",""))</f>
        <v/>
      </c>
      <c r="H956" t="str">
        <f>IF(ISBLANK(C956),"",_xll.BDP(A956, "RELATIONSHIP_AMOUNT","RELATIONSHIP_OVERRIDE=S,QUANTIFIED_OVERRIDE=Y,EQY_FUND_CRNCY=USD,RELATED_COMPANY_OVERRIDE=" &amp;C956))</f>
        <v/>
      </c>
    </row>
    <row r="957" spans="1:8" x14ac:dyDescent="0.2">
      <c r="A957" t="str">
        <f>C96</f>
        <v>002635 CH Equity</v>
      </c>
      <c r="B957" t="e">
        <f ca="1">IF(ISBLANK(A957),"",_xll.BDP(A957, "LONG_COMP_NAME",""))</f>
        <v>#NAME?</v>
      </c>
      <c r="D957" t="str">
        <f>IF(ISBLANK(C957),"",_xll.BDP(C957, "LONG_COMP_NAME",""))</f>
        <v/>
      </c>
      <c r="E957" t="str">
        <f>IF(ISBLANK(C957),"",_xll.BDP(C957, "CNTRY_OF_DOMICILE",""))</f>
        <v/>
      </c>
      <c r="F957" t="str">
        <f>IF(ISBLANK(C957),"",_xll.BDP(C957, "GICS_INDUSTRY_GROUP_NAME",""))</f>
        <v/>
      </c>
      <c r="G957" t="str">
        <f>IF(ISBLANK(C957),"",_xll.BDP(C957, "GICS_SUB_INDUSTRY_NAME",""))</f>
        <v/>
      </c>
      <c r="H957" t="str">
        <f>IF(ISBLANK(C957),"",_xll.BDP(A957, "RELATIONSHIP_AMOUNT","RELATIONSHIP_OVERRIDE=S,QUANTIFIED_OVERRIDE=Y,EQY_FUND_CRNCY=USD,RELATED_COMPANY_OVERRIDE=" &amp;C957))</f>
        <v/>
      </c>
    </row>
    <row r="958" spans="1:8" x14ac:dyDescent="0.2">
      <c r="A958" t="str">
        <f>C96</f>
        <v>002635 CH Equity</v>
      </c>
      <c r="B958" t="e">
        <f ca="1">IF(ISBLANK(A958),"",_xll.BDP(A958, "LONG_COMP_NAME",""))</f>
        <v>#NAME?</v>
      </c>
      <c r="D958" t="str">
        <f>IF(ISBLANK(C958),"",_xll.BDP(C958, "LONG_COMP_NAME",""))</f>
        <v/>
      </c>
      <c r="E958" t="str">
        <f>IF(ISBLANK(C958),"",_xll.BDP(C958, "CNTRY_OF_DOMICILE",""))</f>
        <v/>
      </c>
      <c r="F958" t="str">
        <f>IF(ISBLANK(C958),"",_xll.BDP(C958, "GICS_INDUSTRY_GROUP_NAME",""))</f>
        <v/>
      </c>
      <c r="G958" t="str">
        <f>IF(ISBLANK(C958),"",_xll.BDP(C958, "GICS_SUB_INDUSTRY_NAME",""))</f>
        <v/>
      </c>
      <c r="H958" t="str">
        <f>IF(ISBLANK(C958),"",_xll.BDP(A958, "RELATIONSHIP_AMOUNT","RELATIONSHIP_OVERRIDE=S,QUANTIFIED_OVERRIDE=Y,EQY_FUND_CRNCY=USD,RELATED_COMPANY_OVERRIDE=" &amp;C958))</f>
        <v/>
      </c>
    </row>
    <row r="959" spans="1:8" x14ac:dyDescent="0.2">
      <c r="A959" t="str">
        <f>C96</f>
        <v>002635 CH Equity</v>
      </c>
      <c r="B959" t="e">
        <f ca="1">IF(ISBLANK(A959),"",_xll.BDP(A959, "LONG_COMP_NAME",""))</f>
        <v>#NAME?</v>
      </c>
      <c r="D959" t="str">
        <f>IF(ISBLANK(C959),"",_xll.BDP(C959, "LONG_COMP_NAME",""))</f>
        <v/>
      </c>
      <c r="E959" t="str">
        <f>IF(ISBLANK(C959),"",_xll.BDP(C959, "CNTRY_OF_DOMICILE",""))</f>
        <v/>
      </c>
      <c r="F959" t="str">
        <f>IF(ISBLANK(C959),"",_xll.BDP(C959, "GICS_INDUSTRY_GROUP_NAME",""))</f>
        <v/>
      </c>
      <c r="G959" t="str">
        <f>IF(ISBLANK(C959),"",_xll.BDP(C959, "GICS_SUB_INDUSTRY_NAME",""))</f>
        <v/>
      </c>
      <c r="H959" t="str">
        <f>IF(ISBLANK(C959),"",_xll.BDP(A959, "RELATIONSHIP_AMOUNT","RELATIONSHIP_OVERRIDE=S,QUANTIFIED_OVERRIDE=Y,EQY_FUND_CRNCY=USD,RELATED_COMPANY_OVERRIDE=" &amp;C959))</f>
        <v/>
      </c>
    </row>
    <row r="960" spans="1:8" x14ac:dyDescent="0.2">
      <c r="A960" t="str">
        <f>C96</f>
        <v>002635 CH Equity</v>
      </c>
      <c r="B960" t="e">
        <f ca="1">IF(ISBLANK(A960),"",_xll.BDP(A960, "LONG_COMP_NAME",""))</f>
        <v>#NAME?</v>
      </c>
      <c r="D960" t="str">
        <f>IF(ISBLANK(C960),"",_xll.BDP(C960, "LONG_COMP_NAME",""))</f>
        <v/>
      </c>
      <c r="E960" t="str">
        <f>IF(ISBLANK(C960),"",_xll.BDP(C960, "CNTRY_OF_DOMICILE",""))</f>
        <v/>
      </c>
      <c r="F960" t="str">
        <f>IF(ISBLANK(C960),"",_xll.BDP(C960, "GICS_INDUSTRY_GROUP_NAME",""))</f>
        <v/>
      </c>
      <c r="G960" t="str">
        <f>IF(ISBLANK(C960),"",_xll.BDP(C960, "GICS_SUB_INDUSTRY_NAME",""))</f>
        <v/>
      </c>
      <c r="H960" t="str">
        <f>IF(ISBLANK(C960),"",_xll.BDP(A960, "RELATIONSHIP_AMOUNT","RELATIONSHIP_OVERRIDE=S,QUANTIFIED_OVERRIDE=Y,EQY_FUND_CRNCY=USD,RELATED_COMPANY_OVERRIDE=" &amp;C960))</f>
        <v/>
      </c>
    </row>
    <row r="961" spans="1:8" x14ac:dyDescent="0.2">
      <c r="A961" t="str">
        <f>C96</f>
        <v>002635 CH Equity</v>
      </c>
      <c r="B961" t="e">
        <f ca="1">IF(ISBLANK(A961),"",_xll.BDP(A961, "LONG_COMP_NAME",""))</f>
        <v>#NAME?</v>
      </c>
      <c r="D961" t="str">
        <f>IF(ISBLANK(C961),"",_xll.BDP(C961, "LONG_COMP_NAME",""))</f>
        <v/>
      </c>
      <c r="E961" t="str">
        <f>IF(ISBLANK(C961),"",_xll.BDP(C961, "CNTRY_OF_DOMICILE",""))</f>
        <v/>
      </c>
      <c r="F961" t="str">
        <f>IF(ISBLANK(C961),"",_xll.BDP(C961, "GICS_INDUSTRY_GROUP_NAME",""))</f>
        <v/>
      </c>
      <c r="G961" t="str">
        <f>IF(ISBLANK(C961),"",_xll.BDP(C961, "GICS_SUB_INDUSTRY_NAME",""))</f>
        <v/>
      </c>
      <c r="H961" t="str">
        <f>IF(ISBLANK(C961),"",_xll.BDP(A961, "RELATIONSHIP_AMOUNT","RELATIONSHIP_OVERRIDE=S,QUANTIFIED_OVERRIDE=Y,EQY_FUND_CRNCY=USD,RELATED_COMPANY_OVERRIDE=" &amp;C961))</f>
        <v/>
      </c>
    </row>
    <row r="962" spans="1:8" x14ac:dyDescent="0.2">
      <c r="A962">
        <f>C97</f>
        <v>0</v>
      </c>
      <c r="B962" t="e">
        <f ca="1">IF(ISBLANK(A962),"",_xll.BDP(A962, "LONG_COMP_NAME",""))</f>
        <v>#NAME?</v>
      </c>
      <c r="C962" t="e">
        <f ca="1">_xll.BDS(A962,"SUPPLY_CHAIN_SUPPLIERS","SUPPLY_CHAIN_SUM_COUNT_OVERRIDE=10,QUANTIFIED_OVERRIDE=Y,SUP_CHAIN_RELATIONSHIP_SORT_OVR=C")</f>
        <v>#NAME?</v>
      </c>
      <c r="D962" t="e">
        <f ca="1">IF(ISBLANK(C962),"",_xll.BDP(C962, "LONG_COMP_NAME",""))</f>
        <v>#NAME?</v>
      </c>
      <c r="E962" t="e">
        <f ca="1">IF(ISBLANK(C962),"",_xll.BDP(C962, "CNTRY_OF_DOMICILE",""))</f>
        <v>#NAME?</v>
      </c>
      <c r="F962" t="e">
        <f ca="1">IF(ISBLANK(C962),"",_xll.BDP(C962, "GICS_INDUSTRY_GROUP_NAME",""))</f>
        <v>#NAME?</v>
      </c>
      <c r="G962" t="e">
        <f ca="1">IF(ISBLANK(C962),"",_xll.BDP(C962, "GICS_SUB_INDUSTRY_NAME",""))</f>
        <v>#NAME?</v>
      </c>
      <c r="H962" t="e">
        <f ca="1">IF(ISBLANK(C962),"",_xll.BDP(A962, "RELATIONSHIP_AMOUNT","RELATIONSHIP_OVERRIDE=S,QUANTIFIED_OVERRIDE=Y,EQY_FUND_CRNCY=USD,RELATED_COMPANY_OVERRIDE=" &amp;C962))</f>
        <v>#NAME?</v>
      </c>
    </row>
    <row r="963" spans="1:8" x14ac:dyDescent="0.2">
      <c r="A963">
        <f>C97</f>
        <v>0</v>
      </c>
      <c r="B963" t="e">
        <f ca="1">IF(ISBLANK(A963),"",_xll.BDP(A963, "LONG_COMP_NAME",""))</f>
        <v>#NAME?</v>
      </c>
      <c r="D963" t="str">
        <f>IF(ISBLANK(C963),"",_xll.BDP(C963, "LONG_COMP_NAME",""))</f>
        <v/>
      </c>
      <c r="E963" t="str">
        <f>IF(ISBLANK(C963),"",_xll.BDP(C963, "CNTRY_OF_DOMICILE",""))</f>
        <v/>
      </c>
      <c r="F963" t="str">
        <f>IF(ISBLANK(C963),"",_xll.BDP(C963, "GICS_INDUSTRY_GROUP_NAME",""))</f>
        <v/>
      </c>
      <c r="G963" t="str">
        <f>IF(ISBLANK(C963),"",_xll.BDP(C963, "GICS_SUB_INDUSTRY_NAME",""))</f>
        <v/>
      </c>
      <c r="H963" t="str">
        <f>IF(ISBLANK(C963),"",_xll.BDP(A963, "RELATIONSHIP_AMOUNT","RELATIONSHIP_OVERRIDE=S,QUANTIFIED_OVERRIDE=Y,EQY_FUND_CRNCY=USD,RELATED_COMPANY_OVERRIDE=" &amp;C963))</f>
        <v/>
      </c>
    </row>
    <row r="964" spans="1:8" x14ac:dyDescent="0.2">
      <c r="A964">
        <f>C97</f>
        <v>0</v>
      </c>
      <c r="B964" t="e">
        <f ca="1">IF(ISBLANK(A964),"",_xll.BDP(A964, "LONG_COMP_NAME",""))</f>
        <v>#NAME?</v>
      </c>
      <c r="D964" t="str">
        <f>IF(ISBLANK(C964),"",_xll.BDP(C964, "LONG_COMP_NAME",""))</f>
        <v/>
      </c>
      <c r="E964" t="str">
        <f>IF(ISBLANK(C964),"",_xll.BDP(C964, "CNTRY_OF_DOMICILE",""))</f>
        <v/>
      </c>
      <c r="F964" t="str">
        <f>IF(ISBLANK(C964),"",_xll.BDP(C964, "GICS_INDUSTRY_GROUP_NAME",""))</f>
        <v/>
      </c>
      <c r="G964" t="str">
        <f>IF(ISBLANK(C964),"",_xll.BDP(C964, "GICS_SUB_INDUSTRY_NAME",""))</f>
        <v/>
      </c>
      <c r="H964" t="str">
        <f>IF(ISBLANK(C964),"",_xll.BDP(A964, "RELATIONSHIP_AMOUNT","RELATIONSHIP_OVERRIDE=S,QUANTIFIED_OVERRIDE=Y,EQY_FUND_CRNCY=USD,RELATED_COMPANY_OVERRIDE=" &amp;C964))</f>
        <v/>
      </c>
    </row>
    <row r="965" spans="1:8" x14ac:dyDescent="0.2">
      <c r="A965">
        <f>C97</f>
        <v>0</v>
      </c>
      <c r="B965" t="e">
        <f ca="1">IF(ISBLANK(A965),"",_xll.BDP(A965, "LONG_COMP_NAME",""))</f>
        <v>#NAME?</v>
      </c>
      <c r="D965" t="str">
        <f>IF(ISBLANK(C965),"",_xll.BDP(C965, "LONG_COMP_NAME",""))</f>
        <v/>
      </c>
      <c r="E965" t="str">
        <f>IF(ISBLANK(C965),"",_xll.BDP(C965, "CNTRY_OF_DOMICILE",""))</f>
        <v/>
      </c>
      <c r="F965" t="str">
        <f>IF(ISBLANK(C965),"",_xll.BDP(C965, "GICS_INDUSTRY_GROUP_NAME",""))</f>
        <v/>
      </c>
      <c r="G965" t="str">
        <f>IF(ISBLANK(C965),"",_xll.BDP(C965, "GICS_SUB_INDUSTRY_NAME",""))</f>
        <v/>
      </c>
      <c r="H965" t="str">
        <f>IF(ISBLANK(C965),"",_xll.BDP(A965, "RELATIONSHIP_AMOUNT","RELATIONSHIP_OVERRIDE=S,QUANTIFIED_OVERRIDE=Y,EQY_FUND_CRNCY=USD,RELATED_COMPANY_OVERRIDE=" &amp;C965))</f>
        <v/>
      </c>
    </row>
    <row r="966" spans="1:8" x14ac:dyDescent="0.2">
      <c r="A966">
        <f>C97</f>
        <v>0</v>
      </c>
      <c r="B966" t="e">
        <f ca="1">IF(ISBLANK(A966),"",_xll.BDP(A966, "LONG_COMP_NAME",""))</f>
        <v>#NAME?</v>
      </c>
      <c r="D966" t="str">
        <f>IF(ISBLANK(C966),"",_xll.BDP(C966, "LONG_COMP_NAME",""))</f>
        <v/>
      </c>
      <c r="E966" t="str">
        <f>IF(ISBLANK(C966),"",_xll.BDP(C966, "CNTRY_OF_DOMICILE",""))</f>
        <v/>
      </c>
      <c r="F966" t="str">
        <f>IF(ISBLANK(C966),"",_xll.BDP(C966, "GICS_INDUSTRY_GROUP_NAME",""))</f>
        <v/>
      </c>
      <c r="G966" t="str">
        <f>IF(ISBLANK(C966),"",_xll.BDP(C966, "GICS_SUB_INDUSTRY_NAME",""))</f>
        <v/>
      </c>
      <c r="H966" t="str">
        <f>IF(ISBLANK(C966),"",_xll.BDP(A966, "RELATIONSHIP_AMOUNT","RELATIONSHIP_OVERRIDE=S,QUANTIFIED_OVERRIDE=Y,EQY_FUND_CRNCY=USD,RELATED_COMPANY_OVERRIDE=" &amp;C966))</f>
        <v/>
      </c>
    </row>
    <row r="967" spans="1:8" x14ac:dyDescent="0.2">
      <c r="A967">
        <f>C97</f>
        <v>0</v>
      </c>
      <c r="B967" t="e">
        <f ca="1">IF(ISBLANK(A967),"",_xll.BDP(A967, "LONG_COMP_NAME",""))</f>
        <v>#NAME?</v>
      </c>
      <c r="D967" t="str">
        <f>IF(ISBLANK(C967),"",_xll.BDP(C967, "LONG_COMP_NAME",""))</f>
        <v/>
      </c>
      <c r="E967" t="str">
        <f>IF(ISBLANK(C967),"",_xll.BDP(C967, "CNTRY_OF_DOMICILE",""))</f>
        <v/>
      </c>
      <c r="F967" t="str">
        <f>IF(ISBLANK(C967),"",_xll.BDP(C967, "GICS_INDUSTRY_GROUP_NAME",""))</f>
        <v/>
      </c>
      <c r="G967" t="str">
        <f>IF(ISBLANK(C967),"",_xll.BDP(C967, "GICS_SUB_INDUSTRY_NAME",""))</f>
        <v/>
      </c>
      <c r="H967" t="str">
        <f>IF(ISBLANK(C967),"",_xll.BDP(A967, "RELATIONSHIP_AMOUNT","RELATIONSHIP_OVERRIDE=S,QUANTIFIED_OVERRIDE=Y,EQY_FUND_CRNCY=USD,RELATED_COMPANY_OVERRIDE=" &amp;C967))</f>
        <v/>
      </c>
    </row>
    <row r="968" spans="1:8" x14ac:dyDescent="0.2">
      <c r="A968">
        <f>C97</f>
        <v>0</v>
      </c>
      <c r="B968" t="e">
        <f ca="1">IF(ISBLANK(A968),"",_xll.BDP(A968, "LONG_COMP_NAME",""))</f>
        <v>#NAME?</v>
      </c>
      <c r="D968" t="str">
        <f>IF(ISBLANK(C968),"",_xll.BDP(C968, "LONG_COMP_NAME",""))</f>
        <v/>
      </c>
      <c r="E968" t="str">
        <f>IF(ISBLANK(C968),"",_xll.BDP(C968, "CNTRY_OF_DOMICILE",""))</f>
        <v/>
      </c>
      <c r="F968" t="str">
        <f>IF(ISBLANK(C968),"",_xll.BDP(C968, "GICS_INDUSTRY_GROUP_NAME",""))</f>
        <v/>
      </c>
      <c r="G968" t="str">
        <f>IF(ISBLANK(C968),"",_xll.BDP(C968, "GICS_SUB_INDUSTRY_NAME",""))</f>
        <v/>
      </c>
      <c r="H968" t="str">
        <f>IF(ISBLANK(C968),"",_xll.BDP(A968, "RELATIONSHIP_AMOUNT","RELATIONSHIP_OVERRIDE=S,QUANTIFIED_OVERRIDE=Y,EQY_FUND_CRNCY=USD,RELATED_COMPANY_OVERRIDE=" &amp;C968))</f>
        <v/>
      </c>
    </row>
    <row r="969" spans="1:8" x14ac:dyDescent="0.2">
      <c r="A969">
        <f>C97</f>
        <v>0</v>
      </c>
      <c r="B969" t="e">
        <f ca="1">IF(ISBLANK(A969),"",_xll.BDP(A969, "LONG_COMP_NAME",""))</f>
        <v>#NAME?</v>
      </c>
      <c r="D969" t="str">
        <f>IF(ISBLANK(C969),"",_xll.BDP(C969, "LONG_COMP_NAME",""))</f>
        <v/>
      </c>
      <c r="E969" t="str">
        <f>IF(ISBLANK(C969),"",_xll.BDP(C969, "CNTRY_OF_DOMICILE",""))</f>
        <v/>
      </c>
      <c r="F969" t="str">
        <f>IF(ISBLANK(C969),"",_xll.BDP(C969, "GICS_INDUSTRY_GROUP_NAME",""))</f>
        <v/>
      </c>
      <c r="G969" t="str">
        <f>IF(ISBLANK(C969),"",_xll.BDP(C969, "GICS_SUB_INDUSTRY_NAME",""))</f>
        <v/>
      </c>
      <c r="H969" t="str">
        <f>IF(ISBLANK(C969),"",_xll.BDP(A969, "RELATIONSHIP_AMOUNT","RELATIONSHIP_OVERRIDE=S,QUANTIFIED_OVERRIDE=Y,EQY_FUND_CRNCY=USD,RELATED_COMPANY_OVERRIDE=" &amp;C969))</f>
        <v/>
      </c>
    </row>
    <row r="970" spans="1:8" x14ac:dyDescent="0.2">
      <c r="A970">
        <f>C97</f>
        <v>0</v>
      </c>
      <c r="B970" t="e">
        <f ca="1">IF(ISBLANK(A970),"",_xll.BDP(A970, "LONG_COMP_NAME",""))</f>
        <v>#NAME?</v>
      </c>
      <c r="D970" t="str">
        <f>IF(ISBLANK(C970),"",_xll.BDP(C970, "LONG_COMP_NAME",""))</f>
        <v/>
      </c>
      <c r="E970" t="str">
        <f>IF(ISBLANK(C970),"",_xll.BDP(C970, "CNTRY_OF_DOMICILE",""))</f>
        <v/>
      </c>
      <c r="F970" t="str">
        <f>IF(ISBLANK(C970),"",_xll.BDP(C970, "GICS_INDUSTRY_GROUP_NAME",""))</f>
        <v/>
      </c>
      <c r="G970" t="str">
        <f>IF(ISBLANK(C970),"",_xll.BDP(C970, "GICS_SUB_INDUSTRY_NAME",""))</f>
        <v/>
      </c>
      <c r="H970" t="str">
        <f>IF(ISBLANK(C970),"",_xll.BDP(A970, "RELATIONSHIP_AMOUNT","RELATIONSHIP_OVERRIDE=S,QUANTIFIED_OVERRIDE=Y,EQY_FUND_CRNCY=USD,RELATED_COMPANY_OVERRIDE=" &amp;C970))</f>
        <v/>
      </c>
    </row>
    <row r="971" spans="1:8" x14ac:dyDescent="0.2">
      <c r="A971">
        <f>C97</f>
        <v>0</v>
      </c>
      <c r="B971" t="e">
        <f ca="1">IF(ISBLANK(A971),"",_xll.BDP(A971, "LONG_COMP_NAME",""))</f>
        <v>#NAME?</v>
      </c>
      <c r="D971" t="str">
        <f>IF(ISBLANK(C971),"",_xll.BDP(C971, "LONG_COMP_NAME",""))</f>
        <v/>
      </c>
      <c r="E971" t="str">
        <f>IF(ISBLANK(C971),"",_xll.BDP(C971, "CNTRY_OF_DOMICILE",""))</f>
        <v/>
      </c>
      <c r="F971" t="str">
        <f>IF(ISBLANK(C971),"",_xll.BDP(C971, "GICS_INDUSTRY_GROUP_NAME",""))</f>
        <v/>
      </c>
      <c r="G971" t="str">
        <f>IF(ISBLANK(C971),"",_xll.BDP(C971, "GICS_SUB_INDUSTRY_NAME",""))</f>
        <v/>
      </c>
      <c r="H971" t="str">
        <f>IF(ISBLANK(C971),"",_xll.BDP(A971, "RELATIONSHIP_AMOUNT","RELATIONSHIP_OVERRIDE=S,QUANTIFIED_OVERRIDE=Y,EQY_FUND_CRNCY=USD,RELATED_COMPANY_OVERRIDE=" &amp;C971))</f>
        <v/>
      </c>
    </row>
    <row r="972" spans="1:8" x14ac:dyDescent="0.2">
      <c r="A972">
        <f>C98</f>
        <v>0</v>
      </c>
      <c r="B972" t="e">
        <f ca="1">IF(ISBLANK(A972),"",_xll.BDP(A972, "LONG_COMP_NAME",""))</f>
        <v>#NAME?</v>
      </c>
      <c r="C972" t="e">
        <f ca="1">_xll.BDS(A972,"SUPPLY_CHAIN_SUPPLIERS","SUPPLY_CHAIN_SUM_COUNT_OVERRIDE=10,QUANTIFIED_OVERRIDE=Y,SUP_CHAIN_RELATIONSHIP_SORT_OVR=C")</f>
        <v>#NAME?</v>
      </c>
      <c r="D972" t="e">
        <f ca="1">IF(ISBLANK(C972),"",_xll.BDP(C972, "LONG_COMP_NAME",""))</f>
        <v>#NAME?</v>
      </c>
      <c r="E972" t="e">
        <f ca="1">IF(ISBLANK(C972),"",_xll.BDP(C972, "CNTRY_OF_DOMICILE",""))</f>
        <v>#NAME?</v>
      </c>
      <c r="F972" t="e">
        <f ca="1">IF(ISBLANK(C972),"",_xll.BDP(C972, "GICS_INDUSTRY_GROUP_NAME",""))</f>
        <v>#NAME?</v>
      </c>
      <c r="G972" t="e">
        <f ca="1">IF(ISBLANK(C972),"",_xll.BDP(C972, "GICS_SUB_INDUSTRY_NAME",""))</f>
        <v>#NAME?</v>
      </c>
      <c r="H972" t="e">
        <f ca="1">IF(ISBLANK(C972),"",_xll.BDP(A972, "RELATIONSHIP_AMOUNT","RELATIONSHIP_OVERRIDE=S,QUANTIFIED_OVERRIDE=Y,EQY_FUND_CRNCY=USD,RELATED_COMPANY_OVERRIDE=" &amp;C972))</f>
        <v>#NAME?</v>
      </c>
    </row>
    <row r="973" spans="1:8" x14ac:dyDescent="0.2">
      <c r="A973">
        <f>C98</f>
        <v>0</v>
      </c>
      <c r="B973" t="e">
        <f ca="1">IF(ISBLANK(A973),"",_xll.BDP(A973, "LONG_COMP_NAME",""))</f>
        <v>#NAME?</v>
      </c>
      <c r="D973" t="str">
        <f>IF(ISBLANK(C973),"",_xll.BDP(C973, "LONG_COMP_NAME",""))</f>
        <v/>
      </c>
      <c r="E973" t="str">
        <f>IF(ISBLANK(C973),"",_xll.BDP(C973, "CNTRY_OF_DOMICILE",""))</f>
        <v/>
      </c>
      <c r="F973" t="str">
        <f>IF(ISBLANK(C973),"",_xll.BDP(C973, "GICS_INDUSTRY_GROUP_NAME",""))</f>
        <v/>
      </c>
      <c r="G973" t="str">
        <f>IF(ISBLANK(C973),"",_xll.BDP(C973, "GICS_SUB_INDUSTRY_NAME",""))</f>
        <v/>
      </c>
      <c r="H973" t="str">
        <f>IF(ISBLANK(C973),"",_xll.BDP(A973, "RELATIONSHIP_AMOUNT","RELATIONSHIP_OVERRIDE=S,QUANTIFIED_OVERRIDE=Y,EQY_FUND_CRNCY=USD,RELATED_COMPANY_OVERRIDE=" &amp;C973))</f>
        <v/>
      </c>
    </row>
    <row r="974" spans="1:8" x14ac:dyDescent="0.2">
      <c r="A974">
        <f>C98</f>
        <v>0</v>
      </c>
      <c r="B974" t="e">
        <f ca="1">IF(ISBLANK(A974),"",_xll.BDP(A974, "LONG_COMP_NAME",""))</f>
        <v>#NAME?</v>
      </c>
      <c r="D974" t="str">
        <f>IF(ISBLANK(C974),"",_xll.BDP(C974, "LONG_COMP_NAME",""))</f>
        <v/>
      </c>
      <c r="E974" t="str">
        <f>IF(ISBLANK(C974),"",_xll.BDP(C974, "CNTRY_OF_DOMICILE",""))</f>
        <v/>
      </c>
      <c r="F974" t="str">
        <f>IF(ISBLANK(C974),"",_xll.BDP(C974, "GICS_INDUSTRY_GROUP_NAME",""))</f>
        <v/>
      </c>
      <c r="G974" t="str">
        <f>IF(ISBLANK(C974),"",_xll.BDP(C974, "GICS_SUB_INDUSTRY_NAME",""))</f>
        <v/>
      </c>
      <c r="H974" t="str">
        <f>IF(ISBLANK(C974),"",_xll.BDP(A974, "RELATIONSHIP_AMOUNT","RELATIONSHIP_OVERRIDE=S,QUANTIFIED_OVERRIDE=Y,EQY_FUND_CRNCY=USD,RELATED_COMPANY_OVERRIDE=" &amp;C974))</f>
        <v/>
      </c>
    </row>
    <row r="975" spans="1:8" x14ac:dyDescent="0.2">
      <c r="A975">
        <f>C98</f>
        <v>0</v>
      </c>
      <c r="B975" t="e">
        <f ca="1">IF(ISBLANK(A975),"",_xll.BDP(A975, "LONG_COMP_NAME",""))</f>
        <v>#NAME?</v>
      </c>
      <c r="D975" t="str">
        <f>IF(ISBLANK(C975),"",_xll.BDP(C975, "LONG_COMP_NAME",""))</f>
        <v/>
      </c>
      <c r="E975" t="str">
        <f>IF(ISBLANK(C975),"",_xll.BDP(C975, "CNTRY_OF_DOMICILE",""))</f>
        <v/>
      </c>
      <c r="F975" t="str">
        <f>IF(ISBLANK(C975),"",_xll.BDP(C975, "GICS_INDUSTRY_GROUP_NAME",""))</f>
        <v/>
      </c>
      <c r="G975" t="str">
        <f>IF(ISBLANK(C975),"",_xll.BDP(C975, "GICS_SUB_INDUSTRY_NAME",""))</f>
        <v/>
      </c>
      <c r="H975" t="str">
        <f>IF(ISBLANK(C975),"",_xll.BDP(A975, "RELATIONSHIP_AMOUNT","RELATIONSHIP_OVERRIDE=S,QUANTIFIED_OVERRIDE=Y,EQY_FUND_CRNCY=USD,RELATED_COMPANY_OVERRIDE=" &amp;C975))</f>
        <v/>
      </c>
    </row>
    <row r="976" spans="1:8" x14ac:dyDescent="0.2">
      <c r="A976">
        <f>C98</f>
        <v>0</v>
      </c>
      <c r="B976" t="e">
        <f ca="1">IF(ISBLANK(A976),"",_xll.BDP(A976, "LONG_COMP_NAME",""))</f>
        <v>#NAME?</v>
      </c>
      <c r="D976" t="str">
        <f>IF(ISBLANK(C976),"",_xll.BDP(C976, "LONG_COMP_NAME",""))</f>
        <v/>
      </c>
      <c r="E976" t="str">
        <f>IF(ISBLANK(C976),"",_xll.BDP(C976, "CNTRY_OF_DOMICILE",""))</f>
        <v/>
      </c>
      <c r="F976" t="str">
        <f>IF(ISBLANK(C976),"",_xll.BDP(C976, "GICS_INDUSTRY_GROUP_NAME",""))</f>
        <v/>
      </c>
      <c r="G976" t="str">
        <f>IF(ISBLANK(C976),"",_xll.BDP(C976, "GICS_SUB_INDUSTRY_NAME",""))</f>
        <v/>
      </c>
      <c r="H976" t="str">
        <f>IF(ISBLANK(C976),"",_xll.BDP(A976, "RELATIONSHIP_AMOUNT","RELATIONSHIP_OVERRIDE=S,QUANTIFIED_OVERRIDE=Y,EQY_FUND_CRNCY=USD,RELATED_COMPANY_OVERRIDE=" &amp;C976))</f>
        <v/>
      </c>
    </row>
    <row r="977" spans="1:8" x14ac:dyDescent="0.2">
      <c r="A977">
        <f>C98</f>
        <v>0</v>
      </c>
      <c r="B977" t="e">
        <f ca="1">IF(ISBLANK(A977),"",_xll.BDP(A977, "LONG_COMP_NAME",""))</f>
        <v>#NAME?</v>
      </c>
      <c r="D977" t="str">
        <f>IF(ISBLANK(C977),"",_xll.BDP(C977, "LONG_COMP_NAME",""))</f>
        <v/>
      </c>
      <c r="E977" t="str">
        <f>IF(ISBLANK(C977),"",_xll.BDP(C977, "CNTRY_OF_DOMICILE",""))</f>
        <v/>
      </c>
      <c r="F977" t="str">
        <f>IF(ISBLANK(C977),"",_xll.BDP(C977, "GICS_INDUSTRY_GROUP_NAME",""))</f>
        <v/>
      </c>
      <c r="G977" t="str">
        <f>IF(ISBLANK(C977),"",_xll.BDP(C977, "GICS_SUB_INDUSTRY_NAME",""))</f>
        <v/>
      </c>
      <c r="H977" t="str">
        <f>IF(ISBLANK(C977),"",_xll.BDP(A977, "RELATIONSHIP_AMOUNT","RELATIONSHIP_OVERRIDE=S,QUANTIFIED_OVERRIDE=Y,EQY_FUND_CRNCY=USD,RELATED_COMPANY_OVERRIDE=" &amp;C977))</f>
        <v/>
      </c>
    </row>
    <row r="978" spans="1:8" x14ac:dyDescent="0.2">
      <c r="A978">
        <f>C98</f>
        <v>0</v>
      </c>
      <c r="B978" t="e">
        <f ca="1">IF(ISBLANK(A978),"",_xll.BDP(A978, "LONG_COMP_NAME",""))</f>
        <v>#NAME?</v>
      </c>
      <c r="D978" t="str">
        <f>IF(ISBLANK(C978),"",_xll.BDP(C978, "LONG_COMP_NAME",""))</f>
        <v/>
      </c>
      <c r="E978" t="str">
        <f>IF(ISBLANK(C978),"",_xll.BDP(C978, "CNTRY_OF_DOMICILE",""))</f>
        <v/>
      </c>
      <c r="F978" t="str">
        <f>IF(ISBLANK(C978),"",_xll.BDP(C978, "GICS_INDUSTRY_GROUP_NAME",""))</f>
        <v/>
      </c>
      <c r="G978" t="str">
        <f>IF(ISBLANK(C978),"",_xll.BDP(C978, "GICS_SUB_INDUSTRY_NAME",""))</f>
        <v/>
      </c>
      <c r="H978" t="str">
        <f>IF(ISBLANK(C978),"",_xll.BDP(A978, "RELATIONSHIP_AMOUNT","RELATIONSHIP_OVERRIDE=S,QUANTIFIED_OVERRIDE=Y,EQY_FUND_CRNCY=USD,RELATED_COMPANY_OVERRIDE=" &amp;C978))</f>
        <v/>
      </c>
    </row>
    <row r="979" spans="1:8" x14ac:dyDescent="0.2">
      <c r="A979">
        <f>C98</f>
        <v>0</v>
      </c>
      <c r="B979" t="e">
        <f ca="1">IF(ISBLANK(A979),"",_xll.BDP(A979, "LONG_COMP_NAME",""))</f>
        <v>#NAME?</v>
      </c>
      <c r="D979" t="str">
        <f>IF(ISBLANK(C979),"",_xll.BDP(C979, "LONG_COMP_NAME",""))</f>
        <v/>
      </c>
      <c r="E979" t="str">
        <f>IF(ISBLANK(C979),"",_xll.BDP(C979, "CNTRY_OF_DOMICILE",""))</f>
        <v/>
      </c>
      <c r="F979" t="str">
        <f>IF(ISBLANK(C979),"",_xll.BDP(C979, "GICS_INDUSTRY_GROUP_NAME",""))</f>
        <v/>
      </c>
      <c r="G979" t="str">
        <f>IF(ISBLANK(C979),"",_xll.BDP(C979, "GICS_SUB_INDUSTRY_NAME",""))</f>
        <v/>
      </c>
      <c r="H979" t="str">
        <f>IF(ISBLANK(C979),"",_xll.BDP(A979, "RELATIONSHIP_AMOUNT","RELATIONSHIP_OVERRIDE=S,QUANTIFIED_OVERRIDE=Y,EQY_FUND_CRNCY=USD,RELATED_COMPANY_OVERRIDE=" &amp;C979))</f>
        <v/>
      </c>
    </row>
    <row r="980" spans="1:8" x14ac:dyDescent="0.2">
      <c r="A980">
        <f>C98</f>
        <v>0</v>
      </c>
      <c r="B980" t="e">
        <f ca="1">IF(ISBLANK(A980),"",_xll.BDP(A980, "LONG_COMP_NAME",""))</f>
        <v>#NAME?</v>
      </c>
      <c r="D980" t="str">
        <f>IF(ISBLANK(C980),"",_xll.BDP(C980, "LONG_COMP_NAME",""))</f>
        <v/>
      </c>
      <c r="E980" t="str">
        <f>IF(ISBLANK(C980),"",_xll.BDP(C980, "CNTRY_OF_DOMICILE",""))</f>
        <v/>
      </c>
      <c r="F980" t="str">
        <f>IF(ISBLANK(C980),"",_xll.BDP(C980, "GICS_INDUSTRY_GROUP_NAME",""))</f>
        <v/>
      </c>
      <c r="G980" t="str">
        <f>IF(ISBLANK(C980),"",_xll.BDP(C980, "GICS_SUB_INDUSTRY_NAME",""))</f>
        <v/>
      </c>
      <c r="H980" t="str">
        <f>IF(ISBLANK(C980),"",_xll.BDP(A980, "RELATIONSHIP_AMOUNT","RELATIONSHIP_OVERRIDE=S,QUANTIFIED_OVERRIDE=Y,EQY_FUND_CRNCY=USD,RELATED_COMPANY_OVERRIDE=" &amp;C980))</f>
        <v/>
      </c>
    </row>
    <row r="981" spans="1:8" x14ac:dyDescent="0.2">
      <c r="A981">
        <f>C98</f>
        <v>0</v>
      </c>
      <c r="B981" t="e">
        <f ca="1">IF(ISBLANK(A981),"",_xll.BDP(A981, "LONG_COMP_NAME",""))</f>
        <v>#NAME?</v>
      </c>
      <c r="D981" t="str">
        <f>IF(ISBLANK(C981),"",_xll.BDP(C981, "LONG_COMP_NAME",""))</f>
        <v/>
      </c>
      <c r="E981" t="str">
        <f>IF(ISBLANK(C981),"",_xll.BDP(C981, "CNTRY_OF_DOMICILE",""))</f>
        <v/>
      </c>
      <c r="F981" t="str">
        <f>IF(ISBLANK(C981),"",_xll.BDP(C981, "GICS_INDUSTRY_GROUP_NAME",""))</f>
        <v/>
      </c>
      <c r="G981" t="str">
        <f>IF(ISBLANK(C981),"",_xll.BDP(C981, "GICS_SUB_INDUSTRY_NAME",""))</f>
        <v/>
      </c>
      <c r="H981" t="str">
        <f>IF(ISBLANK(C981),"",_xll.BDP(A981, "RELATIONSHIP_AMOUNT","RELATIONSHIP_OVERRIDE=S,QUANTIFIED_OVERRIDE=Y,EQY_FUND_CRNCY=USD,RELATED_COMPANY_OVERRIDE=" &amp;C981))</f>
        <v/>
      </c>
    </row>
    <row r="982" spans="1:8" x14ac:dyDescent="0.2">
      <c r="A982">
        <f>C99</f>
        <v>0</v>
      </c>
      <c r="B982" t="e">
        <f ca="1">IF(ISBLANK(A982),"",_xll.BDP(A982, "LONG_COMP_NAME",""))</f>
        <v>#NAME?</v>
      </c>
      <c r="C982" t="e">
        <f ca="1">_xll.BDS(A982,"SUPPLY_CHAIN_SUPPLIERS","SUPPLY_CHAIN_SUM_COUNT_OVERRIDE=10,QUANTIFIED_OVERRIDE=Y,SUP_CHAIN_RELATIONSHIP_SORT_OVR=C")</f>
        <v>#NAME?</v>
      </c>
      <c r="D982" t="e">
        <f ca="1">IF(ISBLANK(C982),"",_xll.BDP(C982, "LONG_COMP_NAME",""))</f>
        <v>#NAME?</v>
      </c>
      <c r="E982" t="e">
        <f ca="1">IF(ISBLANK(C982),"",_xll.BDP(C982, "CNTRY_OF_DOMICILE",""))</f>
        <v>#NAME?</v>
      </c>
      <c r="F982" t="e">
        <f ca="1">IF(ISBLANK(C982),"",_xll.BDP(C982, "GICS_INDUSTRY_GROUP_NAME",""))</f>
        <v>#NAME?</v>
      </c>
      <c r="G982" t="e">
        <f ca="1">IF(ISBLANK(C982),"",_xll.BDP(C982, "GICS_SUB_INDUSTRY_NAME",""))</f>
        <v>#NAME?</v>
      </c>
      <c r="H982" t="e">
        <f ca="1">IF(ISBLANK(C982),"",_xll.BDP(A982, "RELATIONSHIP_AMOUNT","RELATIONSHIP_OVERRIDE=S,QUANTIFIED_OVERRIDE=Y,EQY_FUND_CRNCY=USD,RELATED_COMPANY_OVERRIDE=" &amp;C982))</f>
        <v>#NAME?</v>
      </c>
    </row>
    <row r="983" spans="1:8" x14ac:dyDescent="0.2">
      <c r="A983">
        <f>C99</f>
        <v>0</v>
      </c>
      <c r="B983" t="e">
        <f ca="1">IF(ISBLANK(A983),"",_xll.BDP(A983, "LONG_COMP_NAME",""))</f>
        <v>#NAME?</v>
      </c>
      <c r="D983" t="str">
        <f>IF(ISBLANK(C983),"",_xll.BDP(C983, "LONG_COMP_NAME",""))</f>
        <v/>
      </c>
      <c r="E983" t="str">
        <f>IF(ISBLANK(C983),"",_xll.BDP(C983, "CNTRY_OF_DOMICILE",""))</f>
        <v/>
      </c>
      <c r="F983" t="str">
        <f>IF(ISBLANK(C983),"",_xll.BDP(C983, "GICS_INDUSTRY_GROUP_NAME",""))</f>
        <v/>
      </c>
      <c r="G983" t="str">
        <f>IF(ISBLANK(C983),"",_xll.BDP(C983, "GICS_SUB_INDUSTRY_NAME",""))</f>
        <v/>
      </c>
      <c r="H983" t="str">
        <f>IF(ISBLANK(C983),"",_xll.BDP(A983, "RELATIONSHIP_AMOUNT","RELATIONSHIP_OVERRIDE=S,QUANTIFIED_OVERRIDE=Y,EQY_FUND_CRNCY=USD,RELATED_COMPANY_OVERRIDE=" &amp;C983))</f>
        <v/>
      </c>
    </row>
    <row r="984" spans="1:8" x14ac:dyDescent="0.2">
      <c r="A984">
        <f>C99</f>
        <v>0</v>
      </c>
      <c r="B984" t="e">
        <f ca="1">IF(ISBLANK(A984),"",_xll.BDP(A984, "LONG_COMP_NAME",""))</f>
        <v>#NAME?</v>
      </c>
      <c r="D984" t="str">
        <f>IF(ISBLANK(C984),"",_xll.BDP(C984, "LONG_COMP_NAME",""))</f>
        <v/>
      </c>
      <c r="E984" t="str">
        <f>IF(ISBLANK(C984),"",_xll.BDP(C984, "CNTRY_OF_DOMICILE",""))</f>
        <v/>
      </c>
      <c r="F984" t="str">
        <f>IF(ISBLANK(C984),"",_xll.BDP(C984, "GICS_INDUSTRY_GROUP_NAME",""))</f>
        <v/>
      </c>
      <c r="G984" t="str">
        <f>IF(ISBLANK(C984),"",_xll.BDP(C984, "GICS_SUB_INDUSTRY_NAME",""))</f>
        <v/>
      </c>
      <c r="H984" t="str">
        <f>IF(ISBLANK(C984),"",_xll.BDP(A984, "RELATIONSHIP_AMOUNT","RELATIONSHIP_OVERRIDE=S,QUANTIFIED_OVERRIDE=Y,EQY_FUND_CRNCY=USD,RELATED_COMPANY_OVERRIDE=" &amp;C984))</f>
        <v/>
      </c>
    </row>
    <row r="985" spans="1:8" x14ac:dyDescent="0.2">
      <c r="A985">
        <f>C99</f>
        <v>0</v>
      </c>
      <c r="B985" t="e">
        <f ca="1">IF(ISBLANK(A985),"",_xll.BDP(A985, "LONG_COMP_NAME",""))</f>
        <v>#NAME?</v>
      </c>
      <c r="D985" t="str">
        <f>IF(ISBLANK(C985),"",_xll.BDP(C985, "LONG_COMP_NAME",""))</f>
        <v/>
      </c>
      <c r="E985" t="str">
        <f>IF(ISBLANK(C985),"",_xll.BDP(C985, "CNTRY_OF_DOMICILE",""))</f>
        <v/>
      </c>
      <c r="F985" t="str">
        <f>IF(ISBLANK(C985),"",_xll.BDP(C985, "GICS_INDUSTRY_GROUP_NAME",""))</f>
        <v/>
      </c>
      <c r="G985" t="str">
        <f>IF(ISBLANK(C985),"",_xll.BDP(C985, "GICS_SUB_INDUSTRY_NAME",""))</f>
        <v/>
      </c>
      <c r="H985" t="str">
        <f>IF(ISBLANK(C985),"",_xll.BDP(A985, "RELATIONSHIP_AMOUNT","RELATIONSHIP_OVERRIDE=S,QUANTIFIED_OVERRIDE=Y,EQY_FUND_CRNCY=USD,RELATED_COMPANY_OVERRIDE=" &amp;C985))</f>
        <v/>
      </c>
    </row>
    <row r="986" spans="1:8" x14ac:dyDescent="0.2">
      <c r="A986">
        <f>C99</f>
        <v>0</v>
      </c>
      <c r="B986" t="e">
        <f ca="1">IF(ISBLANK(A986),"",_xll.BDP(A986, "LONG_COMP_NAME",""))</f>
        <v>#NAME?</v>
      </c>
      <c r="D986" t="str">
        <f>IF(ISBLANK(C986),"",_xll.BDP(C986, "LONG_COMP_NAME",""))</f>
        <v/>
      </c>
      <c r="E986" t="str">
        <f>IF(ISBLANK(C986),"",_xll.BDP(C986, "CNTRY_OF_DOMICILE",""))</f>
        <v/>
      </c>
      <c r="F986" t="str">
        <f>IF(ISBLANK(C986),"",_xll.BDP(C986, "GICS_INDUSTRY_GROUP_NAME",""))</f>
        <v/>
      </c>
      <c r="G986" t="str">
        <f>IF(ISBLANK(C986),"",_xll.BDP(C986, "GICS_SUB_INDUSTRY_NAME",""))</f>
        <v/>
      </c>
      <c r="H986" t="str">
        <f>IF(ISBLANK(C986),"",_xll.BDP(A986, "RELATIONSHIP_AMOUNT","RELATIONSHIP_OVERRIDE=S,QUANTIFIED_OVERRIDE=Y,EQY_FUND_CRNCY=USD,RELATED_COMPANY_OVERRIDE=" &amp;C986))</f>
        <v/>
      </c>
    </row>
    <row r="987" spans="1:8" x14ac:dyDescent="0.2">
      <c r="A987">
        <f>C99</f>
        <v>0</v>
      </c>
      <c r="B987" t="e">
        <f ca="1">IF(ISBLANK(A987),"",_xll.BDP(A987, "LONG_COMP_NAME",""))</f>
        <v>#NAME?</v>
      </c>
      <c r="D987" t="str">
        <f>IF(ISBLANK(C987),"",_xll.BDP(C987, "LONG_COMP_NAME",""))</f>
        <v/>
      </c>
      <c r="E987" t="str">
        <f>IF(ISBLANK(C987),"",_xll.BDP(C987, "CNTRY_OF_DOMICILE",""))</f>
        <v/>
      </c>
      <c r="F987" t="str">
        <f>IF(ISBLANK(C987),"",_xll.BDP(C987, "GICS_INDUSTRY_GROUP_NAME",""))</f>
        <v/>
      </c>
      <c r="G987" t="str">
        <f>IF(ISBLANK(C987),"",_xll.BDP(C987, "GICS_SUB_INDUSTRY_NAME",""))</f>
        <v/>
      </c>
      <c r="H987" t="str">
        <f>IF(ISBLANK(C987),"",_xll.BDP(A987, "RELATIONSHIP_AMOUNT","RELATIONSHIP_OVERRIDE=S,QUANTIFIED_OVERRIDE=Y,EQY_FUND_CRNCY=USD,RELATED_COMPANY_OVERRIDE=" &amp;C987))</f>
        <v/>
      </c>
    </row>
    <row r="988" spans="1:8" x14ac:dyDescent="0.2">
      <c r="A988">
        <f>C99</f>
        <v>0</v>
      </c>
      <c r="B988" t="e">
        <f ca="1">IF(ISBLANK(A988),"",_xll.BDP(A988, "LONG_COMP_NAME",""))</f>
        <v>#NAME?</v>
      </c>
      <c r="D988" t="str">
        <f>IF(ISBLANK(C988),"",_xll.BDP(C988, "LONG_COMP_NAME",""))</f>
        <v/>
      </c>
      <c r="E988" t="str">
        <f>IF(ISBLANK(C988),"",_xll.BDP(C988, "CNTRY_OF_DOMICILE",""))</f>
        <v/>
      </c>
      <c r="F988" t="str">
        <f>IF(ISBLANK(C988),"",_xll.BDP(C988, "GICS_INDUSTRY_GROUP_NAME",""))</f>
        <v/>
      </c>
      <c r="G988" t="str">
        <f>IF(ISBLANK(C988),"",_xll.BDP(C988, "GICS_SUB_INDUSTRY_NAME",""))</f>
        <v/>
      </c>
      <c r="H988" t="str">
        <f>IF(ISBLANK(C988),"",_xll.BDP(A988, "RELATIONSHIP_AMOUNT","RELATIONSHIP_OVERRIDE=S,QUANTIFIED_OVERRIDE=Y,EQY_FUND_CRNCY=USD,RELATED_COMPANY_OVERRIDE=" &amp;C988))</f>
        <v/>
      </c>
    </row>
    <row r="989" spans="1:8" x14ac:dyDescent="0.2">
      <c r="A989">
        <f>C99</f>
        <v>0</v>
      </c>
      <c r="B989" t="e">
        <f ca="1">IF(ISBLANK(A989),"",_xll.BDP(A989, "LONG_COMP_NAME",""))</f>
        <v>#NAME?</v>
      </c>
      <c r="D989" t="str">
        <f>IF(ISBLANK(C989),"",_xll.BDP(C989, "LONG_COMP_NAME",""))</f>
        <v/>
      </c>
      <c r="E989" t="str">
        <f>IF(ISBLANK(C989),"",_xll.BDP(C989, "CNTRY_OF_DOMICILE",""))</f>
        <v/>
      </c>
      <c r="F989" t="str">
        <f>IF(ISBLANK(C989),"",_xll.BDP(C989, "GICS_INDUSTRY_GROUP_NAME",""))</f>
        <v/>
      </c>
      <c r="G989" t="str">
        <f>IF(ISBLANK(C989),"",_xll.BDP(C989, "GICS_SUB_INDUSTRY_NAME",""))</f>
        <v/>
      </c>
      <c r="H989" t="str">
        <f>IF(ISBLANK(C989),"",_xll.BDP(A989, "RELATIONSHIP_AMOUNT","RELATIONSHIP_OVERRIDE=S,QUANTIFIED_OVERRIDE=Y,EQY_FUND_CRNCY=USD,RELATED_COMPANY_OVERRIDE=" &amp;C989))</f>
        <v/>
      </c>
    </row>
    <row r="990" spans="1:8" x14ac:dyDescent="0.2">
      <c r="A990">
        <f>C99</f>
        <v>0</v>
      </c>
      <c r="B990" t="e">
        <f ca="1">IF(ISBLANK(A990),"",_xll.BDP(A990, "LONG_COMP_NAME",""))</f>
        <v>#NAME?</v>
      </c>
      <c r="D990" t="str">
        <f>IF(ISBLANK(C990),"",_xll.BDP(C990, "LONG_COMP_NAME",""))</f>
        <v/>
      </c>
      <c r="E990" t="str">
        <f>IF(ISBLANK(C990),"",_xll.BDP(C990, "CNTRY_OF_DOMICILE",""))</f>
        <v/>
      </c>
      <c r="F990" t="str">
        <f>IF(ISBLANK(C990),"",_xll.BDP(C990, "GICS_INDUSTRY_GROUP_NAME",""))</f>
        <v/>
      </c>
      <c r="G990" t="str">
        <f>IF(ISBLANK(C990),"",_xll.BDP(C990, "GICS_SUB_INDUSTRY_NAME",""))</f>
        <v/>
      </c>
      <c r="H990" t="str">
        <f>IF(ISBLANK(C990),"",_xll.BDP(A990, "RELATIONSHIP_AMOUNT","RELATIONSHIP_OVERRIDE=S,QUANTIFIED_OVERRIDE=Y,EQY_FUND_CRNCY=USD,RELATED_COMPANY_OVERRIDE=" &amp;C990))</f>
        <v/>
      </c>
    </row>
    <row r="991" spans="1:8" x14ac:dyDescent="0.2">
      <c r="A991">
        <f>C99</f>
        <v>0</v>
      </c>
      <c r="B991" t="e">
        <f ca="1">IF(ISBLANK(A991),"",_xll.BDP(A991, "LONG_COMP_NAME",""))</f>
        <v>#NAME?</v>
      </c>
      <c r="D991" t="str">
        <f>IF(ISBLANK(C991),"",_xll.BDP(C991, "LONG_COMP_NAME",""))</f>
        <v/>
      </c>
      <c r="E991" t="str">
        <f>IF(ISBLANK(C991),"",_xll.BDP(C991, "CNTRY_OF_DOMICILE",""))</f>
        <v/>
      </c>
      <c r="F991" t="str">
        <f>IF(ISBLANK(C991),"",_xll.BDP(C991, "GICS_INDUSTRY_GROUP_NAME",""))</f>
        <v/>
      </c>
      <c r="G991" t="str">
        <f>IF(ISBLANK(C991),"",_xll.BDP(C991, "GICS_SUB_INDUSTRY_NAME",""))</f>
        <v/>
      </c>
      <c r="H991" t="str">
        <f>IF(ISBLANK(C991),"",_xll.BDP(A991, "RELATIONSHIP_AMOUNT","RELATIONSHIP_OVERRIDE=S,QUANTIFIED_OVERRIDE=Y,EQY_FUND_CRNCY=USD,RELATED_COMPANY_OVERRIDE=" &amp;C991))</f>
        <v/>
      </c>
    </row>
    <row r="992" spans="1:8" x14ac:dyDescent="0.2">
      <c r="A992">
        <f>C100</f>
        <v>0</v>
      </c>
      <c r="B992" t="e">
        <f ca="1">IF(ISBLANK(A992),"",_xll.BDP(A992, "LONG_COMP_NAME",""))</f>
        <v>#NAME?</v>
      </c>
      <c r="C992" t="e">
        <f ca="1">_xll.BDS(A992,"SUPPLY_CHAIN_SUPPLIERS","SUPPLY_CHAIN_SUM_COUNT_OVERRIDE=10,QUANTIFIED_OVERRIDE=Y,SUP_CHAIN_RELATIONSHIP_SORT_OVR=C")</f>
        <v>#NAME?</v>
      </c>
      <c r="D992" t="e">
        <f ca="1">IF(ISBLANK(C992),"",_xll.BDP(C992, "LONG_COMP_NAME",""))</f>
        <v>#NAME?</v>
      </c>
      <c r="E992" t="e">
        <f ca="1">IF(ISBLANK(C992),"",_xll.BDP(C992, "CNTRY_OF_DOMICILE",""))</f>
        <v>#NAME?</v>
      </c>
      <c r="F992" t="e">
        <f ca="1">IF(ISBLANK(C992),"",_xll.BDP(C992, "GICS_INDUSTRY_GROUP_NAME",""))</f>
        <v>#NAME?</v>
      </c>
      <c r="G992" t="e">
        <f ca="1">IF(ISBLANK(C992),"",_xll.BDP(C992, "GICS_SUB_INDUSTRY_NAME",""))</f>
        <v>#NAME?</v>
      </c>
      <c r="H992" t="e">
        <f ca="1">IF(ISBLANK(C992),"",_xll.BDP(A992, "RELATIONSHIP_AMOUNT","RELATIONSHIP_OVERRIDE=S,QUANTIFIED_OVERRIDE=Y,EQY_FUND_CRNCY=USD,RELATED_COMPANY_OVERRIDE=" &amp;C992))</f>
        <v>#NAME?</v>
      </c>
    </row>
    <row r="993" spans="1:8" x14ac:dyDescent="0.2">
      <c r="A993">
        <f>C100</f>
        <v>0</v>
      </c>
      <c r="B993" t="e">
        <f ca="1">IF(ISBLANK(A993),"",_xll.BDP(A993, "LONG_COMP_NAME",""))</f>
        <v>#NAME?</v>
      </c>
      <c r="D993" t="str">
        <f>IF(ISBLANK(C993),"",_xll.BDP(C993, "LONG_COMP_NAME",""))</f>
        <v/>
      </c>
      <c r="E993" t="str">
        <f>IF(ISBLANK(C993),"",_xll.BDP(C993, "CNTRY_OF_DOMICILE",""))</f>
        <v/>
      </c>
      <c r="F993" t="str">
        <f>IF(ISBLANK(C993),"",_xll.BDP(C993, "GICS_INDUSTRY_GROUP_NAME",""))</f>
        <v/>
      </c>
      <c r="G993" t="str">
        <f>IF(ISBLANK(C993),"",_xll.BDP(C993, "GICS_SUB_INDUSTRY_NAME",""))</f>
        <v/>
      </c>
      <c r="H993" t="str">
        <f>IF(ISBLANK(C993),"",_xll.BDP(A993, "RELATIONSHIP_AMOUNT","RELATIONSHIP_OVERRIDE=S,QUANTIFIED_OVERRIDE=Y,EQY_FUND_CRNCY=USD,RELATED_COMPANY_OVERRIDE=" &amp;C993))</f>
        <v/>
      </c>
    </row>
    <row r="994" spans="1:8" x14ac:dyDescent="0.2">
      <c r="A994">
        <f>C100</f>
        <v>0</v>
      </c>
      <c r="B994" t="e">
        <f ca="1">IF(ISBLANK(A994),"",_xll.BDP(A994, "LONG_COMP_NAME",""))</f>
        <v>#NAME?</v>
      </c>
      <c r="D994" t="str">
        <f>IF(ISBLANK(C994),"",_xll.BDP(C994, "LONG_COMP_NAME",""))</f>
        <v/>
      </c>
      <c r="E994" t="str">
        <f>IF(ISBLANK(C994),"",_xll.BDP(C994, "CNTRY_OF_DOMICILE",""))</f>
        <v/>
      </c>
      <c r="F994" t="str">
        <f>IF(ISBLANK(C994),"",_xll.BDP(C994, "GICS_INDUSTRY_GROUP_NAME",""))</f>
        <v/>
      </c>
      <c r="G994" t="str">
        <f>IF(ISBLANK(C994),"",_xll.BDP(C994, "GICS_SUB_INDUSTRY_NAME",""))</f>
        <v/>
      </c>
      <c r="H994" t="str">
        <f>IF(ISBLANK(C994),"",_xll.BDP(A994, "RELATIONSHIP_AMOUNT","RELATIONSHIP_OVERRIDE=S,QUANTIFIED_OVERRIDE=Y,EQY_FUND_CRNCY=USD,RELATED_COMPANY_OVERRIDE=" &amp;C994))</f>
        <v/>
      </c>
    </row>
    <row r="995" spans="1:8" x14ac:dyDescent="0.2">
      <c r="A995">
        <f>C100</f>
        <v>0</v>
      </c>
      <c r="B995" t="e">
        <f ca="1">IF(ISBLANK(A995),"",_xll.BDP(A995, "LONG_COMP_NAME",""))</f>
        <v>#NAME?</v>
      </c>
      <c r="D995" t="str">
        <f>IF(ISBLANK(C995),"",_xll.BDP(C995, "LONG_COMP_NAME",""))</f>
        <v/>
      </c>
      <c r="E995" t="str">
        <f>IF(ISBLANK(C995),"",_xll.BDP(C995, "CNTRY_OF_DOMICILE",""))</f>
        <v/>
      </c>
      <c r="F995" t="str">
        <f>IF(ISBLANK(C995),"",_xll.BDP(C995, "GICS_INDUSTRY_GROUP_NAME",""))</f>
        <v/>
      </c>
      <c r="G995" t="str">
        <f>IF(ISBLANK(C995),"",_xll.BDP(C995, "GICS_SUB_INDUSTRY_NAME",""))</f>
        <v/>
      </c>
      <c r="H995" t="str">
        <f>IF(ISBLANK(C995),"",_xll.BDP(A995, "RELATIONSHIP_AMOUNT","RELATIONSHIP_OVERRIDE=S,QUANTIFIED_OVERRIDE=Y,EQY_FUND_CRNCY=USD,RELATED_COMPANY_OVERRIDE=" &amp;C995))</f>
        <v/>
      </c>
    </row>
    <row r="996" spans="1:8" x14ac:dyDescent="0.2">
      <c r="A996">
        <f>C100</f>
        <v>0</v>
      </c>
      <c r="B996" t="e">
        <f ca="1">IF(ISBLANK(A996),"",_xll.BDP(A996, "LONG_COMP_NAME",""))</f>
        <v>#NAME?</v>
      </c>
      <c r="D996" t="str">
        <f>IF(ISBLANK(C996),"",_xll.BDP(C996, "LONG_COMP_NAME",""))</f>
        <v/>
      </c>
      <c r="E996" t="str">
        <f>IF(ISBLANK(C996),"",_xll.BDP(C996, "CNTRY_OF_DOMICILE",""))</f>
        <v/>
      </c>
      <c r="F996" t="str">
        <f>IF(ISBLANK(C996),"",_xll.BDP(C996, "GICS_INDUSTRY_GROUP_NAME",""))</f>
        <v/>
      </c>
      <c r="G996" t="str">
        <f>IF(ISBLANK(C996),"",_xll.BDP(C996, "GICS_SUB_INDUSTRY_NAME",""))</f>
        <v/>
      </c>
      <c r="H996" t="str">
        <f>IF(ISBLANK(C996),"",_xll.BDP(A996, "RELATIONSHIP_AMOUNT","RELATIONSHIP_OVERRIDE=S,QUANTIFIED_OVERRIDE=Y,EQY_FUND_CRNCY=USD,RELATED_COMPANY_OVERRIDE=" &amp;C996))</f>
        <v/>
      </c>
    </row>
    <row r="997" spans="1:8" x14ac:dyDescent="0.2">
      <c r="A997">
        <f>C100</f>
        <v>0</v>
      </c>
      <c r="B997" t="e">
        <f ca="1">IF(ISBLANK(A997),"",_xll.BDP(A997, "LONG_COMP_NAME",""))</f>
        <v>#NAME?</v>
      </c>
      <c r="D997" t="str">
        <f>IF(ISBLANK(C997),"",_xll.BDP(C997, "LONG_COMP_NAME",""))</f>
        <v/>
      </c>
      <c r="E997" t="str">
        <f>IF(ISBLANK(C997),"",_xll.BDP(C997, "CNTRY_OF_DOMICILE",""))</f>
        <v/>
      </c>
      <c r="F997" t="str">
        <f>IF(ISBLANK(C997),"",_xll.BDP(C997, "GICS_INDUSTRY_GROUP_NAME",""))</f>
        <v/>
      </c>
      <c r="G997" t="str">
        <f>IF(ISBLANK(C997),"",_xll.BDP(C997, "GICS_SUB_INDUSTRY_NAME",""))</f>
        <v/>
      </c>
      <c r="H997" t="str">
        <f>IF(ISBLANK(C997),"",_xll.BDP(A997, "RELATIONSHIP_AMOUNT","RELATIONSHIP_OVERRIDE=S,QUANTIFIED_OVERRIDE=Y,EQY_FUND_CRNCY=USD,RELATED_COMPANY_OVERRIDE=" &amp;C997))</f>
        <v/>
      </c>
    </row>
    <row r="998" spans="1:8" x14ac:dyDescent="0.2">
      <c r="A998">
        <f>C100</f>
        <v>0</v>
      </c>
      <c r="B998" t="e">
        <f ca="1">IF(ISBLANK(A998),"",_xll.BDP(A998, "LONG_COMP_NAME",""))</f>
        <v>#NAME?</v>
      </c>
      <c r="D998" t="str">
        <f>IF(ISBLANK(C998),"",_xll.BDP(C998, "LONG_COMP_NAME",""))</f>
        <v/>
      </c>
      <c r="E998" t="str">
        <f>IF(ISBLANK(C998),"",_xll.BDP(C998, "CNTRY_OF_DOMICILE",""))</f>
        <v/>
      </c>
      <c r="F998" t="str">
        <f>IF(ISBLANK(C998),"",_xll.BDP(C998, "GICS_INDUSTRY_GROUP_NAME",""))</f>
        <v/>
      </c>
      <c r="G998" t="str">
        <f>IF(ISBLANK(C998),"",_xll.BDP(C998, "GICS_SUB_INDUSTRY_NAME",""))</f>
        <v/>
      </c>
      <c r="H998" t="str">
        <f>IF(ISBLANK(C998),"",_xll.BDP(A998, "RELATIONSHIP_AMOUNT","RELATIONSHIP_OVERRIDE=S,QUANTIFIED_OVERRIDE=Y,EQY_FUND_CRNCY=USD,RELATED_COMPANY_OVERRIDE=" &amp;C998))</f>
        <v/>
      </c>
    </row>
    <row r="999" spans="1:8" x14ac:dyDescent="0.2">
      <c r="A999">
        <f>C100</f>
        <v>0</v>
      </c>
      <c r="B999" t="e">
        <f ca="1">IF(ISBLANK(A999),"",_xll.BDP(A999, "LONG_COMP_NAME",""))</f>
        <v>#NAME?</v>
      </c>
      <c r="D999" t="str">
        <f>IF(ISBLANK(C999),"",_xll.BDP(C999, "LONG_COMP_NAME",""))</f>
        <v/>
      </c>
      <c r="E999" t="str">
        <f>IF(ISBLANK(C999),"",_xll.BDP(C999, "CNTRY_OF_DOMICILE",""))</f>
        <v/>
      </c>
      <c r="F999" t="str">
        <f>IF(ISBLANK(C999),"",_xll.BDP(C999, "GICS_INDUSTRY_GROUP_NAME",""))</f>
        <v/>
      </c>
      <c r="G999" t="str">
        <f>IF(ISBLANK(C999),"",_xll.BDP(C999, "GICS_SUB_INDUSTRY_NAME",""))</f>
        <v/>
      </c>
      <c r="H999" t="str">
        <f>IF(ISBLANK(C999),"",_xll.BDP(A999, "RELATIONSHIP_AMOUNT","RELATIONSHIP_OVERRIDE=S,QUANTIFIED_OVERRIDE=Y,EQY_FUND_CRNCY=USD,RELATED_COMPANY_OVERRIDE=" &amp;C999))</f>
        <v/>
      </c>
    </row>
    <row r="1000" spans="1:8" x14ac:dyDescent="0.2">
      <c r="A1000">
        <f>C100</f>
        <v>0</v>
      </c>
      <c r="B1000" t="e">
        <f ca="1">IF(ISBLANK(A1000),"",_xll.BDP(A1000, "LONG_COMP_NAME",""))</f>
        <v>#NAME?</v>
      </c>
      <c r="D1000" t="str">
        <f>IF(ISBLANK(C1000),"",_xll.BDP(C1000, "LONG_COMP_NAME",""))</f>
        <v/>
      </c>
      <c r="E1000" t="str">
        <f>IF(ISBLANK(C1000),"",_xll.BDP(C1000, "CNTRY_OF_DOMICILE",""))</f>
        <v/>
      </c>
      <c r="F1000" t="str">
        <f>IF(ISBLANK(C1000),"",_xll.BDP(C1000, "GICS_INDUSTRY_GROUP_NAME",""))</f>
        <v/>
      </c>
      <c r="G1000" t="str">
        <f>IF(ISBLANK(C1000),"",_xll.BDP(C1000, "GICS_SUB_INDUSTRY_NAME",""))</f>
        <v/>
      </c>
      <c r="H1000" t="str">
        <f>IF(ISBLANK(C1000),"",_xll.BDP(A1000, "RELATIONSHIP_AMOUNT","RELATIONSHIP_OVERRIDE=S,QUANTIFIED_OVERRIDE=Y,EQY_FUND_CRNCY=USD,RELATED_COMPANY_OVERRIDE=" &amp;C1000))</f>
        <v/>
      </c>
    </row>
    <row r="1001" spans="1:8" x14ac:dyDescent="0.2">
      <c r="A1001">
        <f>C100</f>
        <v>0</v>
      </c>
      <c r="B1001" t="e">
        <f ca="1">IF(ISBLANK(A1001),"",_xll.BDP(A1001, "LONG_COMP_NAME",""))</f>
        <v>#NAME?</v>
      </c>
      <c r="D1001" t="str">
        <f>IF(ISBLANK(C1001),"",_xll.BDP(C1001, "LONG_COMP_NAME",""))</f>
        <v/>
      </c>
      <c r="E1001" t="str">
        <f>IF(ISBLANK(C1001),"",_xll.BDP(C1001, "CNTRY_OF_DOMICILE",""))</f>
        <v/>
      </c>
      <c r="F1001" t="str">
        <f>IF(ISBLANK(C1001),"",_xll.BDP(C1001, "GICS_INDUSTRY_GROUP_NAME",""))</f>
        <v/>
      </c>
      <c r="G1001" t="str">
        <f>IF(ISBLANK(C1001),"",_xll.BDP(C1001, "GICS_SUB_INDUSTRY_NAME",""))</f>
        <v/>
      </c>
      <c r="H1001" t="str">
        <f>IF(ISBLANK(C1001),"",_xll.BDP(A1001, "RELATIONSHIP_AMOUNT","RELATIONSHIP_OVERRIDE=S,QUANTIFIED_OVERRIDE=Y,EQY_FUND_CRNCY=USD,RELATED_COMPANY_OVERRIDE=" &amp;C1001))</f>
        <v/>
      </c>
    </row>
    <row r="1002" spans="1:8" x14ac:dyDescent="0.2">
      <c r="A1002">
        <f>C101</f>
        <v>0</v>
      </c>
      <c r="B1002" t="e">
        <f ca="1">IF(ISBLANK(A1002),"",_xll.BDP(A1002, "LONG_COMP_NAME",""))</f>
        <v>#NAME?</v>
      </c>
      <c r="C1002" t="e">
        <f ca="1">_xll.BDS(A1002,"SUPPLY_CHAIN_SUPPLIERS","SUPPLY_CHAIN_SUM_COUNT_OVERRIDE=10,QUANTIFIED_OVERRIDE=Y,SUP_CHAIN_RELATIONSHIP_SORT_OVR=C")</f>
        <v>#NAME?</v>
      </c>
      <c r="D1002" t="e">
        <f ca="1">IF(ISBLANK(C1002),"",_xll.BDP(C1002, "LONG_COMP_NAME",""))</f>
        <v>#NAME?</v>
      </c>
      <c r="E1002" t="e">
        <f ca="1">IF(ISBLANK(C1002),"",_xll.BDP(C1002, "CNTRY_OF_DOMICILE",""))</f>
        <v>#NAME?</v>
      </c>
      <c r="F1002" t="e">
        <f ca="1">IF(ISBLANK(C1002),"",_xll.BDP(C1002, "GICS_INDUSTRY_GROUP_NAME",""))</f>
        <v>#NAME?</v>
      </c>
      <c r="G1002" t="e">
        <f ca="1">IF(ISBLANK(C1002),"",_xll.BDP(C1002, "GICS_SUB_INDUSTRY_NAME",""))</f>
        <v>#NAME?</v>
      </c>
      <c r="H1002" t="e">
        <f ca="1">IF(ISBLANK(C1002),"",_xll.BDP(A1002, "RELATIONSHIP_AMOUNT","RELATIONSHIP_OVERRIDE=S,QUANTIFIED_OVERRIDE=Y,EQY_FUND_CRNCY=USD,RELATED_COMPANY_OVERRIDE=" &amp;C1002))</f>
        <v>#NAME?</v>
      </c>
    </row>
    <row r="1003" spans="1:8" x14ac:dyDescent="0.2">
      <c r="A1003">
        <f>C101</f>
        <v>0</v>
      </c>
      <c r="B1003" t="e">
        <f ca="1">IF(ISBLANK(A1003),"",_xll.BDP(A1003, "LONG_COMP_NAME",""))</f>
        <v>#NAME?</v>
      </c>
      <c r="D1003" t="str">
        <f>IF(ISBLANK(C1003),"",_xll.BDP(C1003, "LONG_COMP_NAME",""))</f>
        <v/>
      </c>
      <c r="E1003" t="str">
        <f>IF(ISBLANK(C1003),"",_xll.BDP(C1003, "CNTRY_OF_DOMICILE",""))</f>
        <v/>
      </c>
      <c r="F1003" t="str">
        <f>IF(ISBLANK(C1003),"",_xll.BDP(C1003, "GICS_INDUSTRY_GROUP_NAME",""))</f>
        <v/>
      </c>
      <c r="G1003" t="str">
        <f>IF(ISBLANK(C1003),"",_xll.BDP(C1003, "GICS_SUB_INDUSTRY_NAME",""))</f>
        <v/>
      </c>
      <c r="H1003" t="str">
        <f>IF(ISBLANK(C1003),"",_xll.BDP(A1003, "RELATIONSHIP_AMOUNT","RELATIONSHIP_OVERRIDE=S,QUANTIFIED_OVERRIDE=Y,EQY_FUND_CRNCY=USD,RELATED_COMPANY_OVERRIDE=" &amp;C1003))</f>
        <v/>
      </c>
    </row>
    <row r="1004" spans="1:8" x14ac:dyDescent="0.2">
      <c r="A1004">
        <f>C101</f>
        <v>0</v>
      </c>
      <c r="B1004" t="e">
        <f ca="1">IF(ISBLANK(A1004),"",_xll.BDP(A1004, "LONG_COMP_NAME",""))</f>
        <v>#NAME?</v>
      </c>
      <c r="D1004" t="str">
        <f>IF(ISBLANK(C1004),"",_xll.BDP(C1004, "LONG_COMP_NAME",""))</f>
        <v/>
      </c>
      <c r="E1004" t="str">
        <f>IF(ISBLANK(C1004),"",_xll.BDP(C1004, "CNTRY_OF_DOMICILE",""))</f>
        <v/>
      </c>
      <c r="F1004" t="str">
        <f>IF(ISBLANK(C1004),"",_xll.BDP(C1004, "GICS_INDUSTRY_GROUP_NAME",""))</f>
        <v/>
      </c>
      <c r="G1004" t="str">
        <f>IF(ISBLANK(C1004),"",_xll.BDP(C1004, "GICS_SUB_INDUSTRY_NAME",""))</f>
        <v/>
      </c>
      <c r="H1004" t="str">
        <f>IF(ISBLANK(C1004),"",_xll.BDP(A1004, "RELATIONSHIP_AMOUNT","RELATIONSHIP_OVERRIDE=S,QUANTIFIED_OVERRIDE=Y,EQY_FUND_CRNCY=USD,RELATED_COMPANY_OVERRIDE=" &amp;C1004))</f>
        <v/>
      </c>
    </row>
    <row r="1005" spans="1:8" x14ac:dyDescent="0.2">
      <c r="A1005">
        <f>C101</f>
        <v>0</v>
      </c>
      <c r="B1005" t="e">
        <f ca="1">IF(ISBLANK(A1005),"",_xll.BDP(A1005, "LONG_COMP_NAME",""))</f>
        <v>#NAME?</v>
      </c>
      <c r="D1005" t="str">
        <f>IF(ISBLANK(C1005),"",_xll.BDP(C1005, "LONG_COMP_NAME",""))</f>
        <v/>
      </c>
      <c r="E1005" t="str">
        <f>IF(ISBLANK(C1005),"",_xll.BDP(C1005, "CNTRY_OF_DOMICILE",""))</f>
        <v/>
      </c>
      <c r="F1005" t="str">
        <f>IF(ISBLANK(C1005),"",_xll.BDP(C1005, "GICS_INDUSTRY_GROUP_NAME",""))</f>
        <v/>
      </c>
      <c r="G1005" t="str">
        <f>IF(ISBLANK(C1005),"",_xll.BDP(C1005, "GICS_SUB_INDUSTRY_NAME",""))</f>
        <v/>
      </c>
      <c r="H1005" t="str">
        <f>IF(ISBLANK(C1005),"",_xll.BDP(A1005, "RELATIONSHIP_AMOUNT","RELATIONSHIP_OVERRIDE=S,QUANTIFIED_OVERRIDE=Y,EQY_FUND_CRNCY=USD,RELATED_COMPANY_OVERRIDE=" &amp;C1005))</f>
        <v/>
      </c>
    </row>
    <row r="1006" spans="1:8" x14ac:dyDescent="0.2">
      <c r="A1006">
        <f>C101</f>
        <v>0</v>
      </c>
      <c r="B1006" t="e">
        <f ca="1">IF(ISBLANK(A1006),"",_xll.BDP(A1006, "LONG_COMP_NAME",""))</f>
        <v>#NAME?</v>
      </c>
      <c r="D1006" t="str">
        <f>IF(ISBLANK(C1006),"",_xll.BDP(C1006, "LONG_COMP_NAME",""))</f>
        <v/>
      </c>
      <c r="E1006" t="str">
        <f>IF(ISBLANK(C1006),"",_xll.BDP(C1006, "CNTRY_OF_DOMICILE",""))</f>
        <v/>
      </c>
      <c r="F1006" t="str">
        <f>IF(ISBLANK(C1006),"",_xll.BDP(C1006, "GICS_INDUSTRY_GROUP_NAME",""))</f>
        <v/>
      </c>
      <c r="G1006" t="str">
        <f>IF(ISBLANK(C1006),"",_xll.BDP(C1006, "GICS_SUB_INDUSTRY_NAME",""))</f>
        <v/>
      </c>
      <c r="H1006" t="str">
        <f>IF(ISBLANK(C1006),"",_xll.BDP(A1006, "RELATIONSHIP_AMOUNT","RELATIONSHIP_OVERRIDE=S,QUANTIFIED_OVERRIDE=Y,EQY_FUND_CRNCY=USD,RELATED_COMPANY_OVERRIDE=" &amp;C1006))</f>
        <v/>
      </c>
    </row>
    <row r="1007" spans="1:8" x14ac:dyDescent="0.2">
      <c r="A1007">
        <f>C101</f>
        <v>0</v>
      </c>
      <c r="B1007" t="e">
        <f ca="1">IF(ISBLANK(A1007),"",_xll.BDP(A1007, "LONG_COMP_NAME",""))</f>
        <v>#NAME?</v>
      </c>
      <c r="D1007" t="str">
        <f>IF(ISBLANK(C1007),"",_xll.BDP(C1007, "LONG_COMP_NAME",""))</f>
        <v/>
      </c>
      <c r="E1007" t="str">
        <f>IF(ISBLANK(C1007),"",_xll.BDP(C1007, "CNTRY_OF_DOMICILE",""))</f>
        <v/>
      </c>
      <c r="F1007" t="str">
        <f>IF(ISBLANK(C1007),"",_xll.BDP(C1007, "GICS_INDUSTRY_GROUP_NAME",""))</f>
        <v/>
      </c>
      <c r="G1007" t="str">
        <f>IF(ISBLANK(C1007),"",_xll.BDP(C1007, "GICS_SUB_INDUSTRY_NAME",""))</f>
        <v/>
      </c>
      <c r="H1007" t="str">
        <f>IF(ISBLANK(C1007),"",_xll.BDP(A1007, "RELATIONSHIP_AMOUNT","RELATIONSHIP_OVERRIDE=S,QUANTIFIED_OVERRIDE=Y,EQY_FUND_CRNCY=USD,RELATED_COMPANY_OVERRIDE=" &amp;C1007))</f>
        <v/>
      </c>
    </row>
    <row r="1008" spans="1:8" x14ac:dyDescent="0.2">
      <c r="A1008">
        <f>C101</f>
        <v>0</v>
      </c>
      <c r="B1008" t="e">
        <f ca="1">IF(ISBLANK(A1008),"",_xll.BDP(A1008, "LONG_COMP_NAME",""))</f>
        <v>#NAME?</v>
      </c>
      <c r="D1008" t="str">
        <f>IF(ISBLANK(C1008),"",_xll.BDP(C1008, "LONG_COMP_NAME",""))</f>
        <v/>
      </c>
      <c r="E1008" t="str">
        <f>IF(ISBLANK(C1008),"",_xll.BDP(C1008, "CNTRY_OF_DOMICILE",""))</f>
        <v/>
      </c>
      <c r="F1008" t="str">
        <f>IF(ISBLANK(C1008),"",_xll.BDP(C1008, "GICS_INDUSTRY_GROUP_NAME",""))</f>
        <v/>
      </c>
      <c r="G1008" t="str">
        <f>IF(ISBLANK(C1008),"",_xll.BDP(C1008, "GICS_SUB_INDUSTRY_NAME",""))</f>
        <v/>
      </c>
      <c r="H1008" t="str">
        <f>IF(ISBLANK(C1008),"",_xll.BDP(A1008, "RELATIONSHIP_AMOUNT","RELATIONSHIP_OVERRIDE=S,QUANTIFIED_OVERRIDE=Y,EQY_FUND_CRNCY=USD,RELATED_COMPANY_OVERRIDE=" &amp;C1008))</f>
        <v/>
      </c>
    </row>
    <row r="1009" spans="1:8" x14ac:dyDescent="0.2">
      <c r="A1009">
        <f>C101</f>
        <v>0</v>
      </c>
      <c r="B1009" t="e">
        <f ca="1">IF(ISBLANK(A1009),"",_xll.BDP(A1009, "LONG_COMP_NAME",""))</f>
        <v>#NAME?</v>
      </c>
      <c r="D1009" t="str">
        <f>IF(ISBLANK(C1009),"",_xll.BDP(C1009, "LONG_COMP_NAME",""))</f>
        <v/>
      </c>
      <c r="E1009" t="str">
        <f>IF(ISBLANK(C1009),"",_xll.BDP(C1009, "CNTRY_OF_DOMICILE",""))</f>
        <v/>
      </c>
      <c r="F1009" t="str">
        <f>IF(ISBLANK(C1009),"",_xll.BDP(C1009, "GICS_INDUSTRY_GROUP_NAME",""))</f>
        <v/>
      </c>
      <c r="G1009" t="str">
        <f>IF(ISBLANK(C1009),"",_xll.BDP(C1009, "GICS_SUB_INDUSTRY_NAME",""))</f>
        <v/>
      </c>
      <c r="H1009" t="str">
        <f>IF(ISBLANK(C1009),"",_xll.BDP(A1009, "RELATIONSHIP_AMOUNT","RELATIONSHIP_OVERRIDE=S,QUANTIFIED_OVERRIDE=Y,EQY_FUND_CRNCY=USD,RELATED_COMPANY_OVERRIDE=" &amp;C1009))</f>
        <v/>
      </c>
    </row>
    <row r="1010" spans="1:8" x14ac:dyDescent="0.2">
      <c r="A1010">
        <f>C101</f>
        <v>0</v>
      </c>
      <c r="B1010" t="e">
        <f ca="1">IF(ISBLANK(A1010),"",_xll.BDP(A1010, "LONG_COMP_NAME",""))</f>
        <v>#NAME?</v>
      </c>
      <c r="D1010" t="str">
        <f>IF(ISBLANK(C1010),"",_xll.BDP(C1010, "LONG_COMP_NAME",""))</f>
        <v/>
      </c>
      <c r="E1010" t="str">
        <f>IF(ISBLANK(C1010),"",_xll.BDP(C1010, "CNTRY_OF_DOMICILE",""))</f>
        <v/>
      </c>
      <c r="F1010" t="str">
        <f>IF(ISBLANK(C1010),"",_xll.BDP(C1010, "GICS_INDUSTRY_GROUP_NAME",""))</f>
        <v/>
      </c>
      <c r="G1010" t="str">
        <f>IF(ISBLANK(C1010),"",_xll.BDP(C1010, "GICS_SUB_INDUSTRY_NAME",""))</f>
        <v/>
      </c>
      <c r="H1010" t="str">
        <f>IF(ISBLANK(C1010),"",_xll.BDP(A1010, "RELATIONSHIP_AMOUNT","RELATIONSHIP_OVERRIDE=S,QUANTIFIED_OVERRIDE=Y,EQY_FUND_CRNCY=USD,RELATED_COMPANY_OVERRIDE=" &amp;C1010))</f>
        <v/>
      </c>
    </row>
    <row r="1011" spans="1:8" x14ac:dyDescent="0.2">
      <c r="A1011">
        <f>C101</f>
        <v>0</v>
      </c>
      <c r="B1011" t="e">
        <f ca="1">IF(ISBLANK(A1011),"",_xll.BDP(A1011, "LONG_COMP_NAME",""))</f>
        <v>#NAME?</v>
      </c>
      <c r="D1011" t="str">
        <f>IF(ISBLANK(C1011),"",_xll.BDP(C1011, "LONG_COMP_NAME",""))</f>
        <v/>
      </c>
      <c r="E1011" t="str">
        <f>IF(ISBLANK(C1011),"",_xll.BDP(C1011, "CNTRY_OF_DOMICILE",""))</f>
        <v/>
      </c>
      <c r="F1011" t="str">
        <f>IF(ISBLANK(C1011),"",_xll.BDP(C1011, "GICS_INDUSTRY_GROUP_NAME",""))</f>
        <v/>
      </c>
      <c r="G1011" t="str">
        <f>IF(ISBLANK(C1011),"",_xll.BDP(C1011, "GICS_SUB_INDUSTRY_NAME",""))</f>
        <v/>
      </c>
      <c r="H1011" t="str">
        <f>IF(ISBLANK(C1011),"",_xll.BDP(A1011, "RELATIONSHIP_AMOUNT","RELATIONSHIP_OVERRIDE=S,QUANTIFIED_OVERRIDE=Y,EQY_FUND_CRNCY=USD,RELATED_COMPANY_OVERRIDE=" &amp;C1011))</f>
        <v/>
      </c>
    </row>
    <row r="1012" spans="1:8" x14ac:dyDescent="0.2">
      <c r="A1012" t="e">
        <f ca="1">C102</f>
        <v>#NAME?</v>
      </c>
      <c r="B1012" t="e">
        <f ca="1">IF(ISBLANK(A1012),"",_xll.BDP(A1012, "LONG_COMP_NAME",""))</f>
        <v>#NAME?</v>
      </c>
      <c r="C1012" t="e">
        <f ca="1">_xll.BDS(A1012,"SUPPLY_CHAIN_SUPPLIERS","SUPPLY_CHAIN_SUM_COUNT_OVERRIDE=10,QUANTIFIED_OVERRIDE=Y,SUP_CHAIN_RELATIONSHIP_SORT_OVR=C","cols=1;rows=10")</f>
        <v>#NAME?</v>
      </c>
      <c r="D1012" t="e">
        <f ca="1">IF(ISBLANK(C1012),"",_xll.BDP(C1012, "LONG_COMP_NAME",""))</f>
        <v>#NAME?</v>
      </c>
      <c r="E1012" t="e">
        <f ca="1">IF(ISBLANK(C1012),"",_xll.BDP(C1012, "CNTRY_OF_DOMICILE",""))</f>
        <v>#NAME?</v>
      </c>
      <c r="F1012" t="e">
        <f ca="1">IF(ISBLANK(C1012),"",_xll.BDP(C1012, "GICS_INDUSTRY_GROUP_NAME",""))</f>
        <v>#NAME?</v>
      </c>
      <c r="G1012" t="e">
        <f ca="1">IF(ISBLANK(C1012),"",_xll.BDP(C1012, "GICS_SUB_INDUSTRY_NAME",""))</f>
        <v>#NAME?</v>
      </c>
      <c r="H1012" t="e">
        <f ca="1">IF(ISBLANK(C1012),"",_xll.BDP(A1012, "RELATIONSHIP_AMOUNT","RELATIONSHIP_OVERRIDE=S,QUANTIFIED_OVERRIDE=Y,EQY_FUND_CRNCY=USD,RELATED_COMPANY_OVERRIDE=" &amp;C1012))</f>
        <v>#NAME?</v>
      </c>
    </row>
    <row r="1013" spans="1:8" x14ac:dyDescent="0.2">
      <c r="A1013" t="e">
        <f ca="1">C102</f>
        <v>#NAME?</v>
      </c>
      <c r="B1013" t="e">
        <f ca="1">IF(ISBLANK(A1013),"",_xll.BDP(A1013, "LONG_COMP_NAME",""))</f>
        <v>#NAME?</v>
      </c>
      <c r="C1013" t="s">
        <v>77</v>
      </c>
      <c r="D1013" t="e">
        <f ca="1">IF(ISBLANK(C1013),"",_xll.BDP(C1013, "LONG_COMP_NAME",""))</f>
        <v>#NAME?</v>
      </c>
      <c r="E1013" t="e">
        <f ca="1">IF(ISBLANK(C1013),"",_xll.BDP(C1013, "CNTRY_OF_DOMICILE",""))</f>
        <v>#NAME?</v>
      </c>
      <c r="F1013" t="e">
        <f ca="1">IF(ISBLANK(C1013),"",_xll.BDP(C1013, "GICS_INDUSTRY_GROUP_NAME",""))</f>
        <v>#NAME?</v>
      </c>
      <c r="G1013" t="e">
        <f ca="1">IF(ISBLANK(C1013),"",_xll.BDP(C1013, "GICS_SUB_INDUSTRY_NAME",""))</f>
        <v>#NAME?</v>
      </c>
      <c r="H1013" t="e">
        <f ca="1">IF(ISBLANK(C1013),"",_xll.BDP(A1013, "RELATIONSHIP_AMOUNT","RELATIONSHIP_OVERRIDE=S,QUANTIFIED_OVERRIDE=Y,EQY_FUND_CRNCY=USD,RELATED_COMPANY_OVERRIDE=" &amp;C1013))</f>
        <v>#NAME?</v>
      </c>
    </row>
    <row r="1014" spans="1:8" x14ac:dyDescent="0.2">
      <c r="A1014" t="e">
        <f ca="1">C102</f>
        <v>#NAME?</v>
      </c>
      <c r="B1014" t="e">
        <f ca="1">IF(ISBLANK(A1014),"",_xll.BDP(A1014, "LONG_COMP_NAME",""))</f>
        <v>#NAME?</v>
      </c>
      <c r="C1014" t="s">
        <v>78</v>
      </c>
      <c r="D1014" t="e">
        <f ca="1">IF(ISBLANK(C1014),"",_xll.BDP(C1014, "LONG_COMP_NAME",""))</f>
        <v>#NAME?</v>
      </c>
      <c r="E1014" t="e">
        <f ca="1">IF(ISBLANK(C1014),"",_xll.BDP(C1014, "CNTRY_OF_DOMICILE",""))</f>
        <v>#NAME?</v>
      </c>
      <c r="F1014" t="e">
        <f ca="1">IF(ISBLANK(C1014),"",_xll.BDP(C1014, "GICS_INDUSTRY_GROUP_NAME",""))</f>
        <v>#NAME?</v>
      </c>
      <c r="G1014" t="e">
        <f ca="1">IF(ISBLANK(C1014),"",_xll.BDP(C1014, "GICS_SUB_INDUSTRY_NAME",""))</f>
        <v>#NAME?</v>
      </c>
      <c r="H1014" t="e">
        <f ca="1">IF(ISBLANK(C1014),"",_xll.BDP(A1014, "RELATIONSHIP_AMOUNT","RELATIONSHIP_OVERRIDE=S,QUANTIFIED_OVERRIDE=Y,EQY_FUND_CRNCY=USD,RELATED_COMPANY_OVERRIDE=" &amp;C1014))</f>
        <v>#NAME?</v>
      </c>
    </row>
    <row r="1015" spans="1:8" x14ac:dyDescent="0.2">
      <c r="A1015" t="e">
        <f ca="1">C102</f>
        <v>#NAME?</v>
      </c>
      <c r="B1015" t="e">
        <f ca="1">IF(ISBLANK(A1015),"",_xll.BDP(A1015, "LONG_COMP_NAME",""))</f>
        <v>#NAME?</v>
      </c>
      <c r="C1015" t="s">
        <v>79</v>
      </c>
      <c r="D1015" t="e">
        <f ca="1">IF(ISBLANK(C1015),"",_xll.BDP(C1015, "LONG_COMP_NAME",""))</f>
        <v>#NAME?</v>
      </c>
      <c r="E1015" t="e">
        <f ca="1">IF(ISBLANK(C1015),"",_xll.BDP(C1015, "CNTRY_OF_DOMICILE",""))</f>
        <v>#NAME?</v>
      </c>
      <c r="F1015" t="e">
        <f ca="1">IF(ISBLANK(C1015),"",_xll.BDP(C1015, "GICS_INDUSTRY_GROUP_NAME",""))</f>
        <v>#NAME?</v>
      </c>
      <c r="G1015" t="e">
        <f ca="1">IF(ISBLANK(C1015),"",_xll.BDP(C1015, "GICS_SUB_INDUSTRY_NAME",""))</f>
        <v>#NAME?</v>
      </c>
      <c r="H1015" t="e">
        <f ca="1">IF(ISBLANK(C1015),"",_xll.BDP(A1015, "RELATIONSHIP_AMOUNT","RELATIONSHIP_OVERRIDE=S,QUANTIFIED_OVERRIDE=Y,EQY_FUND_CRNCY=USD,RELATED_COMPANY_OVERRIDE=" &amp;C1015))</f>
        <v>#NAME?</v>
      </c>
    </row>
    <row r="1016" spans="1:8" x14ac:dyDescent="0.2">
      <c r="A1016" t="e">
        <f ca="1">C102</f>
        <v>#NAME?</v>
      </c>
      <c r="B1016" t="e">
        <f ca="1">IF(ISBLANK(A1016),"",_xll.BDP(A1016, "LONG_COMP_NAME",""))</f>
        <v>#NAME?</v>
      </c>
      <c r="C1016" t="s">
        <v>80</v>
      </c>
      <c r="D1016" t="e">
        <f ca="1">IF(ISBLANK(C1016),"",_xll.BDP(C1016, "LONG_COMP_NAME",""))</f>
        <v>#NAME?</v>
      </c>
      <c r="E1016" t="e">
        <f ca="1">IF(ISBLANK(C1016),"",_xll.BDP(C1016, "CNTRY_OF_DOMICILE",""))</f>
        <v>#NAME?</v>
      </c>
      <c r="F1016" t="e">
        <f ca="1">IF(ISBLANK(C1016),"",_xll.BDP(C1016, "GICS_INDUSTRY_GROUP_NAME",""))</f>
        <v>#NAME?</v>
      </c>
      <c r="G1016" t="e">
        <f ca="1">IF(ISBLANK(C1016),"",_xll.BDP(C1016, "GICS_SUB_INDUSTRY_NAME",""))</f>
        <v>#NAME?</v>
      </c>
      <c r="H1016" t="e">
        <f ca="1">IF(ISBLANK(C1016),"",_xll.BDP(A1016, "RELATIONSHIP_AMOUNT","RELATIONSHIP_OVERRIDE=S,QUANTIFIED_OVERRIDE=Y,EQY_FUND_CRNCY=USD,RELATED_COMPANY_OVERRIDE=" &amp;C1016))</f>
        <v>#NAME?</v>
      </c>
    </row>
    <row r="1017" spans="1:8" x14ac:dyDescent="0.2">
      <c r="A1017" t="e">
        <f ca="1">C102</f>
        <v>#NAME?</v>
      </c>
      <c r="B1017" t="e">
        <f ca="1">IF(ISBLANK(A1017),"",_xll.BDP(A1017, "LONG_COMP_NAME",""))</f>
        <v>#NAME?</v>
      </c>
      <c r="C1017" t="s">
        <v>81</v>
      </c>
      <c r="D1017" t="e">
        <f ca="1">IF(ISBLANK(C1017),"",_xll.BDP(C1017, "LONG_COMP_NAME",""))</f>
        <v>#NAME?</v>
      </c>
      <c r="E1017" t="e">
        <f ca="1">IF(ISBLANK(C1017),"",_xll.BDP(C1017, "CNTRY_OF_DOMICILE",""))</f>
        <v>#NAME?</v>
      </c>
      <c r="F1017" t="e">
        <f ca="1">IF(ISBLANK(C1017),"",_xll.BDP(C1017, "GICS_INDUSTRY_GROUP_NAME",""))</f>
        <v>#NAME?</v>
      </c>
      <c r="G1017" t="e">
        <f ca="1">IF(ISBLANK(C1017),"",_xll.BDP(C1017, "GICS_SUB_INDUSTRY_NAME",""))</f>
        <v>#NAME?</v>
      </c>
      <c r="H1017" t="e">
        <f ca="1">IF(ISBLANK(C1017),"",_xll.BDP(A1017, "RELATIONSHIP_AMOUNT","RELATIONSHIP_OVERRIDE=S,QUANTIFIED_OVERRIDE=Y,EQY_FUND_CRNCY=USD,RELATED_COMPANY_OVERRIDE=" &amp;C1017))</f>
        <v>#NAME?</v>
      </c>
    </row>
    <row r="1018" spans="1:8" x14ac:dyDescent="0.2">
      <c r="A1018" t="e">
        <f ca="1">C102</f>
        <v>#NAME?</v>
      </c>
      <c r="B1018" t="e">
        <f ca="1">IF(ISBLANK(A1018),"",_xll.BDP(A1018, "LONG_COMP_NAME",""))</f>
        <v>#NAME?</v>
      </c>
      <c r="C1018" t="s">
        <v>82</v>
      </c>
      <c r="D1018" t="e">
        <f ca="1">IF(ISBLANK(C1018),"",_xll.BDP(C1018, "LONG_COMP_NAME",""))</f>
        <v>#NAME?</v>
      </c>
      <c r="E1018" t="e">
        <f ca="1">IF(ISBLANK(C1018),"",_xll.BDP(C1018, "CNTRY_OF_DOMICILE",""))</f>
        <v>#NAME?</v>
      </c>
      <c r="F1018" t="e">
        <f ca="1">IF(ISBLANK(C1018),"",_xll.BDP(C1018, "GICS_INDUSTRY_GROUP_NAME",""))</f>
        <v>#NAME?</v>
      </c>
      <c r="G1018" t="e">
        <f ca="1">IF(ISBLANK(C1018),"",_xll.BDP(C1018, "GICS_SUB_INDUSTRY_NAME",""))</f>
        <v>#NAME?</v>
      </c>
      <c r="H1018" t="e">
        <f ca="1">IF(ISBLANK(C1018),"",_xll.BDP(A1018, "RELATIONSHIP_AMOUNT","RELATIONSHIP_OVERRIDE=S,QUANTIFIED_OVERRIDE=Y,EQY_FUND_CRNCY=USD,RELATED_COMPANY_OVERRIDE=" &amp;C1018))</f>
        <v>#NAME?</v>
      </c>
    </row>
    <row r="1019" spans="1:8" x14ac:dyDescent="0.2">
      <c r="A1019" t="e">
        <f ca="1">C102</f>
        <v>#NAME?</v>
      </c>
      <c r="B1019" t="e">
        <f ca="1">IF(ISBLANK(A1019),"",_xll.BDP(A1019, "LONG_COMP_NAME",""))</f>
        <v>#NAME?</v>
      </c>
      <c r="C1019" t="s">
        <v>83</v>
      </c>
      <c r="D1019" t="e">
        <f ca="1">IF(ISBLANK(C1019),"",_xll.BDP(C1019, "LONG_COMP_NAME",""))</f>
        <v>#NAME?</v>
      </c>
      <c r="E1019" t="e">
        <f ca="1">IF(ISBLANK(C1019),"",_xll.BDP(C1019, "CNTRY_OF_DOMICILE",""))</f>
        <v>#NAME?</v>
      </c>
      <c r="F1019" t="e">
        <f ca="1">IF(ISBLANK(C1019),"",_xll.BDP(C1019, "GICS_INDUSTRY_GROUP_NAME",""))</f>
        <v>#NAME?</v>
      </c>
      <c r="G1019" t="e">
        <f ca="1">IF(ISBLANK(C1019),"",_xll.BDP(C1019, "GICS_SUB_INDUSTRY_NAME",""))</f>
        <v>#NAME?</v>
      </c>
      <c r="H1019" t="e">
        <f ca="1">IF(ISBLANK(C1019),"",_xll.BDP(A1019, "RELATIONSHIP_AMOUNT","RELATIONSHIP_OVERRIDE=S,QUANTIFIED_OVERRIDE=Y,EQY_FUND_CRNCY=USD,RELATED_COMPANY_OVERRIDE=" &amp;C1019))</f>
        <v>#NAME?</v>
      </c>
    </row>
    <row r="1020" spans="1:8" x14ac:dyDescent="0.2">
      <c r="A1020" t="e">
        <f ca="1">C102</f>
        <v>#NAME?</v>
      </c>
      <c r="B1020" t="e">
        <f ca="1">IF(ISBLANK(A1020),"",_xll.BDP(A1020, "LONG_COMP_NAME",""))</f>
        <v>#NAME?</v>
      </c>
      <c r="C1020" t="s">
        <v>84</v>
      </c>
      <c r="D1020" t="e">
        <f ca="1">IF(ISBLANK(C1020),"",_xll.BDP(C1020, "LONG_COMP_NAME",""))</f>
        <v>#NAME?</v>
      </c>
      <c r="E1020" t="e">
        <f ca="1">IF(ISBLANK(C1020),"",_xll.BDP(C1020, "CNTRY_OF_DOMICILE",""))</f>
        <v>#NAME?</v>
      </c>
      <c r="F1020" t="e">
        <f ca="1">IF(ISBLANK(C1020),"",_xll.BDP(C1020, "GICS_INDUSTRY_GROUP_NAME",""))</f>
        <v>#NAME?</v>
      </c>
      <c r="G1020" t="e">
        <f ca="1">IF(ISBLANK(C1020),"",_xll.BDP(C1020, "GICS_SUB_INDUSTRY_NAME",""))</f>
        <v>#NAME?</v>
      </c>
      <c r="H1020" t="e">
        <f ca="1">IF(ISBLANK(C1020),"",_xll.BDP(A1020, "RELATIONSHIP_AMOUNT","RELATIONSHIP_OVERRIDE=S,QUANTIFIED_OVERRIDE=Y,EQY_FUND_CRNCY=USD,RELATED_COMPANY_OVERRIDE=" &amp;C1020))</f>
        <v>#NAME?</v>
      </c>
    </row>
    <row r="1021" spans="1:8" x14ac:dyDescent="0.2">
      <c r="A1021" t="e">
        <f ca="1">C102</f>
        <v>#NAME?</v>
      </c>
      <c r="B1021" t="e">
        <f ca="1">IF(ISBLANK(A1021),"",_xll.BDP(A1021, "LONG_COMP_NAME",""))</f>
        <v>#NAME?</v>
      </c>
      <c r="C1021" t="s">
        <v>85</v>
      </c>
      <c r="D1021" t="e">
        <f ca="1">IF(ISBLANK(C1021),"",_xll.BDP(C1021, "LONG_COMP_NAME",""))</f>
        <v>#NAME?</v>
      </c>
      <c r="E1021" t="e">
        <f ca="1">IF(ISBLANK(C1021),"",_xll.BDP(C1021, "CNTRY_OF_DOMICILE",""))</f>
        <v>#NAME?</v>
      </c>
      <c r="F1021" t="e">
        <f ca="1">IF(ISBLANK(C1021),"",_xll.BDP(C1021, "GICS_INDUSTRY_GROUP_NAME",""))</f>
        <v>#NAME?</v>
      </c>
      <c r="G1021" t="e">
        <f ca="1">IF(ISBLANK(C1021),"",_xll.BDP(C1021, "GICS_SUB_INDUSTRY_NAME",""))</f>
        <v>#NAME?</v>
      </c>
      <c r="H1021" t="e">
        <f ca="1">IF(ISBLANK(C1021),"",_xll.BDP(A1021, "RELATIONSHIP_AMOUNT","RELATIONSHIP_OVERRIDE=S,QUANTIFIED_OVERRIDE=Y,EQY_FUND_CRNCY=USD,RELATED_COMPANY_OVERRIDE=" &amp;C1021))</f>
        <v>#NAME?</v>
      </c>
    </row>
    <row r="1022" spans="1:8" x14ac:dyDescent="0.2">
      <c r="A1022" t="str">
        <f>C103</f>
        <v>2303 TT Equity</v>
      </c>
      <c r="B1022" t="e">
        <f ca="1">IF(ISBLANK(A1022),"",_xll.BDP(A1022, "LONG_COMP_NAME",""))</f>
        <v>#NAME?</v>
      </c>
      <c r="C1022" t="e">
        <f ca="1">_xll.BDS(A1022,"SUPPLY_CHAIN_SUPPLIERS","SUPPLY_CHAIN_SUM_COUNT_OVERRIDE=10,QUANTIFIED_OVERRIDE=Y,SUP_CHAIN_RELATIONSHIP_SORT_OVR=C","cols=1;rows=10")</f>
        <v>#NAME?</v>
      </c>
      <c r="D1022" t="e">
        <f ca="1">IF(ISBLANK(C1022),"",_xll.BDP(C1022, "LONG_COMP_NAME",""))</f>
        <v>#NAME?</v>
      </c>
      <c r="E1022" t="e">
        <f ca="1">IF(ISBLANK(C1022),"",_xll.BDP(C1022, "CNTRY_OF_DOMICILE",""))</f>
        <v>#NAME?</v>
      </c>
      <c r="F1022" t="e">
        <f ca="1">IF(ISBLANK(C1022),"",_xll.BDP(C1022, "GICS_INDUSTRY_GROUP_NAME",""))</f>
        <v>#NAME?</v>
      </c>
      <c r="G1022" t="e">
        <f ca="1">IF(ISBLANK(C1022),"",_xll.BDP(C1022, "GICS_SUB_INDUSTRY_NAME",""))</f>
        <v>#NAME?</v>
      </c>
      <c r="H1022" t="e">
        <f ca="1">IF(ISBLANK(C1022),"",_xll.BDP(A1022, "RELATIONSHIP_AMOUNT","RELATIONSHIP_OVERRIDE=S,QUANTIFIED_OVERRIDE=Y,EQY_FUND_CRNCY=USD,RELATED_COMPANY_OVERRIDE=" &amp;C1022))</f>
        <v>#NAME?</v>
      </c>
    </row>
    <row r="1023" spans="1:8" x14ac:dyDescent="0.2">
      <c r="A1023" t="str">
        <f>C103</f>
        <v>2303 TT Equity</v>
      </c>
      <c r="B1023" t="e">
        <f ca="1">IF(ISBLANK(A1023),"",_xll.BDP(A1023, "LONG_COMP_NAME",""))</f>
        <v>#NAME?</v>
      </c>
      <c r="C1023" t="s">
        <v>89</v>
      </c>
      <c r="D1023" t="e">
        <f ca="1">IF(ISBLANK(C1023),"",_xll.BDP(C1023, "LONG_COMP_NAME",""))</f>
        <v>#NAME?</v>
      </c>
      <c r="E1023" t="e">
        <f ca="1">IF(ISBLANK(C1023),"",_xll.BDP(C1023, "CNTRY_OF_DOMICILE",""))</f>
        <v>#NAME?</v>
      </c>
      <c r="F1023" t="e">
        <f ca="1">IF(ISBLANK(C1023),"",_xll.BDP(C1023, "GICS_INDUSTRY_GROUP_NAME",""))</f>
        <v>#NAME?</v>
      </c>
      <c r="G1023" t="e">
        <f ca="1">IF(ISBLANK(C1023),"",_xll.BDP(C1023, "GICS_SUB_INDUSTRY_NAME",""))</f>
        <v>#NAME?</v>
      </c>
      <c r="H1023" t="e">
        <f ca="1">IF(ISBLANK(C1023),"",_xll.BDP(A1023, "RELATIONSHIP_AMOUNT","RELATIONSHIP_OVERRIDE=S,QUANTIFIED_OVERRIDE=Y,EQY_FUND_CRNCY=USD,RELATED_COMPANY_OVERRIDE=" &amp;C1023))</f>
        <v>#NAME?</v>
      </c>
    </row>
    <row r="1024" spans="1:8" x14ac:dyDescent="0.2">
      <c r="A1024" t="str">
        <f>C103</f>
        <v>2303 TT Equity</v>
      </c>
      <c r="B1024" t="e">
        <f ca="1">IF(ISBLANK(A1024),"",_xll.BDP(A1024, "LONG_COMP_NAME",""))</f>
        <v>#NAME?</v>
      </c>
      <c r="C1024" t="s">
        <v>409</v>
      </c>
      <c r="D1024" t="e">
        <f ca="1">IF(ISBLANK(C1024),"",_xll.BDP(C1024, "LONG_COMP_NAME",""))</f>
        <v>#NAME?</v>
      </c>
      <c r="E1024" t="e">
        <f ca="1">IF(ISBLANK(C1024),"",_xll.BDP(C1024, "CNTRY_OF_DOMICILE",""))</f>
        <v>#NAME?</v>
      </c>
      <c r="F1024" t="e">
        <f ca="1">IF(ISBLANK(C1024),"",_xll.BDP(C1024, "GICS_INDUSTRY_GROUP_NAME",""))</f>
        <v>#NAME?</v>
      </c>
      <c r="G1024" t="e">
        <f ca="1">IF(ISBLANK(C1024),"",_xll.BDP(C1024, "GICS_SUB_INDUSTRY_NAME",""))</f>
        <v>#NAME?</v>
      </c>
      <c r="H1024" t="e">
        <f ca="1">IF(ISBLANK(C1024),"",_xll.BDP(A1024, "RELATIONSHIP_AMOUNT","RELATIONSHIP_OVERRIDE=S,QUANTIFIED_OVERRIDE=Y,EQY_FUND_CRNCY=USD,RELATED_COMPANY_OVERRIDE=" &amp;C1024))</f>
        <v>#NAME?</v>
      </c>
    </row>
    <row r="1025" spans="1:8" x14ac:dyDescent="0.2">
      <c r="A1025" t="str">
        <f>C103</f>
        <v>2303 TT Equity</v>
      </c>
      <c r="B1025" t="e">
        <f ca="1">IF(ISBLANK(A1025),"",_xll.BDP(A1025, "LONG_COMP_NAME",""))</f>
        <v>#NAME?</v>
      </c>
      <c r="C1025" t="s">
        <v>78</v>
      </c>
      <c r="D1025" t="e">
        <f ca="1">IF(ISBLANK(C1025),"",_xll.BDP(C1025, "LONG_COMP_NAME",""))</f>
        <v>#NAME?</v>
      </c>
      <c r="E1025" t="e">
        <f ca="1">IF(ISBLANK(C1025),"",_xll.BDP(C1025, "CNTRY_OF_DOMICILE",""))</f>
        <v>#NAME?</v>
      </c>
      <c r="F1025" t="e">
        <f ca="1">IF(ISBLANK(C1025),"",_xll.BDP(C1025, "GICS_INDUSTRY_GROUP_NAME",""))</f>
        <v>#NAME?</v>
      </c>
      <c r="G1025" t="e">
        <f ca="1">IF(ISBLANK(C1025),"",_xll.BDP(C1025, "GICS_SUB_INDUSTRY_NAME",""))</f>
        <v>#NAME?</v>
      </c>
      <c r="H1025" t="e">
        <f ca="1">IF(ISBLANK(C1025),"",_xll.BDP(A1025, "RELATIONSHIP_AMOUNT","RELATIONSHIP_OVERRIDE=S,QUANTIFIED_OVERRIDE=Y,EQY_FUND_CRNCY=USD,RELATED_COMPANY_OVERRIDE=" &amp;C1025))</f>
        <v>#NAME?</v>
      </c>
    </row>
    <row r="1026" spans="1:8" x14ac:dyDescent="0.2">
      <c r="A1026" t="str">
        <f>C103</f>
        <v>2303 TT Equity</v>
      </c>
      <c r="B1026" t="e">
        <f ca="1">IF(ISBLANK(A1026),"",_xll.BDP(A1026, "LONG_COMP_NAME",""))</f>
        <v>#NAME?</v>
      </c>
      <c r="C1026" t="s">
        <v>410</v>
      </c>
      <c r="D1026" t="e">
        <f ca="1">IF(ISBLANK(C1026),"",_xll.BDP(C1026, "LONG_COMP_NAME",""))</f>
        <v>#NAME?</v>
      </c>
      <c r="E1026" t="e">
        <f ca="1">IF(ISBLANK(C1026),"",_xll.BDP(C1026, "CNTRY_OF_DOMICILE",""))</f>
        <v>#NAME?</v>
      </c>
      <c r="F1026" t="e">
        <f ca="1">IF(ISBLANK(C1026),"",_xll.BDP(C1026, "GICS_INDUSTRY_GROUP_NAME",""))</f>
        <v>#NAME?</v>
      </c>
      <c r="G1026" t="e">
        <f ca="1">IF(ISBLANK(C1026),"",_xll.BDP(C1026, "GICS_SUB_INDUSTRY_NAME",""))</f>
        <v>#NAME?</v>
      </c>
      <c r="H1026" t="e">
        <f ca="1">IF(ISBLANK(C1026),"",_xll.BDP(A1026, "RELATIONSHIP_AMOUNT","RELATIONSHIP_OVERRIDE=S,QUANTIFIED_OVERRIDE=Y,EQY_FUND_CRNCY=USD,RELATED_COMPANY_OVERRIDE=" &amp;C1026))</f>
        <v>#NAME?</v>
      </c>
    </row>
    <row r="1027" spans="1:8" x14ac:dyDescent="0.2">
      <c r="A1027" t="str">
        <f>C103</f>
        <v>2303 TT Equity</v>
      </c>
      <c r="B1027" t="e">
        <f ca="1">IF(ISBLANK(A1027),"",_xll.BDP(A1027, "LONG_COMP_NAME",""))</f>
        <v>#NAME?</v>
      </c>
      <c r="C1027" t="s">
        <v>85</v>
      </c>
      <c r="D1027" t="e">
        <f ca="1">IF(ISBLANK(C1027),"",_xll.BDP(C1027, "LONG_COMP_NAME",""))</f>
        <v>#NAME?</v>
      </c>
      <c r="E1027" t="e">
        <f ca="1">IF(ISBLANK(C1027),"",_xll.BDP(C1027, "CNTRY_OF_DOMICILE",""))</f>
        <v>#NAME?</v>
      </c>
      <c r="F1027" t="e">
        <f ca="1">IF(ISBLANK(C1027),"",_xll.BDP(C1027, "GICS_INDUSTRY_GROUP_NAME",""))</f>
        <v>#NAME?</v>
      </c>
      <c r="G1027" t="e">
        <f ca="1">IF(ISBLANK(C1027),"",_xll.BDP(C1027, "GICS_SUB_INDUSTRY_NAME",""))</f>
        <v>#NAME?</v>
      </c>
      <c r="H1027" t="e">
        <f ca="1">IF(ISBLANK(C1027),"",_xll.BDP(A1027, "RELATIONSHIP_AMOUNT","RELATIONSHIP_OVERRIDE=S,QUANTIFIED_OVERRIDE=Y,EQY_FUND_CRNCY=USD,RELATED_COMPANY_OVERRIDE=" &amp;C1027))</f>
        <v>#NAME?</v>
      </c>
    </row>
    <row r="1028" spans="1:8" x14ac:dyDescent="0.2">
      <c r="A1028" t="str">
        <f>C103</f>
        <v>2303 TT Equity</v>
      </c>
      <c r="B1028" t="e">
        <f ca="1">IF(ISBLANK(A1028),"",_xll.BDP(A1028, "LONG_COMP_NAME",""))</f>
        <v>#NAME?</v>
      </c>
      <c r="C1028" t="s">
        <v>86</v>
      </c>
      <c r="D1028" t="e">
        <f ca="1">IF(ISBLANK(C1028),"",_xll.BDP(C1028, "LONG_COMP_NAME",""))</f>
        <v>#NAME?</v>
      </c>
      <c r="E1028" t="e">
        <f ca="1">IF(ISBLANK(C1028),"",_xll.BDP(C1028, "CNTRY_OF_DOMICILE",""))</f>
        <v>#NAME?</v>
      </c>
      <c r="F1028" t="e">
        <f ca="1">IF(ISBLANK(C1028),"",_xll.BDP(C1028, "GICS_INDUSTRY_GROUP_NAME",""))</f>
        <v>#NAME?</v>
      </c>
      <c r="G1028" t="e">
        <f ca="1">IF(ISBLANK(C1028),"",_xll.BDP(C1028, "GICS_SUB_INDUSTRY_NAME",""))</f>
        <v>#NAME?</v>
      </c>
      <c r="H1028" t="e">
        <f ca="1">IF(ISBLANK(C1028),"",_xll.BDP(A1028, "RELATIONSHIP_AMOUNT","RELATIONSHIP_OVERRIDE=S,QUANTIFIED_OVERRIDE=Y,EQY_FUND_CRNCY=USD,RELATED_COMPANY_OVERRIDE=" &amp;C1028))</f>
        <v>#NAME?</v>
      </c>
    </row>
    <row r="1029" spans="1:8" x14ac:dyDescent="0.2">
      <c r="A1029" t="str">
        <f>C103</f>
        <v>2303 TT Equity</v>
      </c>
      <c r="B1029" t="e">
        <f ca="1">IF(ISBLANK(A1029),"",_xll.BDP(A1029, "LONG_COMP_NAME",""))</f>
        <v>#NAME?</v>
      </c>
      <c r="C1029" t="s">
        <v>411</v>
      </c>
      <c r="D1029" t="e">
        <f ca="1">IF(ISBLANK(C1029),"",_xll.BDP(C1029, "LONG_COMP_NAME",""))</f>
        <v>#NAME?</v>
      </c>
      <c r="E1029" t="e">
        <f ca="1">IF(ISBLANK(C1029),"",_xll.BDP(C1029, "CNTRY_OF_DOMICILE",""))</f>
        <v>#NAME?</v>
      </c>
      <c r="F1029" t="e">
        <f ca="1">IF(ISBLANK(C1029),"",_xll.BDP(C1029, "GICS_INDUSTRY_GROUP_NAME",""))</f>
        <v>#NAME?</v>
      </c>
      <c r="G1029" t="e">
        <f ca="1">IF(ISBLANK(C1029),"",_xll.BDP(C1029, "GICS_SUB_INDUSTRY_NAME",""))</f>
        <v>#NAME?</v>
      </c>
      <c r="H1029" t="e">
        <f ca="1">IF(ISBLANK(C1029),"",_xll.BDP(A1029, "RELATIONSHIP_AMOUNT","RELATIONSHIP_OVERRIDE=S,QUANTIFIED_OVERRIDE=Y,EQY_FUND_CRNCY=USD,RELATED_COMPANY_OVERRIDE=" &amp;C1029))</f>
        <v>#NAME?</v>
      </c>
    </row>
    <row r="1030" spans="1:8" x14ac:dyDescent="0.2">
      <c r="A1030" t="str">
        <f>C103</f>
        <v>2303 TT Equity</v>
      </c>
      <c r="B1030" t="e">
        <f ca="1">IF(ISBLANK(A1030),"",_xll.BDP(A1030, "LONG_COMP_NAME",""))</f>
        <v>#NAME?</v>
      </c>
      <c r="C1030" t="s">
        <v>91</v>
      </c>
      <c r="D1030" t="e">
        <f ca="1">IF(ISBLANK(C1030),"",_xll.BDP(C1030, "LONG_COMP_NAME",""))</f>
        <v>#NAME?</v>
      </c>
      <c r="E1030" t="e">
        <f ca="1">IF(ISBLANK(C1030),"",_xll.BDP(C1030, "CNTRY_OF_DOMICILE",""))</f>
        <v>#NAME?</v>
      </c>
      <c r="F1030" t="e">
        <f ca="1">IF(ISBLANK(C1030),"",_xll.BDP(C1030, "GICS_INDUSTRY_GROUP_NAME",""))</f>
        <v>#NAME?</v>
      </c>
      <c r="G1030" t="e">
        <f ca="1">IF(ISBLANK(C1030),"",_xll.BDP(C1030, "GICS_SUB_INDUSTRY_NAME",""))</f>
        <v>#NAME?</v>
      </c>
      <c r="H1030" t="e">
        <f ca="1">IF(ISBLANK(C1030),"",_xll.BDP(A1030, "RELATIONSHIP_AMOUNT","RELATIONSHIP_OVERRIDE=S,QUANTIFIED_OVERRIDE=Y,EQY_FUND_CRNCY=USD,RELATED_COMPANY_OVERRIDE=" &amp;C1030))</f>
        <v>#NAME?</v>
      </c>
    </row>
    <row r="1031" spans="1:8" x14ac:dyDescent="0.2">
      <c r="A1031" t="str">
        <f>C103</f>
        <v>2303 TT Equity</v>
      </c>
      <c r="B1031" t="e">
        <f ca="1">IF(ISBLANK(A1031),"",_xll.BDP(A1031, "LONG_COMP_NAME",""))</f>
        <v>#NAME?</v>
      </c>
      <c r="C1031" t="s">
        <v>412</v>
      </c>
      <c r="D1031" t="e">
        <f ca="1">IF(ISBLANK(C1031),"",_xll.BDP(C1031, "LONG_COMP_NAME",""))</f>
        <v>#NAME?</v>
      </c>
      <c r="E1031" t="e">
        <f ca="1">IF(ISBLANK(C1031),"",_xll.BDP(C1031, "CNTRY_OF_DOMICILE",""))</f>
        <v>#NAME?</v>
      </c>
      <c r="F1031" t="e">
        <f ca="1">IF(ISBLANK(C1031),"",_xll.BDP(C1031, "GICS_INDUSTRY_GROUP_NAME",""))</f>
        <v>#NAME?</v>
      </c>
      <c r="G1031" t="e">
        <f ca="1">IF(ISBLANK(C1031),"",_xll.BDP(C1031, "GICS_SUB_INDUSTRY_NAME",""))</f>
        <v>#NAME?</v>
      </c>
      <c r="H1031" t="e">
        <f ca="1">IF(ISBLANK(C1031),"",_xll.BDP(A1031, "RELATIONSHIP_AMOUNT","RELATIONSHIP_OVERRIDE=S,QUANTIFIED_OVERRIDE=Y,EQY_FUND_CRNCY=USD,RELATED_COMPANY_OVERRIDE=" &amp;C1031))</f>
        <v>#NAME?</v>
      </c>
    </row>
    <row r="1032" spans="1:8" x14ac:dyDescent="0.2">
      <c r="A1032" t="str">
        <f>C104</f>
        <v>FLEX US Equity</v>
      </c>
      <c r="B1032" t="e">
        <f ca="1">IF(ISBLANK(A1032),"",_xll.BDP(A1032, "LONG_COMP_NAME",""))</f>
        <v>#NAME?</v>
      </c>
      <c r="C1032" t="e">
        <f ca="1">_xll.BDS(A1032,"SUPPLY_CHAIN_SUPPLIERS","SUPPLY_CHAIN_SUM_COUNT_OVERRIDE=10,QUANTIFIED_OVERRIDE=Y,SUP_CHAIN_RELATIONSHIP_SORT_OVR=C","cols=1;rows=10")</f>
        <v>#NAME?</v>
      </c>
      <c r="D1032" t="e">
        <f ca="1">IF(ISBLANK(C1032),"",_xll.BDP(C1032, "LONG_COMP_NAME",""))</f>
        <v>#NAME?</v>
      </c>
      <c r="E1032" t="e">
        <f ca="1">IF(ISBLANK(C1032),"",_xll.BDP(C1032, "CNTRY_OF_DOMICILE",""))</f>
        <v>#NAME?</v>
      </c>
      <c r="F1032" t="e">
        <f ca="1">IF(ISBLANK(C1032),"",_xll.BDP(C1032, "GICS_INDUSTRY_GROUP_NAME",""))</f>
        <v>#NAME?</v>
      </c>
      <c r="G1032" t="e">
        <f ca="1">IF(ISBLANK(C1032),"",_xll.BDP(C1032, "GICS_SUB_INDUSTRY_NAME",""))</f>
        <v>#NAME?</v>
      </c>
      <c r="H1032" t="e">
        <f ca="1">IF(ISBLANK(C1032),"",_xll.BDP(A1032, "RELATIONSHIP_AMOUNT","RELATIONSHIP_OVERRIDE=S,QUANTIFIED_OVERRIDE=Y,EQY_FUND_CRNCY=USD,RELATED_COMPANY_OVERRIDE=" &amp;C1032))</f>
        <v>#NAME?</v>
      </c>
    </row>
    <row r="1033" spans="1:8" x14ac:dyDescent="0.2">
      <c r="A1033" t="str">
        <f>C104</f>
        <v>FLEX US Equity</v>
      </c>
      <c r="B1033" t="e">
        <f ca="1">IF(ISBLANK(A1033),"",_xll.BDP(A1033, "LONG_COMP_NAME",""))</f>
        <v>#NAME?</v>
      </c>
      <c r="C1033" t="s">
        <v>226</v>
      </c>
      <c r="D1033" t="e">
        <f ca="1">IF(ISBLANK(C1033),"",_xll.BDP(C1033, "LONG_COMP_NAME",""))</f>
        <v>#NAME?</v>
      </c>
      <c r="E1033" t="e">
        <f ca="1">IF(ISBLANK(C1033),"",_xll.BDP(C1033, "CNTRY_OF_DOMICILE",""))</f>
        <v>#NAME?</v>
      </c>
      <c r="F1033" t="e">
        <f ca="1">IF(ISBLANK(C1033),"",_xll.BDP(C1033, "GICS_INDUSTRY_GROUP_NAME",""))</f>
        <v>#NAME?</v>
      </c>
      <c r="G1033" t="e">
        <f ca="1">IF(ISBLANK(C1033),"",_xll.BDP(C1033, "GICS_SUB_INDUSTRY_NAME",""))</f>
        <v>#NAME?</v>
      </c>
      <c r="H1033" t="e">
        <f ca="1">IF(ISBLANK(C1033),"",_xll.BDP(A1033, "RELATIONSHIP_AMOUNT","RELATIONSHIP_OVERRIDE=S,QUANTIFIED_OVERRIDE=Y,EQY_FUND_CRNCY=USD,RELATED_COMPANY_OVERRIDE=" &amp;C1033))</f>
        <v>#NAME?</v>
      </c>
    </row>
    <row r="1034" spans="1:8" x14ac:dyDescent="0.2">
      <c r="A1034" t="str">
        <f>C104</f>
        <v>FLEX US Equity</v>
      </c>
      <c r="B1034" t="e">
        <f ca="1">IF(ISBLANK(A1034),"",_xll.BDP(A1034, "LONG_COMP_NAME",""))</f>
        <v>#NAME?</v>
      </c>
      <c r="C1034" t="s">
        <v>42</v>
      </c>
      <c r="D1034" t="e">
        <f ca="1">IF(ISBLANK(C1034),"",_xll.BDP(C1034, "LONG_COMP_NAME",""))</f>
        <v>#NAME?</v>
      </c>
      <c r="E1034" t="e">
        <f ca="1">IF(ISBLANK(C1034),"",_xll.BDP(C1034, "CNTRY_OF_DOMICILE",""))</f>
        <v>#NAME?</v>
      </c>
      <c r="F1034" t="e">
        <f ca="1">IF(ISBLANK(C1034),"",_xll.BDP(C1034, "GICS_INDUSTRY_GROUP_NAME",""))</f>
        <v>#NAME?</v>
      </c>
      <c r="G1034" t="e">
        <f ca="1">IF(ISBLANK(C1034),"",_xll.BDP(C1034, "GICS_SUB_INDUSTRY_NAME",""))</f>
        <v>#NAME?</v>
      </c>
      <c r="H1034" t="e">
        <f ca="1">IF(ISBLANK(C1034),"",_xll.BDP(A1034, "RELATIONSHIP_AMOUNT","RELATIONSHIP_OVERRIDE=S,QUANTIFIED_OVERRIDE=Y,EQY_FUND_CRNCY=USD,RELATED_COMPANY_OVERRIDE=" &amp;C1034))</f>
        <v>#NAME?</v>
      </c>
    </row>
    <row r="1035" spans="1:8" x14ac:dyDescent="0.2">
      <c r="A1035" t="str">
        <f>C104</f>
        <v>FLEX US Equity</v>
      </c>
      <c r="B1035" t="e">
        <f ca="1">IF(ISBLANK(A1035),"",_xll.BDP(A1035, "LONG_COMP_NAME",""))</f>
        <v>#NAME?</v>
      </c>
      <c r="C1035" t="s">
        <v>93</v>
      </c>
      <c r="D1035" t="e">
        <f ca="1">IF(ISBLANK(C1035),"",_xll.BDP(C1035, "LONG_COMP_NAME",""))</f>
        <v>#NAME?</v>
      </c>
      <c r="E1035" t="e">
        <f ca="1">IF(ISBLANK(C1035),"",_xll.BDP(C1035, "CNTRY_OF_DOMICILE",""))</f>
        <v>#NAME?</v>
      </c>
      <c r="F1035" t="e">
        <f ca="1">IF(ISBLANK(C1035),"",_xll.BDP(C1035, "GICS_INDUSTRY_GROUP_NAME",""))</f>
        <v>#NAME?</v>
      </c>
      <c r="G1035" t="e">
        <f ca="1">IF(ISBLANK(C1035),"",_xll.BDP(C1035, "GICS_SUB_INDUSTRY_NAME",""))</f>
        <v>#NAME?</v>
      </c>
      <c r="H1035" t="e">
        <f ca="1">IF(ISBLANK(C1035),"",_xll.BDP(A1035, "RELATIONSHIP_AMOUNT","RELATIONSHIP_OVERRIDE=S,QUANTIFIED_OVERRIDE=Y,EQY_FUND_CRNCY=USD,RELATED_COMPANY_OVERRIDE=" &amp;C1035))</f>
        <v>#NAME?</v>
      </c>
    </row>
    <row r="1036" spans="1:8" x14ac:dyDescent="0.2">
      <c r="A1036" t="str">
        <f>C104</f>
        <v>FLEX US Equity</v>
      </c>
      <c r="B1036" t="e">
        <f ca="1">IF(ISBLANK(A1036),"",_xll.BDP(A1036, "LONG_COMP_NAME",""))</f>
        <v>#NAME?</v>
      </c>
      <c r="C1036" t="s">
        <v>413</v>
      </c>
      <c r="D1036" t="e">
        <f ca="1">IF(ISBLANK(C1036),"",_xll.BDP(C1036, "LONG_COMP_NAME",""))</f>
        <v>#NAME?</v>
      </c>
      <c r="E1036" t="e">
        <f ca="1">IF(ISBLANK(C1036),"",_xll.BDP(C1036, "CNTRY_OF_DOMICILE",""))</f>
        <v>#NAME?</v>
      </c>
      <c r="F1036" t="e">
        <f ca="1">IF(ISBLANK(C1036),"",_xll.BDP(C1036, "GICS_INDUSTRY_GROUP_NAME",""))</f>
        <v>#NAME?</v>
      </c>
      <c r="G1036" t="e">
        <f ca="1">IF(ISBLANK(C1036),"",_xll.BDP(C1036, "GICS_SUB_INDUSTRY_NAME",""))</f>
        <v>#NAME?</v>
      </c>
      <c r="H1036" t="e">
        <f ca="1">IF(ISBLANK(C1036),"",_xll.BDP(A1036, "RELATIONSHIP_AMOUNT","RELATIONSHIP_OVERRIDE=S,QUANTIFIED_OVERRIDE=Y,EQY_FUND_CRNCY=USD,RELATED_COMPANY_OVERRIDE=" &amp;C1036))</f>
        <v>#NAME?</v>
      </c>
    </row>
    <row r="1037" spans="1:8" x14ac:dyDescent="0.2">
      <c r="A1037" t="str">
        <f>C104</f>
        <v>FLEX US Equity</v>
      </c>
      <c r="B1037" t="e">
        <f ca="1">IF(ISBLANK(A1037),"",_xll.BDP(A1037, "LONG_COMP_NAME",""))</f>
        <v>#NAME?</v>
      </c>
      <c r="C1037" t="s">
        <v>414</v>
      </c>
      <c r="D1037" t="e">
        <f ca="1">IF(ISBLANK(C1037),"",_xll.BDP(C1037, "LONG_COMP_NAME",""))</f>
        <v>#NAME?</v>
      </c>
      <c r="E1037" t="e">
        <f ca="1">IF(ISBLANK(C1037),"",_xll.BDP(C1037, "CNTRY_OF_DOMICILE",""))</f>
        <v>#NAME?</v>
      </c>
      <c r="F1037" t="e">
        <f ca="1">IF(ISBLANK(C1037),"",_xll.BDP(C1037, "GICS_INDUSTRY_GROUP_NAME",""))</f>
        <v>#NAME?</v>
      </c>
      <c r="G1037" t="e">
        <f ca="1">IF(ISBLANK(C1037),"",_xll.BDP(C1037, "GICS_SUB_INDUSTRY_NAME",""))</f>
        <v>#NAME?</v>
      </c>
      <c r="H1037" t="e">
        <f ca="1">IF(ISBLANK(C1037),"",_xll.BDP(A1037, "RELATIONSHIP_AMOUNT","RELATIONSHIP_OVERRIDE=S,QUANTIFIED_OVERRIDE=Y,EQY_FUND_CRNCY=USD,RELATED_COMPANY_OVERRIDE=" &amp;C1037))</f>
        <v>#NAME?</v>
      </c>
    </row>
    <row r="1038" spans="1:8" x14ac:dyDescent="0.2">
      <c r="A1038" t="str">
        <f>C104</f>
        <v>FLEX US Equity</v>
      </c>
      <c r="B1038" t="e">
        <f ca="1">IF(ISBLANK(A1038),"",_xll.BDP(A1038, "LONG_COMP_NAME",""))</f>
        <v>#NAME?</v>
      </c>
      <c r="C1038" t="s">
        <v>415</v>
      </c>
      <c r="D1038" t="e">
        <f ca="1">IF(ISBLANK(C1038),"",_xll.BDP(C1038, "LONG_COMP_NAME",""))</f>
        <v>#NAME?</v>
      </c>
      <c r="E1038" t="e">
        <f ca="1">IF(ISBLANK(C1038),"",_xll.BDP(C1038, "CNTRY_OF_DOMICILE",""))</f>
        <v>#NAME?</v>
      </c>
      <c r="F1038" t="e">
        <f ca="1">IF(ISBLANK(C1038),"",_xll.BDP(C1038, "GICS_INDUSTRY_GROUP_NAME",""))</f>
        <v>#NAME?</v>
      </c>
      <c r="G1038" t="e">
        <f ca="1">IF(ISBLANK(C1038),"",_xll.BDP(C1038, "GICS_SUB_INDUSTRY_NAME",""))</f>
        <v>#NAME?</v>
      </c>
      <c r="H1038" t="e">
        <f ca="1">IF(ISBLANK(C1038),"",_xll.BDP(A1038, "RELATIONSHIP_AMOUNT","RELATIONSHIP_OVERRIDE=S,QUANTIFIED_OVERRIDE=Y,EQY_FUND_CRNCY=USD,RELATED_COMPANY_OVERRIDE=" &amp;C1038))</f>
        <v>#NAME?</v>
      </c>
    </row>
    <row r="1039" spans="1:8" x14ac:dyDescent="0.2">
      <c r="A1039" t="str">
        <f>C104</f>
        <v>FLEX US Equity</v>
      </c>
      <c r="B1039" t="e">
        <f ca="1">IF(ISBLANK(A1039),"",_xll.BDP(A1039, "LONG_COMP_NAME",""))</f>
        <v>#NAME?</v>
      </c>
      <c r="C1039" t="s">
        <v>416</v>
      </c>
      <c r="D1039" t="e">
        <f ca="1">IF(ISBLANK(C1039),"",_xll.BDP(C1039, "LONG_COMP_NAME",""))</f>
        <v>#NAME?</v>
      </c>
      <c r="E1039" t="e">
        <f ca="1">IF(ISBLANK(C1039),"",_xll.BDP(C1039, "CNTRY_OF_DOMICILE",""))</f>
        <v>#NAME?</v>
      </c>
      <c r="F1039" t="e">
        <f ca="1">IF(ISBLANK(C1039),"",_xll.BDP(C1039, "GICS_INDUSTRY_GROUP_NAME",""))</f>
        <v>#NAME?</v>
      </c>
      <c r="G1039" t="e">
        <f ca="1">IF(ISBLANK(C1039),"",_xll.BDP(C1039, "GICS_SUB_INDUSTRY_NAME",""))</f>
        <v>#NAME?</v>
      </c>
      <c r="H1039" t="e">
        <f ca="1">IF(ISBLANK(C1039),"",_xll.BDP(A1039, "RELATIONSHIP_AMOUNT","RELATIONSHIP_OVERRIDE=S,QUANTIFIED_OVERRIDE=Y,EQY_FUND_CRNCY=USD,RELATED_COMPANY_OVERRIDE=" &amp;C1039))</f>
        <v>#NAME?</v>
      </c>
    </row>
    <row r="1040" spans="1:8" x14ac:dyDescent="0.2">
      <c r="A1040" t="str">
        <f>C104</f>
        <v>FLEX US Equity</v>
      </c>
      <c r="B1040" t="e">
        <f ca="1">IF(ISBLANK(A1040),"",_xll.BDP(A1040, "LONG_COMP_NAME",""))</f>
        <v>#NAME?</v>
      </c>
      <c r="C1040" t="s">
        <v>228</v>
      </c>
      <c r="D1040" t="e">
        <f ca="1">IF(ISBLANK(C1040),"",_xll.BDP(C1040, "LONG_COMP_NAME",""))</f>
        <v>#NAME?</v>
      </c>
      <c r="E1040" t="e">
        <f ca="1">IF(ISBLANK(C1040),"",_xll.BDP(C1040, "CNTRY_OF_DOMICILE",""))</f>
        <v>#NAME?</v>
      </c>
      <c r="F1040" t="e">
        <f ca="1">IF(ISBLANK(C1040),"",_xll.BDP(C1040, "GICS_INDUSTRY_GROUP_NAME",""))</f>
        <v>#NAME?</v>
      </c>
      <c r="G1040" t="e">
        <f ca="1">IF(ISBLANK(C1040),"",_xll.BDP(C1040, "GICS_SUB_INDUSTRY_NAME",""))</f>
        <v>#NAME?</v>
      </c>
      <c r="H1040" t="e">
        <f ca="1">IF(ISBLANK(C1040),"",_xll.BDP(A1040, "RELATIONSHIP_AMOUNT","RELATIONSHIP_OVERRIDE=S,QUANTIFIED_OVERRIDE=Y,EQY_FUND_CRNCY=USD,RELATED_COMPANY_OVERRIDE=" &amp;C1040))</f>
        <v>#NAME?</v>
      </c>
    </row>
    <row r="1041" spans="1:8" x14ac:dyDescent="0.2">
      <c r="A1041" t="str">
        <f>C104</f>
        <v>FLEX US Equity</v>
      </c>
      <c r="B1041" t="e">
        <f ca="1">IF(ISBLANK(A1041),"",_xll.BDP(A1041, "LONG_COMP_NAME",""))</f>
        <v>#NAME?</v>
      </c>
      <c r="C1041" t="s">
        <v>417</v>
      </c>
      <c r="D1041" t="e">
        <f ca="1">IF(ISBLANK(C1041),"",_xll.BDP(C1041, "LONG_COMP_NAME",""))</f>
        <v>#NAME?</v>
      </c>
      <c r="E1041" t="e">
        <f ca="1">IF(ISBLANK(C1041),"",_xll.BDP(C1041, "CNTRY_OF_DOMICILE",""))</f>
        <v>#NAME?</v>
      </c>
      <c r="F1041" t="e">
        <f ca="1">IF(ISBLANK(C1041),"",_xll.BDP(C1041, "GICS_INDUSTRY_GROUP_NAME",""))</f>
        <v>#NAME?</v>
      </c>
      <c r="G1041" t="e">
        <f ca="1">IF(ISBLANK(C1041),"",_xll.BDP(C1041, "GICS_SUB_INDUSTRY_NAME",""))</f>
        <v>#NAME?</v>
      </c>
      <c r="H1041" t="e">
        <f ca="1">IF(ISBLANK(C1041),"",_xll.BDP(A1041, "RELATIONSHIP_AMOUNT","RELATIONSHIP_OVERRIDE=S,QUANTIFIED_OVERRIDE=Y,EQY_FUND_CRNCY=USD,RELATED_COMPANY_OVERRIDE=" &amp;C1041))</f>
        <v>#NAME?</v>
      </c>
    </row>
    <row r="1042" spans="1:8" x14ac:dyDescent="0.2">
      <c r="A1042" t="str">
        <f>C105</f>
        <v>600584 CH Equity</v>
      </c>
      <c r="B1042" t="e">
        <f ca="1">IF(ISBLANK(A1042),"",_xll.BDP(A1042, "LONG_COMP_NAME",""))</f>
        <v>#NAME?</v>
      </c>
      <c r="C1042" t="e">
        <f ca="1">_xll.BDS(A1042,"SUPPLY_CHAIN_SUPPLIERS","SUPPLY_CHAIN_SUM_COUNT_OVERRIDE=10,QUANTIFIED_OVERRIDE=Y,SUP_CHAIN_RELATIONSHIP_SORT_OVR=C","cols=1;rows=10")</f>
        <v>#NAME?</v>
      </c>
      <c r="D1042" t="e">
        <f ca="1">IF(ISBLANK(C1042),"",_xll.BDP(C1042, "LONG_COMP_NAME",""))</f>
        <v>#NAME?</v>
      </c>
      <c r="E1042" t="e">
        <f ca="1">IF(ISBLANK(C1042),"",_xll.BDP(C1042, "CNTRY_OF_DOMICILE",""))</f>
        <v>#NAME?</v>
      </c>
      <c r="F1042" t="e">
        <f ca="1">IF(ISBLANK(C1042),"",_xll.BDP(C1042, "GICS_INDUSTRY_GROUP_NAME",""))</f>
        <v>#NAME?</v>
      </c>
      <c r="G1042" t="e">
        <f ca="1">IF(ISBLANK(C1042),"",_xll.BDP(C1042, "GICS_SUB_INDUSTRY_NAME",""))</f>
        <v>#NAME?</v>
      </c>
      <c r="H1042" t="e">
        <f ca="1">IF(ISBLANK(C1042),"",_xll.BDP(A1042, "RELATIONSHIP_AMOUNT","RELATIONSHIP_OVERRIDE=S,QUANTIFIED_OVERRIDE=Y,EQY_FUND_CRNCY=USD,RELATED_COMPANY_OVERRIDE=" &amp;C1042))</f>
        <v>#NAME?</v>
      </c>
    </row>
    <row r="1043" spans="1:8" x14ac:dyDescent="0.2">
      <c r="A1043" t="str">
        <f>C105</f>
        <v>600584 CH Equity</v>
      </c>
      <c r="B1043" t="e">
        <f ca="1">IF(ISBLANK(A1043),"",_xll.BDP(A1043, "LONG_COMP_NAME",""))</f>
        <v>#NAME?</v>
      </c>
      <c r="C1043" t="s">
        <v>338</v>
      </c>
      <c r="D1043" t="e">
        <f ca="1">IF(ISBLANK(C1043),"",_xll.BDP(C1043, "LONG_COMP_NAME",""))</f>
        <v>#NAME?</v>
      </c>
      <c r="E1043" t="e">
        <f ca="1">IF(ISBLANK(C1043),"",_xll.BDP(C1043, "CNTRY_OF_DOMICILE",""))</f>
        <v>#NAME?</v>
      </c>
      <c r="F1043" t="e">
        <f ca="1">IF(ISBLANK(C1043),"",_xll.BDP(C1043, "GICS_INDUSTRY_GROUP_NAME",""))</f>
        <v>#NAME?</v>
      </c>
      <c r="G1043" t="e">
        <f ca="1">IF(ISBLANK(C1043),"",_xll.BDP(C1043, "GICS_SUB_INDUSTRY_NAME",""))</f>
        <v>#NAME?</v>
      </c>
      <c r="H1043" t="e">
        <f ca="1">IF(ISBLANK(C1043),"",_xll.BDP(A1043, "RELATIONSHIP_AMOUNT","RELATIONSHIP_OVERRIDE=S,QUANTIFIED_OVERRIDE=Y,EQY_FUND_CRNCY=USD,RELATED_COMPANY_OVERRIDE=" &amp;C1043))</f>
        <v>#NAME?</v>
      </c>
    </row>
    <row r="1044" spans="1:8" x14ac:dyDescent="0.2">
      <c r="A1044" t="str">
        <f>C105</f>
        <v>600584 CH Equity</v>
      </c>
      <c r="B1044" t="e">
        <f ca="1">IF(ISBLANK(A1044),"",_xll.BDP(A1044, "LONG_COMP_NAME",""))</f>
        <v>#NAME?</v>
      </c>
      <c r="C1044" t="s">
        <v>275</v>
      </c>
      <c r="D1044" t="e">
        <f ca="1">IF(ISBLANK(C1044),"",_xll.BDP(C1044, "LONG_COMP_NAME",""))</f>
        <v>#NAME?</v>
      </c>
      <c r="E1044" t="e">
        <f ca="1">IF(ISBLANK(C1044),"",_xll.BDP(C1044, "CNTRY_OF_DOMICILE",""))</f>
        <v>#NAME?</v>
      </c>
      <c r="F1044" t="e">
        <f ca="1">IF(ISBLANK(C1044),"",_xll.BDP(C1044, "GICS_INDUSTRY_GROUP_NAME",""))</f>
        <v>#NAME?</v>
      </c>
      <c r="G1044" t="e">
        <f ca="1">IF(ISBLANK(C1044),"",_xll.BDP(C1044, "GICS_SUB_INDUSTRY_NAME",""))</f>
        <v>#NAME?</v>
      </c>
      <c r="H1044" t="e">
        <f ca="1">IF(ISBLANK(C1044),"",_xll.BDP(A1044, "RELATIONSHIP_AMOUNT","RELATIONSHIP_OVERRIDE=S,QUANTIFIED_OVERRIDE=Y,EQY_FUND_CRNCY=USD,RELATED_COMPANY_OVERRIDE=" &amp;C1044))</f>
        <v>#NAME?</v>
      </c>
    </row>
    <row r="1045" spans="1:8" x14ac:dyDescent="0.2">
      <c r="A1045" t="str">
        <f>C105</f>
        <v>600584 CH Equity</v>
      </c>
      <c r="B1045" t="e">
        <f ca="1">IF(ISBLANK(A1045),"",_xll.BDP(A1045, "LONG_COMP_NAME",""))</f>
        <v>#NAME?</v>
      </c>
      <c r="C1045" t="s">
        <v>381</v>
      </c>
      <c r="D1045" t="e">
        <f ca="1">IF(ISBLANK(C1045),"",_xll.BDP(C1045, "LONG_COMP_NAME",""))</f>
        <v>#NAME?</v>
      </c>
      <c r="E1045" t="e">
        <f ca="1">IF(ISBLANK(C1045),"",_xll.BDP(C1045, "CNTRY_OF_DOMICILE",""))</f>
        <v>#NAME?</v>
      </c>
      <c r="F1045" t="e">
        <f ca="1">IF(ISBLANK(C1045),"",_xll.BDP(C1045, "GICS_INDUSTRY_GROUP_NAME",""))</f>
        <v>#NAME?</v>
      </c>
      <c r="G1045" t="e">
        <f ca="1">IF(ISBLANK(C1045),"",_xll.BDP(C1045, "GICS_SUB_INDUSTRY_NAME",""))</f>
        <v>#NAME?</v>
      </c>
      <c r="H1045" t="e">
        <f ca="1">IF(ISBLANK(C1045),"",_xll.BDP(A1045, "RELATIONSHIP_AMOUNT","RELATIONSHIP_OVERRIDE=S,QUANTIFIED_OVERRIDE=Y,EQY_FUND_CRNCY=USD,RELATED_COMPANY_OVERRIDE=" &amp;C1045))</f>
        <v>#NAME?</v>
      </c>
    </row>
    <row r="1046" spans="1:8" x14ac:dyDescent="0.2">
      <c r="A1046" t="str">
        <f>C105</f>
        <v>600584 CH Equity</v>
      </c>
      <c r="B1046" t="e">
        <f ca="1">IF(ISBLANK(A1046),"",_xll.BDP(A1046, "LONG_COMP_NAME",""))</f>
        <v>#NAME?</v>
      </c>
      <c r="C1046" t="s">
        <v>382</v>
      </c>
      <c r="D1046" t="e">
        <f ca="1">IF(ISBLANK(C1046),"",_xll.BDP(C1046, "LONG_COMP_NAME",""))</f>
        <v>#NAME?</v>
      </c>
      <c r="E1046" t="e">
        <f ca="1">IF(ISBLANK(C1046),"",_xll.BDP(C1046, "CNTRY_OF_DOMICILE",""))</f>
        <v>#NAME?</v>
      </c>
      <c r="F1046" t="e">
        <f ca="1">IF(ISBLANK(C1046),"",_xll.BDP(C1046, "GICS_INDUSTRY_GROUP_NAME",""))</f>
        <v>#NAME?</v>
      </c>
      <c r="G1046" t="e">
        <f ca="1">IF(ISBLANK(C1046),"",_xll.BDP(C1046, "GICS_SUB_INDUSTRY_NAME",""))</f>
        <v>#NAME?</v>
      </c>
      <c r="H1046" t="e">
        <f ca="1">IF(ISBLANK(C1046),"",_xll.BDP(A1046, "RELATIONSHIP_AMOUNT","RELATIONSHIP_OVERRIDE=S,QUANTIFIED_OVERRIDE=Y,EQY_FUND_CRNCY=USD,RELATED_COMPANY_OVERRIDE=" &amp;C1046))</f>
        <v>#NAME?</v>
      </c>
    </row>
    <row r="1047" spans="1:8" x14ac:dyDescent="0.2">
      <c r="A1047" t="str">
        <f>C105</f>
        <v>600584 CH Equity</v>
      </c>
      <c r="B1047" t="e">
        <f ca="1">IF(ISBLANK(A1047),"",_xll.BDP(A1047, "LONG_COMP_NAME",""))</f>
        <v>#NAME?</v>
      </c>
      <c r="C1047" t="s">
        <v>383</v>
      </c>
      <c r="D1047" t="e">
        <f ca="1">IF(ISBLANK(C1047),"",_xll.BDP(C1047, "LONG_COMP_NAME",""))</f>
        <v>#NAME?</v>
      </c>
      <c r="E1047" t="e">
        <f ca="1">IF(ISBLANK(C1047),"",_xll.BDP(C1047, "CNTRY_OF_DOMICILE",""))</f>
        <v>#NAME?</v>
      </c>
      <c r="F1047" t="e">
        <f ca="1">IF(ISBLANK(C1047),"",_xll.BDP(C1047, "GICS_INDUSTRY_GROUP_NAME",""))</f>
        <v>#NAME?</v>
      </c>
      <c r="G1047" t="e">
        <f ca="1">IF(ISBLANK(C1047),"",_xll.BDP(C1047, "GICS_SUB_INDUSTRY_NAME",""))</f>
        <v>#NAME?</v>
      </c>
      <c r="H1047" t="e">
        <f ca="1">IF(ISBLANK(C1047),"",_xll.BDP(A1047, "RELATIONSHIP_AMOUNT","RELATIONSHIP_OVERRIDE=S,QUANTIFIED_OVERRIDE=Y,EQY_FUND_CRNCY=USD,RELATED_COMPANY_OVERRIDE=" &amp;C1047))</f>
        <v>#NAME?</v>
      </c>
    </row>
    <row r="1048" spans="1:8" x14ac:dyDescent="0.2">
      <c r="A1048" t="str">
        <f>C105</f>
        <v>600584 CH Equity</v>
      </c>
      <c r="B1048" t="e">
        <f ca="1">IF(ISBLANK(A1048),"",_xll.BDP(A1048, "LONG_COMP_NAME",""))</f>
        <v>#NAME?</v>
      </c>
      <c r="C1048" t="s">
        <v>384</v>
      </c>
      <c r="D1048" t="e">
        <f ca="1">IF(ISBLANK(C1048),"",_xll.BDP(C1048, "LONG_COMP_NAME",""))</f>
        <v>#NAME?</v>
      </c>
      <c r="E1048" t="e">
        <f ca="1">IF(ISBLANK(C1048),"",_xll.BDP(C1048, "CNTRY_OF_DOMICILE",""))</f>
        <v>#NAME?</v>
      </c>
      <c r="F1048" t="e">
        <f ca="1">IF(ISBLANK(C1048),"",_xll.BDP(C1048, "GICS_INDUSTRY_GROUP_NAME",""))</f>
        <v>#NAME?</v>
      </c>
      <c r="G1048" t="e">
        <f ca="1">IF(ISBLANK(C1048),"",_xll.BDP(C1048, "GICS_SUB_INDUSTRY_NAME",""))</f>
        <v>#NAME?</v>
      </c>
      <c r="H1048" t="e">
        <f ca="1">IF(ISBLANK(C1048),"",_xll.BDP(A1048, "RELATIONSHIP_AMOUNT","RELATIONSHIP_OVERRIDE=S,QUANTIFIED_OVERRIDE=Y,EQY_FUND_CRNCY=USD,RELATED_COMPANY_OVERRIDE=" &amp;C1048))</f>
        <v>#NAME?</v>
      </c>
    </row>
    <row r="1049" spans="1:8" x14ac:dyDescent="0.2">
      <c r="A1049" t="str">
        <f>C105</f>
        <v>600584 CH Equity</v>
      </c>
      <c r="B1049" t="e">
        <f ca="1">IF(ISBLANK(A1049),"",_xll.BDP(A1049, "LONG_COMP_NAME",""))</f>
        <v>#NAME?</v>
      </c>
      <c r="C1049" t="s">
        <v>385</v>
      </c>
      <c r="D1049" t="e">
        <f ca="1">IF(ISBLANK(C1049),"",_xll.BDP(C1049, "LONG_COMP_NAME",""))</f>
        <v>#NAME?</v>
      </c>
      <c r="E1049" t="e">
        <f ca="1">IF(ISBLANK(C1049),"",_xll.BDP(C1049, "CNTRY_OF_DOMICILE",""))</f>
        <v>#NAME?</v>
      </c>
      <c r="F1049" t="e">
        <f ca="1">IF(ISBLANK(C1049),"",_xll.BDP(C1049, "GICS_INDUSTRY_GROUP_NAME",""))</f>
        <v>#NAME?</v>
      </c>
      <c r="G1049" t="e">
        <f ca="1">IF(ISBLANK(C1049),"",_xll.BDP(C1049, "GICS_SUB_INDUSTRY_NAME",""))</f>
        <v>#NAME?</v>
      </c>
      <c r="H1049" t="e">
        <f ca="1">IF(ISBLANK(C1049),"",_xll.BDP(A1049, "RELATIONSHIP_AMOUNT","RELATIONSHIP_OVERRIDE=S,QUANTIFIED_OVERRIDE=Y,EQY_FUND_CRNCY=USD,RELATED_COMPANY_OVERRIDE=" &amp;C1049))</f>
        <v>#NAME?</v>
      </c>
    </row>
    <row r="1050" spans="1:8" x14ac:dyDescent="0.2">
      <c r="A1050" t="str">
        <f>C105</f>
        <v>600584 CH Equity</v>
      </c>
      <c r="B1050" t="e">
        <f ca="1">IF(ISBLANK(A1050),"",_xll.BDP(A1050, "LONG_COMP_NAME",""))</f>
        <v>#NAME?</v>
      </c>
      <c r="C1050" t="s">
        <v>386</v>
      </c>
      <c r="D1050" t="e">
        <f ca="1">IF(ISBLANK(C1050),"",_xll.BDP(C1050, "LONG_COMP_NAME",""))</f>
        <v>#NAME?</v>
      </c>
      <c r="E1050" t="e">
        <f ca="1">IF(ISBLANK(C1050),"",_xll.BDP(C1050, "CNTRY_OF_DOMICILE",""))</f>
        <v>#NAME?</v>
      </c>
      <c r="F1050" t="e">
        <f ca="1">IF(ISBLANK(C1050),"",_xll.BDP(C1050, "GICS_INDUSTRY_GROUP_NAME",""))</f>
        <v>#NAME?</v>
      </c>
      <c r="G1050" t="e">
        <f ca="1">IF(ISBLANK(C1050),"",_xll.BDP(C1050, "GICS_SUB_INDUSTRY_NAME",""))</f>
        <v>#NAME?</v>
      </c>
      <c r="H1050" t="e">
        <f ca="1">IF(ISBLANK(C1050),"",_xll.BDP(A1050, "RELATIONSHIP_AMOUNT","RELATIONSHIP_OVERRIDE=S,QUANTIFIED_OVERRIDE=Y,EQY_FUND_CRNCY=USD,RELATED_COMPANY_OVERRIDE=" &amp;C1050))</f>
        <v>#NAME?</v>
      </c>
    </row>
    <row r="1051" spans="1:8" x14ac:dyDescent="0.2">
      <c r="A1051" t="str">
        <f>C105</f>
        <v>600584 CH Equity</v>
      </c>
      <c r="B1051" t="e">
        <f ca="1">IF(ISBLANK(A1051),"",_xll.BDP(A1051, "LONG_COMP_NAME",""))</f>
        <v>#NAME?</v>
      </c>
      <c r="C1051" t="s">
        <v>387</v>
      </c>
      <c r="D1051" t="e">
        <f ca="1">IF(ISBLANK(C1051),"",_xll.BDP(C1051, "LONG_COMP_NAME",""))</f>
        <v>#NAME?</v>
      </c>
      <c r="E1051" t="e">
        <f ca="1">IF(ISBLANK(C1051),"",_xll.BDP(C1051, "CNTRY_OF_DOMICILE",""))</f>
        <v>#NAME?</v>
      </c>
      <c r="F1051" t="e">
        <f ca="1">IF(ISBLANK(C1051),"",_xll.BDP(C1051, "GICS_INDUSTRY_GROUP_NAME",""))</f>
        <v>#NAME?</v>
      </c>
      <c r="G1051" t="e">
        <f ca="1">IF(ISBLANK(C1051),"",_xll.BDP(C1051, "GICS_SUB_INDUSTRY_NAME",""))</f>
        <v>#NAME?</v>
      </c>
      <c r="H1051" t="e">
        <f ca="1">IF(ISBLANK(C1051),"",_xll.BDP(A1051, "RELATIONSHIP_AMOUNT","RELATIONSHIP_OVERRIDE=S,QUANTIFIED_OVERRIDE=Y,EQY_FUND_CRNCY=USD,RELATED_COMPANY_OVERRIDE=" &amp;C1051))</f>
        <v>#NAME?</v>
      </c>
    </row>
    <row r="1052" spans="1:8" x14ac:dyDescent="0.2">
      <c r="A1052" t="str">
        <f>C106</f>
        <v>981 HK Equity</v>
      </c>
      <c r="B1052" t="e">
        <f ca="1">IF(ISBLANK(A1052),"",_xll.BDP(A1052, "LONG_COMP_NAME",""))</f>
        <v>#NAME?</v>
      </c>
      <c r="C1052" t="e">
        <f ca="1">_xll.BDS(A1052,"SUPPLY_CHAIN_SUPPLIERS","SUPPLY_CHAIN_SUM_COUNT_OVERRIDE=10,QUANTIFIED_OVERRIDE=Y,SUP_CHAIN_RELATIONSHIP_SORT_OVR=C","cols=1;rows=10")</f>
        <v>#NAME?</v>
      </c>
      <c r="D1052" t="e">
        <f ca="1">IF(ISBLANK(C1052),"",_xll.BDP(C1052, "LONG_COMP_NAME",""))</f>
        <v>#NAME?</v>
      </c>
      <c r="E1052" t="e">
        <f ca="1">IF(ISBLANK(C1052),"",_xll.BDP(C1052, "CNTRY_OF_DOMICILE",""))</f>
        <v>#NAME?</v>
      </c>
      <c r="F1052" t="e">
        <f ca="1">IF(ISBLANK(C1052),"",_xll.BDP(C1052, "GICS_INDUSTRY_GROUP_NAME",""))</f>
        <v>#NAME?</v>
      </c>
      <c r="G1052" t="e">
        <f ca="1">IF(ISBLANK(C1052),"",_xll.BDP(C1052, "GICS_SUB_INDUSTRY_NAME",""))</f>
        <v>#NAME?</v>
      </c>
      <c r="H1052" t="e">
        <f ca="1">IF(ISBLANK(C1052),"",_xll.BDP(A1052, "RELATIONSHIP_AMOUNT","RELATIONSHIP_OVERRIDE=S,QUANTIFIED_OVERRIDE=Y,EQY_FUND_CRNCY=USD,RELATED_COMPANY_OVERRIDE=" &amp;C1052))</f>
        <v>#NAME?</v>
      </c>
    </row>
    <row r="1053" spans="1:8" x14ac:dyDescent="0.2">
      <c r="A1053" t="str">
        <f>C106</f>
        <v>981 HK Equity</v>
      </c>
      <c r="B1053" t="e">
        <f ca="1">IF(ISBLANK(A1053),"",_xll.BDP(A1053, "LONG_COMP_NAME",""))</f>
        <v>#NAME?</v>
      </c>
      <c r="C1053" t="s">
        <v>81</v>
      </c>
      <c r="D1053" t="e">
        <f ca="1">IF(ISBLANK(C1053),"",_xll.BDP(C1053, "LONG_COMP_NAME",""))</f>
        <v>#NAME?</v>
      </c>
      <c r="E1053" t="e">
        <f ca="1">IF(ISBLANK(C1053),"",_xll.BDP(C1053, "CNTRY_OF_DOMICILE",""))</f>
        <v>#NAME?</v>
      </c>
      <c r="F1053" t="e">
        <f ca="1">IF(ISBLANK(C1053),"",_xll.BDP(C1053, "GICS_INDUSTRY_GROUP_NAME",""))</f>
        <v>#NAME?</v>
      </c>
      <c r="G1053" t="e">
        <f ca="1">IF(ISBLANK(C1053),"",_xll.BDP(C1053, "GICS_SUB_INDUSTRY_NAME",""))</f>
        <v>#NAME?</v>
      </c>
      <c r="H1053" t="e">
        <f ca="1">IF(ISBLANK(C1053),"",_xll.BDP(A1053, "RELATIONSHIP_AMOUNT","RELATIONSHIP_OVERRIDE=S,QUANTIFIED_OVERRIDE=Y,EQY_FUND_CRNCY=USD,RELATED_COMPANY_OVERRIDE=" &amp;C1053))</f>
        <v>#NAME?</v>
      </c>
    </row>
    <row r="1054" spans="1:8" x14ac:dyDescent="0.2">
      <c r="A1054" t="str">
        <f>C106</f>
        <v>981 HK Equity</v>
      </c>
      <c r="B1054" t="e">
        <f ca="1">IF(ISBLANK(A1054),"",_xll.BDP(A1054, "LONG_COMP_NAME",""))</f>
        <v>#NAME?</v>
      </c>
      <c r="C1054" t="s">
        <v>412</v>
      </c>
      <c r="D1054" t="e">
        <f ca="1">IF(ISBLANK(C1054),"",_xll.BDP(C1054, "LONG_COMP_NAME",""))</f>
        <v>#NAME?</v>
      </c>
      <c r="E1054" t="e">
        <f ca="1">IF(ISBLANK(C1054),"",_xll.BDP(C1054, "CNTRY_OF_DOMICILE",""))</f>
        <v>#NAME?</v>
      </c>
      <c r="F1054" t="e">
        <f ca="1">IF(ISBLANK(C1054),"",_xll.BDP(C1054, "GICS_INDUSTRY_GROUP_NAME",""))</f>
        <v>#NAME?</v>
      </c>
      <c r="G1054" t="e">
        <f ca="1">IF(ISBLANK(C1054),"",_xll.BDP(C1054, "GICS_SUB_INDUSTRY_NAME",""))</f>
        <v>#NAME?</v>
      </c>
      <c r="H1054" t="e">
        <f ca="1">IF(ISBLANK(C1054),"",_xll.BDP(A1054, "RELATIONSHIP_AMOUNT","RELATIONSHIP_OVERRIDE=S,QUANTIFIED_OVERRIDE=Y,EQY_FUND_CRNCY=USD,RELATED_COMPANY_OVERRIDE=" &amp;C1054))</f>
        <v>#NAME?</v>
      </c>
    </row>
    <row r="1055" spans="1:8" x14ac:dyDescent="0.2">
      <c r="A1055" t="str">
        <f>C106</f>
        <v>981 HK Equity</v>
      </c>
      <c r="B1055" t="e">
        <f ca="1">IF(ISBLANK(A1055),"",_xll.BDP(A1055, "LONG_COMP_NAME",""))</f>
        <v>#NAME?</v>
      </c>
      <c r="C1055" t="s">
        <v>381</v>
      </c>
      <c r="D1055" t="e">
        <f ca="1">IF(ISBLANK(C1055),"",_xll.BDP(C1055, "LONG_COMP_NAME",""))</f>
        <v>#NAME?</v>
      </c>
      <c r="E1055" t="e">
        <f ca="1">IF(ISBLANK(C1055),"",_xll.BDP(C1055, "CNTRY_OF_DOMICILE",""))</f>
        <v>#NAME?</v>
      </c>
      <c r="F1055" t="e">
        <f ca="1">IF(ISBLANK(C1055),"",_xll.BDP(C1055, "GICS_INDUSTRY_GROUP_NAME",""))</f>
        <v>#NAME?</v>
      </c>
      <c r="G1055" t="e">
        <f ca="1">IF(ISBLANK(C1055),"",_xll.BDP(C1055, "GICS_SUB_INDUSTRY_NAME",""))</f>
        <v>#NAME?</v>
      </c>
      <c r="H1055" t="e">
        <f ca="1">IF(ISBLANK(C1055),"",_xll.BDP(A1055, "RELATIONSHIP_AMOUNT","RELATIONSHIP_OVERRIDE=S,QUANTIFIED_OVERRIDE=Y,EQY_FUND_CRNCY=USD,RELATED_COMPANY_OVERRIDE=" &amp;C1055))</f>
        <v>#NAME?</v>
      </c>
    </row>
    <row r="1056" spans="1:8" x14ac:dyDescent="0.2">
      <c r="A1056" t="str">
        <f>C106</f>
        <v>981 HK Equity</v>
      </c>
      <c r="B1056" t="e">
        <f ca="1">IF(ISBLANK(A1056),"",_xll.BDP(A1056, "LONG_COMP_NAME",""))</f>
        <v>#NAME?</v>
      </c>
      <c r="C1056" t="s">
        <v>91</v>
      </c>
      <c r="D1056" t="e">
        <f ca="1">IF(ISBLANK(C1056),"",_xll.BDP(C1056, "LONG_COMP_NAME",""))</f>
        <v>#NAME?</v>
      </c>
      <c r="E1056" t="e">
        <f ca="1">IF(ISBLANK(C1056),"",_xll.BDP(C1056, "CNTRY_OF_DOMICILE",""))</f>
        <v>#NAME?</v>
      </c>
      <c r="F1056" t="e">
        <f ca="1">IF(ISBLANK(C1056),"",_xll.BDP(C1056, "GICS_INDUSTRY_GROUP_NAME",""))</f>
        <v>#NAME?</v>
      </c>
      <c r="G1056" t="e">
        <f ca="1">IF(ISBLANK(C1056),"",_xll.BDP(C1056, "GICS_SUB_INDUSTRY_NAME",""))</f>
        <v>#NAME?</v>
      </c>
      <c r="H1056" t="e">
        <f ca="1">IF(ISBLANK(C1056),"",_xll.BDP(A1056, "RELATIONSHIP_AMOUNT","RELATIONSHIP_OVERRIDE=S,QUANTIFIED_OVERRIDE=Y,EQY_FUND_CRNCY=USD,RELATED_COMPANY_OVERRIDE=" &amp;C1056))</f>
        <v>#NAME?</v>
      </c>
    </row>
    <row r="1057" spans="1:8" x14ac:dyDescent="0.2">
      <c r="A1057" t="str">
        <f>C106</f>
        <v>981 HK Equity</v>
      </c>
      <c r="B1057" t="e">
        <f ca="1">IF(ISBLANK(A1057),"",_xll.BDP(A1057, "LONG_COMP_NAME",""))</f>
        <v>#NAME?</v>
      </c>
      <c r="C1057" t="s">
        <v>420</v>
      </c>
      <c r="D1057" t="e">
        <f ca="1">IF(ISBLANK(C1057),"",_xll.BDP(C1057, "LONG_COMP_NAME",""))</f>
        <v>#NAME?</v>
      </c>
      <c r="E1057" t="e">
        <f ca="1">IF(ISBLANK(C1057),"",_xll.BDP(C1057, "CNTRY_OF_DOMICILE",""))</f>
        <v>#NAME?</v>
      </c>
      <c r="F1057" t="e">
        <f ca="1">IF(ISBLANK(C1057),"",_xll.BDP(C1057, "GICS_INDUSTRY_GROUP_NAME",""))</f>
        <v>#NAME?</v>
      </c>
      <c r="G1057" t="e">
        <f ca="1">IF(ISBLANK(C1057),"",_xll.BDP(C1057, "GICS_SUB_INDUSTRY_NAME",""))</f>
        <v>#NAME?</v>
      </c>
      <c r="H1057" t="e">
        <f ca="1">IF(ISBLANK(C1057),"",_xll.BDP(A1057, "RELATIONSHIP_AMOUNT","RELATIONSHIP_OVERRIDE=S,QUANTIFIED_OVERRIDE=Y,EQY_FUND_CRNCY=USD,RELATED_COMPANY_OVERRIDE=" &amp;C1057))</f>
        <v>#NAME?</v>
      </c>
    </row>
    <row r="1058" spans="1:8" x14ac:dyDescent="0.2">
      <c r="A1058" t="str">
        <f>C106</f>
        <v>981 HK Equity</v>
      </c>
      <c r="B1058" t="e">
        <f ca="1">IF(ISBLANK(A1058),"",_xll.BDP(A1058, "LONG_COMP_NAME",""))</f>
        <v>#NAME?</v>
      </c>
      <c r="C1058" t="s">
        <v>418</v>
      </c>
      <c r="D1058" t="e">
        <f ca="1">IF(ISBLANK(C1058),"",_xll.BDP(C1058, "LONG_COMP_NAME",""))</f>
        <v>#NAME?</v>
      </c>
      <c r="E1058" t="e">
        <f ca="1">IF(ISBLANK(C1058),"",_xll.BDP(C1058, "CNTRY_OF_DOMICILE",""))</f>
        <v>#NAME?</v>
      </c>
      <c r="F1058" t="e">
        <f ca="1">IF(ISBLANK(C1058),"",_xll.BDP(C1058, "GICS_INDUSTRY_GROUP_NAME",""))</f>
        <v>#NAME?</v>
      </c>
      <c r="G1058" t="e">
        <f ca="1">IF(ISBLANK(C1058),"",_xll.BDP(C1058, "GICS_SUB_INDUSTRY_NAME",""))</f>
        <v>#NAME?</v>
      </c>
      <c r="H1058" t="e">
        <f ca="1">IF(ISBLANK(C1058),"",_xll.BDP(A1058, "RELATIONSHIP_AMOUNT","RELATIONSHIP_OVERRIDE=S,QUANTIFIED_OVERRIDE=Y,EQY_FUND_CRNCY=USD,RELATED_COMPANY_OVERRIDE=" &amp;C1058))</f>
        <v>#NAME?</v>
      </c>
    </row>
    <row r="1059" spans="1:8" x14ac:dyDescent="0.2">
      <c r="A1059" t="str">
        <f>C106</f>
        <v>981 HK Equity</v>
      </c>
      <c r="B1059" t="e">
        <f ca="1">IF(ISBLANK(A1059),"",_xll.BDP(A1059, "LONG_COMP_NAME",""))</f>
        <v>#NAME?</v>
      </c>
      <c r="C1059" t="s">
        <v>421</v>
      </c>
      <c r="D1059" t="e">
        <f ca="1">IF(ISBLANK(C1059),"",_xll.BDP(C1059, "LONG_COMP_NAME",""))</f>
        <v>#NAME?</v>
      </c>
      <c r="E1059" t="e">
        <f ca="1">IF(ISBLANK(C1059),"",_xll.BDP(C1059, "CNTRY_OF_DOMICILE",""))</f>
        <v>#NAME?</v>
      </c>
      <c r="F1059" t="e">
        <f ca="1">IF(ISBLANK(C1059),"",_xll.BDP(C1059, "GICS_INDUSTRY_GROUP_NAME",""))</f>
        <v>#NAME?</v>
      </c>
      <c r="G1059" t="e">
        <f ca="1">IF(ISBLANK(C1059),"",_xll.BDP(C1059, "GICS_SUB_INDUSTRY_NAME",""))</f>
        <v>#NAME?</v>
      </c>
      <c r="H1059" t="e">
        <f ca="1">IF(ISBLANK(C1059),"",_xll.BDP(A1059, "RELATIONSHIP_AMOUNT","RELATIONSHIP_OVERRIDE=S,QUANTIFIED_OVERRIDE=Y,EQY_FUND_CRNCY=USD,RELATED_COMPANY_OVERRIDE=" &amp;C1059))</f>
        <v>#NAME?</v>
      </c>
    </row>
    <row r="1060" spans="1:8" x14ac:dyDescent="0.2">
      <c r="A1060" t="str">
        <f>C106</f>
        <v>981 HK Equity</v>
      </c>
      <c r="B1060" t="e">
        <f ca="1">IF(ISBLANK(A1060),"",_xll.BDP(A1060, "LONG_COMP_NAME",""))</f>
        <v>#NAME?</v>
      </c>
      <c r="C1060" t="s">
        <v>422</v>
      </c>
      <c r="D1060" t="e">
        <f ca="1">IF(ISBLANK(C1060),"",_xll.BDP(C1060, "LONG_COMP_NAME",""))</f>
        <v>#NAME?</v>
      </c>
      <c r="E1060" t="e">
        <f ca="1">IF(ISBLANK(C1060),"",_xll.BDP(C1060, "CNTRY_OF_DOMICILE",""))</f>
        <v>#NAME?</v>
      </c>
      <c r="F1060" t="e">
        <f ca="1">IF(ISBLANK(C1060),"",_xll.BDP(C1060, "GICS_INDUSTRY_GROUP_NAME",""))</f>
        <v>#NAME?</v>
      </c>
      <c r="G1060" t="e">
        <f ca="1">IF(ISBLANK(C1060),"",_xll.BDP(C1060, "GICS_SUB_INDUSTRY_NAME",""))</f>
        <v>#NAME?</v>
      </c>
      <c r="H1060" t="e">
        <f ca="1">IF(ISBLANK(C1060),"",_xll.BDP(A1060, "RELATIONSHIP_AMOUNT","RELATIONSHIP_OVERRIDE=S,QUANTIFIED_OVERRIDE=Y,EQY_FUND_CRNCY=USD,RELATED_COMPANY_OVERRIDE=" &amp;C1060))</f>
        <v>#NAME?</v>
      </c>
    </row>
    <row r="1061" spans="1:8" x14ac:dyDescent="0.2">
      <c r="A1061" t="str">
        <f>C106</f>
        <v>981 HK Equity</v>
      </c>
      <c r="B1061" t="e">
        <f ca="1">IF(ISBLANK(A1061),"",_xll.BDP(A1061, "LONG_COMP_NAME",""))</f>
        <v>#NAME?</v>
      </c>
      <c r="C1061" t="s">
        <v>423</v>
      </c>
      <c r="D1061" t="e">
        <f ca="1">IF(ISBLANK(C1061),"",_xll.BDP(C1061, "LONG_COMP_NAME",""))</f>
        <v>#NAME?</v>
      </c>
      <c r="E1061" t="e">
        <f ca="1">IF(ISBLANK(C1061),"",_xll.BDP(C1061, "CNTRY_OF_DOMICILE",""))</f>
        <v>#NAME?</v>
      </c>
      <c r="F1061" t="e">
        <f ca="1">IF(ISBLANK(C1061),"",_xll.BDP(C1061, "GICS_INDUSTRY_GROUP_NAME",""))</f>
        <v>#NAME?</v>
      </c>
      <c r="G1061" t="e">
        <f ca="1">IF(ISBLANK(C1061),"",_xll.BDP(C1061, "GICS_SUB_INDUSTRY_NAME",""))</f>
        <v>#NAME?</v>
      </c>
      <c r="H1061" t="e">
        <f ca="1">IF(ISBLANK(C1061),"",_xll.BDP(A1061, "RELATIONSHIP_AMOUNT","RELATIONSHIP_OVERRIDE=S,QUANTIFIED_OVERRIDE=Y,EQY_FUND_CRNCY=USD,RELATED_COMPANY_OVERRIDE=" &amp;C1061))</f>
        <v>#NAME?</v>
      </c>
    </row>
    <row r="1062" spans="1:8" x14ac:dyDescent="0.2">
      <c r="A1062" t="str">
        <f>C107</f>
        <v>AMKR US Equity</v>
      </c>
      <c r="B1062" t="e">
        <f ca="1">IF(ISBLANK(A1062),"",_xll.BDP(A1062, "LONG_COMP_NAME",""))</f>
        <v>#NAME?</v>
      </c>
      <c r="C1062" t="e">
        <f ca="1">_xll.BDS(A1062,"SUPPLY_CHAIN_SUPPLIERS","SUPPLY_CHAIN_SUM_COUNT_OVERRIDE=10,QUANTIFIED_OVERRIDE=Y,SUP_CHAIN_RELATIONSHIP_SORT_OVR=C","cols=1;rows=10")</f>
        <v>#NAME?</v>
      </c>
      <c r="D1062" t="e">
        <f ca="1">IF(ISBLANK(C1062),"",_xll.BDP(C1062, "LONG_COMP_NAME",""))</f>
        <v>#NAME?</v>
      </c>
      <c r="E1062" t="e">
        <f ca="1">IF(ISBLANK(C1062),"",_xll.BDP(C1062, "CNTRY_OF_DOMICILE",""))</f>
        <v>#NAME?</v>
      </c>
      <c r="F1062" t="e">
        <f ca="1">IF(ISBLANK(C1062),"",_xll.BDP(C1062, "GICS_INDUSTRY_GROUP_NAME",""))</f>
        <v>#NAME?</v>
      </c>
      <c r="G1062" t="e">
        <f ca="1">IF(ISBLANK(C1062),"",_xll.BDP(C1062, "GICS_SUB_INDUSTRY_NAME",""))</f>
        <v>#NAME?</v>
      </c>
      <c r="H1062" t="e">
        <f ca="1">IF(ISBLANK(C1062),"",_xll.BDP(A1062, "RELATIONSHIP_AMOUNT","RELATIONSHIP_OVERRIDE=S,QUANTIFIED_OVERRIDE=Y,EQY_FUND_CRNCY=USD,RELATED_COMPANY_OVERRIDE=" &amp;C1062))</f>
        <v>#NAME?</v>
      </c>
    </row>
    <row r="1063" spans="1:8" x14ac:dyDescent="0.2">
      <c r="A1063" t="str">
        <f>C107</f>
        <v>AMKR US Equity</v>
      </c>
      <c r="B1063" t="e">
        <f ca="1">IF(ISBLANK(A1063),"",_xll.BDP(A1063, "LONG_COMP_NAME",""))</f>
        <v>#NAME?</v>
      </c>
      <c r="C1063" t="s">
        <v>190</v>
      </c>
      <c r="D1063" t="e">
        <f ca="1">IF(ISBLANK(C1063),"",_xll.BDP(C1063, "LONG_COMP_NAME",""))</f>
        <v>#NAME?</v>
      </c>
      <c r="E1063" t="e">
        <f ca="1">IF(ISBLANK(C1063),"",_xll.BDP(C1063, "CNTRY_OF_DOMICILE",""))</f>
        <v>#NAME?</v>
      </c>
      <c r="F1063" t="e">
        <f ca="1">IF(ISBLANK(C1063),"",_xll.BDP(C1063, "GICS_INDUSTRY_GROUP_NAME",""))</f>
        <v>#NAME?</v>
      </c>
      <c r="G1063" t="e">
        <f ca="1">IF(ISBLANK(C1063),"",_xll.BDP(C1063, "GICS_SUB_INDUSTRY_NAME",""))</f>
        <v>#NAME?</v>
      </c>
      <c r="H1063" t="e">
        <f ca="1">IF(ISBLANK(C1063),"",_xll.BDP(A1063, "RELATIONSHIP_AMOUNT","RELATIONSHIP_OVERRIDE=S,QUANTIFIED_OVERRIDE=Y,EQY_FUND_CRNCY=USD,RELATED_COMPANY_OVERRIDE=" &amp;C1063))</f>
        <v>#NAME?</v>
      </c>
    </row>
    <row r="1064" spans="1:8" x14ac:dyDescent="0.2">
      <c r="A1064" t="str">
        <f>C107</f>
        <v>AMKR US Equity</v>
      </c>
      <c r="B1064" t="e">
        <f ca="1">IF(ISBLANK(A1064),"",_xll.BDP(A1064, "LONG_COMP_NAME",""))</f>
        <v>#NAME?</v>
      </c>
      <c r="C1064" t="s">
        <v>337</v>
      </c>
      <c r="D1064" t="e">
        <f ca="1">IF(ISBLANK(C1064),"",_xll.BDP(C1064, "LONG_COMP_NAME",""))</f>
        <v>#NAME?</v>
      </c>
      <c r="E1064" t="e">
        <f ca="1">IF(ISBLANK(C1064),"",_xll.BDP(C1064, "CNTRY_OF_DOMICILE",""))</f>
        <v>#NAME?</v>
      </c>
      <c r="F1064" t="e">
        <f ca="1">IF(ISBLANK(C1064),"",_xll.BDP(C1064, "GICS_INDUSTRY_GROUP_NAME",""))</f>
        <v>#NAME?</v>
      </c>
      <c r="G1064" t="e">
        <f ca="1">IF(ISBLANK(C1064),"",_xll.BDP(C1064, "GICS_SUB_INDUSTRY_NAME",""))</f>
        <v>#NAME?</v>
      </c>
      <c r="H1064" t="e">
        <f ca="1">IF(ISBLANK(C1064),"",_xll.BDP(A1064, "RELATIONSHIP_AMOUNT","RELATIONSHIP_OVERRIDE=S,QUANTIFIED_OVERRIDE=Y,EQY_FUND_CRNCY=USD,RELATED_COMPANY_OVERRIDE=" &amp;C1064))</f>
        <v>#NAME?</v>
      </c>
    </row>
    <row r="1065" spans="1:8" x14ac:dyDescent="0.2">
      <c r="A1065" t="str">
        <f>C107</f>
        <v>AMKR US Equity</v>
      </c>
      <c r="B1065" t="e">
        <f ca="1">IF(ISBLANK(A1065),"",_xll.BDP(A1065, "LONG_COMP_NAME",""))</f>
        <v>#NAME?</v>
      </c>
      <c r="C1065" t="s">
        <v>338</v>
      </c>
      <c r="D1065" t="e">
        <f ca="1">IF(ISBLANK(C1065),"",_xll.BDP(C1065, "LONG_COMP_NAME",""))</f>
        <v>#NAME?</v>
      </c>
      <c r="E1065" t="e">
        <f ca="1">IF(ISBLANK(C1065),"",_xll.BDP(C1065, "CNTRY_OF_DOMICILE",""))</f>
        <v>#NAME?</v>
      </c>
      <c r="F1065" t="e">
        <f ca="1">IF(ISBLANK(C1065),"",_xll.BDP(C1065, "GICS_INDUSTRY_GROUP_NAME",""))</f>
        <v>#NAME?</v>
      </c>
      <c r="G1065" t="e">
        <f ca="1">IF(ISBLANK(C1065),"",_xll.BDP(C1065, "GICS_SUB_INDUSTRY_NAME",""))</f>
        <v>#NAME?</v>
      </c>
      <c r="H1065" t="e">
        <f ca="1">IF(ISBLANK(C1065),"",_xll.BDP(A1065, "RELATIONSHIP_AMOUNT","RELATIONSHIP_OVERRIDE=S,QUANTIFIED_OVERRIDE=Y,EQY_FUND_CRNCY=USD,RELATED_COMPANY_OVERRIDE=" &amp;C1065))</f>
        <v>#NAME?</v>
      </c>
    </row>
    <row r="1066" spans="1:8" x14ac:dyDescent="0.2">
      <c r="A1066" t="str">
        <f>C107</f>
        <v>AMKR US Equity</v>
      </c>
      <c r="B1066" t="e">
        <f ca="1">IF(ISBLANK(A1066),"",_xll.BDP(A1066, "LONG_COMP_NAME",""))</f>
        <v>#NAME?</v>
      </c>
      <c r="C1066" t="s">
        <v>275</v>
      </c>
      <c r="D1066" t="e">
        <f ca="1">IF(ISBLANK(C1066),"",_xll.BDP(C1066, "LONG_COMP_NAME",""))</f>
        <v>#NAME?</v>
      </c>
      <c r="E1066" t="e">
        <f ca="1">IF(ISBLANK(C1066),"",_xll.BDP(C1066, "CNTRY_OF_DOMICILE",""))</f>
        <v>#NAME?</v>
      </c>
      <c r="F1066" t="e">
        <f ca="1">IF(ISBLANK(C1066),"",_xll.BDP(C1066, "GICS_INDUSTRY_GROUP_NAME",""))</f>
        <v>#NAME?</v>
      </c>
      <c r="G1066" t="e">
        <f ca="1">IF(ISBLANK(C1066),"",_xll.BDP(C1066, "GICS_SUB_INDUSTRY_NAME",""))</f>
        <v>#NAME?</v>
      </c>
      <c r="H1066" t="e">
        <f ca="1">IF(ISBLANK(C1066),"",_xll.BDP(A1066, "RELATIONSHIP_AMOUNT","RELATIONSHIP_OVERRIDE=S,QUANTIFIED_OVERRIDE=Y,EQY_FUND_CRNCY=USD,RELATED_COMPANY_OVERRIDE=" &amp;C1066))</f>
        <v>#NAME?</v>
      </c>
    </row>
    <row r="1067" spans="1:8" x14ac:dyDescent="0.2">
      <c r="A1067" t="str">
        <f>C107</f>
        <v>AMKR US Equity</v>
      </c>
      <c r="B1067" t="e">
        <f ca="1">IF(ISBLANK(A1067),"",_xll.BDP(A1067, "LONG_COMP_NAME",""))</f>
        <v>#NAME?</v>
      </c>
      <c r="C1067" t="s">
        <v>339</v>
      </c>
      <c r="D1067" t="e">
        <f ca="1">IF(ISBLANK(C1067),"",_xll.BDP(C1067, "LONG_COMP_NAME",""))</f>
        <v>#NAME?</v>
      </c>
      <c r="E1067" t="e">
        <f ca="1">IF(ISBLANK(C1067),"",_xll.BDP(C1067, "CNTRY_OF_DOMICILE",""))</f>
        <v>#NAME?</v>
      </c>
      <c r="F1067" t="e">
        <f ca="1">IF(ISBLANK(C1067),"",_xll.BDP(C1067, "GICS_INDUSTRY_GROUP_NAME",""))</f>
        <v>#NAME?</v>
      </c>
      <c r="G1067" t="e">
        <f ca="1">IF(ISBLANK(C1067),"",_xll.BDP(C1067, "GICS_SUB_INDUSTRY_NAME",""))</f>
        <v>#NAME?</v>
      </c>
      <c r="H1067" t="e">
        <f ca="1">IF(ISBLANK(C1067),"",_xll.BDP(A1067, "RELATIONSHIP_AMOUNT","RELATIONSHIP_OVERRIDE=S,QUANTIFIED_OVERRIDE=Y,EQY_FUND_CRNCY=USD,RELATED_COMPANY_OVERRIDE=" &amp;C1067))</f>
        <v>#NAME?</v>
      </c>
    </row>
    <row r="1068" spans="1:8" x14ac:dyDescent="0.2">
      <c r="A1068" t="str">
        <f>C107</f>
        <v>AMKR US Equity</v>
      </c>
      <c r="B1068" t="e">
        <f ca="1">IF(ISBLANK(A1068),"",_xll.BDP(A1068, "LONG_COMP_NAME",""))</f>
        <v>#NAME?</v>
      </c>
      <c r="C1068" t="s">
        <v>90</v>
      </c>
      <c r="D1068" t="e">
        <f ca="1">IF(ISBLANK(C1068),"",_xll.BDP(C1068, "LONG_COMP_NAME",""))</f>
        <v>#NAME?</v>
      </c>
      <c r="E1068" t="e">
        <f ca="1">IF(ISBLANK(C1068),"",_xll.BDP(C1068, "CNTRY_OF_DOMICILE",""))</f>
        <v>#NAME?</v>
      </c>
      <c r="F1068" t="e">
        <f ca="1">IF(ISBLANK(C1068),"",_xll.BDP(C1068, "GICS_INDUSTRY_GROUP_NAME",""))</f>
        <v>#NAME?</v>
      </c>
      <c r="G1068" t="e">
        <f ca="1">IF(ISBLANK(C1068),"",_xll.BDP(C1068, "GICS_SUB_INDUSTRY_NAME",""))</f>
        <v>#NAME?</v>
      </c>
      <c r="H1068" t="e">
        <f ca="1">IF(ISBLANK(C1068),"",_xll.BDP(A1068, "RELATIONSHIP_AMOUNT","RELATIONSHIP_OVERRIDE=S,QUANTIFIED_OVERRIDE=Y,EQY_FUND_CRNCY=USD,RELATED_COMPANY_OVERRIDE=" &amp;C1068))</f>
        <v>#NAME?</v>
      </c>
    </row>
    <row r="1069" spans="1:8" x14ac:dyDescent="0.2">
      <c r="A1069" t="str">
        <f>C107</f>
        <v>AMKR US Equity</v>
      </c>
      <c r="B1069" t="e">
        <f ca="1">IF(ISBLANK(A1069),"",_xll.BDP(A1069, "LONG_COMP_NAME",""))</f>
        <v>#NAME?</v>
      </c>
      <c r="C1069" t="s">
        <v>340</v>
      </c>
      <c r="D1069" t="e">
        <f ca="1">IF(ISBLANK(C1069),"",_xll.BDP(C1069, "LONG_COMP_NAME",""))</f>
        <v>#NAME?</v>
      </c>
      <c r="E1069" t="e">
        <f ca="1">IF(ISBLANK(C1069),"",_xll.BDP(C1069, "CNTRY_OF_DOMICILE",""))</f>
        <v>#NAME?</v>
      </c>
      <c r="F1069" t="e">
        <f ca="1">IF(ISBLANK(C1069),"",_xll.BDP(C1069, "GICS_INDUSTRY_GROUP_NAME",""))</f>
        <v>#NAME?</v>
      </c>
      <c r="G1069" t="e">
        <f ca="1">IF(ISBLANK(C1069),"",_xll.BDP(C1069, "GICS_SUB_INDUSTRY_NAME",""))</f>
        <v>#NAME?</v>
      </c>
      <c r="H1069" t="e">
        <f ca="1">IF(ISBLANK(C1069),"",_xll.BDP(A1069, "RELATIONSHIP_AMOUNT","RELATIONSHIP_OVERRIDE=S,QUANTIFIED_OVERRIDE=Y,EQY_FUND_CRNCY=USD,RELATED_COMPANY_OVERRIDE=" &amp;C1069))</f>
        <v>#NAME?</v>
      </c>
    </row>
    <row r="1070" spans="1:8" x14ac:dyDescent="0.2">
      <c r="A1070" t="str">
        <f>C107</f>
        <v>AMKR US Equity</v>
      </c>
      <c r="B1070" t="e">
        <f ca="1">IF(ISBLANK(A1070),"",_xll.BDP(A1070, "LONG_COMP_NAME",""))</f>
        <v>#NAME?</v>
      </c>
      <c r="C1070" t="s">
        <v>341</v>
      </c>
      <c r="D1070" t="e">
        <f ca="1">IF(ISBLANK(C1070),"",_xll.BDP(C1070, "LONG_COMP_NAME",""))</f>
        <v>#NAME?</v>
      </c>
      <c r="E1070" t="e">
        <f ca="1">IF(ISBLANK(C1070),"",_xll.BDP(C1070, "CNTRY_OF_DOMICILE",""))</f>
        <v>#NAME?</v>
      </c>
      <c r="F1070" t="e">
        <f ca="1">IF(ISBLANK(C1070),"",_xll.BDP(C1070, "GICS_INDUSTRY_GROUP_NAME",""))</f>
        <v>#NAME?</v>
      </c>
      <c r="G1070" t="e">
        <f ca="1">IF(ISBLANK(C1070),"",_xll.BDP(C1070, "GICS_SUB_INDUSTRY_NAME",""))</f>
        <v>#NAME?</v>
      </c>
      <c r="H1070" t="e">
        <f ca="1">IF(ISBLANK(C1070),"",_xll.BDP(A1070, "RELATIONSHIP_AMOUNT","RELATIONSHIP_OVERRIDE=S,QUANTIFIED_OVERRIDE=Y,EQY_FUND_CRNCY=USD,RELATED_COMPANY_OVERRIDE=" &amp;C1070))</f>
        <v>#NAME?</v>
      </c>
    </row>
    <row r="1071" spans="1:8" x14ac:dyDescent="0.2">
      <c r="A1071" t="str">
        <f>C107</f>
        <v>AMKR US Equity</v>
      </c>
      <c r="B1071" t="e">
        <f ca="1">IF(ISBLANK(A1071),"",_xll.BDP(A1071, "LONG_COMP_NAME",""))</f>
        <v>#NAME?</v>
      </c>
      <c r="C1071" t="s">
        <v>186</v>
      </c>
      <c r="D1071" t="e">
        <f ca="1">IF(ISBLANK(C1071),"",_xll.BDP(C1071, "LONG_COMP_NAME",""))</f>
        <v>#NAME?</v>
      </c>
      <c r="E1071" t="e">
        <f ca="1">IF(ISBLANK(C1071),"",_xll.BDP(C1071, "CNTRY_OF_DOMICILE",""))</f>
        <v>#NAME?</v>
      </c>
      <c r="F1071" t="e">
        <f ca="1">IF(ISBLANK(C1071),"",_xll.BDP(C1071, "GICS_INDUSTRY_GROUP_NAME",""))</f>
        <v>#NAME?</v>
      </c>
      <c r="G1071" t="e">
        <f ca="1">IF(ISBLANK(C1071),"",_xll.BDP(C1071, "GICS_SUB_INDUSTRY_NAME",""))</f>
        <v>#NAME?</v>
      </c>
      <c r="H1071" t="e">
        <f ca="1">IF(ISBLANK(C1071),"",_xll.BDP(A1071, "RELATIONSHIP_AMOUNT","RELATIONSHIP_OVERRIDE=S,QUANTIFIED_OVERRIDE=Y,EQY_FUND_CRNCY=USD,RELATED_COMPANY_OVERRIDE=" &amp;C1071))</f>
        <v>#NAME?</v>
      </c>
    </row>
    <row r="1072" spans="1:8" x14ac:dyDescent="0.2">
      <c r="A1072" t="str">
        <f>C108</f>
        <v>3436 JP Equity</v>
      </c>
      <c r="B1072" t="e">
        <f ca="1">IF(ISBLANK(A1072),"",_xll.BDP(A1072, "LONG_COMP_NAME",""))</f>
        <v>#NAME?</v>
      </c>
      <c r="C1072" t="e">
        <f ca="1">_xll.BDS(A1072,"SUPPLY_CHAIN_SUPPLIERS","SUPPLY_CHAIN_SUM_COUNT_OVERRIDE=10,QUANTIFIED_OVERRIDE=Y,SUP_CHAIN_RELATIONSHIP_SORT_OVR=C","cols=1;rows=4")</f>
        <v>#NAME?</v>
      </c>
      <c r="D1072" t="e">
        <f ca="1">IF(ISBLANK(C1072),"",_xll.BDP(C1072, "LONG_COMP_NAME",""))</f>
        <v>#NAME?</v>
      </c>
      <c r="E1072" t="e">
        <f ca="1">IF(ISBLANK(C1072),"",_xll.BDP(C1072, "CNTRY_OF_DOMICILE",""))</f>
        <v>#NAME?</v>
      </c>
      <c r="F1072" t="e">
        <f ca="1">IF(ISBLANK(C1072),"",_xll.BDP(C1072, "GICS_INDUSTRY_GROUP_NAME",""))</f>
        <v>#NAME?</v>
      </c>
      <c r="G1072" t="e">
        <f ca="1">IF(ISBLANK(C1072),"",_xll.BDP(C1072, "GICS_SUB_INDUSTRY_NAME",""))</f>
        <v>#NAME?</v>
      </c>
      <c r="H1072" t="e">
        <f ca="1">IF(ISBLANK(C1072),"",_xll.BDP(A1072, "RELATIONSHIP_AMOUNT","RELATIONSHIP_OVERRIDE=S,QUANTIFIED_OVERRIDE=Y,EQY_FUND_CRNCY=USD,RELATED_COMPANY_OVERRIDE=" &amp;C1072))</f>
        <v>#NAME?</v>
      </c>
    </row>
    <row r="1073" spans="1:8" x14ac:dyDescent="0.2">
      <c r="A1073" t="str">
        <f>C108</f>
        <v>3436 JP Equity</v>
      </c>
      <c r="B1073" t="e">
        <f ca="1">IF(ISBLANK(A1073),"",_xll.BDP(A1073, "LONG_COMP_NAME",""))</f>
        <v>#NAME?</v>
      </c>
      <c r="C1073" t="s">
        <v>260</v>
      </c>
      <c r="D1073" t="e">
        <f ca="1">IF(ISBLANK(C1073),"",_xll.BDP(C1073, "LONG_COMP_NAME",""))</f>
        <v>#NAME?</v>
      </c>
      <c r="E1073" t="e">
        <f ca="1">IF(ISBLANK(C1073),"",_xll.BDP(C1073, "CNTRY_OF_DOMICILE",""))</f>
        <v>#NAME?</v>
      </c>
      <c r="F1073" t="e">
        <f ca="1">IF(ISBLANK(C1073),"",_xll.BDP(C1073, "GICS_INDUSTRY_GROUP_NAME",""))</f>
        <v>#NAME?</v>
      </c>
      <c r="G1073" t="e">
        <f ca="1">IF(ISBLANK(C1073),"",_xll.BDP(C1073, "GICS_SUB_INDUSTRY_NAME",""))</f>
        <v>#NAME?</v>
      </c>
      <c r="H1073" t="e">
        <f ca="1">IF(ISBLANK(C1073),"",_xll.BDP(A1073, "RELATIONSHIP_AMOUNT","RELATIONSHIP_OVERRIDE=S,QUANTIFIED_OVERRIDE=Y,EQY_FUND_CRNCY=USD,RELATED_COMPANY_OVERRIDE=" &amp;C1073))</f>
        <v>#NAME?</v>
      </c>
    </row>
    <row r="1074" spans="1:8" x14ac:dyDescent="0.2">
      <c r="A1074" t="str">
        <f>C108</f>
        <v>3436 JP Equity</v>
      </c>
      <c r="B1074" t="e">
        <f ca="1">IF(ISBLANK(A1074),"",_xll.BDP(A1074, "LONG_COMP_NAME",""))</f>
        <v>#NAME?</v>
      </c>
      <c r="C1074" t="s">
        <v>261</v>
      </c>
      <c r="D1074" t="e">
        <f ca="1">IF(ISBLANK(C1074),"",_xll.BDP(C1074, "LONG_COMP_NAME",""))</f>
        <v>#NAME?</v>
      </c>
      <c r="E1074" t="e">
        <f ca="1">IF(ISBLANK(C1074),"",_xll.BDP(C1074, "CNTRY_OF_DOMICILE",""))</f>
        <v>#NAME?</v>
      </c>
      <c r="F1074" t="e">
        <f ca="1">IF(ISBLANK(C1074),"",_xll.BDP(C1074, "GICS_INDUSTRY_GROUP_NAME",""))</f>
        <v>#NAME?</v>
      </c>
      <c r="G1074" t="e">
        <f ca="1">IF(ISBLANK(C1074),"",_xll.BDP(C1074, "GICS_SUB_INDUSTRY_NAME",""))</f>
        <v>#NAME?</v>
      </c>
      <c r="H1074" t="e">
        <f ca="1">IF(ISBLANK(C1074),"",_xll.BDP(A1074, "RELATIONSHIP_AMOUNT","RELATIONSHIP_OVERRIDE=S,QUANTIFIED_OVERRIDE=Y,EQY_FUND_CRNCY=USD,RELATED_COMPANY_OVERRIDE=" &amp;C1074))</f>
        <v>#NAME?</v>
      </c>
    </row>
    <row r="1075" spans="1:8" x14ac:dyDescent="0.2">
      <c r="A1075" t="str">
        <f>C108</f>
        <v>3436 JP Equity</v>
      </c>
      <c r="B1075" t="e">
        <f ca="1">IF(ISBLANK(A1075),"",_xll.BDP(A1075, "LONG_COMP_NAME",""))</f>
        <v>#NAME?</v>
      </c>
      <c r="C1075" t="s">
        <v>262</v>
      </c>
      <c r="D1075" t="e">
        <f ca="1">IF(ISBLANK(C1075),"",_xll.BDP(C1075, "LONG_COMP_NAME",""))</f>
        <v>#NAME?</v>
      </c>
      <c r="E1075" t="e">
        <f ca="1">IF(ISBLANK(C1075),"",_xll.BDP(C1075, "CNTRY_OF_DOMICILE",""))</f>
        <v>#NAME?</v>
      </c>
      <c r="F1075" t="e">
        <f ca="1">IF(ISBLANK(C1075),"",_xll.BDP(C1075, "GICS_INDUSTRY_GROUP_NAME",""))</f>
        <v>#NAME?</v>
      </c>
      <c r="G1075" t="e">
        <f ca="1">IF(ISBLANK(C1075),"",_xll.BDP(C1075, "GICS_SUB_INDUSTRY_NAME",""))</f>
        <v>#NAME?</v>
      </c>
      <c r="H1075" t="e">
        <f ca="1">IF(ISBLANK(C1075),"",_xll.BDP(A1075, "RELATIONSHIP_AMOUNT","RELATIONSHIP_OVERRIDE=S,QUANTIFIED_OVERRIDE=Y,EQY_FUND_CRNCY=USD,RELATED_COMPANY_OVERRIDE=" &amp;C1075))</f>
        <v>#NAME?</v>
      </c>
    </row>
    <row r="1076" spans="1:8" x14ac:dyDescent="0.2">
      <c r="A1076" t="str">
        <f>C108</f>
        <v>3436 JP Equity</v>
      </c>
      <c r="B1076" t="e">
        <f ca="1">IF(ISBLANK(A1076),"",_xll.BDP(A1076, "LONG_COMP_NAME",""))</f>
        <v>#NAME?</v>
      </c>
      <c r="D1076" t="str">
        <f>IF(ISBLANK(C1076),"",_xll.BDP(C1076, "LONG_COMP_NAME",""))</f>
        <v/>
      </c>
      <c r="E1076" t="str">
        <f>IF(ISBLANK(C1076),"",_xll.BDP(C1076, "CNTRY_OF_DOMICILE",""))</f>
        <v/>
      </c>
      <c r="F1076" t="str">
        <f>IF(ISBLANK(C1076),"",_xll.BDP(C1076, "GICS_INDUSTRY_GROUP_NAME",""))</f>
        <v/>
      </c>
      <c r="G1076" t="str">
        <f>IF(ISBLANK(C1076),"",_xll.BDP(C1076, "GICS_SUB_INDUSTRY_NAME",""))</f>
        <v/>
      </c>
      <c r="H1076" t="str">
        <f>IF(ISBLANK(C1076),"",_xll.BDP(A1076, "RELATIONSHIP_AMOUNT","RELATIONSHIP_OVERRIDE=S,QUANTIFIED_OVERRIDE=Y,EQY_FUND_CRNCY=USD,RELATED_COMPANY_OVERRIDE=" &amp;C1076))</f>
        <v/>
      </c>
    </row>
    <row r="1077" spans="1:8" x14ac:dyDescent="0.2">
      <c r="A1077" t="str">
        <f>C108</f>
        <v>3436 JP Equity</v>
      </c>
      <c r="B1077" t="e">
        <f ca="1">IF(ISBLANK(A1077),"",_xll.BDP(A1077, "LONG_COMP_NAME",""))</f>
        <v>#NAME?</v>
      </c>
      <c r="D1077" t="str">
        <f>IF(ISBLANK(C1077),"",_xll.BDP(C1077, "LONG_COMP_NAME",""))</f>
        <v/>
      </c>
      <c r="E1077" t="str">
        <f>IF(ISBLANK(C1077),"",_xll.BDP(C1077, "CNTRY_OF_DOMICILE",""))</f>
        <v/>
      </c>
      <c r="F1077" t="str">
        <f>IF(ISBLANK(C1077),"",_xll.BDP(C1077, "GICS_INDUSTRY_GROUP_NAME",""))</f>
        <v/>
      </c>
      <c r="G1077" t="str">
        <f>IF(ISBLANK(C1077),"",_xll.BDP(C1077, "GICS_SUB_INDUSTRY_NAME",""))</f>
        <v/>
      </c>
      <c r="H1077" t="str">
        <f>IF(ISBLANK(C1077),"",_xll.BDP(A1077, "RELATIONSHIP_AMOUNT","RELATIONSHIP_OVERRIDE=S,QUANTIFIED_OVERRIDE=Y,EQY_FUND_CRNCY=USD,RELATED_COMPANY_OVERRIDE=" &amp;C1077))</f>
        <v/>
      </c>
    </row>
    <row r="1078" spans="1:8" x14ac:dyDescent="0.2">
      <c r="A1078" t="str">
        <f>C108</f>
        <v>3436 JP Equity</v>
      </c>
      <c r="B1078" t="e">
        <f ca="1">IF(ISBLANK(A1078),"",_xll.BDP(A1078, "LONG_COMP_NAME",""))</f>
        <v>#NAME?</v>
      </c>
      <c r="D1078" t="str">
        <f>IF(ISBLANK(C1078),"",_xll.BDP(C1078, "LONG_COMP_NAME",""))</f>
        <v/>
      </c>
      <c r="E1078" t="str">
        <f>IF(ISBLANK(C1078),"",_xll.BDP(C1078, "CNTRY_OF_DOMICILE",""))</f>
        <v/>
      </c>
      <c r="F1078" t="str">
        <f>IF(ISBLANK(C1078),"",_xll.BDP(C1078, "GICS_INDUSTRY_GROUP_NAME",""))</f>
        <v/>
      </c>
      <c r="G1078" t="str">
        <f>IF(ISBLANK(C1078),"",_xll.BDP(C1078, "GICS_SUB_INDUSTRY_NAME",""))</f>
        <v/>
      </c>
      <c r="H1078" t="str">
        <f>IF(ISBLANK(C1078),"",_xll.BDP(A1078, "RELATIONSHIP_AMOUNT","RELATIONSHIP_OVERRIDE=S,QUANTIFIED_OVERRIDE=Y,EQY_FUND_CRNCY=USD,RELATED_COMPANY_OVERRIDE=" &amp;C1078))</f>
        <v/>
      </c>
    </row>
    <row r="1079" spans="1:8" x14ac:dyDescent="0.2">
      <c r="A1079" t="str">
        <f>C108</f>
        <v>3436 JP Equity</v>
      </c>
      <c r="B1079" t="e">
        <f ca="1">IF(ISBLANK(A1079),"",_xll.BDP(A1079, "LONG_COMP_NAME",""))</f>
        <v>#NAME?</v>
      </c>
      <c r="D1079" t="str">
        <f>IF(ISBLANK(C1079),"",_xll.BDP(C1079, "LONG_COMP_NAME",""))</f>
        <v/>
      </c>
      <c r="E1079" t="str">
        <f>IF(ISBLANK(C1079),"",_xll.BDP(C1079, "CNTRY_OF_DOMICILE",""))</f>
        <v/>
      </c>
      <c r="F1079" t="str">
        <f>IF(ISBLANK(C1079),"",_xll.BDP(C1079, "GICS_INDUSTRY_GROUP_NAME",""))</f>
        <v/>
      </c>
      <c r="G1079" t="str">
        <f>IF(ISBLANK(C1079),"",_xll.BDP(C1079, "GICS_SUB_INDUSTRY_NAME",""))</f>
        <v/>
      </c>
      <c r="H1079" t="str">
        <f>IF(ISBLANK(C1079),"",_xll.BDP(A1079, "RELATIONSHIP_AMOUNT","RELATIONSHIP_OVERRIDE=S,QUANTIFIED_OVERRIDE=Y,EQY_FUND_CRNCY=USD,RELATED_COMPANY_OVERRIDE=" &amp;C1079))</f>
        <v/>
      </c>
    </row>
    <row r="1080" spans="1:8" x14ac:dyDescent="0.2">
      <c r="A1080" t="str">
        <f>C108</f>
        <v>3436 JP Equity</v>
      </c>
      <c r="B1080" t="e">
        <f ca="1">IF(ISBLANK(A1080),"",_xll.BDP(A1080, "LONG_COMP_NAME",""))</f>
        <v>#NAME?</v>
      </c>
      <c r="D1080" t="str">
        <f>IF(ISBLANK(C1080),"",_xll.BDP(C1080, "LONG_COMP_NAME",""))</f>
        <v/>
      </c>
      <c r="E1080" t="str">
        <f>IF(ISBLANK(C1080),"",_xll.BDP(C1080, "CNTRY_OF_DOMICILE",""))</f>
        <v/>
      </c>
      <c r="F1080" t="str">
        <f>IF(ISBLANK(C1080),"",_xll.BDP(C1080, "GICS_INDUSTRY_GROUP_NAME",""))</f>
        <v/>
      </c>
      <c r="G1080" t="str">
        <f>IF(ISBLANK(C1080),"",_xll.BDP(C1080, "GICS_SUB_INDUSTRY_NAME",""))</f>
        <v/>
      </c>
      <c r="H1080" t="str">
        <f>IF(ISBLANK(C1080),"",_xll.BDP(A1080, "RELATIONSHIP_AMOUNT","RELATIONSHIP_OVERRIDE=S,QUANTIFIED_OVERRIDE=Y,EQY_FUND_CRNCY=USD,RELATED_COMPANY_OVERRIDE=" &amp;C1080))</f>
        <v/>
      </c>
    </row>
    <row r="1081" spans="1:8" x14ac:dyDescent="0.2">
      <c r="A1081" t="str">
        <f>C108</f>
        <v>3436 JP Equity</v>
      </c>
      <c r="B1081" t="e">
        <f ca="1">IF(ISBLANK(A1081),"",_xll.BDP(A1081, "LONG_COMP_NAME",""))</f>
        <v>#NAME?</v>
      </c>
      <c r="D1081" t="str">
        <f>IF(ISBLANK(C1081),"",_xll.BDP(C1081, "LONG_COMP_NAME",""))</f>
        <v/>
      </c>
      <c r="E1081" t="str">
        <f>IF(ISBLANK(C1081),"",_xll.BDP(C1081, "CNTRY_OF_DOMICILE",""))</f>
        <v/>
      </c>
      <c r="F1081" t="str">
        <f>IF(ISBLANK(C1081),"",_xll.BDP(C1081, "GICS_INDUSTRY_GROUP_NAME",""))</f>
        <v/>
      </c>
      <c r="G1081" t="str">
        <f>IF(ISBLANK(C1081),"",_xll.BDP(C1081, "GICS_SUB_INDUSTRY_NAME",""))</f>
        <v/>
      </c>
      <c r="H1081" t="str">
        <f>IF(ISBLANK(C1081),"",_xll.BDP(A1081, "RELATIONSHIP_AMOUNT","RELATIONSHIP_OVERRIDE=S,QUANTIFIED_OVERRIDE=Y,EQY_FUND_CRNCY=USD,RELATED_COMPANY_OVERRIDE=" &amp;C1081))</f>
        <v/>
      </c>
    </row>
    <row r="1082" spans="1:8" x14ac:dyDescent="0.2">
      <c r="A1082" t="str">
        <f>C109</f>
        <v>TSEM IT Equity</v>
      </c>
      <c r="B1082" t="e">
        <f ca="1">IF(ISBLANK(A1082),"",_xll.BDP(A1082, "LONG_COMP_NAME",""))</f>
        <v>#NAME?</v>
      </c>
      <c r="C1082" t="e">
        <f ca="1">_xll.BDS(A1082,"SUPPLY_CHAIN_SUPPLIERS","SUPPLY_CHAIN_SUM_COUNT_OVERRIDE=10,QUANTIFIED_OVERRIDE=Y,SUP_CHAIN_RELATIONSHIP_SORT_OVR=C","cols=1;rows=8")</f>
        <v>#NAME?</v>
      </c>
      <c r="D1082" t="e">
        <f ca="1">IF(ISBLANK(C1082),"",_xll.BDP(C1082, "LONG_COMP_NAME",""))</f>
        <v>#NAME?</v>
      </c>
      <c r="E1082" t="e">
        <f ca="1">IF(ISBLANK(C1082),"",_xll.BDP(C1082, "CNTRY_OF_DOMICILE",""))</f>
        <v>#NAME?</v>
      </c>
      <c r="F1082" t="e">
        <f ca="1">IF(ISBLANK(C1082),"",_xll.BDP(C1082, "GICS_INDUSTRY_GROUP_NAME",""))</f>
        <v>#NAME?</v>
      </c>
      <c r="G1082" t="e">
        <f ca="1">IF(ISBLANK(C1082),"",_xll.BDP(C1082, "GICS_SUB_INDUSTRY_NAME",""))</f>
        <v>#NAME?</v>
      </c>
      <c r="H1082" t="e">
        <f ca="1">IF(ISBLANK(C1082),"",_xll.BDP(A1082, "RELATIONSHIP_AMOUNT","RELATIONSHIP_OVERRIDE=S,QUANTIFIED_OVERRIDE=Y,EQY_FUND_CRNCY=USD,RELATED_COMPANY_OVERRIDE=" &amp;C1082))</f>
        <v>#NAME?</v>
      </c>
    </row>
    <row r="1083" spans="1:8" x14ac:dyDescent="0.2">
      <c r="A1083" t="str">
        <f>C109</f>
        <v>TSEM IT Equity</v>
      </c>
      <c r="B1083" t="e">
        <f ca="1">IF(ISBLANK(A1083),"",_xll.BDP(A1083, "LONG_COMP_NAME",""))</f>
        <v>#NAME?</v>
      </c>
      <c r="C1083" t="s">
        <v>418</v>
      </c>
      <c r="D1083" t="e">
        <f ca="1">IF(ISBLANK(C1083),"",_xll.BDP(C1083, "LONG_COMP_NAME",""))</f>
        <v>#NAME?</v>
      </c>
      <c r="E1083" t="e">
        <f ca="1">IF(ISBLANK(C1083),"",_xll.BDP(C1083, "CNTRY_OF_DOMICILE",""))</f>
        <v>#NAME?</v>
      </c>
      <c r="F1083" t="e">
        <f ca="1">IF(ISBLANK(C1083),"",_xll.BDP(C1083, "GICS_INDUSTRY_GROUP_NAME",""))</f>
        <v>#NAME?</v>
      </c>
      <c r="G1083" t="e">
        <f ca="1">IF(ISBLANK(C1083),"",_xll.BDP(C1083, "GICS_SUB_INDUSTRY_NAME",""))</f>
        <v>#NAME?</v>
      </c>
      <c r="H1083" t="e">
        <f ca="1">IF(ISBLANK(C1083),"",_xll.BDP(A1083, "RELATIONSHIP_AMOUNT","RELATIONSHIP_OVERRIDE=S,QUANTIFIED_OVERRIDE=Y,EQY_FUND_CRNCY=USD,RELATED_COMPANY_OVERRIDE=" &amp;C1083))</f>
        <v>#NAME?</v>
      </c>
    </row>
    <row r="1084" spans="1:8" x14ac:dyDescent="0.2">
      <c r="A1084" t="str">
        <f>C109</f>
        <v>TSEM IT Equity</v>
      </c>
      <c r="B1084" t="e">
        <f ca="1">IF(ISBLANK(A1084),"",_xll.BDP(A1084, "LONG_COMP_NAME",""))</f>
        <v>#NAME?</v>
      </c>
      <c r="C1084" t="s">
        <v>425</v>
      </c>
      <c r="D1084" t="e">
        <f ca="1">IF(ISBLANK(C1084),"",_xll.BDP(C1084, "LONG_COMP_NAME",""))</f>
        <v>#NAME?</v>
      </c>
      <c r="E1084" t="e">
        <f ca="1">IF(ISBLANK(C1084),"",_xll.BDP(C1084, "CNTRY_OF_DOMICILE",""))</f>
        <v>#NAME?</v>
      </c>
      <c r="F1084" t="e">
        <f ca="1">IF(ISBLANK(C1084),"",_xll.BDP(C1084, "GICS_INDUSTRY_GROUP_NAME",""))</f>
        <v>#NAME?</v>
      </c>
      <c r="G1084" t="e">
        <f ca="1">IF(ISBLANK(C1084),"",_xll.BDP(C1084, "GICS_SUB_INDUSTRY_NAME",""))</f>
        <v>#NAME?</v>
      </c>
      <c r="H1084" t="e">
        <f ca="1">IF(ISBLANK(C1084),"",_xll.BDP(A1084, "RELATIONSHIP_AMOUNT","RELATIONSHIP_OVERRIDE=S,QUANTIFIED_OVERRIDE=Y,EQY_FUND_CRNCY=USD,RELATED_COMPANY_OVERRIDE=" &amp;C1084))</f>
        <v>#NAME?</v>
      </c>
    </row>
    <row r="1085" spans="1:8" x14ac:dyDescent="0.2">
      <c r="A1085" t="str">
        <f>C109</f>
        <v>TSEM IT Equity</v>
      </c>
      <c r="B1085" t="e">
        <f ca="1">IF(ISBLANK(A1085),"",_xll.BDP(A1085, "LONG_COMP_NAME",""))</f>
        <v>#NAME?</v>
      </c>
      <c r="C1085" t="s">
        <v>339</v>
      </c>
      <c r="D1085" t="e">
        <f ca="1">IF(ISBLANK(C1085),"",_xll.BDP(C1085, "LONG_COMP_NAME",""))</f>
        <v>#NAME?</v>
      </c>
      <c r="E1085" t="e">
        <f ca="1">IF(ISBLANK(C1085),"",_xll.BDP(C1085, "CNTRY_OF_DOMICILE",""))</f>
        <v>#NAME?</v>
      </c>
      <c r="F1085" t="e">
        <f ca="1">IF(ISBLANK(C1085),"",_xll.BDP(C1085, "GICS_INDUSTRY_GROUP_NAME",""))</f>
        <v>#NAME?</v>
      </c>
      <c r="G1085" t="e">
        <f ca="1">IF(ISBLANK(C1085),"",_xll.BDP(C1085, "GICS_SUB_INDUSTRY_NAME",""))</f>
        <v>#NAME?</v>
      </c>
      <c r="H1085" t="e">
        <f ca="1">IF(ISBLANK(C1085),"",_xll.BDP(A1085, "RELATIONSHIP_AMOUNT","RELATIONSHIP_OVERRIDE=S,QUANTIFIED_OVERRIDE=Y,EQY_FUND_CRNCY=USD,RELATED_COMPANY_OVERRIDE=" &amp;C1085))</f>
        <v>#NAME?</v>
      </c>
    </row>
    <row r="1086" spans="1:8" x14ac:dyDescent="0.2">
      <c r="A1086" t="str">
        <f>C109</f>
        <v>TSEM IT Equity</v>
      </c>
      <c r="B1086" t="e">
        <f ca="1">IF(ISBLANK(A1086),"",_xll.BDP(A1086, "LONG_COMP_NAME",""))</f>
        <v>#NAME?</v>
      </c>
      <c r="C1086" t="s">
        <v>72</v>
      </c>
      <c r="D1086" t="e">
        <f ca="1">IF(ISBLANK(C1086),"",_xll.BDP(C1086, "LONG_COMP_NAME",""))</f>
        <v>#NAME?</v>
      </c>
      <c r="E1086" t="e">
        <f ca="1">IF(ISBLANK(C1086),"",_xll.BDP(C1086, "CNTRY_OF_DOMICILE",""))</f>
        <v>#NAME?</v>
      </c>
      <c r="F1086" t="e">
        <f ca="1">IF(ISBLANK(C1086),"",_xll.BDP(C1086, "GICS_INDUSTRY_GROUP_NAME",""))</f>
        <v>#NAME?</v>
      </c>
      <c r="G1086" t="e">
        <f ca="1">IF(ISBLANK(C1086),"",_xll.BDP(C1086, "GICS_SUB_INDUSTRY_NAME",""))</f>
        <v>#NAME?</v>
      </c>
      <c r="H1086" t="e">
        <f ca="1">IF(ISBLANK(C1086),"",_xll.BDP(A1086, "RELATIONSHIP_AMOUNT","RELATIONSHIP_OVERRIDE=S,QUANTIFIED_OVERRIDE=Y,EQY_FUND_CRNCY=USD,RELATED_COMPANY_OVERRIDE=" &amp;C1086))</f>
        <v>#NAME?</v>
      </c>
    </row>
    <row r="1087" spans="1:8" x14ac:dyDescent="0.2">
      <c r="A1087" t="str">
        <f>C109</f>
        <v>TSEM IT Equity</v>
      </c>
      <c r="B1087" t="e">
        <f ca="1">IF(ISBLANK(A1087),"",_xll.BDP(A1087, "LONG_COMP_NAME",""))</f>
        <v>#NAME?</v>
      </c>
      <c r="C1087" t="s">
        <v>412</v>
      </c>
      <c r="D1087" t="e">
        <f ca="1">IF(ISBLANK(C1087),"",_xll.BDP(C1087, "LONG_COMP_NAME",""))</f>
        <v>#NAME?</v>
      </c>
      <c r="E1087" t="e">
        <f ca="1">IF(ISBLANK(C1087),"",_xll.BDP(C1087, "CNTRY_OF_DOMICILE",""))</f>
        <v>#NAME?</v>
      </c>
      <c r="F1087" t="e">
        <f ca="1">IF(ISBLANK(C1087),"",_xll.BDP(C1087, "GICS_INDUSTRY_GROUP_NAME",""))</f>
        <v>#NAME?</v>
      </c>
      <c r="G1087" t="e">
        <f ca="1">IF(ISBLANK(C1087),"",_xll.BDP(C1087, "GICS_SUB_INDUSTRY_NAME",""))</f>
        <v>#NAME?</v>
      </c>
      <c r="H1087" t="e">
        <f ca="1">IF(ISBLANK(C1087),"",_xll.BDP(A1087, "RELATIONSHIP_AMOUNT","RELATIONSHIP_OVERRIDE=S,QUANTIFIED_OVERRIDE=Y,EQY_FUND_CRNCY=USD,RELATED_COMPANY_OVERRIDE=" &amp;C1087))</f>
        <v>#NAME?</v>
      </c>
    </row>
    <row r="1088" spans="1:8" x14ac:dyDescent="0.2">
      <c r="A1088" t="str">
        <f>C109</f>
        <v>TSEM IT Equity</v>
      </c>
      <c r="B1088" t="e">
        <f ca="1">IF(ISBLANK(A1088),"",_xll.BDP(A1088, "LONG_COMP_NAME",""))</f>
        <v>#NAME?</v>
      </c>
      <c r="C1088" t="s">
        <v>409</v>
      </c>
      <c r="D1088" t="e">
        <f ca="1">IF(ISBLANK(C1088),"",_xll.BDP(C1088, "LONG_COMP_NAME",""))</f>
        <v>#NAME?</v>
      </c>
      <c r="E1088" t="e">
        <f ca="1">IF(ISBLANK(C1088),"",_xll.BDP(C1088, "CNTRY_OF_DOMICILE",""))</f>
        <v>#NAME?</v>
      </c>
      <c r="F1088" t="e">
        <f ca="1">IF(ISBLANK(C1088),"",_xll.BDP(C1088, "GICS_INDUSTRY_GROUP_NAME",""))</f>
        <v>#NAME?</v>
      </c>
      <c r="G1088" t="e">
        <f ca="1">IF(ISBLANK(C1088),"",_xll.BDP(C1088, "GICS_SUB_INDUSTRY_NAME",""))</f>
        <v>#NAME?</v>
      </c>
      <c r="H1088" t="e">
        <f ca="1">IF(ISBLANK(C1088),"",_xll.BDP(A1088, "RELATIONSHIP_AMOUNT","RELATIONSHIP_OVERRIDE=S,QUANTIFIED_OVERRIDE=Y,EQY_FUND_CRNCY=USD,RELATED_COMPANY_OVERRIDE=" &amp;C1088))</f>
        <v>#NAME?</v>
      </c>
    </row>
    <row r="1089" spans="1:8" x14ac:dyDescent="0.2">
      <c r="A1089" t="str">
        <f>C109</f>
        <v>TSEM IT Equity</v>
      </c>
      <c r="B1089" t="e">
        <f ca="1">IF(ISBLANK(A1089),"",_xll.BDP(A1089, "LONG_COMP_NAME",""))</f>
        <v>#NAME?</v>
      </c>
      <c r="C1089" t="s">
        <v>426</v>
      </c>
      <c r="D1089" t="e">
        <f ca="1">IF(ISBLANK(C1089),"",_xll.BDP(C1089, "LONG_COMP_NAME",""))</f>
        <v>#NAME?</v>
      </c>
      <c r="E1089" t="e">
        <f ca="1">IF(ISBLANK(C1089),"",_xll.BDP(C1089, "CNTRY_OF_DOMICILE",""))</f>
        <v>#NAME?</v>
      </c>
      <c r="F1089" t="e">
        <f ca="1">IF(ISBLANK(C1089),"",_xll.BDP(C1089, "GICS_INDUSTRY_GROUP_NAME",""))</f>
        <v>#NAME?</v>
      </c>
      <c r="G1089" t="e">
        <f ca="1">IF(ISBLANK(C1089),"",_xll.BDP(C1089, "GICS_SUB_INDUSTRY_NAME",""))</f>
        <v>#NAME?</v>
      </c>
      <c r="H1089" t="e">
        <f ca="1">IF(ISBLANK(C1089),"",_xll.BDP(A1089, "RELATIONSHIP_AMOUNT","RELATIONSHIP_OVERRIDE=S,QUANTIFIED_OVERRIDE=Y,EQY_FUND_CRNCY=USD,RELATED_COMPANY_OVERRIDE=" &amp;C1089))</f>
        <v>#NAME?</v>
      </c>
    </row>
    <row r="1090" spans="1:8" x14ac:dyDescent="0.2">
      <c r="A1090" t="str">
        <f>C109</f>
        <v>TSEM IT Equity</v>
      </c>
      <c r="B1090" t="e">
        <f ca="1">IF(ISBLANK(A1090),"",_xll.BDP(A1090, "LONG_COMP_NAME",""))</f>
        <v>#NAME?</v>
      </c>
      <c r="D1090" t="str">
        <f>IF(ISBLANK(C1090),"",_xll.BDP(C1090, "LONG_COMP_NAME",""))</f>
        <v/>
      </c>
      <c r="E1090" t="str">
        <f>IF(ISBLANK(C1090),"",_xll.BDP(C1090, "CNTRY_OF_DOMICILE",""))</f>
        <v/>
      </c>
      <c r="F1090" t="str">
        <f>IF(ISBLANK(C1090),"",_xll.BDP(C1090, "GICS_INDUSTRY_GROUP_NAME",""))</f>
        <v/>
      </c>
      <c r="G1090" t="str">
        <f>IF(ISBLANK(C1090),"",_xll.BDP(C1090, "GICS_SUB_INDUSTRY_NAME",""))</f>
        <v/>
      </c>
      <c r="H1090" t="str">
        <f>IF(ISBLANK(C1090),"",_xll.BDP(A1090, "RELATIONSHIP_AMOUNT","RELATIONSHIP_OVERRIDE=S,QUANTIFIED_OVERRIDE=Y,EQY_FUND_CRNCY=USD,RELATED_COMPANY_OVERRIDE=" &amp;C1090))</f>
        <v/>
      </c>
    </row>
    <row r="1091" spans="1:8" x14ac:dyDescent="0.2">
      <c r="A1091" t="str">
        <f>C109</f>
        <v>TSEM IT Equity</v>
      </c>
      <c r="B1091" t="e">
        <f ca="1">IF(ISBLANK(A1091),"",_xll.BDP(A1091, "LONG_COMP_NAME",""))</f>
        <v>#NAME?</v>
      </c>
      <c r="D1091" t="str">
        <f>IF(ISBLANK(C1091),"",_xll.BDP(C1091, "LONG_COMP_NAME",""))</f>
        <v/>
      </c>
      <c r="E1091" t="str">
        <f>IF(ISBLANK(C1091),"",_xll.BDP(C1091, "CNTRY_OF_DOMICILE",""))</f>
        <v/>
      </c>
      <c r="F1091" t="str">
        <f>IF(ISBLANK(C1091),"",_xll.BDP(C1091, "GICS_INDUSTRY_GROUP_NAME",""))</f>
        <v/>
      </c>
      <c r="G1091" t="str">
        <f>IF(ISBLANK(C1091),"",_xll.BDP(C1091, "GICS_SUB_INDUSTRY_NAME",""))</f>
        <v/>
      </c>
      <c r="H1091" t="str">
        <f>IF(ISBLANK(C1091),"",_xll.BDP(A1091, "RELATIONSHIP_AMOUNT","RELATIONSHIP_OVERRIDE=S,QUANTIFIED_OVERRIDE=Y,EQY_FUND_CRNCY=USD,RELATED_COMPANY_OVERRIDE=" &amp;C1091))</f>
        <v/>
      </c>
    </row>
    <row r="1092" spans="1:8" x14ac:dyDescent="0.2">
      <c r="A1092" t="str">
        <f>C110</f>
        <v>6239 TT Equity</v>
      </c>
      <c r="B1092" t="e">
        <f ca="1">IF(ISBLANK(A1092),"",_xll.BDP(A1092, "LONG_COMP_NAME",""))</f>
        <v>#NAME?</v>
      </c>
      <c r="C1092" t="e">
        <f ca="1">_xll.BDS(A1092,"SUPPLY_CHAIN_SUPPLIERS","SUPPLY_CHAIN_SUM_COUNT_OVERRIDE=10,QUANTIFIED_OVERRIDE=Y,SUP_CHAIN_RELATIONSHIP_SORT_OVR=C","cols=1;rows=10")</f>
        <v>#NAME?</v>
      </c>
      <c r="D1092" t="e">
        <f ca="1">IF(ISBLANK(C1092),"",_xll.BDP(C1092, "LONG_COMP_NAME",""))</f>
        <v>#NAME?</v>
      </c>
      <c r="E1092" t="e">
        <f ca="1">IF(ISBLANK(C1092),"",_xll.BDP(C1092, "CNTRY_OF_DOMICILE",""))</f>
        <v>#NAME?</v>
      </c>
      <c r="F1092" t="e">
        <f ca="1">IF(ISBLANK(C1092),"",_xll.BDP(C1092, "GICS_INDUSTRY_GROUP_NAME",""))</f>
        <v>#NAME?</v>
      </c>
      <c r="G1092" t="e">
        <f ca="1">IF(ISBLANK(C1092),"",_xll.BDP(C1092, "GICS_SUB_INDUSTRY_NAME",""))</f>
        <v>#NAME?</v>
      </c>
      <c r="H1092" t="e">
        <f ca="1">IF(ISBLANK(C1092),"",_xll.BDP(A1092, "RELATIONSHIP_AMOUNT","RELATIONSHIP_OVERRIDE=S,QUANTIFIED_OVERRIDE=Y,EQY_FUND_CRNCY=USD,RELATED_COMPANY_OVERRIDE=" &amp;C1092))</f>
        <v>#NAME?</v>
      </c>
    </row>
    <row r="1093" spans="1:8" x14ac:dyDescent="0.2">
      <c r="A1093" t="str">
        <f>C110</f>
        <v>6239 TT Equity</v>
      </c>
      <c r="B1093" t="e">
        <f ca="1">IF(ISBLANK(A1093),"",_xll.BDP(A1093, "LONG_COMP_NAME",""))</f>
        <v>#NAME?</v>
      </c>
      <c r="C1093" t="s">
        <v>195</v>
      </c>
      <c r="D1093" t="e">
        <f ca="1">IF(ISBLANK(C1093),"",_xll.BDP(C1093, "LONG_COMP_NAME",""))</f>
        <v>#NAME?</v>
      </c>
      <c r="E1093" t="e">
        <f ca="1">IF(ISBLANK(C1093),"",_xll.BDP(C1093, "CNTRY_OF_DOMICILE",""))</f>
        <v>#NAME?</v>
      </c>
      <c r="F1093" t="e">
        <f ca="1">IF(ISBLANK(C1093),"",_xll.BDP(C1093, "GICS_INDUSTRY_GROUP_NAME",""))</f>
        <v>#NAME?</v>
      </c>
      <c r="G1093" t="e">
        <f ca="1">IF(ISBLANK(C1093),"",_xll.BDP(C1093, "GICS_SUB_INDUSTRY_NAME",""))</f>
        <v>#NAME?</v>
      </c>
      <c r="H1093" t="e">
        <f ca="1">IF(ISBLANK(C1093),"",_xll.BDP(A1093, "RELATIONSHIP_AMOUNT","RELATIONSHIP_OVERRIDE=S,QUANTIFIED_OVERRIDE=Y,EQY_FUND_CRNCY=USD,RELATED_COMPANY_OVERRIDE=" &amp;C1093))</f>
        <v>#NAME?</v>
      </c>
    </row>
    <row r="1094" spans="1:8" x14ac:dyDescent="0.2">
      <c r="A1094" t="str">
        <f>C110</f>
        <v>6239 TT Equity</v>
      </c>
      <c r="B1094" t="e">
        <f ca="1">IF(ISBLANK(A1094),"",_xll.BDP(A1094, "LONG_COMP_NAME",""))</f>
        <v>#NAME?</v>
      </c>
      <c r="C1094" t="s">
        <v>20</v>
      </c>
      <c r="D1094" t="e">
        <f ca="1">IF(ISBLANK(C1094),"",_xll.BDP(C1094, "LONG_COMP_NAME",""))</f>
        <v>#NAME?</v>
      </c>
      <c r="E1094" t="e">
        <f ca="1">IF(ISBLANK(C1094),"",_xll.BDP(C1094, "CNTRY_OF_DOMICILE",""))</f>
        <v>#NAME?</v>
      </c>
      <c r="F1094" t="e">
        <f ca="1">IF(ISBLANK(C1094),"",_xll.BDP(C1094, "GICS_INDUSTRY_GROUP_NAME",""))</f>
        <v>#NAME?</v>
      </c>
      <c r="G1094" t="e">
        <f ca="1">IF(ISBLANK(C1094),"",_xll.BDP(C1094, "GICS_SUB_INDUSTRY_NAME",""))</f>
        <v>#NAME?</v>
      </c>
      <c r="H1094" t="e">
        <f ca="1">IF(ISBLANK(C1094),"",_xll.BDP(A1094, "RELATIONSHIP_AMOUNT","RELATIONSHIP_OVERRIDE=S,QUANTIFIED_OVERRIDE=Y,EQY_FUND_CRNCY=USD,RELATED_COMPANY_OVERRIDE=" &amp;C1094))</f>
        <v>#NAME?</v>
      </c>
    </row>
    <row r="1095" spans="1:8" x14ac:dyDescent="0.2">
      <c r="A1095" t="str">
        <f>C110</f>
        <v>6239 TT Equity</v>
      </c>
      <c r="B1095" t="e">
        <f ca="1">IF(ISBLANK(A1095),"",_xll.BDP(A1095, "LONG_COMP_NAME",""))</f>
        <v>#NAME?</v>
      </c>
      <c r="C1095" t="s">
        <v>272</v>
      </c>
      <c r="D1095" t="e">
        <f ca="1">IF(ISBLANK(C1095),"",_xll.BDP(C1095, "LONG_COMP_NAME",""))</f>
        <v>#NAME?</v>
      </c>
      <c r="E1095" t="e">
        <f ca="1">IF(ISBLANK(C1095),"",_xll.BDP(C1095, "CNTRY_OF_DOMICILE",""))</f>
        <v>#NAME?</v>
      </c>
      <c r="F1095" t="e">
        <f ca="1">IF(ISBLANK(C1095),"",_xll.BDP(C1095, "GICS_INDUSTRY_GROUP_NAME",""))</f>
        <v>#NAME?</v>
      </c>
      <c r="G1095" t="e">
        <f ca="1">IF(ISBLANK(C1095),"",_xll.BDP(C1095, "GICS_SUB_INDUSTRY_NAME",""))</f>
        <v>#NAME?</v>
      </c>
      <c r="H1095" t="e">
        <f ca="1">IF(ISBLANK(C1095),"",_xll.BDP(A1095, "RELATIONSHIP_AMOUNT","RELATIONSHIP_OVERRIDE=S,QUANTIFIED_OVERRIDE=Y,EQY_FUND_CRNCY=USD,RELATED_COMPANY_OVERRIDE=" &amp;C1095))</f>
        <v>#NAME?</v>
      </c>
    </row>
    <row r="1096" spans="1:8" x14ac:dyDescent="0.2">
      <c r="A1096" t="str">
        <f>C110</f>
        <v>6239 TT Equity</v>
      </c>
      <c r="B1096" t="e">
        <f ca="1">IF(ISBLANK(A1096),"",_xll.BDP(A1096, "LONG_COMP_NAME",""))</f>
        <v>#NAME?</v>
      </c>
      <c r="C1096" t="s">
        <v>85</v>
      </c>
      <c r="D1096" t="e">
        <f ca="1">IF(ISBLANK(C1096),"",_xll.BDP(C1096, "LONG_COMP_NAME",""))</f>
        <v>#NAME?</v>
      </c>
      <c r="E1096" t="e">
        <f ca="1">IF(ISBLANK(C1096),"",_xll.BDP(C1096, "CNTRY_OF_DOMICILE",""))</f>
        <v>#NAME?</v>
      </c>
      <c r="F1096" t="e">
        <f ca="1">IF(ISBLANK(C1096),"",_xll.BDP(C1096, "GICS_INDUSTRY_GROUP_NAME",""))</f>
        <v>#NAME?</v>
      </c>
      <c r="G1096" t="e">
        <f ca="1">IF(ISBLANK(C1096),"",_xll.BDP(C1096, "GICS_SUB_INDUSTRY_NAME",""))</f>
        <v>#NAME?</v>
      </c>
      <c r="H1096" t="e">
        <f ca="1">IF(ISBLANK(C1096),"",_xll.BDP(A1096, "RELATIONSHIP_AMOUNT","RELATIONSHIP_OVERRIDE=S,QUANTIFIED_OVERRIDE=Y,EQY_FUND_CRNCY=USD,RELATED_COMPANY_OVERRIDE=" &amp;C1096))</f>
        <v>#NAME?</v>
      </c>
    </row>
    <row r="1097" spans="1:8" x14ac:dyDescent="0.2">
      <c r="A1097" t="str">
        <f>C110</f>
        <v>6239 TT Equity</v>
      </c>
      <c r="B1097" t="e">
        <f ca="1">IF(ISBLANK(A1097),"",_xll.BDP(A1097, "LONG_COMP_NAME",""))</f>
        <v>#NAME?</v>
      </c>
      <c r="C1097" t="s">
        <v>83</v>
      </c>
      <c r="D1097" t="e">
        <f ca="1">IF(ISBLANK(C1097),"",_xll.BDP(C1097, "LONG_COMP_NAME",""))</f>
        <v>#NAME?</v>
      </c>
      <c r="E1097" t="e">
        <f ca="1">IF(ISBLANK(C1097),"",_xll.BDP(C1097, "CNTRY_OF_DOMICILE",""))</f>
        <v>#NAME?</v>
      </c>
      <c r="F1097" t="e">
        <f ca="1">IF(ISBLANK(C1097),"",_xll.BDP(C1097, "GICS_INDUSTRY_GROUP_NAME",""))</f>
        <v>#NAME?</v>
      </c>
      <c r="G1097" t="e">
        <f ca="1">IF(ISBLANK(C1097),"",_xll.BDP(C1097, "GICS_SUB_INDUSTRY_NAME",""))</f>
        <v>#NAME?</v>
      </c>
      <c r="H1097" t="e">
        <f ca="1">IF(ISBLANK(C1097),"",_xll.BDP(A1097, "RELATIONSHIP_AMOUNT","RELATIONSHIP_OVERRIDE=S,QUANTIFIED_OVERRIDE=Y,EQY_FUND_CRNCY=USD,RELATED_COMPANY_OVERRIDE=" &amp;C1097))</f>
        <v>#NAME?</v>
      </c>
    </row>
    <row r="1098" spans="1:8" x14ac:dyDescent="0.2">
      <c r="A1098" t="str">
        <f>C110</f>
        <v>6239 TT Equity</v>
      </c>
      <c r="B1098" t="e">
        <f ca="1">IF(ISBLANK(A1098),"",_xll.BDP(A1098, "LONG_COMP_NAME",""))</f>
        <v>#NAME?</v>
      </c>
      <c r="C1098" t="s">
        <v>273</v>
      </c>
      <c r="D1098" t="e">
        <f ca="1">IF(ISBLANK(C1098),"",_xll.BDP(C1098, "LONG_COMP_NAME",""))</f>
        <v>#NAME?</v>
      </c>
      <c r="E1098" t="e">
        <f ca="1">IF(ISBLANK(C1098),"",_xll.BDP(C1098, "CNTRY_OF_DOMICILE",""))</f>
        <v>#NAME?</v>
      </c>
      <c r="F1098" t="e">
        <f ca="1">IF(ISBLANK(C1098),"",_xll.BDP(C1098, "GICS_INDUSTRY_GROUP_NAME",""))</f>
        <v>#NAME?</v>
      </c>
      <c r="G1098" t="e">
        <f ca="1">IF(ISBLANK(C1098),"",_xll.BDP(C1098, "GICS_SUB_INDUSTRY_NAME",""))</f>
        <v>#NAME?</v>
      </c>
      <c r="H1098" t="e">
        <f ca="1">IF(ISBLANK(C1098),"",_xll.BDP(A1098, "RELATIONSHIP_AMOUNT","RELATIONSHIP_OVERRIDE=S,QUANTIFIED_OVERRIDE=Y,EQY_FUND_CRNCY=USD,RELATED_COMPANY_OVERRIDE=" &amp;C1098))</f>
        <v>#NAME?</v>
      </c>
    </row>
    <row r="1099" spans="1:8" x14ac:dyDescent="0.2">
      <c r="A1099" t="str">
        <f>C110</f>
        <v>6239 TT Equity</v>
      </c>
      <c r="B1099" t="e">
        <f ca="1">IF(ISBLANK(A1099),"",_xll.BDP(A1099, "LONG_COMP_NAME",""))</f>
        <v>#NAME?</v>
      </c>
      <c r="C1099" t="s">
        <v>274</v>
      </c>
      <c r="D1099" t="e">
        <f ca="1">IF(ISBLANK(C1099),"",_xll.BDP(C1099, "LONG_COMP_NAME",""))</f>
        <v>#NAME?</v>
      </c>
      <c r="E1099" t="e">
        <f ca="1">IF(ISBLANK(C1099),"",_xll.BDP(C1099, "CNTRY_OF_DOMICILE",""))</f>
        <v>#NAME?</v>
      </c>
      <c r="F1099" t="e">
        <f ca="1">IF(ISBLANK(C1099),"",_xll.BDP(C1099, "GICS_INDUSTRY_GROUP_NAME",""))</f>
        <v>#NAME?</v>
      </c>
      <c r="G1099" t="e">
        <f ca="1">IF(ISBLANK(C1099),"",_xll.BDP(C1099, "GICS_SUB_INDUSTRY_NAME",""))</f>
        <v>#NAME?</v>
      </c>
      <c r="H1099" t="e">
        <f ca="1">IF(ISBLANK(C1099),"",_xll.BDP(A1099, "RELATIONSHIP_AMOUNT","RELATIONSHIP_OVERRIDE=S,QUANTIFIED_OVERRIDE=Y,EQY_FUND_CRNCY=USD,RELATED_COMPANY_OVERRIDE=" &amp;C1099))</f>
        <v>#NAME?</v>
      </c>
    </row>
    <row r="1100" spans="1:8" x14ac:dyDescent="0.2">
      <c r="A1100" t="str">
        <f>C110</f>
        <v>6239 TT Equity</v>
      </c>
      <c r="B1100" t="e">
        <f ca="1">IF(ISBLANK(A1100),"",_xll.BDP(A1100, "LONG_COMP_NAME",""))</f>
        <v>#NAME?</v>
      </c>
      <c r="C1100" t="s">
        <v>275</v>
      </c>
      <c r="D1100" t="e">
        <f ca="1">IF(ISBLANK(C1100),"",_xll.BDP(C1100, "LONG_COMP_NAME",""))</f>
        <v>#NAME?</v>
      </c>
      <c r="E1100" t="e">
        <f ca="1">IF(ISBLANK(C1100),"",_xll.BDP(C1100, "CNTRY_OF_DOMICILE",""))</f>
        <v>#NAME?</v>
      </c>
      <c r="F1100" t="e">
        <f ca="1">IF(ISBLANK(C1100),"",_xll.BDP(C1100, "GICS_INDUSTRY_GROUP_NAME",""))</f>
        <v>#NAME?</v>
      </c>
      <c r="G1100" t="e">
        <f ca="1">IF(ISBLANK(C1100),"",_xll.BDP(C1100, "GICS_SUB_INDUSTRY_NAME",""))</f>
        <v>#NAME?</v>
      </c>
      <c r="H1100" t="e">
        <f ca="1">IF(ISBLANK(C1100),"",_xll.BDP(A1100, "RELATIONSHIP_AMOUNT","RELATIONSHIP_OVERRIDE=S,QUANTIFIED_OVERRIDE=Y,EQY_FUND_CRNCY=USD,RELATED_COMPANY_OVERRIDE=" &amp;C1100))</f>
        <v>#NAME?</v>
      </c>
    </row>
    <row r="1101" spans="1:8" x14ac:dyDescent="0.2">
      <c r="A1101" t="str">
        <f>C110</f>
        <v>6239 TT Equity</v>
      </c>
      <c r="B1101" t="e">
        <f ca="1">IF(ISBLANK(A1101),"",_xll.BDP(A1101, "LONG_COMP_NAME",""))</f>
        <v>#NAME?</v>
      </c>
      <c r="C1101" t="s">
        <v>276</v>
      </c>
      <c r="D1101" t="e">
        <f ca="1">IF(ISBLANK(C1101),"",_xll.BDP(C1101, "LONG_COMP_NAME",""))</f>
        <v>#NAME?</v>
      </c>
      <c r="E1101" t="e">
        <f ca="1">IF(ISBLANK(C1101),"",_xll.BDP(C1101, "CNTRY_OF_DOMICILE",""))</f>
        <v>#NAME?</v>
      </c>
      <c r="F1101" t="e">
        <f ca="1">IF(ISBLANK(C1101),"",_xll.BDP(C1101, "GICS_INDUSTRY_GROUP_NAME",""))</f>
        <v>#NAME?</v>
      </c>
      <c r="G1101" t="e">
        <f ca="1">IF(ISBLANK(C1101),"",_xll.BDP(C1101, "GICS_SUB_INDUSTRY_NAME",""))</f>
        <v>#NAME?</v>
      </c>
      <c r="H1101" t="e">
        <f ca="1">IF(ISBLANK(C1101),"",_xll.BDP(A1101, "RELATIONSHIP_AMOUNT","RELATIONSHIP_OVERRIDE=S,QUANTIFIED_OVERRIDE=Y,EQY_FUND_CRNCY=USD,RELATED_COMPANY_OVERRIDE=" &amp;C1101))</f>
        <v>#NAME?</v>
      </c>
    </row>
    <row r="1102" spans="1:8" x14ac:dyDescent="0.2">
      <c r="A1102" t="str">
        <f>C111</f>
        <v>3105 TT Equity</v>
      </c>
      <c r="B1102" t="e">
        <f ca="1">IF(ISBLANK(A1102),"",_xll.BDP(A1102, "LONG_COMP_NAME",""))</f>
        <v>#NAME?</v>
      </c>
      <c r="C1102" t="e">
        <f ca="1">_xll.BDS(A1102,"SUPPLY_CHAIN_SUPPLIERS","SUPPLY_CHAIN_SUM_COUNT_OVERRIDE=10,QUANTIFIED_OVERRIDE=Y,SUP_CHAIN_RELATIONSHIP_SORT_OVR=C")</f>
        <v>#NAME?</v>
      </c>
      <c r="D1102" t="e">
        <f ca="1">IF(ISBLANK(C1102),"",_xll.BDP(C1102, "LONG_COMP_NAME",""))</f>
        <v>#NAME?</v>
      </c>
      <c r="E1102" t="e">
        <f ca="1">IF(ISBLANK(C1102),"",_xll.BDP(C1102, "CNTRY_OF_DOMICILE",""))</f>
        <v>#NAME?</v>
      </c>
      <c r="F1102" t="e">
        <f ca="1">IF(ISBLANK(C1102),"",_xll.BDP(C1102, "GICS_INDUSTRY_GROUP_NAME",""))</f>
        <v>#NAME?</v>
      </c>
      <c r="G1102" t="e">
        <f ca="1">IF(ISBLANK(C1102),"",_xll.BDP(C1102, "GICS_SUB_INDUSTRY_NAME",""))</f>
        <v>#NAME?</v>
      </c>
      <c r="H1102" t="e">
        <f ca="1">IF(ISBLANK(C1102),"",_xll.BDP(A1102, "RELATIONSHIP_AMOUNT","RELATIONSHIP_OVERRIDE=S,QUANTIFIED_OVERRIDE=Y,EQY_FUND_CRNCY=USD,RELATED_COMPANY_OVERRIDE=" &amp;C1102))</f>
        <v>#NAME?</v>
      </c>
    </row>
    <row r="1103" spans="1:8" x14ac:dyDescent="0.2">
      <c r="A1103" t="str">
        <f>C111</f>
        <v>3105 TT Equity</v>
      </c>
      <c r="B1103" t="e">
        <f ca="1">IF(ISBLANK(A1103),"",_xll.BDP(A1103, "LONG_COMP_NAME",""))</f>
        <v>#NAME?</v>
      </c>
      <c r="D1103" t="str">
        <f>IF(ISBLANK(C1103),"",_xll.BDP(C1103, "LONG_COMP_NAME",""))</f>
        <v/>
      </c>
      <c r="E1103" t="str">
        <f>IF(ISBLANK(C1103),"",_xll.BDP(C1103, "CNTRY_OF_DOMICILE",""))</f>
        <v/>
      </c>
      <c r="F1103" t="str">
        <f>IF(ISBLANK(C1103),"",_xll.BDP(C1103, "GICS_INDUSTRY_GROUP_NAME",""))</f>
        <v/>
      </c>
      <c r="G1103" t="str">
        <f>IF(ISBLANK(C1103),"",_xll.BDP(C1103, "GICS_SUB_INDUSTRY_NAME",""))</f>
        <v/>
      </c>
      <c r="H1103" t="str">
        <f>IF(ISBLANK(C1103),"",_xll.BDP(A1103, "RELATIONSHIP_AMOUNT","RELATIONSHIP_OVERRIDE=S,QUANTIFIED_OVERRIDE=Y,EQY_FUND_CRNCY=USD,RELATED_COMPANY_OVERRIDE=" &amp;C1103))</f>
        <v/>
      </c>
    </row>
    <row r="1104" spans="1:8" x14ac:dyDescent="0.2">
      <c r="A1104" t="str">
        <f>C111</f>
        <v>3105 TT Equity</v>
      </c>
      <c r="B1104" t="e">
        <f ca="1">IF(ISBLANK(A1104),"",_xll.BDP(A1104, "LONG_COMP_NAME",""))</f>
        <v>#NAME?</v>
      </c>
      <c r="D1104" t="str">
        <f>IF(ISBLANK(C1104),"",_xll.BDP(C1104, "LONG_COMP_NAME",""))</f>
        <v/>
      </c>
      <c r="E1104" t="str">
        <f>IF(ISBLANK(C1104),"",_xll.BDP(C1104, "CNTRY_OF_DOMICILE",""))</f>
        <v/>
      </c>
      <c r="F1104" t="str">
        <f>IF(ISBLANK(C1104),"",_xll.BDP(C1104, "GICS_INDUSTRY_GROUP_NAME",""))</f>
        <v/>
      </c>
      <c r="G1104" t="str">
        <f>IF(ISBLANK(C1104),"",_xll.BDP(C1104, "GICS_SUB_INDUSTRY_NAME",""))</f>
        <v/>
      </c>
      <c r="H1104" t="str">
        <f>IF(ISBLANK(C1104),"",_xll.BDP(A1104, "RELATIONSHIP_AMOUNT","RELATIONSHIP_OVERRIDE=S,QUANTIFIED_OVERRIDE=Y,EQY_FUND_CRNCY=USD,RELATED_COMPANY_OVERRIDE=" &amp;C1104))</f>
        <v/>
      </c>
    </row>
    <row r="1105" spans="1:8" x14ac:dyDescent="0.2">
      <c r="A1105" t="str">
        <f>C111</f>
        <v>3105 TT Equity</v>
      </c>
      <c r="B1105" t="e">
        <f ca="1">IF(ISBLANK(A1105),"",_xll.BDP(A1105, "LONG_COMP_NAME",""))</f>
        <v>#NAME?</v>
      </c>
      <c r="D1105" t="str">
        <f>IF(ISBLANK(C1105),"",_xll.BDP(C1105, "LONG_COMP_NAME",""))</f>
        <v/>
      </c>
      <c r="E1105" t="str">
        <f>IF(ISBLANK(C1105),"",_xll.BDP(C1105, "CNTRY_OF_DOMICILE",""))</f>
        <v/>
      </c>
      <c r="F1105" t="str">
        <f>IF(ISBLANK(C1105),"",_xll.BDP(C1105, "GICS_INDUSTRY_GROUP_NAME",""))</f>
        <v/>
      </c>
      <c r="G1105" t="str">
        <f>IF(ISBLANK(C1105),"",_xll.BDP(C1105, "GICS_SUB_INDUSTRY_NAME",""))</f>
        <v/>
      </c>
      <c r="H1105" t="str">
        <f>IF(ISBLANK(C1105),"",_xll.BDP(A1105, "RELATIONSHIP_AMOUNT","RELATIONSHIP_OVERRIDE=S,QUANTIFIED_OVERRIDE=Y,EQY_FUND_CRNCY=USD,RELATED_COMPANY_OVERRIDE=" &amp;C1105))</f>
        <v/>
      </c>
    </row>
    <row r="1106" spans="1:8" x14ac:dyDescent="0.2">
      <c r="A1106" t="str">
        <f>C111</f>
        <v>3105 TT Equity</v>
      </c>
      <c r="B1106" t="e">
        <f ca="1">IF(ISBLANK(A1106),"",_xll.BDP(A1106, "LONG_COMP_NAME",""))</f>
        <v>#NAME?</v>
      </c>
      <c r="D1106" t="str">
        <f>IF(ISBLANK(C1106),"",_xll.BDP(C1106, "LONG_COMP_NAME",""))</f>
        <v/>
      </c>
      <c r="E1106" t="str">
        <f>IF(ISBLANK(C1106),"",_xll.BDP(C1106, "CNTRY_OF_DOMICILE",""))</f>
        <v/>
      </c>
      <c r="F1106" t="str">
        <f>IF(ISBLANK(C1106),"",_xll.BDP(C1106, "GICS_INDUSTRY_GROUP_NAME",""))</f>
        <v/>
      </c>
      <c r="G1106" t="str">
        <f>IF(ISBLANK(C1106),"",_xll.BDP(C1106, "GICS_SUB_INDUSTRY_NAME",""))</f>
        <v/>
      </c>
      <c r="H1106" t="str">
        <f>IF(ISBLANK(C1106),"",_xll.BDP(A1106, "RELATIONSHIP_AMOUNT","RELATIONSHIP_OVERRIDE=S,QUANTIFIED_OVERRIDE=Y,EQY_FUND_CRNCY=USD,RELATED_COMPANY_OVERRIDE=" &amp;C1106))</f>
        <v/>
      </c>
    </row>
    <row r="1107" spans="1:8" x14ac:dyDescent="0.2">
      <c r="A1107" t="str">
        <f>C111</f>
        <v>3105 TT Equity</v>
      </c>
      <c r="B1107" t="e">
        <f ca="1">IF(ISBLANK(A1107),"",_xll.BDP(A1107, "LONG_COMP_NAME",""))</f>
        <v>#NAME?</v>
      </c>
      <c r="D1107" t="str">
        <f>IF(ISBLANK(C1107),"",_xll.BDP(C1107, "LONG_COMP_NAME",""))</f>
        <v/>
      </c>
      <c r="E1107" t="str">
        <f>IF(ISBLANK(C1107),"",_xll.BDP(C1107, "CNTRY_OF_DOMICILE",""))</f>
        <v/>
      </c>
      <c r="F1107" t="str">
        <f>IF(ISBLANK(C1107),"",_xll.BDP(C1107, "GICS_INDUSTRY_GROUP_NAME",""))</f>
        <v/>
      </c>
      <c r="G1107" t="str">
        <f>IF(ISBLANK(C1107),"",_xll.BDP(C1107, "GICS_SUB_INDUSTRY_NAME",""))</f>
        <v/>
      </c>
      <c r="H1107" t="str">
        <f>IF(ISBLANK(C1107),"",_xll.BDP(A1107, "RELATIONSHIP_AMOUNT","RELATIONSHIP_OVERRIDE=S,QUANTIFIED_OVERRIDE=Y,EQY_FUND_CRNCY=USD,RELATED_COMPANY_OVERRIDE=" &amp;C1107))</f>
        <v/>
      </c>
    </row>
    <row r="1108" spans="1:8" x14ac:dyDescent="0.2">
      <c r="A1108" t="str">
        <f>C111</f>
        <v>3105 TT Equity</v>
      </c>
      <c r="B1108" t="e">
        <f ca="1">IF(ISBLANK(A1108),"",_xll.BDP(A1108, "LONG_COMP_NAME",""))</f>
        <v>#NAME?</v>
      </c>
      <c r="D1108" t="str">
        <f>IF(ISBLANK(C1108),"",_xll.BDP(C1108, "LONG_COMP_NAME",""))</f>
        <v/>
      </c>
      <c r="E1108" t="str">
        <f>IF(ISBLANK(C1108),"",_xll.BDP(C1108, "CNTRY_OF_DOMICILE",""))</f>
        <v/>
      </c>
      <c r="F1108" t="str">
        <f>IF(ISBLANK(C1108),"",_xll.BDP(C1108, "GICS_INDUSTRY_GROUP_NAME",""))</f>
        <v/>
      </c>
      <c r="G1108" t="str">
        <f>IF(ISBLANK(C1108),"",_xll.BDP(C1108, "GICS_SUB_INDUSTRY_NAME",""))</f>
        <v/>
      </c>
      <c r="H1108" t="str">
        <f>IF(ISBLANK(C1108),"",_xll.BDP(A1108, "RELATIONSHIP_AMOUNT","RELATIONSHIP_OVERRIDE=S,QUANTIFIED_OVERRIDE=Y,EQY_FUND_CRNCY=USD,RELATED_COMPANY_OVERRIDE=" &amp;C1108))</f>
        <v/>
      </c>
    </row>
    <row r="1109" spans="1:8" x14ac:dyDescent="0.2">
      <c r="A1109" t="str">
        <f>C111</f>
        <v>3105 TT Equity</v>
      </c>
      <c r="B1109" t="e">
        <f ca="1">IF(ISBLANK(A1109),"",_xll.BDP(A1109, "LONG_COMP_NAME",""))</f>
        <v>#NAME?</v>
      </c>
      <c r="D1109" t="str">
        <f>IF(ISBLANK(C1109),"",_xll.BDP(C1109, "LONG_COMP_NAME",""))</f>
        <v/>
      </c>
      <c r="E1109" t="str">
        <f>IF(ISBLANK(C1109),"",_xll.BDP(C1109, "CNTRY_OF_DOMICILE",""))</f>
        <v/>
      </c>
      <c r="F1109" t="str">
        <f>IF(ISBLANK(C1109),"",_xll.BDP(C1109, "GICS_INDUSTRY_GROUP_NAME",""))</f>
        <v/>
      </c>
      <c r="G1109" t="str">
        <f>IF(ISBLANK(C1109),"",_xll.BDP(C1109, "GICS_SUB_INDUSTRY_NAME",""))</f>
        <v/>
      </c>
      <c r="H1109" t="str">
        <f>IF(ISBLANK(C1109),"",_xll.BDP(A1109, "RELATIONSHIP_AMOUNT","RELATIONSHIP_OVERRIDE=S,QUANTIFIED_OVERRIDE=Y,EQY_FUND_CRNCY=USD,RELATED_COMPANY_OVERRIDE=" &amp;C1109))</f>
        <v/>
      </c>
    </row>
    <row r="1110" spans="1:8" x14ac:dyDescent="0.2">
      <c r="A1110" t="str">
        <f>C111</f>
        <v>3105 TT Equity</v>
      </c>
      <c r="B1110" t="e">
        <f ca="1">IF(ISBLANK(A1110),"",_xll.BDP(A1110, "LONG_COMP_NAME",""))</f>
        <v>#NAME?</v>
      </c>
      <c r="D1110" t="str">
        <f>IF(ISBLANK(C1110),"",_xll.BDP(C1110, "LONG_COMP_NAME",""))</f>
        <v/>
      </c>
      <c r="E1110" t="str">
        <f>IF(ISBLANK(C1110),"",_xll.BDP(C1110, "CNTRY_OF_DOMICILE",""))</f>
        <v/>
      </c>
      <c r="F1110" t="str">
        <f>IF(ISBLANK(C1110),"",_xll.BDP(C1110, "GICS_INDUSTRY_GROUP_NAME",""))</f>
        <v/>
      </c>
      <c r="G1110" t="str">
        <f>IF(ISBLANK(C1110),"",_xll.BDP(C1110, "GICS_SUB_INDUSTRY_NAME",""))</f>
        <v/>
      </c>
      <c r="H1110" t="str">
        <f>IF(ISBLANK(C1110),"",_xll.BDP(A1110, "RELATIONSHIP_AMOUNT","RELATIONSHIP_OVERRIDE=S,QUANTIFIED_OVERRIDE=Y,EQY_FUND_CRNCY=USD,RELATED_COMPANY_OVERRIDE=" &amp;C1110))</f>
        <v/>
      </c>
    </row>
    <row r="1111" spans="1:8" x14ac:dyDescent="0.2">
      <c r="A1111" t="str">
        <f>C111</f>
        <v>3105 TT Equity</v>
      </c>
      <c r="B1111" t="e">
        <f ca="1">IF(ISBLANK(A1111),"",_xll.BDP(A1111, "LONG_COMP_NAME",""))</f>
        <v>#NAME?</v>
      </c>
      <c r="D1111" t="str">
        <f>IF(ISBLANK(C1111),"",_xll.BDP(C1111, "LONG_COMP_NAME",""))</f>
        <v/>
      </c>
      <c r="E1111" t="str">
        <f>IF(ISBLANK(C1111),"",_xll.BDP(C1111, "CNTRY_OF_DOMICILE",""))</f>
        <v/>
      </c>
      <c r="F1111" t="str">
        <f>IF(ISBLANK(C1111),"",_xll.BDP(C1111, "GICS_INDUSTRY_GROUP_NAME",""))</f>
        <v/>
      </c>
      <c r="G1111" t="str">
        <f>IF(ISBLANK(C1111),"",_xll.BDP(C1111, "GICS_SUB_INDUSTRY_NAME",""))</f>
        <v/>
      </c>
      <c r="H1111" t="str">
        <f>IF(ISBLANK(C1111),"",_xll.BDP(A1111, "RELATIONSHIP_AMOUNT","RELATIONSHIP_OVERRIDE=S,QUANTIFIED_OVERRIDE=Y,EQY_FUND_CRNCY=USD,RELATED_COMPANY_OVERRIDE=" &amp;C1111))</f>
        <v/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11"/>
  <sheetViews>
    <sheetView tabSelected="1" workbookViewId="0">
      <selection activeCell="C2" sqref="C2"/>
    </sheetView>
  </sheetViews>
  <sheetFormatPr baseColWidth="10" defaultColWidth="8.83203125" defaultRowHeight="15" x14ac:dyDescent="0.2"/>
  <sheetData>
    <row r="1" spans="1:8" x14ac:dyDescent="0.2">
      <c r="A1" t="s">
        <v>2</v>
      </c>
      <c r="B1" t="s">
        <v>3</v>
      </c>
      <c r="C1" t="s">
        <v>0</v>
      </c>
      <c r="D1" t="s">
        <v>1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e">
        <f ca="1">IF(ISBLANK(A2),"",_xll.BDP(A2, "LONG_COMP_NAME",""))</f>
        <v>#NAME?</v>
      </c>
      <c r="C2" t="e">
        <f ca="1">BDS(A2,"SUPPLY_CHAIN_CUSTOMERS","SUPPLY_CHAIN_SUM_COUNT_OVERRIDE=10,QUANTIFIED_OVERRIDE=Y,SUP_CHAIN_RELATIONSHIP_SORT_OVR=C","cols=1;rows=10")</f>
        <v>#NAME?</v>
      </c>
      <c r="D2" t="e">
        <f ca="1">IF(ISBLANK(C2),"",_xll.BDP(C2, "LONG_COMP_NAME",""))</f>
        <v>#NAME?</v>
      </c>
      <c r="E2" t="e">
        <f ca="1">IF(ISBLANK(C2),"",_xll.BDP(C2, "CNTRY_OF_DOMICILE",""))</f>
        <v>#NAME?</v>
      </c>
      <c r="F2" t="e">
        <f ca="1">IF(ISBLANK(C2),"",_xll.BDP(C2, "GICS_INDUSTRY_GROUP_NAME",""))</f>
        <v>#NAME?</v>
      </c>
      <c r="G2" t="e">
        <f ca="1">IF(ISBLANK(C2),"",_xll.BDP(C2, "GICS_SUB_INDUSTRY_NAME",""))</f>
        <v>#NAME?</v>
      </c>
      <c r="H2" t="e">
        <f ca="1">IF(ISBLANK(C2),"",_xll.BDP(A2, "RELATIONSHIP_AMOUNT","RELATIONSHIP_OVERRIDE=C,QUANTIFIED_OVERRIDE=Y,EQY_FUND_CRNCY=USD,RELATED_COMPANY_OVERRIDE=" &amp;C2))</f>
        <v>#NAME?</v>
      </c>
    </row>
    <row r="3" spans="1:8" x14ac:dyDescent="0.2">
      <c r="A3" t="s">
        <v>8</v>
      </c>
      <c r="B3" t="e">
        <f ca="1">IF(ISBLANK(A3),"",_xll.BDP(A3, "LONG_COMP_NAME",""))</f>
        <v>#NAME?</v>
      </c>
      <c r="C3" t="s">
        <v>9</v>
      </c>
      <c r="D3" t="e">
        <f ca="1">IF(ISBLANK(C3),"",_xll.BDP(C3, "LONG_COMP_NAME",""))</f>
        <v>#NAME?</v>
      </c>
      <c r="E3" t="e">
        <f ca="1">IF(ISBLANK(C3),"",_xll.BDP(C3, "CNTRY_OF_DOMICILE",""))</f>
        <v>#NAME?</v>
      </c>
      <c r="F3" t="e">
        <f ca="1">IF(ISBLANK(C3),"",_xll.BDP(C3, "GICS_INDUSTRY_GROUP_NAME",""))</f>
        <v>#NAME?</v>
      </c>
      <c r="G3" t="e">
        <f ca="1">IF(ISBLANK(C3),"",_xll.BDP(C3, "GICS_SUB_INDUSTRY_NAME",""))</f>
        <v>#NAME?</v>
      </c>
      <c r="H3" t="e">
        <f ca="1">IF(ISBLANK(C3),"",_xll.BDP(A3, "RELATIONSHIP_AMOUNT","RELATIONSHIP_OVERRIDE=C,QUANTIFIED_OVERRIDE=Y,EQY_FUND_CRNCY=USD,RELATED_COMPANY_OVERRIDE=" &amp;C3))</f>
        <v>#NAME?</v>
      </c>
    </row>
    <row r="4" spans="1:8" x14ac:dyDescent="0.2">
      <c r="A4" t="s">
        <v>8</v>
      </c>
      <c r="B4" t="e">
        <f ca="1">IF(ISBLANK(A4),"",_xll.BDP(A4, "LONG_COMP_NAME",""))</f>
        <v>#NAME?</v>
      </c>
      <c r="C4" t="s">
        <v>10</v>
      </c>
      <c r="D4" t="e">
        <f ca="1">IF(ISBLANK(C4),"",_xll.BDP(C4, "LONG_COMP_NAME",""))</f>
        <v>#NAME?</v>
      </c>
      <c r="E4" t="e">
        <f ca="1">IF(ISBLANK(C4),"",_xll.BDP(C4, "CNTRY_OF_DOMICILE",""))</f>
        <v>#NAME?</v>
      </c>
      <c r="F4" t="e">
        <f ca="1">IF(ISBLANK(C4),"",_xll.BDP(C4, "GICS_INDUSTRY_GROUP_NAME",""))</f>
        <v>#NAME?</v>
      </c>
      <c r="G4" t="e">
        <f ca="1">IF(ISBLANK(C4),"",_xll.BDP(C4, "GICS_SUB_INDUSTRY_NAME",""))</f>
        <v>#NAME?</v>
      </c>
      <c r="H4" t="e">
        <f ca="1">IF(ISBLANK(C4),"",_xll.BDP(A4, "RELATIONSHIP_AMOUNT","RELATIONSHIP_OVERRIDE=C,QUANTIFIED_OVERRIDE=Y,EQY_FUND_CRNCY=USD,RELATED_COMPANY_OVERRIDE=" &amp;C4))</f>
        <v>#NAME?</v>
      </c>
    </row>
    <row r="5" spans="1:8" x14ac:dyDescent="0.2">
      <c r="A5" t="s">
        <v>8</v>
      </c>
      <c r="B5" t="e">
        <f ca="1">IF(ISBLANK(A5),"",_xll.BDP(A5, "LONG_COMP_NAME",""))</f>
        <v>#NAME?</v>
      </c>
      <c r="C5" t="s">
        <v>11</v>
      </c>
      <c r="D5" t="e">
        <f ca="1">IF(ISBLANK(C5),"",_xll.BDP(C5, "LONG_COMP_NAME",""))</f>
        <v>#NAME?</v>
      </c>
      <c r="E5" t="e">
        <f ca="1">IF(ISBLANK(C5),"",_xll.BDP(C5, "CNTRY_OF_DOMICILE",""))</f>
        <v>#NAME?</v>
      </c>
      <c r="F5" t="e">
        <f ca="1">IF(ISBLANK(C5),"",_xll.BDP(C5, "GICS_INDUSTRY_GROUP_NAME",""))</f>
        <v>#NAME?</v>
      </c>
      <c r="G5" t="e">
        <f ca="1">IF(ISBLANK(C5),"",_xll.BDP(C5, "GICS_SUB_INDUSTRY_NAME",""))</f>
        <v>#NAME?</v>
      </c>
      <c r="H5" t="e">
        <f ca="1">IF(ISBLANK(C5),"",_xll.BDP(A5, "RELATIONSHIP_AMOUNT","RELATIONSHIP_OVERRIDE=C,QUANTIFIED_OVERRIDE=Y,EQY_FUND_CRNCY=USD,RELATED_COMPANY_OVERRIDE=" &amp;C5))</f>
        <v>#NAME?</v>
      </c>
    </row>
    <row r="6" spans="1:8" x14ac:dyDescent="0.2">
      <c r="A6" t="s">
        <v>8</v>
      </c>
      <c r="B6" t="e">
        <f ca="1">IF(ISBLANK(A6),"",_xll.BDP(A6, "LONG_COMP_NAME",""))</f>
        <v>#NAME?</v>
      </c>
      <c r="C6" t="s">
        <v>12</v>
      </c>
      <c r="D6" t="e">
        <f ca="1">IF(ISBLANK(C6),"",_xll.BDP(C6, "LONG_COMP_NAME",""))</f>
        <v>#NAME?</v>
      </c>
      <c r="E6" t="e">
        <f ca="1">IF(ISBLANK(C6),"",_xll.BDP(C6, "CNTRY_OF_DOMICILE",""))</f>
        <v>#NAME?</v>
      </c>
      <c r="F6" t="e">
        <f ca="1">IF(ISBLANK(C6),"",_xll.BDP(C6, "GICS_INDUSTRY_GROUP_NAME",""))</f>
        <v>#NAME?</v>
      </c>
      <c r="G6" t="e">
        <f ca="1">IF(ISBLANK(C6),"",_xll.BDP(C6, "GICS_SUB_INDUSTRY_NAME",""))</f>
        <v>#NAME?</v>
      </c>
      <c r="H6" t="e">
        <f ca="1">IF(ISBLANK(C6),"",_xll.BDP(A6, "RELATIONSHIP_AMOUNT","RELATIONSHIP_OVERRIDE=C,QUANTIFIED_OVERRIDE=Y,EQY_FUND_CRNCY=USD,RELATED_COMPANY_OVERRIDE=" &amp;C6))</f>
        <v>#NAME?</v>
      </c>
    </row>
    <row r="7" spans="1:8" x14ac:dyDescent="0.2">
      <c r="A7" t="s">
        <v>8</v>
      </c>
      <c r="B7" t="e">
        <f ca="1">IF(ISBLANK(A7),"",_xll.BDP(A7, "LONG_COMP_NAME",""))</f>
        <v>#NAME?</v>
      </c>
      <c r="C7" t="s">
        <v>13</v>
      </c>
      <c r="D7" t="e">
        <f ca="1">IF(ISBLANK(C7),"",_xll.BDP(C7, "LONG_COMP_NAME",""))</f>
        <v>#NAME?</v>
      </c>
      <c r="E7" t="e">
        <f ca="1">IF(ISBLANK(C7),"",_xll.BDP(C7, "CNTRY_OF_DOMICILE",""))</f>
        <v>#NAME?</v>
      </c>
      <c r="F7" t="e">
        <f ca="1">IF(ISBLANK(C7),"",_xll.BDP(C7, "GICS_INDUSTRY_GROUP_NAME",""))</f>
        <v>#NAME?</v>
      </c>
      <c r="G7" t="e">
        <f ca="1">IF(ISBLANK(C7),"",_xll.BDP(C7, "GICS_SUB_INDUSTRY_NAME",""))</f>
        <v>#NAME?</v>
      </c>
      <c r="H7" t="e">
        <f ca="1">IF(ISBLANK(C7),"",_xll.BDP(A7, "RELATIONSHIP_AMOUNT","RELATIONSHIP_OVERRIDE=C,QUANTIFIED_OVERRIDE=Y,EQY_FUND_CRNCY=USD,RELATED_COMPANY_OVERRIDE=" &amp;C7))</f>
        <v>#NAME?</v>
      </c>
    </row>
    <row r="8" spans="1:8" x14ac:dyDescent="0.2">
      <c r="A8" t="s">
        <v>8</v>
      </c>
      <c r="B8" t="e">
        <f ca="1">IF(ISBLANK(A8),"",_xll.BDP(A8, "LONG_COMP_NAME",""))</f>
        <v>#NAME?</v>
      </c>
      <c r="C8" t="s">
        <v>14</v>
      </c>
      <c r="D8" t="e">
        <f ca="1">IF(ISBLANK(C8),"",_xll.BDP(C8, "LONG_COMP_NAME",""))</f>
        <v>#NAME?</v>
      </c>
      <c r="E8" t="e">
        <f ca="1">IF(ISBLANK(C8),"",_xll.BDP(C8, "CNTRY_OF_DOMICILE",""))</f>
        <v>#NAME?</v>
      </c>
      <c r="F8" t="e">
        <f ca="1">IF(ISBLANK(C8),"",_xll.BDP(C8, "GICS_INDUSTRY_GROUP_NAME",""))</f>
        <v>#NAME?</v>
      </c>
      <c r="G8" t="e">
        <f ca="1">IF(ISBLANK(C8),"",_xll.BDP(C8, "GICS_SUB_INDUSTRY_NAME",""))</f>
        <v>#NAME?</v>
      </c>
      <c r="H8" t="e">
        <f ca="1">IF(ISBLANK(C8),"",_xll.BDP(A8, "RELATIONSHIP_AMOUNT","RELATIONSHIP_OVERRIDE=C,QUANTIFIED_OVERRIDE=Y,EQY_FUND_CRNCY=USD,RELATED_COMPANY_OVERRIDE=" &amp;C8))</f>
        <v>#NAME?</v>
      </c>
    </row>
    <row r="9" spans="1:8" x14ac:dyDescent="0.2">
      <c r="A9" t="s">
        <v>8</v>
      </c>
      <c r="B9" t="e">
        <f ca="1">IF(ISBLANK(A9),"",_xll.BDP(A9, "LONG_COMP_NAME",""))</f>
        <v>#NAME?</v>
      </c>
      <c r="C9" t="s">
        <v>15</v>
      </c>
      <c r="D9" t="e">
        <f ca="1">IF(ISBLANK(C9),"",_xll.BDP(C9, "LONG_COMP_NAME",""))</f>
        <v>#NAME?</v>
      </c>
      <c r="E9" t="e">
        <f ca="1">IF(ISBLANK(C9),"",_xll.BDP(C9, "CNTRY_OF_DOMICILE",""))</f>
        <v>#NAME?</v>
      </c>
      <c r="F9" t="e">
        <f ca="1">IF(ISBLANK(C9),"",_xll.BDP(C9, "GICS_INDUSTRY_GROUP_NAME",""))</f>
        <v>#NAME?</v>
      </c>
      <c r="G9" t="e">
        <f ca="1">IF(ISBLANK(C9),"",_xll.BDP(C9, "GICS_SUB_INDUSTRY_NAME",""))</f>
        <v>#NAME?</v>
      </c>
      <c r="H9" t="e">
        <f ca="1">IF(ISBLANK(C9),"",_xll.BDP(A9, "RELATIONSHIP_AMOUNT","RELATIONSHIP_OVERRIDE=C,QUANTIFIED_OVERRIDE=Y,EQY_FUND_CRNCY=USD,RELATED_COMPANY_OVERRIDE=" &amp;C9))</f>
        <v>#NAME?</v>
      </c>
    </row>
    <row r="10" spans="1:8" x14ac:dyDescent="0.2">
      <c r="A10" t="s">
        <v>8</v>
      </c>
      <c r="B10" t="e">
        <f ca="1">IF(ISBLANK(A10),"",_xll.BDP(A10, "LONG_COMP_NAME",""))</f>
        <v>#NAME?</v>
      </c>
      <c r="C10" t="s">
        <v>16</v>
      </c>
      <c r="D10" t="e">
        <f ca="1">IF(ISBLANK(C10),"",_xll.BDP(C10, "LONG_COMP_NAME",""))</f>
        <v>#NAME?</v>
      </c>
      <c r="E10" t="e">
        <f ca="1">IF(ISBLANK(C10),"",_xll.BDP(C10, "CNTRY_OF_DOMICILE",""))</f>
        <v>#NAME?</v>
      </c>
      <c r="F10" t="e">
        <f ca="1">IF(ISBLANK(C10),"",_xll.BDP(C10, "GICS_INDUSTRY_GROUP_NAME",""))</f>
        <v>#NAME?</v>
      </c>
      <c r="G10" t="e">
        <f ca="1">IF(ISBLANK(C10),"",_xll.BDP(C10, "GICS_SUB_INDUSTRY_NAME",""))</f>
        <v>#NAME?</v>
      </c>
      <c r="H10" t="e">
        <f ca="1">IF(ISBLANK(C10),"",_xll.BDP(A10, "RELATIONSHIP_AMOUNT","RELATIONSHIP_OVERRIDE=C,QUANTIFIED_OVERRIDE=Y,EQY_FUND_CRNCY=USD,RELATED_COMPANY_OVERRIDE=" &amp;C10))</f>
        <v>#NAME?</v>
      </c>
    </row>
    <row r="11" spans="1:8" x14ac:dyDescent="0.2">
      <c r="A11" t="s">
        <v>8</v>
      </c>
      <c r="B11" t="e">
        <f ca="1">IF(ISBLANK(A11),"",_xll.BDP(A11, "LONG_COMP_NAME",""))</f>
        <v>#NAME?</v>
      </c>
      <c r="C11" t="s">
        <v>17</v>
      </c>
      <c r="D11" t="e">
        <f ca="1">IF(ISBLANK(C11),"",_xll.BDP(C11, "LONG_COMP_NAME",""))</f>
        <v>#NAME?</v>
      </c>
      <c r="E11" t="e">
        <f ca="1">IF(ISBLANK(C11),"",_xll.BDP(C11, "CNTRY_OF_DOMICILE",""))</f>
        <v>#NAME?</v>
      </c>
      <c r="F11" t="e">
        <f ca="1">IF(ISBLANK(C11),"",_xll.BDP(C11, "GICS_INDUSTRY_GROUP_NAME",""))</f>
        <v>#NAME?</v>
      </c>
      <c r="G11" t="e">
        <f ca="1">IF(ISBLANK(C11),"",_xll.BDP(C11, "GICS_SUB_INDUSTRY_NAME",""))</f>
        <v>#NAME?</v>
      </c>
      <c r="H11" t="e">
        <f ca="1">IF(ISBLANK(C11),"",_xll.BDP(A11, "RELATIONSHIP_AMOUNT","RELATIONSHIP_OVERRIDE=C,QUANTIFIED_OVERRIDE=Y,EQY_FUND_CRNCY=USD,RELATED_COMPANY_OVERRIDE=" &amp;C11))</f>
        <v>#NAME?</v>
      </c>
    </row>
    <row r="12" spans="1:8" x14ac:dyDescent="0.2">
      <c r="A12" t="e">
        <f ca="1">C2</f>
        <v>#NAME?</v>
      </c>
      <c r="B12" t="e">
        <f ca="1">IF(ISBLANK(A12),"",_xll.BDP(A12, "LONG_COMP_NAME",""))</f>
        <v>#NAME?</v>
      </c>
      <c r="C12" t="e">
        <f ca="1">_xll.BDS(A12,"SUPPLY_CHAIN_CUSTOMERS","SUPPLY_CHAIN_SUM_COUNT_OVERRIDE=10,QUANTIFIED_OVERRIDE=Y,SUP_CHAIN_RELATIONSHIP_SORT_OVR=C","cols=1;rows=7")</f>
        <v>#NAME?</v>
      </c>
      <c r="D12" t="e">
        <f ca="1">IF(ISBLANK(C12),"",_xll.BDP(C12, "LONG_COMP_NAME",""))</f>
        <v>#NAME?</v>
      </c>
      <c r="E12" t="e">
        <f ca="1">IF(ISBLANK(C12),"",_xll.BDP(C12, "CNTRY_OF_DOMICILE",""))</f>
        <v>#NAME?</v>
      </c>
      <c r="F12" t="e">
        <f ca="1">IF(ISBLANK(C12),"",_xll.BDP(C12, "GICS_INDUSTRY_GROUP_NAME",""))</f>
        <v>#NAME?</v>
      </c>
      <c r="G12" t="e">
        <f ca="1">IF(ISBLANK(C12),"",_xll.BDP(C12, "GICS_SUB_INDUSTRY_NAME",""))</f>
        <v>#NAME?</v>
      </c>
      <c r="H12" t="e">
        <f ca="1">IF(ISBLANK(C12),"",_xll.BDP(A12, "RELATIONSHIP_AMOUNT","RELATIONSHIP_OVERRIDE=C,QUANTIFIED_OVERRIDE=Y,EQY_FUND_CRNCY=USD,RELATED_COMPANY_OVERRIDE=" &amp;C12))</f>
        <v>#NAME?</v>
      </c>
    </row>
    <row r="13" spans="1:8" x14ac:dyDescent="0.2">
      <c r="A13" t="e">
        <f ca="1">C2</f>
        <v>#NAME?</v>
      </c>
      <c r="B13" t="e">
        <f ca="1">IF(ISBLANK(A13),"",_xll.BDP(A13, "LONG_COMP_NAME",""))</f>
        <v>#NAME?</v>
      </c>
      <c r="C13" t="s">
        <v>27</v>
      </c>
      <c r="D13" t="e">
        <f ca="1">IF(ISBLANK(C13),"",_xll.BDP(C13, "LONG_COMP_NAME",""))</f>
        <v>#NAME?</v>
      </c>
      <c r="E13" t="e">
        <f ca="1">IF(ISBLANK(C13),"",_xll.BDP(C13, "CNTRY_OF_DOMICILE",""))</f>
        <v>#NAME?</v>
      </c>
      <c r="F13" t="e">
        <f ca="1">IF(ISBLANK(C13),"",_xll.BDP(C13, "GICS_INDUSTRY_GROUP_NAME",""))</f>
        <v>#NAME?</v>
      </c>
      <c r="G13" t="e">
        <f ca="1">IF(ISBLANK(C13),"",_xll.BDP(C13, "GICS_SUB_INDUSTRY_NAME",""))</f>
        <v>#NAME?</v>
      </c>
      <c r="H13" t="e">
        <f ca="1">IF(ISBLANK(C13),"",_xll.BDP(A13, "RELATIONSHIP_AMOUNT","RELATIONSHIP_OVERRIDE=C,QUANTIFIED_OVERRIDE=Y,EQY_FUND_CRNCY=USD,RELATED_COMPANY_OVERRIDE=" &amp;C13))</f>
        <v>#NAME?</v>
      </c>
    </row>
    <row r="14" spans="1:8" x14ac:dyDescent="0.2">
      <c r="A14" t="e">
        <f ca="1">C2</f>
        <v>#NAME?</v>
      </c>
      <c r="B14" t="e">
        <f ca="1">IF(ISBLANK(A14),"",_xll.BDP(A14, "LONG_COMP_NAME",""))</f>
        <v>#NAME?</v>
      </c>
      <c r="C14" t="s">
        <v>28</v>
      </c>
      <c r="D14" t="e">
        <f ca="1">IF(ISBLANK(C14),"",_xll.BDP(C14, "LONG_COMP_NAME",""))</f>
        <v>#NAME?</v>
      </c>
      <c r="E14" t="e">
        <f ca="1">IF(ISBLANK(C14),"",_xll.BDP(C14, "CNTRY_OF_DOMICILE",""))</f>
        <v>#NAME?</v>
      </c>
      <c r="F14" t="e">
        <f ca="1">IF(ISBLANK(C14),"",_xll.BDP(C14, "GICS_INDUSTRY_GROUP_NAME",""))</f>
        <v>#NAME?</v>
      </c>
      <c r="G14" t="e">
        <f ca="1">IF(ISBLANK(C14),"",_xll.BDP(C14, "GICS_SUB_INDUSTRY_NAME",""))</f>
        <v>#NAME?</v>
      </c>
      <c r="H14" t="e">
        <f ca="1">IF(ISBLANK(C14),"",_xll.BDP(A14, "RELATIONSHIP_AMOUNT","RELATIONSHIP_OVERRIDE=C,QUANTIFIED_OVERRIDE=Y,EQY_FUND_CRNCY=USD,RELATED_COMPANY_OVERRIDE=" &amp;C14))</f>
        <v>#NAME?</v>
      </c>
    </row>
    <row r="15" spans="1:8" x14ac:dyDescent="0.2">
      <c r="A15" t="e">
        <f ca="1">C2</f>
        <v>#NAME?</v>
      </c>
      <c r="B15" t="e">
        <f ca="1">IF(ISBLANK(A15),"",_xll.BDP(A15, "LONG_COMP_NAME",""))</f>
        <v>#NAME?</v>
      </c>
      <c r="C15" t="s">
        <v>29</v>
      </c>
      <c r="D15" t="e">
        <f ca="1">IF(ISBLANK(C15),"",_xll.BDP(C15, "LONG_COMP_NAME",""))</f>
        <v>#NAME?</v>
      </c>
      <c r="E15" t="e">
        <f ca="1">IF(ISBLANK(C15),"",_xll.BDP(C15, "CNTRY_OF_DOMICILE",""))</f>
        <v>#NAME?</v>
      </c>
      <c r="F15" t="e">
        <f ca="1">IF(ISBLANK(C15),"",_xll.BDP(C15, "GICS_INDUSTRY_GROUP_NAME",""))</f>
        <v>#NAME?</v>
      </c>
      <c r="G15" t="e">
        <f ca="1">IF(ISBLANK(C15),"",_xll.BDP(C15, "GICS_SUB_INDUSTRY_NAME",""))</f>
        <v>#NAME?</v>
      </c>
      <c r="H15" t="e">
        <f ca="1">IF(ISBLANK(C15),"",_xll.BDP(A15, "RELATIONSHIP_AMOUNT","RELATIONSHIP_OVERRIDE=C,QUANTIFIED_OVERRIDE=Y,EQY_FUND_CRNCY=USD,RELATED_COMPANY_OVERRIDE=" &amp;C15))</f>
        <v>#NAME?</v>
      </c>
    </row>
    <row r="16" spans="1:8" x14ac:dyDescent="0.2">
      <c r="A16" t="e">
        <f ca="1">C2</f>
        <v>#NAME?</v>
      </c>
      <c r="B16" t="e">
        <f ca="1">IF(ISBLANK(A16),"",_xll.BDP(A16, "LONG_COMP_NAME",""))</f>
        <v>#NAME?</v>
      </c>
      <c r="C16" t="s">
        <v>30</v>
      </c>
      <c r="D16" t="e">
        <f ca="1">IF(ISBLANK(C16),"",_xll.BDP(C16, "LONG_COMP_NAME",""))</f>
        <v>#NAME?</v>
      </c>
      <c r="E16" t="e">
        <f ca="1">IF(ISBLANK(C16),"",_xll.BDP(C16, "CNTRY_OF_DOMICILE",""))</f>
        <v>#NAME?</v>
      </c>
      <c r="F16" t="e">
        <f ca="1">IF(ISBLANK(C16),"",_xll.BDP(C16, "GICS_INDUSTRY_GROUP_NAME",""))</f>
        <v>#NAME?</v>
      </c>
      <c r="G16" t="e">
        <f ca="1">IF(ISBLANK(C16),"",_xll.BDP(C16, "GICS_SUB_INDUSTRY_NAME",""))</f>
        <v>#NAME?</v>
      </c>
      <c r="H16" t="e">
        <f ca="1">IF(ISBLANK(C16),"",_xll.BDP(A16, "RELATIONSHIP_AMOUNT","RELATIONSHIP_OVERRIDE=C,QUANTIFIED_OVERRIDE=Y,EQY_FUND_CRNCY=USD,RELATED_COMPANY_OVERRIDE=" &amp;C16))</f>
        <v>#NAME?</v>
      </c>
    </row>
    <row r="17" spans="1:8" x14ac:dyDescent="0.2">
      <c r="A17" t="e">
        <f ca="1">C2</f>
        <v>#NAME?</v>
      </c>
      <c r="B17" t="e">
        <f ca="1">IF(ISBLANK(A17),"",_xll.BDP(A17, "LONG_COMP_NAME",""))</f>
        <v>#NAME?</v>
      </c>
      <c r="C17" t="s">
        <v>31</v>
      </c>
      <c r="D17" t="e">
        <f ca="1">IF(ISBLANK(C17),"",_xll.BDP(C17, "LONG_COMP_NAME",""))</f>
        <v>#NAME?</v>
      </c>
      <c r="E17" t="e">
        <f ca="1">IF(ISBLANK(C17),"",_xll.BDP(C17, "CNTRY_OF_DOMICILE",""))</f>
        <v>#NAME?</v>
      </c>
      <c r="F17" t="e">
        <f ca="1">IF(ISBLANK(C17),"",_xll.BDP(C17, "GICS_INDUSTRY_GROUP_NAME",""))</f>
        <v>#NAME?</v>
      </c>
      <c r="G17" t="e">
        <f ca="1">IF(ISBLANK(C17),"",_xll.BDP(C17, "GICS_SUB_INDUSTRY_NAME",""))</f>
        <v>#NAME?</v>
      </c>
      <c r="H17" t="e">
        <f ca="1">IF(ISBLANK(C17),"",_xll.BDP(A17, "RELATIONSHIP_AMOUNT","RELATIONSHIP_OVERRIDE=C,QUANTIFIED_OVERRIDE=Y,EQY_FUND_CRNCY=USD,RELATED_COMPANY_OVERRIDE=" &amp;C17))</f>
        <v>#NAME?</v>
      </c>
    </row>
    <row r="18" spans="1:8" x14ac:dyDescent="0.2">
      <c r="A18" t="e">
        <f ca="1">C2</f>
        <v>#NAME?</v>
      </c>
      <c r="B18" t="e">
        <f ca="1">IF(ISBLANK(A18),"",_xll.BDP(A18, "LONG_COMP_NAME",""))</f>
        <v>#NAME?</v>
      </c>
      <c r="C18" t="s">
        <v>32</v>
      </c>
      <c r="D18" t="e">
        <f ca="1">IF(ISBLANK(C18),"",_xll.BDP(C18, "LONG_COMP_NAME",""))</f>
        <v>#NAME?</v>
      </c>
      <c r="E18" t="e">
        <f ca="1">IF(ISBLANK(C18),"",_xll.BDP(C18, "CNTRY_OF_DOMICILE",""))</f>
        <v>#NAME?</v>
      </c>
      <c r="F18" t="e">
        <f ca="1">IF(ISBLANK(C18),"",_xll.BDP(C18, "GICS_INDUSTRY_GROUP_NAME",""))</f>
        <v>#NAME?</v>
      </c>
      <c r="G18" t="e">
        <f ca="1">IF(ISBLANK(C18),"",_xll.BDP(C18, "GICS_SUB_INDUSTRY_NAME",""))</f>
        <v>#NAME?</v>
      </c>
      <c r="H18" t="e">
        <f ca="1">IF(ISBLANK(C18),"",_xll.BDP(A18, "RELATIONSHIP_AMOUNT","RELATIONSHIP_OVERRIDE=C,QUANTIFIED_OVERRIDE=Y,EQY_FUND_CRNCY=USD,RELATED_COMPANY_OVERRIDE=" &amp;C18))</f>
        <v>#NAME?</v>
      </c>
    </row>
    <row r="19" spans="1:8" x14ac:dyDescent="0.2">
      <c r="A19" t="e">
        <f ca="1">C2</f>
        <v>#NAME?</v>
      </c>
      <c r="B19" t="e">
        <f ca="1">IF(ISBLANK(A19),"",_xll.BDP(A19, "LONG_COMP_NAME",""))</f>
        <v>#NAME?</v>
      </c>
      <c r="D19" t="str">
        <f>IF(ISBLANK(C19),"",_xll.BDP(C19, "LONG_COMP_NAME",""))</f>
        <v/>
      </c>
      <c r="E19" t="str">
        <f>IF(ISBLANK(C19),"",_xll.BDP(C19, "CNTRY_OF_DOMICILE",""))</f>
        <v/>
      </c>
      <c r="F19" t="str">
        <f>IF(ISBLANK(C19),"",_xll.BDP(C19, "GICS_INDUSTRY_GROUP_NAME",""))</f>
        <v/>
      </c>
      <c r="G19" t="str">
        <f>IF(ISBLANK(C19),"",_xll.BDP(C19, "GICS_SUB_INDUSTRY_NAME",""))</f>
        <v/>
      </c>
      <c r="H19" t="str">
        <f>IF(ISBLANK(C19),"",_xll.BDP(A19, "RELATIONSHIP_AMOUNT","RELATIONSHIP_OVERRIDE=C,QUANTIFIED_OVERRIDE=Y,EQY_FUND_CRNCY=USD,RELATED_COMPANY_OVERRIDE=" &amp;C19))</f>
        <v/>
      </c>
    </row>
    <row r="20" spans="1:8" x14ac:dyDescent="0.2">
      <c r="A20" t="e">
        <f ca="1">C2</f>
        <v>#NAME?</v>
      </c>
      <c r="B20" t="e">
        <f ca="1">IF(ISBLANK(A20),"",_xll.BDP(A20, "LONG_COMP_NAME",""))</f>
        <v>#NAME?</v>
      </c>
      <c r="D20" t="str">
        <f>IF(ISBLANK(C20),"",_xll.BDP(C20, "LONG_COMP_NAME",""))</f>
        <v/>
      </c>
      <c r="E20" t="str">
        <f>IF(ISBLANK(C20),"",_xll.BDP(C20, "CNTRY_OF_DOMICILE",""))</f>
        <v/>
      </c>
      <c r="F20" t="str">
        <f>IF(ISBLANK(C20),"",_xll.BDP(C20, "GICS_INDUSTRY_GROUP_NAME",""))</f>
        <v/>
      </c>
      <c r="G20" t="str">
        <f>IF(ISBLANK(C20),"",_xll.BDP(C20, "GICS_SUB_INDUSTRY_NAME",""))</f>
        <v/>
      </c>
      <c r="H20" t="str">
        <f>IF(ISBLANK(C20),"",_xll.BDP(A20, "RELATIONSHIP_AMOUNT","RELATIONSHIP_OVERRIDE=C,QUANTIFIED_OVERRIDE=Y,EQY_FUND_CRNCY=USD,RELATED_COMPANY_OVERRIDE=" &amp;C20))</f>
        <v/>
      </c>
    </row>
    <row r="21" spans="1:8" x14ac:dyDescent="0.2">
      <c r="A21" t="e">
        <f ca="1">C2</f>
        <v>#NAME?</v>
      </c>
      <c r="B21" t="e">
        <f ca="1">IF(ISBLANK(A21),"",_xll.BDP(A21, "LONG_COMP_NAME",""))</f>
        <v>#NAME?</v>
      </c>
      <c r="D21" t="str">
        <f>IF(ISBLANK(C21),"",_xll.BDP(C21, "LONG_COMP_NAME",""))</f>
        <v/>
      </c>
      <c r="E21" t="str">
        <f>IF(ISBLANK(C21),"",_xll.BDP(C21, "CNTRY_OF_DOMICILE",""))</f>
        <v/>
      </c>
      <c r="F21" t="str">
        <f>IF(ISBLANK(C21),"",_xll.BDP(C21, "GICS_INDUSTRY_GROUP_NAME",""))</f>
        <v/>
      </c>
      <c r="G21" t="str">
        <f>IF(ISBLANK(C21),"",_xll.BDP(C21, "GICS_SUB_INDUSTRY_NAME",""))</f>
        <v/>
      </c>
      <c r="H21" t="str">
        <f>IF(ISBLANK(C21),"",_xll.BDP(A21, "RELATIONSHIP_AMOUNT","RELATIONSHIP_OVERRIDE=C,QUANTIFIED_OVERRIDE=Y,EQY_FUND_CRNCY=USD,RELATED_COMPANY_OVERRIDE=" &amp;C21))</f>
        <v/>
      </c>
    </row>
    <row r="22" spans="1:8" x14ac:dyDescent="0.2">
      <c r="A22" t="str">
        <f>C3</f>
        <v>762 HK Equity</v>
      </c>
      <c r="B22" t="e">
        <f ca="1">IF(ISBLANK(A22),"",_xll.BDP(A22, "LONG_COMP_NAME",""))</f>
        <v>#NAME?</v>
      </c>
      <c r="C22" t="e">
        <f ca="1">_xll.BDS(A22,"SUPPLY_CHAIN_CUSTOMERS","SUPPLY_CHAIN_SUM_COUNT_OVERRIDE=10,QUANTIFIED_OVERRIDE=Y,SUP_CHAIN_RELATIONSHIP_SORT_OVR=C","cols=1;rows=7")</f>
        <v>#NAME?</v>
      </c>
      <c r="D22" t="e">
        <f ca="1">IF(ISBLANK(C22),"",_xll.BDP(C22, "LONG_COMP_NAME",""))</f>
        <v>#NAME?</v>
      </c>
      <c r="E22" t="e">
        <f ca="1">IF(ISBLANK(C22),"",_xll.BDP(C22, "CNTRY_OF_DOMICILE",""))</f>
        <v>#NAME?</v>
      </c>
      <c r="F22" t="e">
        <f ca="1">IF(ISBLANK(C22),"",_xll.BDP(C22, "GICS_INDUSTRY_GROUP_NAME",""))</f>
        <v>#NAME?</v>
      </c>
      <c r="G22" t="e">
        <f ca="1">IF(ISBLANK(C22),"",_xll.BDP(C22, "GICS_SUB_INDUSTRY_NAME",""))</f>
        <v>#NAME?</v>
      </c>
      <c r="H22" t="e">
        <f ca="1">IF(ISBLANK(C22),"",_xll.BDP(A22, "RELATIONSHIP_AMOUNT","RELATIONSHIP_OVERRIDE=C,QUANTIFIED_OVERRIDE=Y,EQY_FUND_CRNCY=USD,RELATED_COMPANY_OVERRIDE=" &amp;C22))</f>
        <v>#NAME?</v>
      </c>
    </row>
    <row r="23" spans="1:8" x14ac:dyDescent="0.2">
      <c r="A23" t="str">
        <f>C3</f>
        <v>762 HK Equity</v>
      </c>
      <c r="B23" t="e">
        <f ca="1">IF(ISBLANK(A23),"",_xll.BDP(A23, "LONG_COMP_NAME",""))</f>
        <v>#NAME?</v>
      </c>
      <c r="C23" t="s">
        <v>48</v>
      </c>
      <c r="D23" t="e">
        <f ca="1">IF(ISBLANK(C23),"",_xll.BDP(C23, "LONG_COMP_NAME",""))</f>
        <v>#NAME?</v>
      </c>
      <c r="E23" t="e">
        <f ca="1">IF(ISBLANK(C23),"",_xll.BDP(C23, "CNTRY_OF_DOMICILE",""))</f>
        <v>#NAME?</v>
      </c>
      <c r="F23" t="e">
        <f ca="1">IF(ISBLANK(C23),"",_xll.BDP(C23, "GICS_INDUSTRY_GROUP_NAME",""))</f>
        <v>#NAME?</v>
      </c>
      <c r="G23" t="e">
        <f ca="1">IF(ISBLANK(C23),"",_xll.BDP(C23, "GICS_SUB_INDUSTRY_NAME",""))</f>
        <v>#NAME?</v>
      </c>
      <c r="H23" t="e">
        <f ca="1">IF(ISBLANK(C23),"",_xll.BDP(A23, "RELATIONSHIP_AMOUNT","RELATIONSHIP_OVERRIDE=C,QUANTIFIED_OVERRIDE=Y,EQY_FUND_CRNCY=USD,RELATED_COMPANY_OVERRIDE=" &amp;C23))</f>
        <v>#NAME?</v>
      </c>
    </row>
    <row r="24" spans="1:8" x14ac:dyDescent="0.2">
      <c r="A24" t="str">
        <f>C3</f>
        <v>762 HK Equity</v>
      </c>
      <c r="B24" t="e">
        <f ca="1">IF(ISBLANK(A24),"",_xll.BDP(A24, "LONG_COMP_NAME",""))</f>
        <v>#NAME?</v>
      </c>
      <c r="C24" t="s">
        <v>49</v>
      </c>
      <c r="D24" t="e">
        <f ca="1">IF(ISBLANK(C24),"",_xll.BDP(C24, "LONG_COMP_NAME",""))</f>
        <v>#NAME?</v>
      </c>
      <c r="E24" t="e">
        <f ca="1">IF(ISBLANK(C24),"",_xll.BDP(C24, "CNTRY_OF_DOMICILE",""))</f>
        <v>#NAME?</v>
      </c>
      <c r="F24" t="e">
        <f ca="1">IF(ISBLANK(C24),"",_xll.BDP(C24, "GICS_INDUSTRY_GROUP_NAME",""))</f>
        <v>#NAME?</v>
      </c>
      <c r="G24" t="e">
        <f ca="1">IF(ISBLANK(C24),"",_xll.BDP(C24, "GICS_SUB_INDUSTRY_NAME",""))</f>
        <v>#NAME?</v>
      </c>
      <c r="H24" t="e">
        <f ca="1">IF(ISBLANK(C24),"",_xll.BDP(A24, "RELATIONSHIP_AMOUNT","RELATIONSHIP_OVERRIDE=C,QUANTIFIED_OVERRIDE=Y,EQY_FUND_CRNCY=USD,RELATED_COMPANY_OVERRIDE=" &amp;C24))</f>
        <v>#NAME?</v>
      </c>
    </row>
    <row r="25" spans="1:8" x14ac:dyDescent="0.2">
      <c r="A25" t="str">
        <f>C3</f>
        <v>762 HK Equity</v>
      </c>
      <c r="B25" t="e">
        <f ca="1">IF(ISBLANK(A25),"",_xll.BDP(A25, "LONG_COMP_NAME",""))</f>
        <v>#NAME?</v>
      </c>
      <c r="C25" t="s">
        <v>50</v>
      </c>
      <c r="D25" t="e">
        <f ca="1">IF(ISBLANK(C25),"",_xll.BDP(C25, "LONG_COMP_NAME",""))</f>
        <v>#NAME?</v>
      </c>
      <c r="E25" t="e">
        <f ca="1">IF(ISBLANK(C25),"",_xll.BDP(C25, "CNTRY_OF_DOMICILE",""))</f>
        <v>#NAME?</v>
      </c>
      <c r="F25" t="e">
        <f ca="1">IF(ISBLANK(C25),"",_xll.BDP(C25, "GICS_INDUSTRY_GROUP_NAME",""))</f>
        <v>#NAME?</v>
      </c>
      <c r="G25" t="e">
        <f ca="1">IF(ISBLANK(C25),"",_xll.BDP(C25, "GICS_SUB_INDUSTRY_NAME",""))</f>
        <v>#NAME?</v>
      </c>
      <c r="H25" t="e">
        <f ca="1">IF(ISBLANK(C25),"",_xll.BDP(A25, "RELATIONSHIP_AMOUNT","RELATIONSHIP_OVERRIDE=C,QUANTIFIED_OVERRIDE=Y,EQY_FUND_CRNCY=USD,RELATED_COMPANY_OVERRIDE=" &amp;C25))</f>
        <v>#NAME?</v>
      </c>
    </row>
    <row r="26" spans="1:8" x14ac:dyDescent="0.2">
      <c r="A26" t="str">
        <f>C3</f>
        <v>762 HK Equity</v>
      </c>
      <c r="B26" t="e">
        <f ca="1">IF(ISBLANK(A26),"",_xll.BDP(A26, "LONG_COMP_NAME",""))</f>
        <v>#NAME?</v>
      </c>
      <c r="C26" t="s">
        <v>51</v>
      </c>
      <c r="D26" t="e">
        <f ca="1">IF(ISBLANK(C26),"",_xll.BDP(C26, "LONG_COMP_NAME",""))</f>
        <v>#NAME?</v>
      </c>
      <c r="E26" t="e">
        <f ca="1">IF(ISBLANK(C26),"",_xll.BDP(C26, "CNTRY_OF_DOMICILE",""))</f>
        <v>#NAME?</v>
      </c>
      <c r="F26" t="e">
        <f ca="1">IF(ISBLANK(C26),"",_xll.BDP(C26, "GICS_INDUSTRY_GROUP_NAME",""))</f>
        <v>#NAME?</v>
      </c>
      <c r="G26" t="e">
        <f ca="1">IF(ISBLANK(C26),"",_xll.BDP(C26, "GICS_SUB_INDUSTRY_NAME",""))</f>
        <v>#NAME?</v>
      </c>
      <c r="H26" t="e">
        <f ca="1">IF(ISBLANK(C26),"",_xll.BDP(A26, "RELATIONSHIP_AMOUNT","RELATIONSHIP_OVERRIDE=C,QUANTIFIED_OVERRIDE=Y,EQY_FUND_CRNCY=USD,RELATED_COMPANY_OVERRIDE=" &amp;C26))</f>
        <v>#NAME?</v>
      </c>
    </row>
    <row r="27" spans="1:8" x14ac:dyDescent="0.2">
      <c r="A27" t="str">
        <f>C3</f>
        <v>762 HK Equity</v>
      </c>
      <c r="B27" t="e">
        <f ca="1">IF(ISBLANK(A27),"",_xll.BDP(A27, "LONG_COMP_NAME",""))</f>
        <v>#NAME?</v>
      </c>
      <c r="C27" t="s">
        <v>52</v>
      </c>
      <c r="D27" t="e">
        <f ca="1">IF(ISBLANK(C27),"",_xll.BDP(C27, "LONG_COMP_NAME",""))</f>
        <v>#NAME?</v>
      </c>
      <c r="E27" t="e">
        <f ca="1">IF(ISBLANK(C27),"",_xll.BDP(C27, "CNTRY_OF_DOMICILE",""))</f>
        <v>#NAME?</v>
      </c>
      <c r="F27" t="e">
        <f ca="1">IF(ISBLANK(C27),"",_xll.BDP(C27, "GICS_INDUSTRY_GROUP_NAME",""))</f>
        <v>#NAME?</v>
      </c>
      <c r="G27" t="e">
        <f ca="1">IF(ISBLANK(C27),"",_xll.BDP(C27, "GICS_SUB_INDUSTRY_NAME",""))</f>
        <v>#NAME?</v>
      </c>
      <c r="H27" t="e">
        <f ca="1">IF(ISBLANK(C27),"",_xll.BDP(A27, "RELATIONSHIP_AMOUNT","RELATIONSHIP_OVERRIDE=C,QUANTIFIED_OVERRIDE=Y,EQY_FUND_CRNCY=USD,RELATED_COMPANY_OVERRIDE=" &amp;C27))</f>
        <v>#NAME?</v>
      </c>
    </row>
    <row r="28" spans="1:8" x14ac:dyDescent="0.2">
      <c r="A28" t="str">
        <f>C3</f>
        <v>762 HK Equity</v>
      </c>
      <c r="B28" t="e">
        <f ca="1">IF(ISBLANK(A28),"",_xll.BDP(A28, "LONG_COMP_NAME",""))</f>
        <v>#NAME?</v>
      </c>
      <c r="C28" t="s">
        <v>53</v>
      </c>
      <c r="D28" t="e">
        <f ca="1">IF(ISBLANK(C28),"",_xll.BDP(C28, "LONG_COMP_NAME",""))</f>
        <v>#NAME?</v>
      </c>
      <c r="E28" t="e">
        <f ca="1">IF(ISBLANK(C28),"",_xll.BDP(C28, "CNTRY_OF_DOMICILE",""))</f>
        <v>#NAME?</v>
      </c>
      <c r="F28" t="e">
        <f ca="1">IF(ISBLANK(C28),"",_xll.BDP(C28, "GICS_INDUSTRY_GROUP_NAME",""))</f>
        <v>#NAME?</v>
      </c>
      <c r="G28" t="e">
        <f ca="1">IF(ISBLANK(C28),"",_xll.BDP(C28, "GICS_SUB_INDUSTRY_NAME",""))</f>
        <v>#NAME?</v>
      </c>
      <c r="H28" t="e">
        <f ca="1">IF(ISBLANK(C28),"",_xll.BDP(A28, "RELATIONSHIP_AMOUNT","RELATIONSHIP_OVERRIDE=C,QUANTIFIED_OVERRIDE=Y,EQY_FUND_CRNCY=USD,RELATED_COMPANY_OVERRIDE=" &amp;C28))</f>
        <v>#NAME?</v>
      </c>
    </row>
    <row r="29" spans="1:8" x14ac:dyDescent="0.2">
      <c r="A29" t="str">
        <f>C3</f>
        <v>762 HK Equity</v>
      </c>
      <c r="B29" t="e">
        <f ca="1">IF(ISBLANK(A29),"",_xll.BDP(A29, "LONG_COMP_NAME",""))</f>
        <v>#NAME?</v>
      </c>
      <c r="D29" t="str">
        <f>IF(ISBLANK(C29),"",_xll.BDP(C29, "LONG_COMP_NAME",""))</f>
        <v/>
      </c>
      <c r="E29" t="str">
        <f>IF(ISBLANK(C29),"",_xll.BDP(C29, "CNTRY_OF_DOMICILE",""))</f>
        <v/>
      </c>
      <c r="F29" t="str">
        <f>IF(ISBLANK(C29),"",_xll.BDP(C29, "GICS_INDUSTRY_GROUP_NAME",""))</f>
        <v/>
      </c>
      <c r="G29" t="str">
        <f>IF(ISBLANK(C29),"",_xll.BDP(C29, "GICS_SUB_INDUSTRY_NAME",""))</f>
        <v/>
      </c>
      <c r="H29" t="str">
        <f>IF(ISBLANK(C29),"",_xll.BDP(A29, "RELATIONSHIP_AMOUNT","RELATIONSHIP_OVERRIDE=C,QUANTIFIED_OVERRIDE=Y,EQY_FUND_CRNCY=USD,RELATED_COMPANY_OVERRIDE=" &amp;C29))</f>
        <v/>
      </c>
    </row>
    <row r="30" spans="1:8" x14ac:dyDescent="0.2">
      <c r="A30" t="str">
        <f>C3</f>
        <v>762 HK Equity</v>
      </c>
      <c r="B30" t="e">
        <f ca="1">IF(ISBLANK(A30),"",_xll.BDP(A30, "LONG_COMP_NAME",""))</f>
        <v>#NAME?</v>
      </c>
      <c r="D30" t="str">
        <f>IF(ISBLANK(C30),"",_xll.BDP(C30, "LONG_COMP_NAME",""))</f>
        <v/>
      </c>
      <c r="E30" t="str">
        <f>IF(ISBLANK(C30),"",_xll.BDP(C30, "CNTRY_OF_DOMICILE",""))</f>
        <v/>
      </c>
      <c r="F30" t="str">
        <f>IF(ISBLANK(C30),"",_xll.BDP(C30, "GICS_INDUSTRY_GROUP_NAME",""))</f>
        <v/>
      </c>
      <c r="G30" t="str">
        <f>IF(ISBLANK(C30),"",_xll.BDP(C30, "GICS_SUB_INDUSTRY_NAME",""))</f>
        <v/>
      </c>
      <c r="H30" t="str">
        <f>IF(ISBLANK(C30),"",_xll.BDP(A30, "RELATIONSHIP_AMOUNT","RELATIONSHIP_OVERRIDE=C,QUANTIFIED_OVERRIDE=Y,EQY_FUND_CRNCY=USD,RELATED_COMPANY_OVERRIDE=" &amp;C30))</f>
        <v/>
      </c>
    </row>
    <row r="31" spans="1:8" x14ac:dyDescent="0.2">
      <c r="A31" t="str">
        <f>C3</f>
        <v>762 HK Equity</v>
      </c>
      <c r="B31" t="e">
        <f ca="1">IF(ISBLANK(A31),"",_xll.BDP(A31, "LONG_COMP_NAME",""))</f>
        <v>#NAME?</v>
      </c>
      <c r="D31" t="str">
        <f>IF(ISBLANK(C31),"",_xll.BDP(C31, "LONG_COMP_NAME",""))</f>
        <v/>
      </c>
      <c r="E31" t="str">
        <f>IF(ISBLANK(C31),"",_xll.BDP(C31, "CNTRY_OF_DOMICILE",""))</f>
        <v/>
      </c>
      <c r="F31" t="str">
        <f>IF(ISBLANK(C31),"",_xll.BDP(C31, "GICS_INDUSTRY_GROUP_NAME",""))</f>
        <v/>
      </c>
      <c r="G31" t="str">
        <f>IF(ISBLANK(C31),"",_xll.BDP(C31, "GICS_SUB_INDUSTRY_NAME",""))</f>
        <v/>
      </c>
      <c r="H31" t="str">
        <f>IF(ISBLANK(C31),"",_xll.BDP(A31, "RELATIONSHIP_AMOUNT","RELATIONSHIP_OVERRIDE=C,QUANTIFIED_OVERRIDE=Y,EQY_FUND_CRNCY=USD,RELATED_COMPANY_OVERRIDE=" &amp;C31))</f>
        <v/>
      </c>
    </row>
    <row r="32" spans="1:8" x14ac:dyDescent="0.2">
      <c r="A32" t="str">
        <f>C4</f>
        <v>728 HK Equity</v>
      </c>
      <c r="B32" t="e">
        <f ca="1">IF(ISBLANK(A32),"",_xll.BDP(A32, "LONG_COMP_NAME",""))</f>
        <v>#NAME?</v>
      </c>
      <c r="C32" t="e">
        <f ca="1">_xll.BDS(A32,"SUPPLY_CHAIN_CUSTOMERS","SUPPLY_CHAIN_SUM_COUNT_OVERRIDE=10,QUANTIFIED_OVERRIDE=Y,SUP_CHAIN_RELATIONSHIP_SORT_OVR=C","cols=1;rows=6")</f>
        <v>#NAME?</v>
      </c>
      <c r="D32" t="e">
        <f ca="1">IF(ISBLANK(C32),"",_xll.BDP(C32, "LONG_COMP_NAME",""))</f>
        <v>#NAME?</v>
      </c>
      <c r="E32" t="e">
        <f ca="1">IF(ISBLANK(C32),"",_xll.BDP(C32, "CNTRY_OF_DOMICILE",""))</f>
        <v>#NAME?</v>
      </c>
      <c r="F32" t="e">
        <f ca="1">IF(ISBLANK(C32),"",_xll.BDP(C32, "GICS_INDUSTRY_GROUP_NAME",""))</f>
        <v>#NAME?</v>
      </c>
      <c r="G32" t="e">
        <f ca="1">IF(ISBLANK(C32),"",_xll.BDP(C32, "GICS_SUB_INDUSTRY_NAME",""))</f>
        <v>#NAME?</v>
      </c>
      <c r="H32" t="e">
        <f ca="1">IF(ISBLANK(C32),"",_xll.BDP(A32, "RELATIONSHIP_AMOUNT","RELATIONSHIP_OVERRIDE=C,QUANTIFIED_OVERRIDE=Y,EQY_FUND_CRNCY=USD,RELATED_COMPANY_OVERRIDE=" &amp;C32))</f>
        <v>#NAME?</v>
      </c>
    </row>
    <row r="33" spans="1:8" x14ac:dyDescent="0.2">
      <c r="A33" t="str">
        <f>C4</f>
        <v>728 HK Equity</v>
      </c>
      <c r="B33" t="e">
        <f ca="1">IF(ISBLANK(A33),"",_xll.BDP(A33, "LONG_COMP_NAME",""))</f>
        <v>#NAME?</v>
      </c>
      <c r="C33" t="s">
        <v>56</v>
      </c>
      <c r="D33" t="e">
        <f ca="1">IF(ISBLANK(C33),"",_xll.BDP(C33, "LONG_COMP_NAME",""))</f>
        <v>#NAME?</v>
      </c>
      <c r="E33" t="e">
        <f ca="1">IF(ISBLANK(C33),"",_xll.BDP(C33, "CNTRY_OF_DOMICILE",""))</f>
        <v>#NAME?</v>
      </c>
      <c r="F33" t="e">
        <f ca="1">IF(ISBLANK(C33),"",_xll.BDP(C33, "GICS_INDUSTRY_GROUP_NAME",""))</f>
        <v>#NAME?</v>
      </c>
      <c r="G33" t="e">
        <f ca="1">IF(ISBLANK(C33),"",_xll.BDP(C33, "GICS_SUB_INDUSTRY_NAME",""))</f>
        <v>#NAME?</v>
      </c>
      <c r="H33" t="e">
        <f ca="1">IF(ISBLANK(C33),"",_xll.BDP(A33, "RELATIONSHIP_AMOUNT","RELATIONSHIP_OVERRIDE=C,QUANTIFIED_OVERRIDE=Y,EQY_FUND_CRNCY=USD,RELATED_COMPANY_OVERRIDE=" &amp;C33))</f>
        <v>#NAME?</v>
      </c>
    </row>
    <row r="34" spans="1:8" x14ac:dyDescent="0.2">
      <c r="A34" t="str">
        <f>C4</f>
        <v>728 HK Equity</v>
      </c>
      <c r="B34" t="e">
        <f ca="1">IF(ISBLANK(A34),"",_xll.BDP(A34, "LONG_COMP_NAME",""))</f>
        <v>#NAME?</v>
      </c>
      <c r="C34" t="s">
        <v>57</v>
      </c>
      <c r="D34" t="e">
        <f ca="1">IF(ISBLANK(C34),"",_xll.BDP(C34, "LONG_COMP_NAME",""))</f>
        <v>#NAME?</v>
      </c>
      <c r="E34" t="e">
        <f ca="1">IF(ISBLANK(C34),"",_xll.BDP(C34, "CNTRY_OF_DOMICILE",""))</f>
        <v>#NAME?</v>
      </c>
      <c r="F34" t="e">
        <f ca="1">IF(ISBLANK(C34),"",_xll.BDP(C34, "GICS_INDUSTRY_GROUP_NAME",""))</f>
        <v>#NAME?</v>
      </c>
      <c r="G34" t="e">
        <f ca="1">IF(ISBLANK(C34),"",_xll.BDP(C34, "GICS_SUB_INDUSTRY_NAME",""))</f>
        <v>#NAME?</v>
      </c>
      <c r="H34" t="e">
        <f ca="1">IF(ISBLANK(C34),"",_xll.BDP(A34, "RELATIONSHIP_AMOUNT","RELATIONSHIP_OVERRIDE=C,QUANTIFIED_OVERRIDE=Y,EQY_FUND_CRNCY=USD,RELATED_COMPANY_OVERRIDE=" &amp;C34))</f>
        <v>#NAME?</v>
      </c>
    </row>
    <row r="35" spans="1:8" x14ac:dyDescent="0.2">
      <c r="A35" t="str">
        <f>C4</f>
        <v>728 HK Equity</v>
      </c>
      <c r="B35" t="e">
        <f ca="1">IF(ISBLANK(A35),"",_xll.BDP(A35, "LONG_COMP_NAME",""))</f>
        <v>#NAME?</v>
      </c>
      <c r="C35" t="s">
        <v>27</v>
      </c>
      <c r="D35" t="e">
        <f ca="1">IF(ISBLANK(C35),"",_xll.BDP(C35, "LONG_COMP_NAME",""))</f>
        <v>#NAME?</v>
      </c>
      <c r="E35" t="e">
        <f ca="1">IF(ISBLANK(C35),"",_xll.BDP(C35, "CNTRY_OF_DOMICILE",""))</f>
        <v>#NAME?</v>
      </c>
      <c r="F35" t="e">
        <f ca="1">IF(ISBLANK(C35),"",_xll.BDP(C35, "GICS_INDUSTRY_GROUP_NAME",""))</f>
        <v>#NAME?</v>
      </c>
      <c r="G35" t="e">
        <f ca="1">IF(ISBLANK(C35),"",_xll.BDP(C35, "GICS_SUB_INDUSTRY_NAME",""))</f>
        <v>#NAME?</v>
      </c>
      <c r="H35" t="e">
        <f ca="1">IF(ISBLANK(C35),"",_xll.BDP(A35, "RELATIONSHIP_AMOUNT","RELATIONSHIP_OVERRIDE=C,QUANTIFIED_OVERRIDE=Y,EQY_FUND_CRNCY=USD,RELATED_COMPANY_OVERRIDE=" &amp;C35))</f>
        <v>#NAME?</v>
      </c>
    </row>
    <row r="36" spans="1:8" x14ac:dyDescent="0.2">
      <c r="A36" t="str">
        <f>C4</f>
        <v>728 HK Equity</v>
      </c>
      <c r="B36" t="e">
        <f ca="1">IF(ISBLANK(A36),"",_xll.BDP(A36, "LONG_COMP_NAME",""))</f>
        <v>#NAME?</v>
      </c>
      <c r="C36" t="s">
        <v>49</v>
      </c>
      <c r="D36" t="e">
        <f ca="1">IF(ISBLANK(C36),"",_xll.BDP(C36, "LONG_COMP_NAME",""))</f>
        <v>#NAME?</v>
      </c>
      <c r="E36" t="e">
        <f ca="1">IF(ISBLANK(C36),"",_xll.BDP(C36, "CNTRY_OF_DOMICILE",""))</f>
        <v>#NAME?</v>
      </c>
      <c r="F36" t="e">
        <f ca="1">IF(ISBLANK(C36),"",_xll.BDP(C36, "GICS_INDUSTRY_GROUP_NAME",""))</f>
        <v>#NAME?</v>
      </c>
      <c r="G36" t="e">
        <f ca="1">IF(ISBLANK(C36),"",_xll.BDP(C36, "GICS_SUB_INDUSTRY_NAME",""))</f>
        <v>#NAME?</v>
      </c>
      <c r="H36" t="e">
        <f ca="1">IF(ISBLANK(C36),"",_xll.BDP(A36, "RELATIONSHIP_AMOUNT","RELATIONSHIP_OVERRIDE=C,QUANTIFIED_OVERRIDE=Y,EQY_FUND_CRNCY=USD,RELATED_COMPANY_OVERRIDE=" &amp;C36))</f>
        <v>#NAME?</v>
      </c>
    </row>
    <row r="37" spans="1:8" x14ac:dyDescent="0.2">
      <c r="A37" t="str">
        <f>C4</f>
        <v>728 HK Equity</v>
      </c>
      <c r="B37" t="e">
        <f ca="1">IF(ISBLANK(A37),"",_xll.BDP(A37, "LONG_COMP_NAME",""))</f>
        <v>#NAME?</v>
      </c>
      <c r="C37" t="s">
        <v>58</v>
      </c>
      <c r="D37" t="e">
        <f ca="1">IF(ISBLANK(C37),"",_xll.BDP(C37, "LONG_COMP_NAME",""))</f>
        <v>#NAME?</v>
      </c>
      <c r="E37" t="e">
        <f ca="1">IF(ISBLANK(C37),"",_xll.BDP(C37, "CNTRY_OF_DOMICILE",""))</f>
        <v>#NAME?</v>
      </c>
      <c r="F37" t="e">
        <f ca="1">IF(ISBLANK(C37),"",_xll.BDP(C37, "GICS_INDUSTRY_GROUP_NAME",""))</f>
        <v>#NAME?</v>
      </c>
      <c r="G37" t="e">
        <f ca="1">IF(ISBLANK(C37),"",_xll.BDP(C37, "GICS_SUB_INDUSTRY_NAME",""))</f>
        <v>#NAME?</v>
      </c>
      <c r="H37" t="e">
        <f ca="1">IF(ISBLANK(C37),"",_xll.BDP(A37, "RELATIONSHIP_AMOUNT","RELATIONSHIP_OVERRIDE=C,QUANTIFIED_OVERRIDE=Y,EQY_FUND_CRNCY=USD,RELATED_COMPANY_OVERRIDE=" &amp;C37))</f>
        <v>#NAME?</v>
      </c>
    </row>
    <row r="38" spans="1:8" x14ac:dyDescent="0.2">
      <c r="A38" t="str">
        <f>C4</f>
        <v>728 HK Equity</v>
      </c>
      <c r="B38" t="e">
        <f ca="1">IF(ISBLANK(A38),"",_xll.BDP(A38, "LONG_COMP_NAME",""))</f>
        <v>#NAME?</v>
      </c>
      <c r="D38" t="str">
        <f>IF(ISBLANK(C38),"",_xll.BDP(C38, "LONG_COMP_NAME",""))</f>
        <v/>
      </c>
      <c r="E38" t="str">
        <f>IF(ISBLANK(C38),"",_xll.BDP(C38, "CNTRY_OF_DOMICILE",""))</f>
        <v/>
      </c>
      <c r="F38" t="str">
        <f>IF(ISBLANK(C38),"",_xll.BDP(C38, "GICS_INDUSTRY_GROUP_NAME",""))</f>
        <v/>
      </c>
      <c r="G38" t="str">
        <f>IF(ISBLANK(C38),"",_xll.BDP(C38, "GICS_SUB_INDUSTRY_NAME",""))</f>
        <v/>
      </c>
      <c r="H38" t="str">
        <f>IF(ISBLANK(C38),"",_xll.BDP(A38, "RELATIONSHIP_AMOUNT","RELATIONSHIP_OVERRIDE=C,QUANTIFIED_OVERRIDE=Y,EQY_FUND_CRNCY=USD,RELATED_COMPANY_OVERRIDE=" &amp;C38))</f>
        <v/>
      </c>
    </row>
    <row r="39" spans="1:8" x14ac:dyDescent="0.2">
      <c r="A39" t="str">
        <f>C4</f>
        <v>728 HK Equity</v>
      </c>
      <c r="B39" t="e">
        <f ca="1">IF(ISBLANK(A39),"",_xll.BDP(A39, "LONG_COMP_NAME",""))</f>
        <v>#NAME?</v>
      </c>
      <c r="D39" t="str">
        <f>IF(ISBLANK(C39),"",_xll.BDP(C39, "LONG_COMP_NAME",""))</f>
        <v/>
      </c>
      <c r="E39" t="str">
        <f>IF(ISBLANK(C39),"",_xll.BDP(C39, "CNTRY_OF_DOMICILE",""))</f>
        <v/>
      </c>
      <c r="F39" t="str">
        <f>IF(ISBLANK(C39),"",_xll.BDP(C39, "GICS_INDUSTRY_GROUP_NAME",""))</f>
        <v/>
      </c>
      <c r="G39" t="str">
        <f>IF(ISBLANK(C39),"",_xll.BDP(C39, "GICS_SUB_INDUSTRY_NAME",""))</f>
        <v/>
      </c>
      <c r="H39" t="str">
        <f>IF(ISBLANK(C39),"",_xll.BDP(A39, "RELATIONSHIP_AMOUNT","RELATIONSHIP_OVERRIDE=C,QUANTIFIED_OVERRIDE=Y,EQY_FUND_CRNCY=USD,RELATED_COMPANY_OVERRIDE=" &amp;C39))</f>
        <v/>
      </c>
    </row>
    <row r="40" spans="1:8" x14ac:dyDescent="0.2">
      <c r="A40" t="str">
        <f>C4</f>
        <v>728 HK Equity</v>
      </c>
      <c r="B40" t="e">
        <f ca="1">IF(ISBLANK(A40),"",_xll.BDP(A40, "LONG_COMP_NAME",""))</f>
        <v>#NAME?</v>
      </c>
      <c r="D40" t="str">
        <f>IF(ISBLANK(C40),"",_xll.BDP(C40, "LONG_COMP_NAME",""))</f>
        <v/>
      </c>
      <c r="E40" t="str">
        <f>IF(ISBLANK(C40),"",_xll.BDP(C40, "CNTRY_OF_DOMICILE",""))</f>
        <v/>
      </c>
      <c r="F40" t="str">
        <f>IF(ISBLANK(C40),"",_xll.BDP(C40, "GICS_INDUSTRY_GROUP_NAME",""))</f>
        <v/>
      </c>
      <c r="G40" t="str">
        <f>IF(ISBLANK(C40),"",_xll.BDP(C40, "GICS_SUB_INDUSTRY_NAME",""))</f>
        <v/>
      </c>
      <c r="H40" t="str">
        <f>IF(ISBLANK(C40),"",_xll.BDP(A40, "RELATIONSHIP_AMOUNT","RELATIONSHIP_OVERRIDE=C,QUANTIFIED_OVERRIDE=Y,EQY_FUND_CRNCY=USD,RELATED_COMPANY_OVERRIDE=" &amp;C40))</f>
        <v/>
      </c>
    </row>
    <row r="41" spans="1:8" x14ac:dyDescent="0.2">
      <c r="A41" t="str">
        <f>C4</f>
        <v>728 HK Equity</v>
      </c>
      <c r="B41" t="e">
        <f ca="1">IF(ISBLANK(A41),"",_xll.BDP(A41, "LONG_COMP_NAME",""))</f>
        <v>#NAME?</v>
      </c>
      <c r="D41" t="str">
        <f>IF(ISBLANK(C41),"",_xll.BDP(C41, "LONG_COMP_NAME",""))</f>
        <v/>
      </c>
      <c r="E41" t="str">
        <f>IF(ISBLANK(C41),"",_xll.BDP(C41, "CNTRY_OF_DOMICILE",""))</f>
        <v/>
      </c>
      <c r="F41" t="str">
        <f>IF(ISBLANK(C41),"",_xll.BDP(C41, "GICS_INDUSTRY_GROUP_NAME",""))</f>
        <v/>
      </c>
      <c r="G41" t="str">
        <f>IF(ISBLANK(C41),"",_xll.BDP(C41, "GICS_SUB_INDUSTRY_NAME",""))</f>
        <v/>
      </c>
      <c r="H41" t="str">
        <f>IF(ISBLANK(C41),"",_xll.BDP(A41, "RELATIONSHIP_AMOUNT","RELATIONSHIP_OVERRIDE=C,QUANTIFIED_OVERRIDE=Y,EQY_FUND_CRNCY=USD,RELATED_COMPANY_OVERRIDE=" &amp;C41))</f>
        <v/>
      </c>
    </row>
    <row r="42" spans="1:8" x14ac:dyDescent="0.2">
      <c r="A42" t="str">
        <f>C5</f>
        <v>AMXL MM Equity</v>
      </c>
      <c r="B42" t="e">
        <f ca="1">IF(ISBLANK(A42),"",_xll.BDP(A42, "LONG_COMP_NAME",""))</f>
        <v>#NAME?</v>
      </c>
      <c r="C42" t="e">
        <f ca="1">_xll.BDS(A42,"SUPPLY_CHAIN_CUSTOMERS","SUPPLY_CHAIN_SUM_COUNT_OVERRIDE=10,QUANTIFIED_OVERRIDE=Y,SUP_CHAIN_RELATIONSHIP_SORT_OVR=C","cols=1;rows=2")</f>
        <v>#NAME?</v>
      </c>
      <c r="D42" t="e">
        <f ca="1">IF(ISBLANK(C42),"",_xll.BDP(C42, "LONG_COMP_NAME",""))</f>
        <v>#NAME?</v>
      </c>
      <c r="E42" t="e">
        <f ca="1">IF(ISBLANK(C42),"",_xll.BDP(C42, "CNTRY_OF_DOMICILE",""))</f>
        <v>#NAME?</v>
      </c>
      <c r="F42" t="e">
        <f ca="1">IF(ISBLANK(C42),"",_xll.BDP(C42, "GICS_INDUSTRY_GROUP_NAME",""))</f>
        <v>#NAME?</v>
      </c>
      <c r="G42" t="e">
        <f ca="1">IF(ISBLANK(C42),"",_xll.BDP(C42, "GICS_SUB_INDUSTRY_NAME",""))</f>
        <v>#NAME?</v>
      </c>
      <c r="H42" t="e">
        <f ca="1">IF(ISBLANK(C42),"",_xll.BDP(A42, "RELATIONSHIP_AMOUNT","RELATIONSHIP_OVERRIDE=C,QUANTIFIED_OVERRIDE=Y,EQY_FUND_CRNCY=USD,RELATED_COMPANY_OVERRIDE=" &amp;C42))</f>
        <v>#NAME?</v>
      </c>
    </row>
    <row r="43" spans="1:8" x14ac:dyDescent="0.2">
      <c r="A43" t="str">
        <f>C5</f>
        <v>AMXL MM Equity</v>
      </c>
      <c r="B43" t="e">
        <f ca="1">IF(ISBLANK(A43),"",_xll.BDP(A43, "LONG_COMP_NAME",""))</f>
        <v>#NAME?</v>
      </c>
      <c r="C43" t="s">
        <v>76</v>
      </c>
      <c r="D43" t="e">
        <f ca="1">IF(ISBLANK(C43),"",_xll.BDP(C43, "LONG_COMP_NAME",""))</f>
        <v>#NAME?</v>
      </c>
      <c r="E43" t="e">
        <f ca="1">IF(ISBLANK(C43),"",_xll.BDP(C43, "CNTRY_OF_DOMICILE",""))</f>
        <v>#NAME?</v>
      </c>
      <c r="F43" t="e">
        <f ca="1">IF(ISBLANK(C43),"",_xll.BDP(C43, "GICS_INDUSTRY_GROUP_NAME",""))</f>
        <v>#NAME?</v>
      </c>
      <c r="G43" t="e">
        <f ca="1">IF(ISBLANK(C43),"",_xll.BDP(C43, "GICS_SUB_INDUSTRY_NAME",""))</f>
        <v>#NAME?</v>
      </c>
      <c r="H43" t="e">
        <f ca="1">IF(ISBLANK(C43),"",_xll.BDP(A43, "RELATIONSHIP_AMOUNT","RELATIONSHIP_OVERRIDE=C,QUANTIFIED_OVERRIDE=Y,EQY_FUND_CRNCY=USD,RELATED_COMPANY_OVERRIDE=" &amp;C43))</f>
        <v>#NAME?</v>
      </c>
    </row>
    <row r="44" spans="1:8" x14ac:dyDescent="0.2">
      <c r="A44" t="str">
        <f>C5</f>
        <v>AMXL MM Equity</v>
      </c>
      <c r="B44" t="e">
        <f ca="1">IF(ISBLANK(A44),"",_xll.BDP(A44, "LONG_COMP_NAME",""))</f>
        <v>#NAME?</v>
      </c>
      <c r="D44" t="str">
        <f>IF(ISBLANK(C44),"",_xll.BDP(C44, "LONG_COMP_NAME",""))</f>
        <v/>
      </c>
      <c r="E44" t="str">
        <f>IF(ISBLANK(C44),"",_xll.BDP(C44, "CNTRY_OF_DOMICILE",""))</f>
        <v/>
      </c>
      <c r="F44" t="str">
        <f>IF(ISBLANK(C44),"",_xll.BDP(C44, "GICS_INDUSTRY_GROUP_NAME",""))</f>
        <v/>
      </c>
      <c r="G44" t="str">
        <f>IF(ISBLANK(C44),"",_xll.BDP(C44, "GICS_SUB_INDUSTRY_NAME",""))</f>
        <v/>
      </c>
      <c r="H44" t="str">
        <f>IF(ISBLANK(C44),"",_xll.BDP(A44, "RELATIONSHIP_AMOUNT","RELATIONSHIP_OVERRIDE=C,QUANTIFIED_OVERRIDE=Y,EQY_FUND_CRNCY=USD,RELATED_COMPANY_OVERRIDE=" &amp;C44))</f>
        <v/>
      </c>
    </row>
    <row r="45" spans="1:8" x14ac:dyDescent="0.2">
      <c r="A45" t="str">
        <f>C5</f>
        <v>AMXL MM Equity</v>
      </c>
      <c r="B45" t="e">
        <f ca="1">IF(ISBLANK(A45),"",_xll.BDP(A45, "LONG_COMP_NAME",""))</f>
        <v>#NAME?</v>
      </c>
      <c r="D45" t="str">
        <f>IF(ISBLANK(C45),"",_xll.BDP(C45, "LONG_COMP_NAME",""))</f>
        <v/>
      </c>
      <c r="E45" t="str">
        <f>IF(ISBLANK(C45),"",_xll.BDP(C45, "CNTRY_OF_DOMICILE",""))</f>
        <v/>
      </c>
      <c r="F45" t="str">
        <f>IF(ISBLANK(C45),"",_xll.BDP(C45, "GICS_INDUSTRY_GROUP_NAME",""))</f>
        <v/>
      </c>
      <c r="G45" t="str">
        <f>IF(ISBLANK(C45),"",_xll.BDP(C45, "GICS_SUB_INDUSTRY_NAME",""))</f>
        <v/>
      </c>
      <c r="H45" t="str">
        <f>IF(ISBLANK(C45),"",_xll.BDP(A45, "RELATIONSHIP_AMOUNT","RELATIONSHIP_OVERRIDE=C,QUANTIFIED_OVERRIDE=Y,EQY_FUND_CRNCY=USD,RELATED_COMPANY_OVERRIDE=" &amp;C45))</f>
        <v/>
      </c>
    </row>
    <row r="46" spans="1:8" x14ac:dyDescent="0.2">
      <c r="A46" t="str">
        <f>C5</f>
        <v>AMXL MM Equity</v>
      </c>
      <c r="B46" t="e">
        <f ca="1">IF(ISBLANK(A46),"",_xll.BDP(A46, "LONG_COMP_NAME",""))</f>
        <v>#NAME?</v>
      </c>
      <c r="D46" t="str">
        <f>IF(ISBLANK(C46),"",_xll.BDP(C46, "LONG_COMP_NAME",""))</f>
        <v/>
      </c>
      <c r="E46" t="str">
        <f>IF(ISBLANK(C46),"",_xll.BDP(C46, "CNTRY_OF_DOMICILE",""))</f>
        <v/>
      </c>
      <c r="F46" t="str">
        <f>IF(ISBLANK(C46),"",_xll.BDP(C46, "GICS_INDUSTRY_GROUP_NAME",""))</f>
        <v/>
      </c>
      <c r="G46" t="str">
        <f>IF(ISBLANK(C46),"",_xll.BDP(C46, "GICS_SUB_INDUSTRY_NAME",""))</f>
        <v/>
      </c>
      <c r="H46" t="str">
        <f>IF(ISBLANK(C46),"",_xll.BDP(A46, "RELATIONSHIP_AMOUNT","RELATIONSHIP_OVERRIDE=C,QUANTIFIED_OVERRIDE=Y,EQY_FUND_CRNCY=USD,RELATED_COMPANY_OVERRIDE=" &amp;C46))</f>
        <v/>
      </c>
    </row>
    <row r="47" spans="1:8" x14ac:dyDescent="0.2">
      <c r="A47" t="str">
        <f>C5</f>
        <v>AMXL MM Equity</v>
      </c>
      <c r="B47" t="e">
        <f ca="1">IF(ISBLANK(A47),"",_xll.BDP(A47, "LONG_COMP_NAME",""))</f>
        <v>#NAME?</v>
      </c>
      <c r="D47" t="str">
        <f>IF(ISBLANK(C47),"",_xll.BDP(C47, "LONG_COMP_NAME",""))</f>
        <v/>
      </c>
      <c r="E47" t="str">
        <f>IF(ISBLANK(C47),"",_xll.BDP(C47, "CNTRY_OF_DOMICILE",""))</f>
        <v/>
      </c>
      <c r="F47" t="str">
        <f>IF(ISBLANK(C47),"",_xll.BDP(C47, "GICS_INDUSTRY_GROUP_NAME",""))</f>
        <v/>
      </c>
      <c r="G47" t="str">
        <f>IF(ISBLANK(C47),"",_xll.BDP(C47, "GICS_SUB_INDUSTRY_NAME",""))</f>
        <v/>
      </c>
      <c r="H47" t="str">
        <f>IF(ISBLANK(C47),"",_xll.BDP(A47, "RELATIONSHIP_AMOUNT","RELATIONSHIP_OVERRIDE=C,QUANTIFIED_OVERRIDE=Y,EQY_FUND_CRNCY=USD,RELATED_COMPANY_OVERRIDE=" &amp;C47))</f>
        <v/>
      </c>
    </row>
    <row r="48" spans="1:8" x14ac:dyDescent="0.2">
      <c r="A48" t="str">
        <f>C5</f>
        <v>AMXL MM Equity</v>
      </c>
      <c r="B48" t="e">
        <f ca="1">IF(ISBLANK(A48),"",_xll.BDP(A48, "LONG_COMP_NAME",""))</f>
        <v>#NAME?</v>
      </c>
      <c r="D48" t="str">
        <f>IF(ISBLANK(C48),"",_xll.BDP(C48, "LONG_COMP_NAME",""))</f>
        <v/>
      </c>
      <c r="E48" t="str">
        <f>IF(ISBLANK(C48),"",_xll.BDP(C48, "CNTRY_OF_DOMICILE",""))</f>
        <v/>
      </c>
      <c r="F48" t="str">
        <f>IF(ISBLANK(C48),"",_xll.BDP(C48, "GICS_INDUSTRY_GROUP_NAME",""))</f>
        <v/>
      </c>
      <c r="G48" t="str">
        <f>IF(ISBLANK(C48),"",_xll.BDP(C48, "GICS_SUB_INDUSTRY_NAME",""))</f>
        <v/>
      </c>
      <c r="H48" t="str">
        <f>IF(ISBLANK(C48),"",_xll.BDP(A48, "RELATIONSHIP_AMOUNT","RELATIONSHIP_OVERRIDE=C,QUANTIFIED_OVERRIDE=Y,EQY_FUND_CRNCY=USD,RELATED_COMPANY_OVERRIDE=" &amp;C48))</f>
        <v/>
      </c>
    </row>
    <row r="49" spans="1:8" x14ac:dyDescent="0.2">
      <c r="A49" t="str">
        <f>C5</f>
        <v>AMXL MM Equity</v>
      </c>
      <c r="B49" t="e">
        <f ca="1">IF(ISBLANK(A49),"",_xll.BDP(A49, "LONG_COMP_NAME",""))</f>
        <v>#NAME?</v>
      </c>
      <c r="D49" t="str">
        <f>IF(ISBLANK(C49),"",_xll.BDP(C49, "LONG_COMP_NAME",""))</f>
        <v/>
      </c>
      <c r="E49" t="str">
        <f>IF(ISBLANK(C49),"",_xll.BDP(C49, "CNTRY_OF_DOMICILE",""))</f>
        <v/>
      </c>
      <c r="F49" t="str">
        <f>IF(ISBLANK(C49),"",_xll.BDP(C49, "GICS_INDUSTRY_GROUP_NAME",""))</f>
        <v/>
      </c>
      <c r="G49" t="str">
        <f>IF(ISBLANK(C49),"",_xll.BDP(C49, "GICS_SUB_INDUSTRY_NAME",""))</f>
        <v/>
      </c>
      <c r="H49" t="str">
        <f>IF(ISBLANK(C49),"",_xll.BDP(A49, "RELATIONSHIP_AMOUNT","RELATIONSHIP_OVERRIDE=C,QUANTIFIED_OVERRIDE=Y,EQY_FUND_CRNCY=USD,RELATED_COMPANY_OVERRIDE=" &amp;C49))</f>
        <v/>
      </c>
    </row>
    <row r="50" spans="1:8" x14ac:dyDescent="0.2">
      <c r="A50" t="str">
        <f>C5</f>
        <v>AMXL MM Equity</v>
      </c>
      <c r="B50" t="e">
        <f ca="1">IF(ISBLANK(A50),"",_xll.BDP(A50, "LONG_COMP_NAME",""))</f>
        <v>#NAME?</v>
      </c>
      <c r="D50" t="str">
        <f>IF(ISBLANK(C50),"",_xll.BDP(C50, "LONG_COMP_NAME",""))</f>
        <v/>
      </c>
      <c r="E50" t="str">
        <f>IF(ISBLANK(C50),"",_xll.BDP(C50, "CNTRY_OF_DOMICILE",""))</f>
        <v/>
      </c>
      <c r="F50" t="str">
        <f>IF(ISBLANK(C50),"",_xll.BDP(C50, "GICS_INDUSTRY_GROUP_NAME",""))</f>
        <v/>
      </c>
      <c r="G50" t="str">
        <f>IF(ISBLANK(C50),"",_xll.BDP(C50, "GICS_SUB_INDUSTRY_NAME",""))</f>
        <v/>
      </c>
      <c r="H50" t="str">
        <f>IF(ISBLANK(C50),"",_xll.BDP(A50, "RELATIONSHIP_AMOUNT","RELATIONSHIP_OVERRIDE=C,QUANTIFIED_OVERRIDE=Y,EQY_FUND_CRNCY=USD,RELATED_COMPANY_OVERRIDE=" &amp;C50))</f>
        <v/>
      </c>
    </row>
    <row r="51" spans="1:8" x14ac:dyDescent="0.2">
      <c r="A51" t="str">
        <f>C5</f>
        <v>AMXL MM Equity</v>
      </c>
      <c r="B51" t="e">
        <f ca="1">IF(ISBLANK(A51),"",_xll.BDP(A51, "LONG_COMP_NAME",""))</f>
        <v>#NAME?</v>
      </c>
      <c r="D51" t="str">
        <f>IF(ISBLANK(C51),"",_xll.BDP(C51, "LONG_COMP_NAME",""))</f>
        <v/>
      </c>
      <c r="E51" t="str">
        <f>IF(ISBLANK(C51),"",_xll.BDP(C51, "CNTRY_OF_DOMICILE",""))</f>
        <v/>
      </c>
      <c r="F51" t="str">
        <f>IF(ISBLANK(C51),"",_xll.BDP(C51, "GICS_INDUSTRY_GROUP_NAME",""))</f>
        <v/>
      </c>
      <c r="G51" t="str">
        <f>IF(ISBLANK(C51),"",_xll.BDP(C51, "GICS_SUB_INDUSTRY_NAME",""))</f>
        <v/>
      </c>
      <c r="H51" t="str">
        <f>IF(ISBLANK(C51),"",_xll.BDP(A51, "RELATIONSHIP_AMOUNT","RELATIONSHIP_OVERRIDE=C,QUANTIFIED_OVERRIDE=Y,EQY_FUND_CRNCY=USD,RELATED_COMPANY_OVERRIDE=" &amp;C51))</f>
        <v/>
      </c>
    </row>
    <row r="52" spans="1:8" x14ac:dyDescent="0.2">
      <c r="A52" t="str">
        <f>C6</f>
        <v>CEC GR Equity</v>
      </c>
      <c r="B52" t="e">
        <f ca="1">IF(ISBLANK(A52),"",_xll.BDP(A52, "LONG_COMP_NAME",""))</f>
        <v>#NAME?</v>
      </c>
      <c r="C52" t="e">
        <f ca="1">_xll.BDS(A52,"SUPPLY_CHAIN_CUSTOMERS","SUPPLY_CHAIN_SUM_COUNT_OVERRIDE=10,QUANTIFIED_OVERRIDE=Y,SUP_CHAIN_RELATIONSHIP_SORT_OVR=C","cols=1;rows=2")</f>
        <v>#NAME?</v>
      </c>
      <c r="D52" t="e">
        <f ca="1">IF(ISBLANK(C52),"",_xll.BDP(C52, "LONG_COMP_NAME",""))</f>
        <v>#NAME?</v>
      </c>
      <c r="E52" t="e">
        <f ca="1">IF(ISBLANK(C52),"",_xll.BDP(C52, "CNTRY_OF_DOMICILE",""))</f>
        <v>#NAME?</v>
      </c>
      <c r="F52" t="e">
        <f ca="1">IF(ISBLANK(C52),"",_xll.BDP(C52, "GICS_INDUSTRY_GROUP_NAME",""))</f>
        <v>#NAME?</v>
      </c>
      <c r="G52" t="e">
        <f ca="1">IF(ISBLANK(C52),"",_xll.BDP(C52, "GICS_SUB_INDUSTRY_NAME",""))</f>
        <v>#NAME?</v>
      </c>
      <c r="H52" t="e">
        <f ca="1">IF(ISBLANK(C52),"",_xll.BDP(A52, "RELATIONSHIP_AMOUNT","RELATIONSHIP_OVERRIDE=C,QUANTIFIED_OVERRIDE=Y,EQY_FUND_CRNCY=USD,RELATED_COMPANY_OVERRIDE=" &amp;C52))</f>
        <v>#NAME?</v>
      </c>
    </row>
    <row r="53" spans="1:8" x14ac:dyDescent="0.2">
      <c r="A53" t="str">
        <f>C6</f>
        <v>CEC GR Equity</v>
      </c>
      <c r="B53" t="e">
        <f ca="1">IF(ISBLANK(A53),"",_xll.BDP(A53, "LONG_COMP_NAME",""))</f>
        <v>#NAME?</v>
      </c>
      <c r="C53" t="s">
        <v>41</v>
      </c>
      <c r="D53" t="e">
        <f ca="1">IF(ISBLANK(C53),"",_xll.BDP(C53, "LONG_COMP_NAME",""))</f>
        <v>#NAME?</v>
      </c>
      <c r="E53" t="e">
        <f ca="1">IF(ISBLANK(C53),"",_xll.BDP(C53, "CNTRY_OF_DOMICILE",""))</f>
        <v>#NAME?</v>
      </c>
      <c r="F53" t="e">
        <f ca="1">IF(ISBLANK(C53),"",_xll.BDP(C53, "GICS_INDUSTRY_GROUP_NAME",""))</f>
        <v>#NAME?</v>
      </c>
      <c r="G53" t="e">
        <f ca="1">IF(ISBLANK(C53),"",_xll.BDP(C53, "GICS_SUB_INDUSTRY_NAME",""))</f>
        <v>#NAME?</v>
      </c>
      <c r="H53" t="e">
        <f ca="1">IF(ISBLANK(C53),"",_xll.BDP(A53, "RELATIONSHIP_AMOUNT","RELATIONSHIP_OVERRIDE=C,QUANTIFIED_OVERRIDE=Y,EQY_FUND_CRNCY=USD,RELATED_COMPANY_OVERRIDE=" &amp;C53))</f>
        <v>#NAME?</v>
      </c>
    </row>
    <row r="54" spans="1:8" x14ac:dyDescent="0.2">
      <c r="A54" t="str">
        <f>C6</f>
        <v>CEC GR Equity</v>
      </c>
      <c r="B54" t="e">
        <f ca="1">IF(ISBLANK(A54),"",_xll.BDP(A54, "LONG_COMP_NAME",""))</f>
        <v>#NAME?</v>
      </c>
      <c r="D54" t="str">
        <f>IF(ISBLANK(C54),"",_xll.BDP(C54, "LONG_COMP_NAME",""))</f>
        <v/>
      </c>
      <c r="E54" t="str">
        <f>IF(ISBLANK(C54),"",_xll.BDP(C54, "CNTRY_OF_DOMICILE",""))</f>
        <v/>
      </c>
      <c r="F54" t="str">
        <f>IF(ISBLANK(C54),"",_xll.BDP(C54, "GICS_INDUSTRY_GROUP_NAME",""))</f>
        <v/>
      </c>
      <c r="G54" t="str">
        <f>IF(ISBLANK(C54),"",_xll.BDP(C54, "GICS_SUB_INDUSTRY_NAME",""))</f>
        <v/>
      </c>
      <c r="H54" t="str">
        <f>IF(ISBLANK(C54),"",_xll.BDP(A54, "RELATIONSHIP_AMOUNT","RELATIONSHIP_OVERRIDE=C,QUANTIFIED_OVERRIDE=Y,EQY_FUND_CRNCY=USD,RELATED_COMPANY_OVERRIDE=" &amp;C54))</f>
        <v/>
      </c>
    </row>
    <row r="55" spans="1:8" x14ac:dyDescent="0.2">
      <c r="A55" t="str">
        <f>C6</f>
        <v>CEC GR Equity</v>
      </c>
      <c r="B55" t="e">
        <f ca="1">IF(ISBLANK(A55),"",_xll.BDP(A55, "LONG_COMP_NAME",""))</f>
        <v>#NAME?</v>
      </c>
      <c r="D55" t="str">
        <f>IF(ISBLANK(C55),"",_xll.BDP(C55, "LONG_COMP_NAME",""))</f>
        <v/>
      </c>
      <c r="E55" t="str">
        <f>IF(ISBLANK(C55),"",_xll.BDP(C55, "CNTRY_OF_DOMICILE",""))</f>
        <v/>
      </c>
      <c r="F55" t="str">
        <f>IF(ISBLANK(C55),"",_xll.BDP(C55, "GICS_INDUSTRY_GROUP_NAME",""))</f>
        <v/>
      </c>
      <c r="G55" t="str">
        <f>IF(ISBLANK(C55),"",_xll.BDP(C55, "GICS_SUB_INDUSTRY_NAME",""))</f>
        <v/>
      </c>
      <c r="H55" t="str">
        <f>IF(ISBLANK(C55),"",_xll.BDP(A55, "RELATIONSHIP_AMOUNT","RELATIONSHIP_OVERRIDE=C,QUANTIFIED_OVERRIDE=Y,EQY_FUND_CRNCY=USD,RELATED_COMPANY_OVERRIDE=" &amp;C55))</f>
        <v/>
      </c>
    </row>
    <row r="56" spans="1:8" x14ac:dyDescent="0.2">
      <c r="A56" t="str">
        <f>C6</f>
        <v>CEC GR Equity</v>
      </c>
      <c r="B56" t="e">
        <f ca="1">IF(ISBLANK(A56),"",_xll.BDP(A56, "LONG_COMP_NAME",""))</f>
        <v>#NAME?</v>
      </c>
      <c r="D56" t="str">
        <f>IF(ISBLANK(C56),"",_xll.BDP(C56, "LONG_COMP_NAME",""))</f>
        <v/>
      </c>
      <c r="E56" t="str">
        <f>IF(ISBLANK(C56),"",_xll.BDP(C56, "CNTRY_OF_DOMICILE",""))</f>
        <v/>
      </c>
      <c r="F56" t="str">
        <f>IF(ISBLANK(C56),"",_xll.BDP(C56, "GICS_INDUSTRY_GROUP_NAME",""))</f>
        <v/>
      </c>
      <c r="G56" t="str">
        <f>IF(ISBLANK(C56),"",_xll.BDP(C56, "GICS_SUB_INDUSTRY_NAME",""))</f>
        <v/>
      </c>
      <c r="H56" t="str">
        <f>IF(ISBLANK(C56),"",_xll.BDP(A56, "RELATIONSHIP_AMOUNT","RELATIONSHIP_OVERRIDE=C,QUANTIFIED_OVERRIDE=Y,EQY_FUND_CRNCY=USD,RELATED_COMPANY_OVERRIDE=" &amp;C56))</f>
        <v/>
      </c>
    </row>
    <row r="57" spans="1:8" x14ac:dyDescent="0.2">
      <c r="A57" t="str">
        <f>C6</f>
        <v>CEC GR Equity</v>
      </c>
      <c r="B57" t="e">
        <f ca="1">IF(ISBLANK(A57),"",_xll.BDP(A57, "LONG_COMP_NAME",""))</f>
        <v>#NAME?</v>
      </c>
      <c r="D57" t="str">
        <f>IF(ISBLANK(C57),"",_xll.BDP(C57, "LONG_COMP_NAME",""))</f>
        <v/>
      </c>
      <c r="E57" t="str">
        <f>IF(ISBLANK(C57),"",_xll.BDP(C57, "CNTRY_OF_DOMICILE",""))</f>
        <v/>
      </c>
      <c r="F57" t="str">
        <f>IF(ISBLANK(C57),"",_xll.BDP(C57, "GICS_INDUSTRY_GROUP_NAME",""))</f>
        <v/>
      </c>
      <c r="G57" t="str">
        <f>IF(ISBLANK(C57),"",_xll.BDP(C57, "GICS_SUB_INDUSTRY_NAME",""))</f>
        <v/>
      </c>
      <c r="H57" t="str">
        <f>IF(ISBLANK(C57),"",_xll.BDP(A57, "RELATIONSHIP_AMOUNT","RELATIONSHIP_OVERRIDE=C,QUANTIFIED_OVERRIDE=Y,EQY_FUND_CRNCY=USD,RELATED_COMPANY_OVERRIDE=" &amp;C57))</f>
        <v/>
      </c>
    </row>
    <row r="58" spans="1:8" x14ac:dyDescent="0.2">
      <c r="A58" t="str">
        <f>C6</f>
        <v>CEC GR Equity</v>
      </c>
      <c r="B58" t="e">
        <f ca="1">IF(ISBLANK(A58),"",_xll.BDP(A58, "LONG_COMP_NAME",""))</f>
        <v>#NAME?</v>
      </c>
      <c r="D58" t="str">
        <f>IF(ISBLANK(C58),"",_xll.BDP(C58, "LONG_COMP_NAME",""))</f>
        <v/>
      </c>
      <c r="E58" t="str">
        <f>IF(ISBLANK(C58),"",_xll.BDP(C58, "CNTRY_OF_DOMICILE",""))</f>
        <v/>
      </c>
      <c r="F58" t="str">
        <f>IF(ISBLANK(C58),"",_xll.BDP(C58, "GICS_INDUSTRY_GROUP_NAME",""))</f>
        <v/>
      </c>
      <c r="G58" t="str">
        <f>IF(ISBLANK(C58),"",_xll.BDP(C58, "GICS_SUB_INDUSTRY_NAME",""))</f>
        <v/>
      </c>
      <c r="H58" t="str">
        <f>IF(ISBLANK(C58),"",_xll.BDP(A58, "RELATIONSHIP_AMOUNT","RELATIONSHIP_OVERRIDE=C,QUANTIFIED_OVERRIDE=Y,EQY_FUND_CRNCY=USD,RELATED_COMPANY_OVERRIDE=" &amp;C58))</f>
        <v/>
      </c>
    </row>
    <row r="59" spans="1:8" x14ac:dyDescent="0.2">
      <c r="A59" t="str">
        <f>C6</f>
        <v>CEC GR Equity</v>
      </c>
      <c r="B59" t="e">
        <f ca="1">IF(ISBLANK(A59),"",_xll.BDP(A59, "LONG_COMP_NAME",""))</f>
        <v>#NAME?</v>
      </c>
      <c r="D59" t="str">
        <f>IF(ISBLANK(C59),"",_xll.BDP(C59, "LONG_COMP_NAME",""))</f>
        <v/>
      </c>
      <c r="E59" t="str">
        <f>IF(ISBLANK(C59),"",_xll.BDP(C59, "CNTRY_OF_DOMICILE",""))</f>
        <v/>
      </c>
      <c r="F59" t="str">
        <f>IF(ISBLANK(C59),"",_xll.BDP(C59, "GICS_INDUSTRY_GROUP_NAME",""))</f>
        <v/>
      </c>
      <c r="G59" t="str">
        <f>IF(ISBLANK(C59),"",_xll.BDP(C59, "GICS_SUB_INDUSTRY_NAME",""))</f>
        <v/>
      </c>
      <c r="H59" t="str">
        <f>IF(ISBLANK(C59),"",_xll.BDP(A59, "RELATIONSHIP_AMOUNT","RELATIONSHIP_OVERRIDE=C,QUANTIFIED_OVERRIDE=Y,EQY_FUND_CRNCY=USD,RELATED_COMPANY_OVERRIDE=" &amp;C59))</f>
        <v/>
      </c>
    </row>
    <row r="60" spans="1:8" x14ac:dyDescent="0.2">
      <c r="A60" t="str">
        <f>C6</f>
        <v>CEC GR Equity</v>
      </c>
      <c r="B60" t="e">
        <f ca="1">IF(ISBLANK(A60),"",_xll.BDP(A60, "LONG_COMP_NAME",""))</f>
        <v>#NAME?</v>
      </c>
      <c r="D60" t="str">
        <f>IF(ISBLANK(C60),"",_xll.BDP(C60, "LONG_COMP_NAME",""))</f>
        <v/>
      </c>
      <c r="E60" t="str">
        <f>IF(ISBLANK(C60),"",_xll.BDP(C60, "CNTRY_OF_DOMICILE",""))</f>
        <v/>
      </c>
      <c r="F60" t="str">
        <f>IF(ISBLANK(C60),"",_xll.BDP(C60, "GICS_INDUSTRY_GROUP_NAME",""))</f>
        <v/>
      </c>
      <c r="G60" t="str">
        <f>IF(ISBLANK(C60),"",_xll.BDP(C60, "GICS_SUB_INDUSTRY_NAME",""))</f>
        <v/>
      </c>
      <c r="H60" t="str">
        <f>IF(ISBLANK(C60),"",_xll.BDP(A60, "RELATIONSHIP_AMOUNT","RELATIONSHIP_OVERRIDE=C,QUANTIFIED_OVERRIDE=Y,EQY_FUND_CRNCY=USD,RELATED_COMPANY_OVERRIDE=" &amp;C60))</f>
        <v/>
      </c>
    </row>
    <row r="61" spans="1:8" x14ac:dyDescent="0.2">
      <c r="A61" t="str">
        <f>C6</f>
        <v>CEC GR Equity</v>
      </c>
      <c r="B61" t="e">
        <f ca="1">IF(ISBLANK(A61),"",_xll.BDP(A61, "LONG_COMP_NAME",""))</f>
        <v>#NAME?</v>
      </c>
      <c r="D61" t="str">
        <f>IF(ISBLANK(C61),"",_xll.BDP(C61, "LONG_COMP_NAME",""))</f>
        <v/>
      </c>
      <c r="E61" t="str">
        <f>IF(ISBLANK(C61),"",_xll.BDP(C61, "CNTRY_OF_DOMICILE",""))</f>
        <v/>
      </c>
      <c r="F61" t="str">
        <f>IF(ISBLANK(C61),"",_xll.BDP(C61, "GICS_INDUSTRY_GROUP_NAME",""))</f>
        <v/>
      </c>
      <c r="G61" t="str">
        <f>IF(ISBLANK(C61),"",_xll.BDP(C61, "GICS_SUB_INDUSTRY_NAME",""))</f>
        <v/>
      </c>
      <c r="H61" t="str">
        <f>IF(ISBLANK(C61),"",_xll.BDP(A61, "RELATIONSHIP_AMOUNT","RELATIONSHIP_OVERRIDE=C,QUANTIFIED_OVERRIDE=Y,EQY_FUND_CRNCY=USD,RELATED_COMPANY_OVERRIDE=" &amp;C61))</f>
        <v/>
      </c>
    </row>
    <row r="62" spans="1:8" x14ac:dyDescent="0.2">
      <c r="A62" t="str">
        <f>C7</f>
        <v>TEF SM Equity</v>
      </c>
      <c r="B62" t="e">
        <f ca="1">IF(ISBLANK(A62),"",_xll.BDP(A62, "LONG_COMP_NAME",""))</f>
        <v>#NAME?</v>
      </c>
      <c r="C62" t="e">
        <f ca="1">_xll.BDS(A62,"SUPPLY_CHAIN_CUSTOMERS","SUPPLY_CHAIN_SUM_COUNT_OVERRIDE=10,QUANTIFIED_OVERRIDE=Y,SUP_CHAIN_RELATIONSHIP_SORT_OVR=C","cols=1;rows=3")</f>
        <v>#NAME?</v>
      </c>
      <c r="D62" t="e">
        <f ca="1">IF(ISBLANK(C62),"",_xll.BDP(C62, "LONG_COMP_NAME",""))</f>
        <v>#NAME?</v>
      </c>
      <c r="E62" t="e">
        <f ca="1">IF(ISBLANK(C62),"",_xll.BDP(C62, "CNTRY_OF_DOMICILE",""))</f>
        <v>#NAME?</v>
      </c>
      <c r="F62" t="e">
        <f ca="1">IF(ISBLANK(C62),"",_xll.BDP(C62, "GICS_INDUSTRY_GROUP_NAME",""))</f>
        <v>#NAME?</v>
      </c>
      <c r="G62" t="e">
        <f ca="1">IF(ISBLANK(C62),"",_xll.BDP(C62, "GICS_SUB_INDUSTRY_NAME",""))</f>
        <v>#NAME?</v>
      </c>
      <c r="H62" t="e">
        <f ca="1">IF(ISBLANK(C62),"",_xll.BDP(A62, "RELATIONSHIP_AMOUNT","RELATIONSHIP_OVERRIDE=C,QUANTIFIED_OVERRIDE=Y,EQY_FUND_CRNCY=USD,RELATED_COMPANY_OVERRIDE=" &amp;C62))</f>
        <v>#NAME?</v>
      </c>
    </row>
    <row r="63" spans="1:8" x14ac:dyDescent="0.2">
      <c r="A63" t="str">
        <f>C7</f>
        <v>TEF SM Equity</v>
      </c>
      <c r="B63" t="e">
        <f ca="1">IF(ISBLANK(A63),"",_xll.BDP(A63, "LONG_COMP_NAME",""))</f>
        <v>#NAME?</v>
      </c>
      <c r="C63" t="s">
        <v>46</v>
      </c>
      <c r="D63" t="e">
        <f ca="1">IF(ISBLANK(C63),"",_xll.BDP(C63, "LONG_COMP_NAME",""))</f>
        <v>#NAME?</v>
      </c>
      <c r="E63" t="e">
        <f ca="1">IF(ISBLANK(C63),"",_xll.BDP(C63, "CNTRY_OF_DOMICILE",""))</f>
        <v>#NAME?</v>
      </c>
      <c r="F63" t="e">
        <f ca="1">IF(ISBLANK(C63),"",_xll.BDP(C63, "GICS_INDUSTRY_GROUP_NAME",""))</f>
        <v>#NAME?</v>
      </c>
      <c r="G63" t="e">
        <f ca="1">IF(ISBLANK(C63),"",_xll.BDP(C63, "GICS_SUB_INDUSTRY_NAME",""))</f>
        <v>#NAME?</v>
      </c>
      <c r="H63" t="e">
        <f ca="1">IF(ISBLANK(C63),"",_xll.BDP(A63, "RELATIONSHIP_AMOUNT","RELATIONSHIP_OVERRIDE=C,QUANTIFIED_OVERRIDE=Y,EQY_FUND_CRNCY=USD,RELATED_COMPANY_OVERRIDE=" &amp;C63))</f>
        <v>#NAME?</v>
      </c>
    </row>
    <row r="64" spans="1:8" x14ac:dyDescent="0.2">
      <c r="A64" t="str">
        <f>C7</f>
        <v>TEF SM Equity</v>
      </c>
      <c r="B64" t="e">
        <f ca="1">IF(ISBLANK(A64),"",_xll.BDP(A64, "LONG_COMP_NAME",""))</f>
        <v>#NAME?</v>
      </c>
      <c r="C64" t="s">
        <v>47</v>
      </c>
      <c r="D64" t="e">
        <f ca="1">IF(ISBLANK(C64),"",_xll.BDP(C64, "LONG_COMP_NAME",""))</f>
        <v>#NAME?</v>
      </c>
      <c r="E64" t="e">
        <f ca="1">IF(ISBLANK(C64),"",_xll.BDP(C64, "CNTRY_OF_DOMICILE",""))</f>
        <v>#NAME?</v>
      </c>
      <c r="F64" t="e">
        <f ca="1">IF(ISBLANK(C64),"",_xll.BDP(C64, "GICS_INDUSTRY_GROUP_NAME",""))</f>
        <v>#NAME?</v>
      </c>
      <c r="G64" t="e">
        <f ca="1">IF(ISBLANK(C64),"",_xll.BDP(C64, "GICS_SUB_INDUSTRY_NAME",""))</f>
        <v>#NAME?</v>
      </c>
      <c r="H64" t="e">
        <f ca="1">IF(ISBLANK(C64),"",_xll.BDP(A64, "RELATIONSHIP_AMOUNT","RELATIONSHIP_OVERRIDE=C,QUANTIFIED_OVERRIDE=Y,EQY_FUND_CRNCY=USD,RELATED_COMPANY_OVERRIDE=" &amp;C64))</f>
        <v>#NAME?</v>
      </c>
    </row>
    <row r="65" spans="1:8" x14ac:dyDescent="0.2">
      <c r="A65" t="str">
        <f>C7</f>
        <v>TEF SM Equity</v>
      </c>
      <c r="B65" t="e">
        <f ca="1">IF(ISBLANK(A65),"",_xll.BDP(A65, "LONG_COMP_NAME",""))</f>
        <v>#NAME?</v>
      </c>
      <c r="D65" t="str">
        <f>IF(ISBLANK(C65),"",_xll.BDP(C65, "LONG_COMP_NAME",""))</f>
        <v/>
      </c>
      <c r="E65" t="str">
        <f>IF(ISBLANK(C65),"",_xll.BDP(C65, "CNTRY_OF_DOMICILE",""))</f>
        <v/>
      </c>
      <c r="F65" t="str">
        <f>IF(ISBLANK(C65),"",_xll.BDP(C65, "GICS_INDUSTRY_GROUP_NAME",""))</f>
        <v/>
      </c>
      <c r="G65" t="str">
        <f>IF(ISBLANK(C65),"",_xll.BDP(C65, "GICS_SUB_INDUSTRY_NAME",""))</f>
        <v/>
      </c>
      <c r="H65" t="str">
        <f>IF(ISBLANK(C65),"",_xll.BDP(A65, "RELATIONSHIP_AMOUNT","RELATIONSHIP_OVERRIDE=C,QUANTIFIED_OVERRIDE=Y,EQY_FUND_CRNCY=USD,RELATED_COMPANY_OVERRIDE=" &amp;C65))</f>
        <v/>
      </c>
    </row>
    <row r="66" spans="1:8" x14ac:dyDescent="0.2">
      <c r="A66" t="str">
        <f>C7</f>
        <v>TEF SM Equity</v>
      </c>
      <c r="B66" t="e">
        <f ca="1">IF(ISBLANK(A66),"",_xll.BDP(A66, "LONG_COMP_NAME",""))</f>
        <v>#NAME?</v>
      </c>
      <c r="D66" t="str">
        <f>IF(ISBLANK(C66),"",_xll.BDP(C66, "LONG_COMP_NAME",""))</f>
        <v/>
      </c>
      <c r="E66" t="str">
        <f>IF(ISBLANK(C66),"",_xll.BDP(C66, "CNTRY_OF_DOMICILE",""))</f>
        <v/>
      </c>
      <c r="F66" t="str">
        <f>IF(ISBLANK(C66),"",_xll.BDP(C66, "GICS_INDUSTRY_GROUP_NAME",""))</f>
        <v/>
      </c>
      <c r="G66" t="str">
        <f>IF(ISBLANK(C66),"",_xll.BDP(C66, "GICS_SUB_INDUSTRY_NAME",""))</f>
        <v/>
      </c>
      <c r="H66" t="str">
        <f>IF(ISBLANK(C66),"",_xll.BDP(A66, "RELATIONSHIP_AMOUNT","RELATIONSHIP_OVERRIDE=C,QUANTIFIED_OVERRIDE=Y,EQY_FUND_CRNCY=USD,RELATED_COMPANY_OVERRIDE=" &amp;C66))</f>
        <v/>
      </c>
    </row>
    <row r="67" spans="1:8" x14ac:dyDescent="0.2">
      <c r="A67" t="str">
        <f>C7</f>
        <v>TEF SM Equity</v>
      </c>
      <c r="B67" t="e">
        <f ca="1">IF(ISBLANK(A67),"",_xll.BDP(A67, "LONG_COMP_NAME",""))</f>
        <v>#NAME?</v>
      </c>
      <c r="D67" t="str">
        <f>IF(ISBLANK(C67),"",_xll.BDP(C67, "LONG_COMP_NAME",""))</f>
        <v/>
      </c>
      <c r="E67" t="str">
        <f>IF(ISBLANK(C67),"",_xll.BDP(C67, "CNTRY_OF_DOMICILE",""))</f>
        <v/>
      </c>
      <c r="F67" t="str">
        <f>IF(ISBLANK(C67),"",_xll.BDP(C67, "GICS_INDUSTRY_GROUP_NAME",""))</f>
        <v/>
      </c>
      <c r="G67" t="str">
        <f>IF(ISBLANK(C67),"",_xll.BDP(C67, "GICS_SUB_INDUSTRY_NAME",""))</f>
        <v/>
      </c>
      <c r="H67" t="str">
        <f>IF(ISBLANK(C67),"",_xll.BDP(A67, "RELATIONSHIP_AMOUNT","RELATIONSHIP_OVERRIDE=C,QUANTIFIED_OVERRIDE=Y,EQY_FUND_CRNCY=USD,RELATED_COMPANY_OVERRIDE=" &amp;C67))</f>
        <v/>
      </c>
    </row>
    <row r="68" spans="1:8" x14ac:dyDescent="0.2">
      <c r="A68" t="str">
        <f>C7</f>
        <v>TEF SM Equity</v>
      </c>
      <c r="B68" t="e">
        <f ca="1">IF(ISBLANK(A68),"",_xll.BDP(A68, "LONG_COMP_NAME",""))</f>
        <v>#NAME?</v>
      </c>
      <c r="D68" t="str">
        <f>IF(ISBLANK(C68),"",_xll.BDP(C68, "LONG_COMP_NAME",""))</f>
        <v/>
      </c>
      <c r="E68" t="str">
        <f>IF(ISBLANK(C68),"",_xll.BDP(C68, "CNTRY_OF_DOMICILE",""))</f>
        <v/>
      </c>
      <c r="F68" t="str">
        <f>IF(ISBLANK(C68),"",_xll.BDP(C68, "GICS_INDUSTRY_GROUP_NAME",""))</f>
        <v/>
      </c>
      <c r="G68" t="str">
        <f>IF(ISBLANK(C68),"",_xll.BDP(C68, "GICS_SUB_INDUSTRY_NAME",""))</f>
        <v/>
      </c>
      <c r="H68" t="str">
        <f>IF(ISBLANK(C68),"",_xll.BDP(A68, "RELATIONSHIP_AMOUNT","RELATIONSHIP_OVERRIDE=C,QUANTIFIED_OVERRIDE=Y,EQY_FUND_CRNCY=USD,RELATED_COMPANY_OVERRIDE=" &amp;C68))</f>
        <v/>
      </c>
    </row>
    <row r="69" spans="1:8" x14ac:dyDescent="0.2">
      <c r="A69" t="str">
        <f>C7</f>
        <v>TEF SM Equity</v>
      </c>
      <c r="B69" t="e">
        <f ca="1">IF(ISBLANK(A69),"",_xll.BDP(A69, "LONG_COMP_NAME",""))</f>
        <v>#NAME?</v>
      </c>
      <c r="D69" t="str">
        <f>IF(ISBLANK(C69),"",_xll.BDP(C69, "LONG_COMP_NAME",""))</f>
        <v/>
      </c>
      <c r="E69" t="str">
        <f>IF(ISBLANK(C69),"",_xll.BDP(C69, "CNTRY_OF_DOMICILE",""))</f>
        <v/>
      </c>
      <c r="F69" t="str">
        <f>IF(ISBLANK(C69),"",_xll.BDP(C69, "GICS_INDUSTRY_GROUP_NAME",""))</f>
        <v/>
      </c>
      <c r="G69" t="str">
        <f>IF(ISBLANK(C69),"",_xll.BDP(C69, "GICS_SUB_INDUSTRY_NAME",""))</f>
        <v/>
      </c>
      <c r="H69" t="str">
        <f>IF(ISBLANK(C69),"",_xll.BDP(A69, "RELATIONSHIP_AMOUNT","RELATIONSHIP_OVERRIDE=C,QUANTIFIED_OVERRIDE=Y,EQY_FUND_CRNCY=USD,RELATED_COMPANY_OVERRIDE=" &amp;C69))</f>
        <v/>
      </c>
    </row>
    <row r="70" spans="1:8" x14ac:dyDescent="0.2">
      <c r="A70" t="str">
        <f>C7</f>
        <v>TEF SM Equity</v>
      </c>
      <c r="B70" t="e">
        <f ca="1">IF(ISBLANK(A70),"",_xll.BDP(A70, "LONG_COMP_NAME",""))</f>
        <v>#NAME?</v>
      </c>
      <c r="D70" t="str">
        <f>IF(ISBLANK(C70),"",_xll.BDP(C70, "LONG_COMP_NAME",""))</f>
        <v/>
      </c>
      <c r="E70" t="str">
        <f>IF(ISBLANK(C70),"",_xll.BDP(C70, "CNTRY_OF_DOMICILE",""))</f>
        <v/>
      </c>
      <c r="F70" t="str">
        <f>IF(ISBLANK(C70),"",_xll.BDP(C70, "GICS_INDUSTRY_GROUP_NAME",""))</f>
        <v/>
      </c>
      <c r="G70" t="str">
        <f>IF(ISBLANK(C70),"",_xll.BDP(C70, "GICS_SUB_INDUSTRY_NAME",""))</f>
        <v/>
      </c>
      <c r="H70" t="str">
        <f>IF(ISBLANK(C70),"",_xll.BDP(A70, "RELATIONSHIP_AMOUNT","RELATIONSHIP_OVERRIDE=C,QUANTIFIED_OVERRIDE=Y,EQY_FUND_CRNCY=USD,RELATED_COMPANY_OVERRIDE=" &amp;C70))</f>
        <v/>
      </c>
    </row>
    <row r="71" spans="1:8" x14ac:dyDescent="0.2">
      <c r="A71" t="str">
        <f>C7</f>
        <v>TEF SM Equity</v>
      </c>
      <c r="B71" t="e">
        <f ca="1">IF(ISBLANK(A71),"",_xll.BDP(A71, "LONG_COMP_NAME",""))</f>
        <v>#NAME?</v>
      </c>
      <c r="D71" t="str">
        <f>IF(ISBLANK(C71),"",_xll.BDP(C71, "LONG_COMP_NAME",""))</f>
        <v/>
      </c>
      <c r="E71" t="str">
        <f>IF(ISBLANK(C71),"",_xll.BDP(C71, "CNTRY_OF_DOMICILE",""))</f>
        <v/>
      </c>
      <c r="F71" t="str">
        <f>IF(ISBLANK(C71),"",_xll.BDP(C71, "GICS_INDUSTRY_GROUP_NAME",""))</f>
        <v/>
      </c>
      <c r="G71" t="str">
        <f>IF(ISBLANK(C71),"",_xll.BDP(C71, "GICS_SUB_INDUSTRY_NAME",""))</f>
        <v/>
      </c>
      <c r="H71" t="str">
        <f>IF(ISBLANK(C71),"",_xll.BDP(A71, "RELATIONSHIP_AMOUNT","RELATIONSHIP_OVERRIDE=C,QUANTIFIED_OVERRIDE=Y,EQY_FUND_CRNCY=USD,RELATED_COMPANY_OVERRIDE=" &amp;C71))</f>
        <v/>
      </c>
    </row>
    <row r="72" spans="1:8" x14ac:dyDescent="0.2">
      <c r="A72" t="str">
        <f>C8</f>
        <v>BT/A LN Equity</v>
      </c>
      <c r="B72" t="e">
        <f ca="1">IF(ISBLANK(A72),"",_xll.BDP(A72, "LONG_COMP_NAME",""))</f>
        <v>#NAME?</v>
      </c>
      <c r="C72" t="e">
        <f ca="1">_xll.BDS(A72,"SUPPLY_CHAIN_CUSTOMERS","SUPPLY_CHAIN_SUM_COUNT_OVERRIDE=10,QUANTIFIED_OVERRIDE=Y,SUP_CHAIN_RELATIONSHIP_SORT_OVR=C","cols=1;rows=10")</f>
        <v>#NAME?</v>
      </c>
      <c r="D72" t="e">
        <f ca="1">IF(ISBLANK(C72),"",_xll.BDP(C72, "LONG_COMP_NAME",""))</f>
        <v>#NAME?</v>
      </c>
      <c r="E72" t="e">
        <f ca="1">IF(ISBLANK(C72),"",_xll.BDP(C72, "CNTRY_OF_DOMICILE",""))</f>
        <v>#NAME?</v>
      </c>
      <c r="F72" t="e">
        <f ca="1">IF(ISBLANK(C72),"",_xll.BDP(C72, "GICS_INDUSTRY_GROUP_NAME",""))</f>
        <v>#NAME?</v>
      </c>
      <c r="G72" t="e">
        <f ca="1">IF(ISBLANK(C72),"",_xll.BDP(C72, "GICS_SUB_INDUSTRY_NAME",""))</f>
        <v>#NAME?</v>
      </c>
      <c r="H72" t="e">
        <f ca="1">IF(ISBLANK(C72),"",_xll.BDP(A72, "RELATIONSHIP_AMOUNT","RELATIONSHIP_OVERRIDE=C,QUANTIFIED_OVERRIDE=Y,EQY_FUND_CRNCY=USD,RELATED_COMPANY_OVERRIDE=" &amp;C72))</f>
        <v>#NAME?</v>
      </c>
    </row>
    <row r="73" spans="1:8" x14ac:dyDescent="0.2">
      <c r="A73" t="str">
        <f>C8</f>
        <v>BT/A LN Equity</v>
      </c>
      <c r="B73" t="e">
        <f ca="1">IF(ISBLANK(A73),"",_xll.BDP(A73, "LONG_COMP_NAME",""))</f>
        <v>#NAME?</v>
      </c>
      <c r="C73" t="s">
        <v>33</v>
      </c>
      <c r="D73" t="e">
        <f ca="1">IF(ISBLANK(C73),"",_xll.BDP(C73, "LONG_COMP_NAME",""))</f>
        <v>#NAME?</v>
      </c>
      <c r="E73" t="e">
        <f ca="1">IF(ISBLANK(C73),"",_xll.BDP(C73, "CNTRY_OF_DOMICILE",""))</f>
        <v>#NAME?</v>
      </c>
      <c r="F73" t="e">
        <f ca="1">IF(ISBLANK(C73),"",_xll.BDP(C73, "GICS_INDUSTRY_GROUP_NAME",""))</f>
        <v>#NAME?</v>
      </c>
      <c r="G73" t="e">
        <f ca="1">IF(ISBLANK(C73),"",_xll.BDP(C73, "GICS_SUB_INDUSTRY_NAME",""))</f>
        <v>#NAME?</v>
      </c>
      <c r="H73" t="e">
        <f ca="1">IF(ISBLANK(C73),"",_xll.BDP(A73, "RELATIONSHIP_AMOUNT","RELATIONSHIP_OVERRIDE=C,QUANTIFIED_OVERRIDE=Y,EQY_FUND_CRNCY=USD,RELATED_COMPANY_OVERRIDE=" &amp;C73))</f>
        <v>#NAME?</v>
      </c>
    </row>
    <row r="74" spans="1:8" x14ac:dyDescent="0.2">
      <c r="A74" t="str">
        <f>C8</f>
        <v>BT/A LN Equity</v>
      </c>
      <c r="B74" t="e">
        <f ca="1">IF(ISBLANK(A74),"",_xll.BDP(A74, "LONG_COMP_NAME",""))</f>
        <v>#NAME?</v>
      </c>
      <c r="C74" t="s">
        <v>34</v>
      </c>
      <c r="D74" t="e">
        <f ca="1">IF(ISBLANK(C74),"",_xll.BDP(C74, "LONG_COMP_NAME",""))</f>
        <v>#NAME?</v>
      </c>
      <c r="E74" t="e">
        <f ca="1">IF(ISBLANK(C74),"",_xll.BDP(C74, "CNTRY_OF_DOMICILE",""))</f>
        <v>#NAME?</v>
      </c>
      <c r="F74" t="e">
        <f ca="1">IF(ISBLANK(C74),"",_xll.BDP(C74, "GICS_INDUSTRY_GROUP_NAME",""))</f>
        <v>#NAME?</v>
      </c>
      <c r="G74" t="e">
        <f ca="1">IF(ISBLANK(C74),"",_xll.BDP(C74, "GICS_SUB_INDUSTRY_NAME",""))</f>
        <v>#NAME?</v>
      </c>
      <c r="H74" t="e">
        <f ca="1">IF(ISBLANK(C74),"",_xll.BDP(A74, "RELATIONSHIP_AMOUNT","RELATIONSHIP_OVERRIDE=C,QUANTIFIED_OVERRIDE=Y,EQY_FUND_CRNCY=USD,RELATED_COMPANY_OVERRIDE=" &amp;C74))</f>
        <v>#NAME?</v>
      </c>
    </row>
    <row r="75" spans="1:8" x14ac:dyDescent="0.2">
      <c r="A75" t="str">
        <f>C8</f>
        <v>BT/A LN Equity</v>
      </c>
      <c r="B75" t="e">
        <f ca="1">IF(ISBLANK(A75),"",_xll.BDP(A75, "LONG_COMP_NAME",""))</f>
        <v>#NAME?</v>
      </c>
      <c r="C75" t="s">
        <v>35</v>
      </c>
      <c r="D75" t="e">
        <f ca="1">IF(ISBLANK(C75),"",_xll.BDP(C75, "LONG_COMP_NAME",""))</f>
        <v>#NAME?</v>
      </c>
      <c r="E75" t="e">
        <f ca="1">IF(ISBLANK(C75),"",_xll.BDP(C75, "CNTRY_OF_DOMICILE",""))</f>
        <v>#NAME?</v>
      </c>
      <c r="F75" t="e">
        <f ca="1">IF(ISBLANK(C75),"",_xll.BDP(C75, "GICS_INDUSTRY_GROUP_NAME",""))</f>
        <v>#NAME?</v>
      </c>
      <c r="G75" t="e">
        <f ca="1">IF(ISBLANK(C75),"",_xll.BDP(C75, "GICS_SUB_INDUSTRY_NAME",""))</f>
        <v>#NAME?</v>
      </c>
      <c r="H75" t="e">
        <f ca="1">IF(ISBLANK(C75),"",_xll.BDP(A75, "RELATIONSHIP_AMOUNT","RELATIONSHIP_OVERRIDE=C,QUANTIFIED_OVERRIDE=Y,EQY_FUND_CRNCY=USD,RELATED_COMPANY_OVERRIDE=" &amp;C75))</f>
        <v>#NAME?</v>
      </c>
    </row>
    <row r="76" spans="1:8" x14ac:dyDescent="0.2">
      <c r="A76" t="str">
        <f>C8</f>
        <v>BT/A LN Equity</v>
      </c>
      <c r="B76" t="e">
        <f ca="1">IF(ISBLANK(A76),"",_xll.BDP(A76, "LONG_COMP_NAME",""))</f>
        <v>#NAME?</v>
      </c>
      <c r="C76" t="s">
        <v>36</v>
      </c>
      <c r="D76" t="e">
        <f ca="1">IF(ISBLANK(C76),"",_xll.BDP(C76, "LONG_COMP_NAME",""))</f>
        <v>#NAME?</v>
      </c>
      <c r="E76" t="e">
        <f ca="1">IF(ISBLANK(C76),"",_xll.BDP(C76, "CNTRY_OF_DOMICILE",""))</f>
        <v>#NAME?</v>
      </c>
      <c r="F76" t="e">
        <f ca="1">IF(ISBLANK(C76),"",_xll.BDP(C76, "GICS_INDUSTRY_GROUP_NAME",""))</f>
        <v>#NAME?</v>
      </c>
      <c r="G76" t="e">
        <f ca="1">IF(ISBLANK(C76),"",_xll.BDP(C76, "GICS_SUB_INDUSTRY_NAME",""))</f>
        <v>#NAME?</v>
      </c>
      <c r="H76" t="e">
        <f ca="1">IF(ISBLANK(C76),"",_xll.BDP(A76, "RELATIONSHIP_AMOUNT","RELATIONSHIP_OVERRIDE=C,QUANTIFIED_OVERRIDE=Y,EQY_FUND_CRNCY=USD,RELATED_COMPANY_OVERRIDE=" &amp;C76))</f>
        <v>#NAME?</v>
      </c>
    </row>
    <row r="77" spans="1:8" x14ac:dyDescent="0.2">
      <c r="A77" t="str">
        <f>C8</f>
        <v>BT/A LN Equity</v>
      </c>
      <c r="B77" t="e">
        <f ca="1">IF(ISBLANK(A77),"",_xll.BDP(A77, "LONG_COMP_NAME",""))</f>
        <v>#NAME?</v>
      </c>
      <c r="C77" t="s">
        <v>37</v>
      </c>
      <c r="D77" t="e">
        <f ca="1">IF(ISBLANK(C77),"",_xll.BDP(C77, "LONG_COMP_NAME",""))</f>
        <v>#NAME?</v>
      </c>
      <c r="E77" t="e">
        <f ca="1">IF(ISBLANK(C77),"",_xll.BDP(C77, "CNTRY_OF_DOMICILE",""))</f>
        <v>#NAME?</v>
      </c>
      <c r="F77" t="e">
        <f ca="1">IF(ISBLANK(C77),"",_xll.BDP(C77, "GICS_INDUSTRY_GROUP_NAME",""))</f>
        <v>#NAME?</v>
      </c>
      <c r="G77" t="e">
        <f ca="1">IF(ISBLANK(C77),"",_xll.BDP(C77, "GICS_SUB_INDUSTRY_NAME",""))</f>
        <v>#NAME?</v>
      </c>
      <c r="H77" t="e">
        <f ca="1">IF(ISBLANK(C77),"",_xll.BDP(A77, "RELATIONSHIP_AMOUNT","RELATIONSHIP_OVERRIDE=C,QUANTIFIED_OVERRIDE=Y,EQY_FUND_CRNCY=USD,RELATED_COMPANY_OVERRIDE=" &amp;C77))</f>
        <v>#NAME?</v>
      </c>
    </row>
    <row r="78" spans="1:8" x14ac:dyDescent="0.2">
      <c r="A78" t="str">
        <f>C8</f>
        <v>BT/A LN Equity</v>
      </c>
      <c r="B78" t="e">
        <f ca="1">IF(ISBLANK(A78),"",_xll.BDP(A78, "LONG_COMP_NAME",""))</f>
        <v>#NAME?</v>
      </c>
      <c r="C78" t="s">
        <v>38</v>
      </c>
      <c r="D78" t="e">
        <f ca="1">IF(ISBLANK(C78),"",_xll.BDP(C78, "LONG_COMP_NAME",""))</f>
        <v>#NAME?</v>
      </c>
      <c r="E78" t="e">
        <f ca="1">IF(ISBLANK(C78),"",_xll.BDP(C78, "CNTRY_OF_DOMICILE",""))</f>
        <v>#NAME?</v>
      </c>
      <c r="F78" t="e">
        <f ca="1">IF(ISBLANK(C78),"",_xll.BDP(C78, "GICS_INDUSTRY_GROUP_NAME",""))</f>
        <v>#NAME?</v>
      </c>
      <c r="G78" t="e">
        <f ca="1">IF(ISBLANK(C78),"",_xll.BDP(C78, "GICS_SUB_INDUSTRY_NAME",""))</f>
        <v>#NAME?</v>
      </c>
      <c r="H78" t="e">
        <f ca="1">IF(ISBLANK(C78),"",_xll.BDP(A78, "RELATIONSHIP_AMOUNT","RELATIONSHIP_OVERRIDE=C,QUANTIFIED_OVERRIDE=Y,EQY_FUND_CRNCY=USD,RELATED_COMPANY_OVERRIDE=" &amp;C78))</f>
        <v>#NAME?</v>
      </c>
    </row>
    <row r="79" spans="1:8" x14ac:dyDescent="0.2">
      <c r="A79" t="str">
        <f>C8</f>
        <v>BT/A LN Equity</v>
      </c>
      <c r="B79" t="e">
        <f ca="1">IF(ISBLANK(A79),"",_xll.BDP(A79, "LONG_COMP_NAME",""))</f>
        <v>#NAME?</v>
      </c>
      <c r="C79" t="s">
        <v>39</v>
      </c>
      <c r="D79" t="e">
        <f ca="1">IF(ISBLANK(C79),"",_xll.BDP(C79, "LONG_COMP_NAME",""))</f>
        <v>#NAME?</v>
      </c>
      <c r="E79" t="e">
        <f ca="1">IF(ISBLANK(C79),"",_xll.BDP(C79, "CNTRY_OF_DOMICILE",""))</f>
        <v>#NAME?</v>
      </c>
      <c r="F79" t="e">
        <f ca="1">IF(ISBLANK(C79),"",_xll.BDP(C79, "GICS_INDUSTRY_GROUP_NAME",""))</f>
        <v>#NAME?</v>
      </c>
      <c r="G79" t="e">
        <f ca="1">IF(ISBLANK(C79),"",_xll.BDP(C79, "GICS_SUB_INDUSTRY_NAME",""))</f>
        <v>#NAME?</v>
      </c>
      <c r="H79" t="e">
        <f ca="1">IF(ISBLANK(C79),"",_xll.BDP(A79, "RELATIONSHIP_AMOUNT","RELATIONSHIP_OVERRIDE=C,QUANTIFIED_OVERRIDE=Y,EQY_FUND_CRNCY=USD,RELATED_COMPANY_OVERRIDE=" &amp;C79))</f>
        <v>#NAME?</v>
      </c>
    </row>
    <row r="80" spans="1:8" x14ac:dyDescent="0.2">
      <c r="A80" t="str">
        <f>C8</f>
        <v>BT/A LN Equity</v>
      </c>
      <c r="B80" t="e">
        <f ca="1">IF(ISBLANK(A80),"",_xll.BDP(A80, "LONG_COMP_NAME",""))</f>
        <v>#NAME?</v>
      </c>
      <c r="C80" t="s">
        <v>13</v>
      </c>
      <c r="D80" t="e">
        <f ca="1">IF(ISBLANK(C80),"",_xll.BDP(C80, "LONG_COMP_NAME",""))</f>
        <v>#NAME?</v>
      </c>
      <c r="E80" t="e">
        <f ca="1">IF(ISBLANK(C80),"",_xll.BDP(C80, "CNTRY_OF_DOMICILE",""))</f>
        <v>#NAME?</v>
      </c>
      <c r="F80" t="e">
        <f ca="1">IF(ISBLANK(C80),"",_xll.BDP(C80, "GICS_INDUSTRY_GROUP_NAME",""))</f>
        <v>#NAME?</v>
      </c>
      <c r="G80" t="e">
        <f ca="1">IF(ISBLANK(C80),"",_xll.BDP(C80, "GICS_SUB_INDUSTRY_NAME",""))</f>
        <v>#NAME?</v>
      </c>
      <c r="H80" t="e">
        <f ca="1">IF(ISBLANK(C80),"",_xll.BDP(A80, "RELATIONSHIP_AMOUNT","RELATIONSHIP_OVERRIDE=C,QUANTIFIED_OVERRIDE=Y,EQY_FUND_CRNCY=USD,RELATED_COMPANY_OVERRIDE=" &amp;C80))</f>
        <v>#NAME?</v>
      </c>
    </row>
    <row r="81" spans="1:8" x14ac:dyDescent="0.2">
      <c r="A81" t="str">
        <f>C8</f>
        <v>BT/A LN Equity</v>
      </c>
      <c r="B81" t="e">
        <f ca="1">IF(ISBLANK(A81),"",_xll.BDP(A81, "LONG_COMP_NAME",""))</f>
        <v>#NAME?</v>
      </c>
      <c r="C81" t="s">
        <v>40</v>
      </c>
      <c r="D81" t="e">
        <f ca="1">IF(ISBLANK(C81),"",_xll.BDP(C81, "LONG_COMP_NAME",""))</f>
        <v>#NAME?</v>
      </c>
      <c r="E81" t="e">
        <f ca="1">IF(ISBLANK(C81),"",_xll.BDP(C81, "CNTRY_OF_DOMICILE",""))</f>
        <v>#NAME?</v>
      </c>
      <c r="F81" t="e">
        <f ca="1">IF(ISBLANK(C81),"",_xll.BDP(C81, "GICS_INDUSTRY_GROUP_NAME",""))</f>
        <v>#NAME?</v>
      </c>
      <c r="G81" t="e">
        <f ca="1">IF(ISBLANK(C81),"",_xll.BDP(C81, "GICS_SUB_INDUSTRY_NAME",""))</f>
        <v>#NAME?</v>
      </c>
      <c r="H81" t="e">
        <f ca="1">IF(ISBLANK(C81),"",_xll.BDP(A81, "RELATIONSHIP_AMOUNT","RELATIONSHIP_OVERRIDE=C,QUANTIFIED_OVERRIDE=Y,EQY_FUND_CRNCY=USD,RELATED_COMPANY_OVERRIDE=" &amp;C81))</f>
        <v>#NAME?</v>
      </c>
    </row>
    <row r="82" spans="1:8" x14ac:dyDescent="0.2">
      <c r="A82" t="str">
        <f>C9</f>
        <v>BHARTI IN Equity</v>
      </c>
      <c r="B82" t="e">
        <f ca="1">IF(ISBLANK(A82),"",_xll.BDP(A82, "LONG_COMP_NAME",""))</f>
        <v>#NAME?</v>
      </c>
      <c r="C82" t="e">
        <f ca="1">_xll.BDS(A82,"SUPPLY_CHAIN_CUSTOMERS","SUPPLY_CHAIN_SUM_COUNT_OVERRIDE=10,QUANTIFIED_OVERRIDE=Y,SUP_CHAIN_RELATIONSHIP_SORT_OVR=C")</f>
        <v>#NAME?</v>
      </c>
      <c r="D82" t="e">
        <f ca="1">IF(ISBLANK(C82),"",_xll.BDP(C82, "LONG_COMP_NAME",""))</f>
        <v>#NAME?</v>
      </c>
      <c r="E82" t="e">
        <f ca="1">IF(ISBLANK(C82),"",_xll.BDP(C82, "CNTRY_OF_DOMICILE",""))</f>
        <v>#NAME?</v>
      </c>
      <c r="F82" t="e">
        <f ca="1">IF(ISBLANK(C82),"",_xll.BDP(C82, "GICS_INDUSTRY_GROUP_NAME",""))</f>
        <v>#NAME?</v>
      </c>
      <c r="G82" t="e">
        <f ca="1">IF(ISBLANK(C82),"",_xll.BDP(C82, "GICS_SUB_INDUSTRY_NAME",""))</f>
        <v>#NAME?</v>
      </c>
      <c r="H82" t="e">
        <f ca="1">IF(ISBLANK(C82),"",_xll.BDP(A82, "RELATIONSHIP_AMOUNT","RELATIONSHIP_OVERRIDE=C,QUANTIFIED_OVERRIDE=Y,EQY_FUND_CRNCY=USD,RELATED_COMPANY_OVERRIDE=" &amp;C82))</f>
        <v>#NAME?</v>
      </c>
    </row>
    <row r="83" spans="1:8" x14ac:dyDescent="0.2">
      <c r="A83" t="str">
        <f>C9</f>
        <v>BHARTI IN Equity</v>
      </c>
      <c r="B83" t="e">
        <f ca="1">IF(ISBLANK(A83),"",_xll.BDP(A83, "LONG_COMP_NAME",""))</f>
        <v>#NAME?</v>
      </c>
      <c r="D83" t="str">
        <f>IF(ISBLANK(C83),"",_xll.BDP(C83, "LONG_COMP_NAME",""))</f>
        <v/>
      </c>
      <c r="E83" t="str">
        <f>IF(ISBLANK(C83),"",_xll.BDP(C83, "CNTRY_OF_DOMICILE",""))</f>
        <v/>
      </c>
      <c r="F83" t="str">
        <f>IF(ISBLANK(C83),"",_xll.BDP(C83, "GICS_INDUSTRY_GROUP_NAME",""))</f>
        <v/>
      </c>
      <c r="G83" t="str">
        <f>IF(ISBLANK(C83),"",_xll.BDP(C83, "GICS_SUB_INDUSTRY_NAME",""))</f>
        <v/>
      </c>
      <c r="H83" t="str">
        <f>IF(ISBLANK(C83),"",_xll.BDP(A83, "RELATIONSHIP_AMOUNT","RELATIONSHIP_OVERRIDE=C,QUANTIFIED_OVERRIDE=Y,EQY_FUND_CRNCY=USD,RELATED_COMPANY_OVERRIDE=" &amp;C83))</f>
        <v/>
      </c>
    </row>
    <row r="84" spans="1:8" x14ac:dyDescent="0.2">
      <c r="A84" t="str">
        <f>C9</f>
        <v>BHARTI IN Equity</v>
      </c>
      <c r="B84" t="e">
        <f ca="1">IF(ISBLANK(A84),"",_xll.BDP(A84, "LONG_COMP_NAME",""))</f>
        <v>#NAME?</v>
      </c>
      <c r="D84" t="str">
        <f>IF(ISBLANK(C84),"",_xll.BDP(C84, "LONG_COMP_NAME",""))</f>
        <v/>
      </c>
      <c r="E84" t="str">
        <f>IF(ISBLANK(C84),"",_xll.BDP(C84, "CNTRY_OF_DOMICILE",""))</f>
        <v/>
      </c>
      <c r="F84" t="str">
        <f>IF(ISBLANK(C84),"",_xll.BDP(C84, "GICS_INDUSTRY_GROUP_NAME",""))</f>
        <v/>
      </c>
      <c r="G84" t="str">
        <f>IF(ISBLANK(C84),"",_xll.BDP(C84, "GICS_SUB_INDUSTRY_NAME",""))</f>
        <v/>
      </c>
      <c r="H84" t="str">
        <f>IF(ISBLANK(C84),"",_xll.BDP(A84, "RELATIONSHIP_AMOUNT","RELATIONSHIP_OVERRIDE=C,QUANTIFIED_OVERRIDE=Y,EQY_FUND_CRNCY=USD,RELATED_COMPANY_OVERRIDE=" &amp;C84))</f>
        <v/>
      </c>
    </row>
    <row r="85" spans="1:8" x14ac:dyDescent="0.2">
      <c r="A85" t="str">
        <f>C9</f>
        <v>BHARTI IN Equity</v>
      </c>
      <c r="B85" t="e">
        <f ca="1">IF(ISBLANK(A85),"",_xll.BDP(A85, "LONG_COMP_NAME",""))</f>
        <v>#NAME?</v>
      </c>
      <c r="D85" t="str">
        <f>IF(ISBLANK(C85),"",_xll.BDP(C85, "LONG_COMP_NAME",""))</f>
        <v/>
      </c>
      <c r="E85" t="str">
        <f>IF(ISBLANK(C85),"",_xll.BDP(C85, "CNTRY_OF_DOMICILE",""))</f>
        <v/>
      </c>
      <c r="F85" t="str">
        <f>IF(ISBLANK(C85),"",_xll.BDP(C85, "GICS_INDUSTRY_GROUP_NAME",""))</f>
        <v/>
      </c>
      <c r="G85" t="str">
        <f>IF(ISBLANK(C85),"",_xll.BDP(C85, "GICS_SUB_INDUSTRY_NAME",""))</f>
        <v/>
      </c>
      <c r="H85" t="str">
        <f>IF(ISBLANK(C85),"",_xll.BDP(A85, "RELATIONSHIP_AMOUNT","RELATIONSHIP_OVERRIDE=C,QUANTIFIED_OVERRIDE=Y,EQY_FUND_CRNCY=USD,RELATED_COMPANY_OVERRIDE=" &amp;C85))</f>
        <v/>
      </c>
    </row>
    <row r="86" spans="1:8" x14ac:dyDescent="0.2">
      <c r="A86" t="str">
        <f>C9</f>
        <v>BHARTI IN Equity</v>
      </c>
      <c r="B86" t="e">
        <f ca="1">IF(ISBLANK(A86),"",_xll.BDP(A86, "LONG_COMP_NAME",""))</f>
        <v>#NAME?</v>
      </c>
      <c r="D86" t="str">
        <f>IF(ISBLANK(C86),"",_xll.BDP(C86, "LONG_COMP_NAME",""))</f>
        <v/>
      </c>
      <c r="E86" t="str">
        <f>IF(ISBLANK(C86),"",_xll.BDP(C86, "CNTRY_OF_DOMICILE",""))</f>
        <v/>
      </c>
      <c r="F86" t="str">
        <f>IF(ISBLANK(C86),"",_xll.BDP(C86, "GICS_INDUSTRY_GROUP_NAME",""))</f>
        <v/>
      </c>
      <c r="G86" t="str">
        <f>IF(ISBLANK(C86),"",_xll.BDP(C86, "GICS_SUB_INDUSTRY_NAME",""))</f>
        <v/>
      </c>
      <c r="H86" t="str">
        <f>IF(ISBLANK(C86),"",_xll.BDP(A86, "RELATIONSHIP_AMOUNT","RELATIONSHIP_OVERRIDE=C,QUANTIFIED_OVERRIDE=Y,EQY_FUND_CRNCY=USD,RELATED_COMPANY_OVERRIDE=" &amp;C86))</f>
        <v/>
      </c>
    </row>
    <row r="87" spans="1:8" x14ac:dyDescent="0.2">
      <c r="A87" t="str">
        <f>C9</f>
        <v>BHARTI IN Equity</v>
      </c>
      <c r="B87" t="e">
        <f ca="1">IF(ISBLANK(A87),"",_xll.BDP(A87, "LONG_COMP_NAME",""))</f>
        <v>#NAME?</v>
      </c>
      <c r="D87" t="str">
        <f>IF(ISBLANK(C87),"",_xll.BDP(C87, "LONG_COMP_NAME",""))</f>
        <v/>
      </c>
      <c r="E87" t="str">
        <f>IF(ISBLANK(C87),"",_xll.BDP(C87, "CNTRY_OF_DOMICILE",""))</f>
        <v/>
      </c>
      <c r="F87" t="str">
        <f>IF(ISBLANK(C87),"",_xll.BDP(C87, "GICS_INDUSTRY_GROUP_NAME",""))</f>
        <v/>
      </c>
      <c r="G87" t="str">
        <f>IF(ISBLANK(C87),"",_xll.BDP(C87, "GICS_SUB_INDUSTRY_NAME",""))</f>
        <v/>
      </c>
      <c r="H87" t="str">
        <f>IF(ISBLANK(C87),"",_xll.BDP(A87, "RELATIONSHIP_AMOUNT","RELATIONSHIP_OVERRIDE=C,QUANTIFIED_OVERRIDE=Y,EQY_FUND_CRNCY=USD,RELATED_COMPANY_OVERRIDE=" &amp;C87))</f>
        <v/>
      </c>
    </row>
    <row r="88" spans="1:8" x14ac:dyDescent="0.2">
      <c r="A88" t="str">
        <f>C9</f>
        <v>BHARTI IN Equity</v>
      </c>
      <c r="B88" t="e">
        <f ca="1">IF(ISBLANK(A88),"",_xll.BDP(A88, "LONG_COMP_NAME",""))</f>
        <v>#NAME?</v>
      </c>
      <c r="D88" t="str">
        <f>IF(ISBLANK(C88),"",_xll.BDP(C88, "LONG_COMP_NAME",""))</f>
        <v/>
      </c>
      <c r="E88" t="str">
        <f>IF(ISBLANK(C88),"",_xll.BDP(C88, "CNTRY_OF_DOMICILE",""))</f>
        <v/>
      </c>
      <c r="F88" t="str">
        <f>IF(ISBLANK(C88),"",_xll.BDP(C88, "GICS_INDUSTRY_GROUP_NAME",""))</f>
        <v/>
      </c>
      <c r="G88" t="str">
        <f>IF(ISBLANK(C88),"",_xll.BDP(C88, "GICS_SUB_INDUSTRY_NAME",""))</f>
        <v/>
      </c>
      <c r="H88" t="str">
        <f>IF(ISBLANK(C88),"",_xll.BDP(A88, "RELATIONSHIP_AMOUNT","RELATIONSHIP_OVERRIDE=C,QUANTIFIED_OVERRIDE=Y,EQY_FUND_CRNCY=USD,RELATED_COMPANY_OVERRIDE=" &amp;C88))</f>
        <v/>
      </c>
    </row>
    <row r="89" spans="1:8" x14ac:dyDescent="0.2">
      <c r="A89" t="str">
        <f>C9</f>
        <v>BHARTI IN Equity</v>
      </c>
      <c r="B89" t="e">
        <f ca="1">IF(ISBLANK(A89),"",_xll.BDP(A89, "LONG_COMP_NAME",""))</f>
        <v>#NAME?</v>
      </c>
      <c r="D89" t="str">
        <f>IF(ISBLANK(C89),"",_xll.BDP(C89, "LONG_COMP_NAME",""))</f>
        <v/>
      </c>
      <c r="E89" t="str">
        <f>IF(ISBLANK(C89),"",_xll.BDP(C89, "CNTRY_OF_DOMICILE",""))</f>
        <v/>
      </c>
      <c r="F89" t="str">
        <f>IF(ISBLANK(C89),"",_xll.BDP(C89, "GICS_INDUSTRY_GROUP_NAME",""))</f>
        <v/>
      </c>
      <c r="G89" t="str">
        <f>IF(ISBLANK(C89),"",_xll.BDP(C89, "GICS_SUB_INDUSTRY_NAME",""))</f>
        <v/>
      </c>
      <c r="H89" t="str">
        <f>IF(ISBLANK(C89),"",_xll.BDP(A89, "RELATIONSHIP_AMOUNT","RELATIONSHIP_OVERRIDE=C,QUANTIFIED_OVERRIDE=Y,EQY_FUND_CRNCY=USD,RELATED_COMPANY_OVERRIDE=" &amp;C89))</f>
        <v/>
      </c>
    </row>
    <row r="90" spans="1:8" x14ac:dyDescent="0.2">
      <c r="A90" t="str">
        <f>C9</f>
        <v>BHARTI IN Equity</v>
      </c>
      <c r="B90" t="e">
        <f ca="1">IF(ISBLANK(A90),"",_xll.BDP(A90, "LONG_COMP_NAME",""))</f>
        <v>#NAME?</v>
      </c>
      <c r="D90" t="str">
        <f>IF(ISBLANK(C90),"",_xll.BDP(C90, "LONG_COMP_NAME",""))</f>
        <v/>
      </c>
      <c r="E90" t="str">
        <f>IF(ISBLANK(C90),"",_xll.BDP(C90, "CNTRY_OF_DOMICILE",""))</f>
        <v/>
      </c>
      <c r="F90" t="str">
        <f>IF(ISBLANK(C90),"",_xll.BDP(C90, "GICS_INDUSTRY_GROUP_NAME",""))</f>
        <v/>
      </c>
      <c r="G90" t="str">
        <f>IF(ISBLANK(C90),"",_xll.BDP(C90, "GICS_SUB_INDUSTRY_NAME",""))</f>
        <v/>
      </c>
      <c r="H90" t="str">
        <f>IF(ISBLANK(C90),"",_xll.BDP(A90, "RELATIONSHIP_AMOUNT","RELATIONSHIP_OVERRIDE=C,QUANTIFIED_OVERRIDE=Y,EQY_FUND_CRNCY=USD,RELATED_COMPANY_OVERRIDE=" &amp;C90))</f>
        <v/>
      </c>
    </row>
    <row r="91" spans="1:8" x14ac:dyDescent="0.2">
      <c r="A91" t="str">
        <f>C9</f>
        <v>BHARTI IN Equity</v>
      </c>
      <c r="B91" t="e">
        <f ca="1">IF(ISBLANK(A91),"",_xll.BDP(A91, "LONG_COMP_NAME",""))</f>
        <v>#NAME?</v>
      </c>
      <c r="D91" t="str">
        <f>IF(ISBLANK(C91),"",_xll.BDP(C91, "LONG_COMP_NAME",""))</f>
        <v/>
      </c>
      <c r="E91" t="str">
        <f>IF(ISBLANK(C91),"",_xll.BDP(C91, "CNTRY_OF_DOMICILE",""))</f>
        <v/>
      </c>
      <c r="F91" t="str">
        <f>IF(ISBLANK(C91),"",_xll.BDP(C91, "GICS_INDUSTRY_GROUP_NAME",""))</f>
        <v/>
      </c>
      <c r="G91" t="str">
        <f>IF(ISBLANK(C91),"",_xll.BDP(C91, "GICS_SUB_INDUSTRY_NAME",""))</f>
        <v/>
      </c>
      <c r="H91" t="str">
        <f>IF(ISBLANK(C91),"",_xll.BDP(A91, "RELATIONSHIP_AMOUNT","RELATIONSHIP_OVERRIDE=C,QUANTIFIED_OVERRIDE=Y,EQY_FUND_CRNCY=USD,RELATED_COMPANY_OVERRIDE=" &amp;C91))</f>
        <v/>
      </c>
    </row>
    <row r="92" spans="1:8" x14ac:dyDescent="0.2">
      <c r="A92" t="str">
        <f>C10</f>
        <v>002024 CH Equity</v>
      </c>
      <c r="B92" t="e">
        <f ca="1">IF(ISBLANK(A92),"",_xll.BDP(A92, "LONG_COMP_NAME",""))</f>
        <v>#NAME?</v>
      </c>
      <c r="C92" t="e">
        <f ca="1">_xll.BDS(A92,"SUPPLY_CHAIN_CUSTOMERS","SUPPLY_CHAIN_SUM_COUNT_OVERRIDE=10,QUANTIFIED_OVERRIDE=Y,SUP_CHAIN_RELATIONSHIP_SORT_OVR=C","cols=1;rows=10")</f>
        <v>#NAME?</v>
      </c>
      <c r="D92" t="e">
        <f ca="1">IF(ISBLANK(C92),"",_xll.BDP(C92, "LONG_COMP_NAME",""))</f>
        <v>#NAME?</v>
      </c>
      <c r="E92" t="e">
        <f ca="1">IF(ISBLANK(C92),"",_xll.BDP(C92, "CNTRY_OF_DOMICILE",""))</f>
        <v>#NAME?</v>
      </c>
      <c r="F92" t="e">
        <f ca="1">IF(ISBLANK(C92),"",_xll.BDP(C92, "GICS_INDUSTRY_GROUP_NAME",""))</f>
        <v>#NAME?</v>
      </c>
      <c r="G92" t="e">
        <f ca="1">IF(ISBLANK(C92),"",_xll.BDP(C92, "GICS_SUB_INDUSTRY_NAME",""))</f>
        <v>#NAME?</v>
      </c>
      <c r="H92" t="e">
        <f ca="1">IF(ISBLANK(C92),"",_xll.BDP(A92, "RELATIONSHIP_AMOUNT","RELATIONSHIP_OVERRIDE=C,QUANTIFIED_OVERRIDE=Y,EQY_FUND_CRNCY=USD,RELATED_COMPANY_OVERRIDE=" &amp;C92))</f>
        <v>#NAME?</v>
      </c>
    </row>
    <row r="93" spans="1:8" x14ac:dyDescent="0.2">
      <c r="A93" t="str">
        <f>C10</f>
        <v>002024 CH Equity</v>
      </c>
      <c r="B93" t="e">
        <f ca="1">IF(ISBLANK(A93),"",_xll.BDP(A93, "LONG_COMP_NAME",""))</f>
        <v>#NAME?</v>
      </c>
      <c r="C93" t="s">
        <v>59</v>
      </c>
      <c r="D93" t="e">
        <f ca="1">IF(ISBLANK(C93),"",_xll.BDP(C93, "LONG_COMP_NAME",""))</f>
        <v>#NAME?</v>
      </c>
      <c r="E93" t="e">
        <f ca="1">IF(ISBLANK(C93),"",_xll.BDP(C93, "CNTRY_OF_DOMICILE",""))</f>
        <v>#NAME?</v>
      </c>
      <c r="F93" t="e">
        <f ca="1">IF(ISBLANK(C93),"",_xll.BDP(C93, "GICS_INDUSTRY_GROUP_NAME",""))</f>
        <v>#NAME?</v>
      </c>
      <c r="G93" t="e">
        <f ca="1">IF(ISBLANK(C93),"",_xll.BDP(C93, "GICS_SUB_INDUSTRY_NAME",""))</f>
        <v>#NAME?</v>
      </c>
      <c r="H93" t="e">
        <f ca="1">IF(ISBLANK(C93),"",_xll.BDP(A93, "RELATIONSHIP_AMOUNT","RELATIONSHIP_OVERRIDE=C,QUANTIFIED_OVERRIDE=Y,EQY_FUND_CRNCY=USD,RELATED_COMPANY_OVERRIDE=" &amp;C93))</f>
        <v>#NAME?</v>
      </c>
    </row>
    <row r="94" spans="1:8" x14ac:dyDescent="0.2">
      <c r="A94" t="str">
        <f>C10</f>
        <v>002024 CH Equity</v>
      </c>
      <c r="B94" t="e">
        <f ca="1">IF(ISBLANK(A94),"",_xll.BDP(A94, "LONG_COMP_NAME",""))</f>
        <v>#NAME?</v>
      </c>
      <c r="C94" t="s">
        <v>60</v>
      </c>
      <c r="D94" t="e">
        <f ca="1">IF(ISBLANK(C94),"",_xll.BDP(C94, "LONG_COMP_NAME",""))</f>
        <v>#NAME?</v>
      </c>
      <c r="E94" t="e">
        <f ca="1">IF(ISBLANK(C94),"",_xll.BDP(C94, "CNTRY_OF_DOMICILE",""))</f>
        <v>#NAME?</v>
      </c>
      <c r="F94" t="e">
        <f ca="1">IF(ISBLANK(C94),"",_xll.BDP(C94, "GICS_INDUSTRY_GROUP_NAME",""))</f>
        <v>#NAME?</v>
      </c>
      <c r="G94" t="e">
        <f ca="1">IF(ISBLANK(C94),"",_xll.BDP(C94, "GICS_SUB_INDUSTRY_NAME",""))</f>
        <v>#NAME?</v>
      </c>
      <c r="H94" t="e">
        <f ca="1">IF(ISBLANK(C94),"",_xll.BDP(A94, "RELATIONSHIP_AMOUNT","RELATIONSHIP_OVERRIDE=C,QUANTIFIED_OVERRIDE=Y,EQY_FUND_CRNCY=USD,RELATED_COMPANY_OVERRIDE=" &amp;C94))</f>
        <v>#NAME?</v>
      </c>
    </row>
    <row r="95" spans="1:8" x14ac:dyDescent="0.2">
      <c r="A95" t="str">
        <f>C10</f>
        <v>002024 CH Equity</v>
      </c>
      <c r="B95" t="e">
        <f ca="1">IF(ISBLANK(A95),"",_xll.BDP(A95, "LONG_COMP_NAME",""))</f>
        <v>#NAME?</v>
      </c>
      <c r="C95" t="s">
        <v>61</v>
      </c>
      <c r="D95" t="e">
        <f ca="1">IF(ISBLANK(C95),"",_xll.BDP(C95, "LONG_COMP_NAME",""))</f>
        <v>#NAME?</v>
      </c>
      <c r="E95" t="e">
        <f ca="1">IF(ISBLANK(C95),"",_xll.BDP(C95, "CNTRY_OF_DOMICILE",""))</f>
        <v>#NAME?</v>
      </c>
      <c r="F95" t="e">
        <f ca="1">IF(ISBLANK(C95),"",_xll.BDP(C95, "GICS_INDUSTRY_GROUP_NAME",""))</f>
        <v>#NAME?</v>
      </c>
      <c r="G95" t="e">
        <f ca="1">IF(ISBLANK(C95),"",_xll.BDP(C95, "GICS_SUB_INDUSTRY_NAME",""))</f>
        <v>#NAME?</v>
      </c>
      <c r="H95" t="e">
        <f ca="1">IF(ISBLANK(C95),"",_xll.BDP(A95, "RELATIONSHIP_AMOUNT","RELATIONSHIP_OVERRIDE=C,QUANTIFIED_OVERRIDE=Y,EQY_FUND_CRNCY=USD,RELATED_COMPANY_OVERRIDE=" &amp;C95))</f>
        <v>#NAME?</v>
      </c>
    </row>
    <row r="96" spans="1:8" x14ac:dyDescent="0.2">
      <c r="A96" t="str">
        <f>C10</f>
        <v>002024 CH Equity</v>
      </c>
      <c r="B96" t="e">
        <f ca="1">IF(ISBLANK(A96),"",_xll.BDP(A96, "LONG_COMP_NAME",""))</f>
        <v>#NAME?</v>
      </c>
      <c r="C96" t="s">
        <v>62</v>
      </c>
      <c r="D96" t="e">
        <f ca="1">IF(ISBLANK(C96),"",_xll.BDP(C96, "LONG_COMP_NAME",""))</f>
        <v>#NAME?</v>
      </c>
      <c r="E96" t="e">
        <f ca="1">IF(ISBLANK(C96),"",_xll.BDP(C96, "CNTRY_OF_DOMICILE",""))</f>
        <v>#NAME?</v>
      </c>
      <c r="F96" t="e">
        <f ca="1">IF(ISBLANK(C96),"",_xll.BDP(C96, "GICS_INDUSTRY_GROUP_NAME",""))</f>
        <v>#NAME?</v>
      </c>
      <c r="G96" t="e">
        <f ca="1">IF(ISBLANK(C96),"",_xll.BDP(C96, "GICS_SUB_INDUSTRY_NAME",""))</f>
        <v>#NAME?</v>
      </c>
      <c r="H96" t="e">
        <f ca="1">IF(ISBLANK(C96),"",_xll.BDP(A96, "RELATIONSHIP_AMOUNT","RELATIONSHIP_OVERRIDE=C,QUANTIFIED_OVERRIDE=Y,EQY_FUND_CRNCY=USD,RELATED_COMPANY_OVERRIDE=" &amp;C96))</f>
        <v>#NAME?</v>
      </c>
    </row>
    <row r="97" spans="1:8" x14ac:dyDescent="0.2">
      <c r="A97" t="str">
        <f>C10</f>
        <v>002024 CH Equity</v>
      </c>
      <c r="B97" t="e">
        <f ca="1">IF(ISBLANK(A97),"",_xll.BDP(A97, "LONG_COMP_NAME",""))</f>
        <v>#NAME?</v>
      </c>
      <c r="C97" t="s">
        <v>63</v>
      </c>
      <c r="D97" t="e">
        <f ca="1">IF(ISBLANK(C97),"",_xll.BDP(C97, "LONG_COMP_NAME",""))</f>
        <v>#NAME?</v>
      </c>
      <c r="E97" t="e">
        <f ca="1">IF(ISBLANK(C97),"",_xll.BDP(C97, "CNTRY_OF_DOMICILE",""))</f>
        <v>#NAME?</v>
      </c>
      <c r="F97" t="e">
        <f ca="1">IF(ISBLANK(C97),"",_xll.BDP(C97, "GICS_INDUSTRY_GROUP_NAME",""))</f>
        <v>#NAME?</v>
      </c>
      <c r="G97" t="e">
        <f ca="1">IF(ISBLANK(C97),"",_xll.BDP(C97, "GICS_SUB_INDUSTRY_NAME",""))</f>
        <v>#NAME?</v>
      </c>
      <c r="H97" t="e">
        <f ca="1">IF(ISBLANK(C97),"",_xll.BDP(A97, "RELATIONSHIP_AMOUNT","RELATIONSHIP_OVERRIDE=C,QUANTIFIED_OVERRIDE=Y,EQY_FUND_CRNCY=USD,RELATED_COMPANY_OVERRIDE=" &amp;C97))</f>
        <v>#NAME?</v>
      </c>
    </row>
    <row r="98" spans="1:8" x14ac:dyDescent="0.2">
      <c r="A98" t="str">
        <f>C10</f>
        <v>002024 CH Equity</v>
      </c>
      <c r="B98" t="e">
        <f ca="1">IF(ISBLANK(A98),"",_xll.BDP(A98, "LONG_COMP_NAME",""))</f>
        <v>#NAME?</v>
      </c>
      <c r="C98" t="s">
        <v>64</v>
      </c>
      <c r="D98" t="e">
        <f ca="1">IF(ISBLANK(C98),"",_xll.BDP(C98, "LONG_COMP_NAME",""))</f>
        <v>#NAME?</v>
      </c>
      <c r="E98" t="e">
        <f ca="1">IF(ISBLANK(C98),"",_xll.BDP(C98, "CNTRY_OF_DOMICILE",""))</f>
        <v>#NAME?</v>
      </c>
      <c r="F98" t="e">
        <f ca="1">IF(ISBLANK(C98),"",_xll.BDP(C98, "GICS_INDUSTRY_GROUP_NAME",""))</f>
        <v>#NAME?</v>
      </c>
      <c r="G98" t="e">
        <f ca="1">IF(ISBLANK(C98),"",_xll.BDP(C98, "GICS_SUB_INDUSTRY_NAME",""))</f>
        <v>#NAME?</v>
      </c>
      <c r="H98" t="e">
        <f ca="1">IF(ISBLANK(C98),"",_xll.BDP(A98, "RELATIONSHIP_AMOUNT","RELATIONSHIP_OVERRIDE=C,QUANTIFIED_OVERRIDE=Y,EQY_FUND_CRNCY=USD,RELATED_COMPANY_OVERRIDE=" &amp;C98))</f>
        <v>#NAME?</v>
      </c>
    </row>
    <row r="99" spans="1:8" x14ac:dyDescent="0.2">
      <c r="A99" t="str">
        <f>C10</f>
        <v>002024 CH Equity</v>
      </c>
      <c r="B99" t="e">
        <f ca="1">IF(ISBLANK(A99),"",_xll.BDP(A99, "LONG_COMP_NAME",""))</f>
        <v>#NAME?</v>
      </c>
      <c r="C99" t="s">
        <v>65</v>
      </c>
      <c r="D99" t="e">
        <f ca="1">IF(ISBLANK(C99),"",_xll.BDP(C99, "LONG_COMP_NAME",""))</f>
        <v>#NAME?</v>
      </c>
      <c r="E99" t="e">
        <f ca="1">IF(ISBLANK(C99),"",_xll.BDP(C99, "CNTRY_OF_DOMICILE",""))</f>
        <v>#NAME?</v>
      </c>
      <c r="F99" t="e">
        <f ca="1">IF(ISBLANK(C99),"",_xll.BDP(C99, "GICS_INDUSTRY_GROUP_NAME",""))</f>
        <v>#NAME?</v>
      </c>
      <c r="G99" t="e">
        <f ca="1">IF(ISBLANK(C99),"",_xll.BDP(C99, "GICS_SUB_INDUSTRY_NAME",""))</f>
        <v>#NAME?</v>
      </c>
      <c r="H99" t="e">
        <f ca="1">IF(ISBLANK(C99),"",_xll.BDP(A99, "RELATIONSHIP_AMOUNT","RELATIONSHIP_OVERRIDE=C,QUANTIFIED_OVERRIDE=Y,EQY_FUND_CRNCY=USD,RELATED_COMPANY_OVERRIDE=" &amp;C99))</f>
        <v>#NAME?</v>
      </c>
    </row>
    <row r="100" spans="1:8" x14ac:dyDescent="0.2">
      <c r="A100" t="str">
        <f>C10</f>
        <v>002024 CH Equity</v>
      </c>
      <c r="B100" t="e">
        <f ca="1">IF(ISBLANK(A100),"",_xll.BDP(A100, "LONG_COMP_NAME",""))</f>
        <v>#NAME?</v>
      </c>
      <c r="C100" t="s">
        <v>66</v>
      </c>
      <c r="D100" t="e">
        <f ca="1">IF(ISBLANK(C100),"",_xll.BDP(C100, "LONG_COMP_NAME",""))</f>
        <v>#NAME?</v>
      </c>
      <c r="E100" t="e">
        <f ca="1">IF(ISBLANK(C100),"",_xll.BDP(C100, "CNTRY_OF_DOMICILE",""))</f>
        <v>#NAME?</v>
      </c>
      <c r="F100" t="e">
        <f ca="1">IF(ISBLANK(C100),"",_xll.BDP(C100, "GICS_INDUSTRY_GROUP_NAME",""))</f>
        <v>#NAME?</v>
      </c>
      <c r="G100" t="e">
        <f ca="1">IF(ISBLANK(C100),"",_xll.BDP(C100, "GICS_SUB_INDUSTRY_NAME",""))</f>
        <v>#NAME?</v>
      </c>
      <c r="H100" t="e">
        <f ca="1">IF(ISBLANK(C100),"",_xll.BDP(A100, "RELATIONSHIP_AMOUNT","RELATIONSHIP_OVERRIDE=C,QUANTIFIED_OVERRIDE=Y,EQY_FUND_CRNCY=USD,RELATED_COMPANY_OVERRIDE=" &amp;C100))</f>
        <v>#NAME?</v>
      </c>
    </row>
    <row r="101" spans="1:8" x14ac:dyDescent="0.2">
      <c r="A101" t="str">
        <f>C10</f>
        <v>002024 CH Equity</v>
      </c>
      <c r="B101" t="e">
        <f ca="1">IF(ISBLANK(A101),"",_xll.BDP(A101, "LONG_COMP_NAME",""))</f>
        <v>#NAME?</v>
      </c>
      <c r="C101" t="s">
        <v>67</v>
      </c>
      <c r="D101" t="e">
        <f ca="1">IF(ISBLANK(C101),"",_xll.BDP(C101, "LONG_COMP_NAME",""))</f>
        <v>#NAME?</v>
      </c>
      <c r="E101" t="e">
        <f ca="1">IF(ISBLANK(C101),"",_xll.BDP(C101, "CNTRY_OF_DOMICILE",""))</f>
        <v>#NAME?</v>
      </c>
      <c r="F101" t="e">
        <f ca="1">IF(ISBLANK(C101),"",_xll.BDP(C101, "GICS_INDUSTRY_GROUP_NAME",""))</f>
        <v>#NAME?</v>
      </c>
      <c r="G101" t="e">
        <f ca="1">IF(ISBLANK(C101),"",_xll.BDP(C101, "GICS_SUB_INDUSTRY_NAME",""))</f>
        <v>#NAME?</v>
      </c>
      <c r="H101" t="e">
        <f ca="1">IF(ISBLANK(C101),"",_xll.BDP(A101, "RELATIONSHIP_AMOUNT","RELATIONSHIP_OVERRIDE=C,QUANTIFIED_OVERRIDE=Y,EQY_FUND_CRNCY=USD,RELATED_COMPANY_OVERRIDE=" &amp;C101))</f>
        <v>#NAME?</v>
      </c>
    </row>
    <row r="102" spans="1:8" x14ac:dyDescent="0.2">
      <c r="A102" t="str">
        <f>C11</f>
        <v>ORA FP Equity</v>
      </c>
      <c r="B102" t="e">
        <f ca="1">IF(ISBLANK(A102),"",_xll.BDP(A102, "LONG_COMP_NAME",""))</f>
        <v>#NAME?</v>
      </c>
      <c r="C102" t="e">
        <f ca="1">_xll.BDS(A102,"SUPPLY_CHAIN_CUSTOMERS","SUPPLY_CHAIN_SUM_COUNT_OVERRIDE=10,QUANTIFIED_OVERRIDE=Y,SUP_CHAIN_RELATIONSHIP_SORT_OVR=C","cols=1;rows=10")</f>
        <v>#NAME?</v>
      </c>
      <c r="D102" t="e">
        <f ca="1">IF(ISBLANK(C102),"",_xll.BDP(C102, "LONG_COMP_NAME",""))</f>
        <v>#NAME?</v>
      </c>
      <c r="E102" t="e">
        <f ca="1">IF(ISBLANK(C102),"",_xll.BDP(C102, "CNTRY_OF_DOMICILE",""))</f>
        <v>#NAME?</v>
      </c>
      <c r="F102" t="e">
        <f ca="1">IF(ISBLANK(C102),"",_xll.BDP(C102, "GICS_INDUSTRY_GROUP_NAME",""))</f>
        <v>#NAME?</v>
      </c>
      <c r="G102" t="e">
        <f ca="1">IF(ISBLANK(C102),"",_xll.BDP(C102, "GICS_SUB_INDUSTRY_NAME",""))</f>
        <v>#NAME?</v>
      </c>
      <c r="H102" t="e">
        <f ca="1">IF(ISBLANK(C102),"",_xll.BDP(A102, "RELATIONSHIP_AMOUNT","RELATIONSHIP_OVERRIDE=C,QUANTIFIED_OVERRIDE=Y,EQY_FUND_CRNCY=USD,RELATED_COMPANY_OVERRIDE=" &amp;C102))</f>
        <v>#NAME?</v>
      </c>
    </row>
    <row r="103" spans="1:8" x14ac:dyDescent="0.2">
      <c r="A103" t="str">
        <f>C11</f>
        <v>ORA FP Equity</v>
      </c>
      <c r="B103" t="e">
        <f ca="1">IF(ISBLANK(A103),"",_xll.BDP(A103, "LONG_COMP_NAME",""))</f>
        <v>#NAME?</v>
      </c>
      <c r="C103" t="s">
        <v>68</v>
      </c>
      <c r="D103" t="e">
        <f ca="1">IF(ISBLANK(C103),"",_xll.BDP(C103, "LONG_COMP_NAME",""))</f>
        <v>#NAME?</v>
      </c>
      <c r="E103" t="e">
        <f ca="1">IF(ISBLANK(C103),"",_xll.BDP(C103, "CNTRY_OF_DOMICILE",""))</f>
        <v>#NAME?</v>
      </c>
      <c r="F103" t="e">
        <f ca="1">IF(ISBLANK(C103),"",_xll.BDP(C103, "GICS_INDUSTRY_GROUP_NAME",""))</f>
        <v>#NAME?</v>
      </c>
      <c r="G103" t="e">
        <f ca="1">IF(ISBLANK(C103),"",_xll.BDP(C103, "GICS_SUB_INDUSTRY_NAME",""))</f>
        <v>#NAME?</v>
      </c>
      <c r="H103" t="e">
        <f ca="1">IF(ISBLANK(C103),"",_xll.BDP(A103, "RELATIONSHIP_AMOUNT","RELATIONSHIP_OVERRIDE=C,QUANTIFIED_OVERRIDE=Y,EQY_FUND_CRNCY=USD,RELATED_COMPANY_OVERRIDE=" &amp;C103))</f>
        <v>#NAME?</v>
      </c>
    </row>
    <row r="104" spans="1:8" x14ac:dyDescent="0.2">
      <c r="A104" t="str">
        <f>C11</f>
        <v>ORA FP Equity</v>
      </c>
      <c r="B104" t="e">
        <f ca="1">IF(ISBLANK(A104),"",_xll.BDP(A104, "LONG_COMP_NAME",""))</f>
        <v>#NAME?</v>
      </c>
      <c r="C104" t="s">
        <v>69</v>
      </c>
      <c r="D104" t="e">
        <f ca="1">IF(ISBLANK(C104),"",_xll.BDP(C104, "LONG_COMP_NAME",""))</f>
        <v>#NAME?</v>
      </c>
      <c r="E104" t="e">
        <f ca="1">IF(ISBLANK(C104),"",_xll.BDP(C104, "CNTRY_OF_DOMICILE",""))</f>
        <v>#NAME?</v>
      </c>
      <c r="F104" t="e">
        <f ca="1">IF(ISBLANK(C104),"",_xll.BDP(C104, "GICS_INDUSTRY_GROUP_NAME",""))</f>
        <v>#NAME?</v>
      </c>
      <c r="G104" t="e">
        <f ca="1">IF(ISBLANK(C104),"",_xll.BDP(C104, "GICS_SUB_INDUSTRY_NAME",""))</f>
        <v>#NAME?</v>
      </c>
      <c r="H104" t="e">
        <f ca="1">IF(ISBLANK(C104),"",_xll.BDP(A104, "RELATIONSHIP_AMOUNT","RELATIONSHIP_OVERRIDE=C,QUANTIFIED_OVERRIDE=Y,EQY_FUND_CRNCY=USD,RELATED_COMPANY_OVERRIDE=" &amp;C104))</f>
        <v>#NAME?</v>
      </c>
    </row>
    <row r="105" spans="1:8" x14ac:dyDescent="0.2">
      <c r="A105" t="str">
        <f>C11</f>
        <v>ORA FP Equity</v>
      </c>
      <c r="B105" t="e">
        <f ca="1">IF(ISBLANK(A105),"",_xll.BDP(A105, "LONG_COMP_NAME",""))</f>
        <v>#NAME?</v>
      </c>
      <c r="C105" t="s">
        <v>70</v>
      </c>
      <c r="D105" t="e">
        <f ca="1">IF(ISBLANK(C105),"",_xll.BDP(C105, "LONG_COMP_NAME",""))</f>
        <v>#NAME?</v>
      </c>
      <c r="E105" t="e">
        <f ca="1">IF(ISBLANK(C105),"",_xll.BDP(C105, "CNTRY_OF_DOMICILE",""))</f>
        <v>#NAME?</v>
      </c>
      <c r="F105" t="e">
        <f ca="1">IF(ISBLANK(C105),"",_xll.BDP(C105, "GICS_INDUSTRY_GROUP_NAME",""))</f>
        <v>#NAME?</v>
      </c>
      <c r="G105" t="e">
        <f ca="1">IF(ISBLANK(C105),"",_xll.BDP(C105, "GICS_SUB_INDUSTRY_NAME",""))</f>
        <v>#NAME?</v>
      </c>
      <c r="H105" t="e">
        <f ca="1">IF(ISBLANK(C105),"",_xll.BDP(A105, "RELATIONSHIP_AMOUNT","RELATIONSHIP_OVERRIDE=C,QUANTIFIED_OVERRIDE=Y,EQY_FUND_CRNCY=USD,RELATED_COMPANY_OVERRIDE=" &amp;C105))</f>
        <v>#NAME?</v>
      </c>
    </row>
    <row r="106" spans="1:8" x14ac:dyDescent="0.2">
      <c r="A106" t="str">
        <f>C11</f>
        <v>ORA FP Equity</v>
      </c>
      <c r="B106" t="e">
        <f ca="1">IF(ISBLANK(A106),"",_xll.BDP(A106, "LONG_COMP_NAME",""))</f>
        <v>#NAME?</v>
      </c>
      <c r="C106" t="s">
        <v>71</v>
      </c>
      <c r="D106" t="e">
        <f ca="1">IF(ISBLANK(C106),"",_xll.BDP(C106, "LONG_COMP_NAME",""))</f>
        <v>#NAME?</v>
      </c>
      <c r="E106" t="e">
        <f ca="1">IF(ISBLANK(C106),"",_xll.BDP(C106, "CNTRY_OF_DOMICILE",""))</f>
        <v>#NAME?</v>
      </c>
      <c r="F106" t="e">
        <f ca="1">IF(ISBLANK(C106),"",_xll.BDP(C106, "GICS_INDUSTRY_GROUP_NAME",""))</f>
        <v>#NAME?</v>
      </c>
      <c r="G106" t="e">
        <f ca="1">IF(ISBLANK(C106),"",_xll.BDP(C106, "GICS_SUB_INDUSTRY_NAME",""))</f>
        <v>#NAME?</v>
      </c>
      <c r="H106" t="e">
        <f ca="1">IF(ISBLANK(C106),"",_xll.BDP(A106, "RELATIONSHIP_AMOUNT","RELATIONSHIP_OVERRIDE=C,QUANTIFIED_OVERRIDE=Y,EQY_FUND_CRNCY=USD,RELATED_COMPANY_OVERRIDE=" &amp;C106))</f>
        <v>#NAME?</v>
      </c>
    </row>
    <row r="107" spans="1:8" x14ac:dyDescent="0.2">
      <c r="A107" t="str">
        <f>C11</f>
        <v>ORA FP Equity</v>
      </c>
      <c r="B107" t="e">
        <f ca="1">IF(ISBLANK(A107),"",_xll.BDP(A107, "LONG_COMP_NAME",""))</f>
        <v>#NAME?</v>
      </c>
      <c r="C107" t="s">
        <v>72</v>
      </c>
      <c r="D107" t="e">
        <f ca="1">IF(ISBLANK(C107),"",_xll.BDP(C107, "LONG_COMP_NAME",""))</f>
        <v>#NAME?</v>
      </c>
      <c r="E107" t="e">
        <f ca="1">IF(ISBLANK(C107),"",_xll.BDP(C107, "CNTRY_OF_DOMICILE",""))</f>
        <v>#NAME?</v>
      </c>
      <c r="F107" t="e">
        <f ca="1">IF(ISBLANK(C107),"",_xll.BDP(C107, "GICS_INDUSTRY_GROUP_NAME",""))</f>
        <v>#NAME?</v>
      </c>
      <c r="G107" t="e">
        <f ca="1">IF(ISBLANK(C107),"",_xll.BDP(C107, "GICS_SUB_INDUSTRY_NAME",""))</f>
        <v>#NAME?</v>
      </c>
      <c r="H107" t="e">
        <f ca="1">IF(ISBLANK(C107),"",_xll.BDP(A107, "RELATIONSHIP_AMOUNT","RELATIONSHIP_OVERRIDE=C,QUANTIFIED_OVERRIDE=Y,EQY_FUND_CRNCY=USD,RELATED_COMPANY_OVERRIDE=" &amp;C107))</f>
        <v>#NAME?</v>
      </c>
    </row>
    <row r="108" spans="1:8" x14ac:dyDescent="0.2">
      <c r="A108" t="str">
        <f>C11</f>
        <v>ORA FP Equity</v>
      </c>
      <c r="B108" t="e">
        <f ca="1">IF(ISBLANK(A108),"",_xll.BDP(A108, "LONG_COMP_NAME",""))</f>
        <v>#NAME?</v>
      </c>
      <c r="C108" t="s">
        <v>73</v>
      </c>
      <c r="D108" t="e">
        <f ca="1">IF(ISBLANK(C108),"",_xll.BDP(C108, "LONG_COMP_NAME",""))</f>
        <v>#NAME?</v>
      </c>
      <c r="E108" t="e">
        <f ca="1">IF(ISBLANK(C108),"",_xll.BDP(C108, "CNTRY_OF_DOMICILE",""))</f>
        <v>#NAME?</v>
      </c>
      <c r="F108" t="e">
        <f ca="1">IF(ISBLANK(C108),"",_xll.BDP(C108, "GICS_INDUSTRY_GROUP_NAME",""))</f>
        <v>#NAME?</v>
      </c>
      <c r="G108" t="e">
        <f ca="1">IF(ISBLANK(C108),"",_xll.BDP(C108, "GICS_SUB_INDUSTRY_NAME",""))</f>
        <v>#NAME?</v>
      </c>
      <c r="H108" t="e">
        <f ca="1">IF(ISBLANK(C108),"",_xll.BDP(A108, "RELATIONSHIP_AMOUNT","RELATIONSHIP_OVERRIDE=C,QUANTIFIED_OVERRIDE=Y,EQY_FUND_CRNCY=USD,RELATED_COMPANY_OVERRIDE=" &amp;C108))</f>
        <v>#NAME?</v>
      </c>
    </row>
    <row r="109" spans="1:8" x14ac:dyDescent="0.2">
      <c r="A109" t="str">
        <f>C11</f>
        <v>ORA FP Equity</v>
      </c>
      <c r="B109" t="e">
        <f ca="1">IF(ISBLANK(A109),"",_xll.BDP(A109, "LONG_COMP_NAME",""))</f>
        <v>#NAME?</v>
      </c>
      <c r="C109" t="s">
        <v>74</v>
      </c>
      <c r="D109" t="e">
        <f ca="1">IF(ISBLANK(C109),"",_xll.BDP(C109, "LONG_COMP_NAME",""))</f>
        <v>#NAME?</v>
      </c>
      <c r="E109" t="e">
        <f ca="1">IF(ISBLANK(C109),"",_xll.BDP(C109, "CNTRY_OF_DOMICILE",""))</f>
        <v>#NAME?</v>
      </c>
      <c r="F109" t="e">
        <f ca="1">IF(ISBLANK(C109),"",_xll.BDP(C109, "GICS_INDUSTRY_GROUP_NAME",""))</f>
        <v>#NAME?</v>
      </c>
      <c r="G109" t="e">
        <f ca="1">IF(ISBLANK(C109),"",_xll.BDP(C109, "GICS_SUB_INDUSTRY_NAME",""))</f>
        <v>#NAME?</v>
      </c>
      <c r="H109" t="e">
        <f ca="1">IF(ISBLANK(C109),"",_xll.BDP(A109, "RELATIONSHIP_AMOUNT","RELATIONSHIP_OVERRIDE=C,QUANTIFIED_OVERRIDE=Y,EQY_FUND_CRNCY=USD,RELATED_COMPANY_OVERRIDE=" &amp;C109))</f>
        <v>#NAME?</v>
      </c>
    </row>
    <row r="110" spans="1:8" x14ac:dyDescent="0.2">
      <c r="A110" t="str">
        <f>C11</f>
        <v>ORA FP Equity</v>
      </c>
      <c r="B110" t="e">
        <f ca="1">IF(ISBLANK(A110),"",_xll.BDP(A110, "LONG_COMP_NAME",""))</f>
        <v>#NAME?</v>
      </c>
      <c r="C110" t="s">
        <v>75</v>
      </c>
      <c r="D110" t="e">
        <f ca="1">IF(ISBLANK(C110),"",_xll.BDP(C110, "LONG_COMP_NAME",""))</f>
        <v>#NAME?</v>
      </c>
      <c r="E110" t="e">
        <f ca="1">IF(ISBLANK(C110),"",_xll.BDP(C110, "CNTRY_OF_DOMICILE",""))</f>
        <v>#NAME?</v>
      </c>
      <c r="F110" t="e">
        <f ca="1">IF(ISBLANK(C110),"",_xll.BDP(C110, "GICS_INDUSTRY_GROUP_NAME",""))</f>
        <v>#NAME?</v>
      </c>
      <c r="G110" t="e">
        <f ca="1">IF(ISBLANK(C110),"",_xll.BDP(C110, "GICS_SUB_INDUSTRY_NAME",""))</f>
        <v>#NAME?</v>
      </c>
      <c r="H110" t="e">
        <f ca="1">IF(ISBLANK(C110),"",_xll.BDP(A110, "RELATIONSHIP_AMOUNT","RELATIONSHIP_OVERRIDE=C,QUANTIFIED_OVERRIDE=Y,EQY_FUND_CRNCY=USD,RELATED_COMPANY_OVERRIDE=" &amp;C110))</f>
        <v>#NAME?</v>
      </c>
    </row>
    <row r="111" spans="1:8" x14ac:dyDescent="0.2">
      <c r="A111" t="str">
        <f>C11</f>
        <v>ORA FP Equity</v>
      </c>
      <c r="B111" t="e">
        <f ca="1">IF(ISBLANK(A111),"",_xll.BDP(A111, "LONG_COMP_NAME",""))</f>
        <v>#NAME?</v>
      </c>
      <c r="C111" t="s">
        <v>46</v>
      </c>
      <c r="D111" t="e">
        <f ca="1">IF(ISBLANK(C111),"",_xll.BDP(C111, "LONG_COMP_NAME",""))</f>
        <v>#NAME?</v>
      </c>
      <c r="E111" t="e">
        <f ca="1">IF(ISBLANK(C111),"",_xll.BDP(C111, "CNTRY_OF_DOMICILE",""))</f>
        <v>#NAME?</v>
      </c>
      <c r="F111" t="e">
        <f ca="1">IF(ISBLANK(C111),"",_xll.BDP(C111, "GICS_INDUSTRY_GROUP_NAME",""))</f>
        <v>#NAME?</v>
      </c>
      <c r="G111" t="e">
        <f ca="1">IF(ISBLANK(C111),"",_xll.BDP(C111, "GICS_SUB_INDUSTRY_NAME",""))</f>
        <v>#NAME?</v>
      </c>
      <c r="H111" t="e">
        <f ca="1">IF(ISBLANK(C111),"",_xll.BDP(A111, "RELATIONSHIP_AMOUNT","RELATIONSHIP_OVERRIDE=C,QUANTIFIED_OVERRIDE=Y,EQY_FUND_CRNCY=USD,RELATED_COMPANY_OVERRIDE=" &amp;C111))</f>
        <v>#NAME?</v>
      </c>
    </row>
    <row r="112" spans="1:8" x14ac:dyDescent="0.2">
      <c r="A112" t="e">
        <f ca="1">C12</f>
        <v>#NAME?</v>
      </c>
      <c r="B112" t="e">
        <f ca="1">IF(ISBLANK(A112),"",_xll.BDP(A112, "LONG_COMP_NAME",""))</f>
        <v>#NAME?</v>
      </c>
      <c r="C112" t="e">
        <f ca="1">_xll.BDS(A112,"SUPPLY_CHAIN_CUSTOMERS","SUPPLY_CHAIN_SUM_COUNT_OVERRIDE=10,QUANTIFIED_OVERRIDE=Y,SUP_CHAIN_RELATIONSHIP_SORT_OVR=C","cols=1;rows=10")</f>
        <v>#NAME?</v>
      </c>
      <c r="D112" t="e">
        <f ca="1">IF(ISBLANK(C112),"",_xll.BDP(C112, "LONG_COMP_NAME",""))</f>
        <v>#NAME?</v>
      </c>
      <c r="E112" t="e">
        <f ca="1">IF(ISBLANK(C112),"",_xll.BDP(C112, "CNTRY_OF_DOMICILE",""))</f>
        <v>#NAME?</v>
      </c>
      <c r="F112" t="e">
        <f ca="1">IF(ISBLANK(C112),"",_xll.BDP(C112, "GICS_INDUSTRY_GROUP_NAME",""))</f>
        <v>#NAME?</v>
      </c>
      <c r="G112" t="e">
        <f ca="1">IF(ISBLANK(C112),"",_xll.BDP(C112, "GICS_SUB_INDUSTRY_NAME",""))</f>
        <v>#NAME?</v>
      </c>
      <c r="H112" t="e">
        <f ca="1">IF(ISBLANK(C112),"",_xll.BDP(A112, "RELATIONSHIP_AMOUNT","RELATIONSHIP_OVERRIDE=C,QUANTIFIED_OVERRIDE=Y,EQY_FUND_CRNCY=USD,RELATED_COMPANY_OVERRIDE=" &amp;C112))</f>
        <v>#NAME?</v>
      </c>
    </row>
    <row r="113" spans="1:8" x14ac:dyDescent="0.2">
      <c r="A113" t="e">
        <f ca="1">C12</f>
        <v>#NAME?</v>
      </c>
      <c r="B113" t="e">
        <f ca="1">IF(ISBLANK(A113),"",_xll.BDP(A113, "LONG_COMP_NAME",""))</f>
        <v>#NAME?</v>
      </c>
      <c r="C113" t="s">
        <v>59</v>
      </c>
      <c r="D113" t="e">
        <f ca="1">IF(ISBLANK(C113),"",_xll.BDP(C113, "LONG_COMP_NAME",""))</f>
        <v>#NAME?</v>
      </c>
      <c r="E113" t="e">
        <f ca="1">IF(ISBLANK(C113),"",_xll.BDP(C113, "CNTRY_OF_DOMICILE",""))</f>
        <v>#NAME?</v>
      </c>
      <c r="F113" t="e">
        <f ca="1">IF(ISBLANK(C113),"",_xll.BDP(C113, "GICS_INDUSTRY_GROUP_NAME",""))</f>
        <v>#NAME?</v>
      </c>
      <c r="G113" t="e">
        <f ca="1">IF(ISBLANK(C113),"",_xll.BDP(C113, "GICS_SUB_INDUSTRY_NAME",""))</f>
        <v>#NAME?</v>
      </c>
      <c r="H113" t="e">
        <f ca="1">IF(ISBLANK(C113),"",_xll.BDP(A113, "RELATIONSHIP_AMOUNT","RELATIONSHIP_OVERRIDE=C,QUANTIFIED_OVERRIDE=Y,EQY_FUND_CRNCY=USD,RELATED_COMPANY_OVERRIDE=" &amp;C113))</f>
        <v>#NAME?</v>
      </c>
    </row>
    <row r="114" spans="1:8" x14ac:dyDescent="0.2">
      <c r="A114" t="e">
        <f ca="1">C12</f>
        <v>#NAME?</v>
      </c>
      <c r="B114" t="e">
        <f ca="1">IF(ISBLANK(A114),"",_xll.BDP(A114, "LONG_COMP_NAME",""))</f>
        <v>#NAME?</v>
      </c>
      <c r="C114" t="s">
        <v>60</v>
      </c>
      <c r="D114" t="e">
        <f ca="1">IF(ISBLANK(C114),"",_xll.BDP(C114, "LONG_COMP_NAME",""))</f>
        <v>#NAME?</v>
      </c>
      <c r="E114" t="e">
        <f ca="1">IF(ISBLANK(C114),"",_xll.BDP(C114, "CNTRY_OF_DOMICILE",""))</f>
        <v>#NAME?</v>
      </c>
      <c r="F114" t="e">
        <f ca="1">IF(ISBLANK(C114),"",_xll.BDP(C114, "GICS_INDUSTRY_GROUP_NAME",""))</f>
        <v>#NAME?</v>
      </c>
      <c r="G114" t="e">
        <f ca="1">IF(ISBLANK(C114),"",_xll.BDP(C114, "GICS_SUB_INDUSTRY_NAME",""))</f>
        <v>#NAME?</v>
      </c>
      <c r="H114" t="e">
        <f ca="1">IF(ISBLANK(C114),"",_xll.BDP(A114, "RELATIONSHIP_AMOUNT","RELATIONSHIP_OVERRIDE=C,QUANTIFIED_OVERRIDE=Y,EQY_FUND_CRNCY=USD,RELATED_COMPANY_OVERRIDE=" &amp;C114))</f>
        <v>#NAME?</v>
      </c>
    </row>
    <row r="115" spans="1:8" x14ac:dyDescent="0.2">
      <c r="A115" t="e">
        <f ca="1">C12</f>
        <v>#NAME?</v>
      </c>
      <c r="B115" t="e">
        <f ca="1">IF(ISBLANK(A115),"",_xll.BDP(A115, "LONG_COMP_NAME",""))</f>
        <v>#NAME?</v>
      </c>
      <c r="C115" t="s">
        <v>61</v>
      </c>
      <c r="D115" t="e">
        <f ca="1">IF(ISBLANK(C115),"",_xll.BDP(C115, "LONG_COMP_NAME",""))</f>
        <v>#NAME?</v>
      </c>
      <c r="E115" t="e">
        <f ca="1">IF(ISBLANK(C115),"",_xll.BDP(C115, "CNTRY_OF_DOMICILE",""))</f>
        <v>#NAME?</v>
      </c>
      <c r="F115" t="e">
        <f ca="1">IF(ISBLANK(C115),"",_xll.BDP(C115, "GICS_INDUSTRY_GROUP_NAME",""))</f>
        <v>#NAME?</v>
      </c>
      <c r="G115" t="e">
        <f ca="1">IF(ISBLANK(C115),"",_xll.BDP(C115, "GICS_SUB_INDUSTRY_NAME",""))</f>
        <v>#NAME?</v>
      </c>
      <c r="H115" t="e">
        <f ca="1">IF(ISBLANK(C115),"",_xll.BDP(A115, "RELATIONSHIP_AMOUNT","RELATIONSHIP_OVERRIDE=C,QUANTIFIED_OVERRIDE=Y,EQY_FUND_CRNCY=USD,RELATED_COMPANY_OVERRIDE=" &amp;C115))</f>
        <v>#NAME?</v>
      </c>
    </row>
    <row r="116" spans="1:8" x14ac:dyDescent="0.2">
      <c r="A116" t="e">
        <f ca="1">C12</f>
        <v>#NAME?</v>
      </c>
      <c r="B116" t="e">
        <f ca="1">IF(ISBLANK(A116),"",_xll.BDP(A116, "LONG_COMP_NAME",""))</f>
        <v>#NAME?</v>
      </c>
      <c r="C116" t="s">
        <v>62</v>
      </c>
      <c r="D116" t="e">
        <f ca="1">IF(ISBLANK(C116),"",_xll.BDP(C116, "LONG_COMP_NAME",""))</f>
        <v>#NAME?</v>
      </c>
      <c r="E116" t="e">
        <f ca="1">IF(ISBLANK(C116),"",_xll.BDP(C116, "CNTRY_OF_DOMICILE",""))</f>
        <v>#NAME?</v>
      </c>
      <c r="F116" t="e">
        <f ca="1">IF(ISBLANK(C116),"",_xll.BDP(C116, "GICS_INDUSTRY_GROUP_NAME",""))</f>
        <v>#NAME?</v>
      </c>
      <c r="G116" t="e">
        <f ca="1">IF(ISBLANK(C116),"",_xll.BDP(C116, "GICS_SUB_INDUSTRY_NAME",""))</f>
        <v>#NAME?</v>
      </c>
      <c r="H116" t="e">
        <f ca="1">IF(ISBLANK(C116),"",_xll.BDP(A116, "RELATIONSHIP_AMOUNT","RELATIONSHIP_OVERRIDE=C,QUANTIFIED_OVERRIDE=Y,EQY_FUND_CRNCY=USD,RELATED_COMPANY_OVERRIDE=" &amp;C116))</f>
        <v>#NAME?</v>
      </c>
    </row>
    <row r="117" spans="1:8" x14ac:dyDescent="0.2">
      <c r="A117" t="e">
        <f ca="1">C12</f>
        <v>#NAME?</v>
      </c>
      <c r="B117" t="e">
        <f ca="1">IF(ISBLANK(A117),"",_xll.BDP(A117, "LONG_COMP_NAME",""))</f>
        <v>#NAME?</v>
      </c>
      <c r="C117" t="s">
        <v>63</v>
      </c>
      <c r="D117" t="e">
        <f ca="1">IF(ISBLANK(C117),"",_xll.BDP(C117, "LONG_COMP_NAME",""))</f>
        <v>#NAME?</v>
      </c>
      <c r="E117" t="e">
        <f ca="1">IF(ISBLANK(C117),"",_xll.BDP(C117, "CNTRY_OF_DOMICILE",""))</f>
        <v>#NAME?</v>
      </c>
      <c r="F117" t="e">
        <f ca="1">IF(ISBLANK(C117),"",_xll.BDP(C117, "GICS_INDUSTRY_GROUP_NAME",""))</f>
        <v>#NAME?</v>
      </c>
      <c r="G117" t="e">
        <f ca="1">IF(ISBLANK(C117),"",_xll.BDP(C117, "GICS_SUB_INDUSTRY_NAME",""))</f>
        <v>#NAME?</v>
      </c>
      <c r="H117" t="e">
        <f ca="1">IF(ISBLANK(C117),"",_xll.BDP(A117, "RELATIONSHIP_AMOUNT","RELATIONSHIP_OVERRIDE=C,QUANTIFIED_OVERRIDE=Y,EQY_FUND_CRNCY=USD,RELATED_COMPANY_OVERRIDE=" &amp;C117))</f>
        <v>#NAME?</v>
      </c>
    </row>
    <row r="118" spans="1:8" x14ac:dyDescent="0.2">
      <c r="A118" t="e">
        <f ca="1">C12</f>
        <v>#NAME?</v>
      </c>
      <c r="B118" t="e">
        <f ca="1">IF(ISBLANK(A118),"",_xll.BDP(A118, "LONG_COMP_NAME",""))</f>
        <v>#NAME?</v>
      </c>
      <c r="C118" t="s">
        <v>64</v>
      </c>
      <c r="D118" t="e">
        <f ca="1">IF(ISBLANK(C118),"",_xll.BDP(C118, "LONG_COMP_NAME",""))</f>
        <v>#NAME?</v>
      </c>
      <c r="E118" t="e">
        <f ca="1">IF(ISBLANK(C118),"",_xll.BDP(C118, "CNTRY_OF_DOMICILE",""))</f>
        <v>#NAME?</v>
      </c>
      <c r="F118" t="e">
        <f ca="1">IF(ISBLANK(C118),"",_xll.BDP(C118, "GICS_INDUSTRY_GROUP_NAME",""))</f>
        <v>#NAME?</v>
      </c>
      <c r="G118" t="e">
        <f ca="1">IF(ISBLANK(C118),"",_xll.BDP(C118, "GICS_SUB_INDUSTRY_NAME",""))</f>
        <v>#NAME?</v>
      </c>
      <c r="H118" t="e">
        <f ca="1">IF(ISBLANK(C118),"",_xll.BDP(A118, "RELATIONSHIP_AMOUNT","RELATIONSHIP_OVERRIDE=C,QUANTIFIED_OVERRIDE=Y,EQY_FUND_CRNCY=USD,RELATED_COMPANY_OVERRIDE=" &amp;C118))</f>
        <v>#NAME?</v>
      </c>
    </row>
    <row r="119" spans="1:8" x14ac:dyDescent="0.2">
      <c r="A119" t="e">
        <f ca="1">C12</f>
        <v>#NAME?</v>
      </c>
      <c r="B119" t="e">
        <f ca="1">IF(ISBLANK(A119),"",_xll.BDP(A119, "LONG_COMP_NAME",""))</f>
        <v>#NAME?</v>
      </c>
      <c r="C119" t="s">
        <v>65</v>
      </c>
      <c r="D119" t="e">
        <f ca="1">IF(ISBLANK(C119),"",_xll.BDP(C119, "LONG_COMP_NAME",""))</f>
        <v>#NAME?</v>
      </c>
      <c r="E119" t="e">
        <f ca="1">IF(ISBLANK(C119),"",_xll.BDP(C119, "CNTRY_OF_DOMICILE",""))</f>
        <v>#NAME?</v>
      </c>
      <c r="F119" t="e">
        <f ca="1">IF(ISBLANK(C119),"",_xll.BDP(C119, "GICS_INDUSTRY_GROUP_NAME",""))</f>
        <v>#NAME?</v>
      </c>
      <c r="G119" t="e">
        <f ca="1">IF(ISBLANK(C119),"",_xll.BDP(C119, "GICS_SUB_INDUSTRY_NAME",""))</f>
        <v>#NAME?</v>
      </c>
      <c r="H119" t="e">
        <f ca="1">IF(ISBLANK(C119),"",_xll.BDP(A119, "RELATIONSHIP_AMOUNT","RELATIONSHIP_OVERRIDE=C,QUANTIFIED_OVERRIDE=Y,EQY_FUND_CRNCY=USD,RELATED_COMPANY_OVERRIDE=" &amp;C119))</f>
        <v>#NAME?</v>
      </c>
    </row>
    <row r="120" spans="1:8" x14ac:dyDescent="0.2">
      <c r="A120" t="e">
        <f ca="1">C12</f>
        <v>#NAME?</v>
      </c>
      <c r="B120" t="e">
        <f ca="1">IF(ISBLANK(A120),"",_xll.BDP(A120, "LONG_COMP_NAME",""))</f>
        <v>#NAME?</v>
      </c>
      <c r="C120" t="s">
        <v>66</v>
      </c>
      <c r="D120" t="e">
        <f ca="1">IF(ISBLANK(C120),"",_xll.BDP(C120, "LONG_COMP_NAME",""))</f>
        <v>#NAME?</v>
      </c>
      <c r="E120" t="e">
        <f ca="1">IF(ISBLANK(C120),"",_xll.BDP(C120, "CNTRY_OF_DOMICILE",""))</f>
        <v>#NAME?</v>
      </c>
      <c r="F120" t="e">
        <f ca="1">IF(ISBLANK(C120),"",_xll.BDP(C120, "GICS_INDUSTRY_GROUP_NAME",""))</f>
        <v>#NAME?</v>
      </c>
      <c r="G120" t="e">
        <f ca="1">IF(ISBLANK(C120),"",_xll.BDP(C120, "GICS_SUB_INDUSTRY_NAME",""))</f>
        <v>#NAME?</v>
      </c>
      <c r="H120" t="e">
        <f ca="1">IF(ISBLANK(C120),"",_xll.BDP(A120, "RELATIONSHIP_AMOUNT","RELATIONSHIP_OVERRIDE=C,QUANTIFIED_OVERRIDE=Y,EQY_FUND_CRNCY=USD,RELATED_COMPANY_OVERRIDE=" &amp;C120))</f>
        <v>#NAME?</v>
      </c>
    </row>
    <row r="121" spans="1:8" x14ac:dyDescent="0.2">
      <c r="A121" t="e">
        <f ca="1">C12</f>
        <v>#NAME?</v>
      </c>
      <c r="B121" t="e">
        <f ca="1">IF(ISBLANK(A121),"",_xll.BDP(A121, "LONG_COMP_NAME",""))</f>
        <v>#NAME?</v>
      </c>
      <c r="C121" t="s">
        <v>67</v>
      </c>
      <c r="D121" t="e">
        <f ca="1">IF(ISBLANK(C121),"",_xll.BDP(C121, "LONG_COMP_NAME",""))</f>
        <v>#NAME?</v>
      </c>
      <c r="E121" t="e">
        <f ca="1">IF(ISBLANK(C121),"",_xll.BDP(C121, "CNTRY_OF_DOMICILE",""))</f>
        <v>#NAME?</v>
      </c>
      <c r="F121" t="e">
        <f ca="1">IF(ISBLANK(C121),"",_xll.BDP(C121, "GICS_INDUSTRY_GROUP_NAME",""))</f>
        <v>#NAME?</v>
      </c>
      <c r="G121" t="e">
        <f ca="1">IF(ISBLANK(C121),"",_xll.BDP(C121, "GICS_SUB_INDUSTRY_NAME",""))</f>
        <v>#NAME?</v>
      </c>
      <c r="H121" t="e">
        <f ca="1">IF(ISBLANK(C121),"",_xll.BDP(A121, "RELATIONSHIP_AMOUNT","RELATIONSHIP_OVERRIDE=C,QUANTIFIED_OVERRIDE=Y,EQY_FUND_CRNCY=USD,RELATED_COMPANY_OVERRIDE=" &amp;C121))</f>
        <v>#NAME?</v>
      </c>
    </row>
    <row r="122" spans="1:8" x14ac:dyDescent="0.2">
      <c r="A122" t="str">
        <f>C13</f>
        <v>788 HK Equity</v>
      </c>
      <c r="B122" t="e">
        <f ca="1">IF(ISBLANK(A122),"",_xll.BDP(A122, "LONG_COMP_NAME",""))</f>
        <v>#NAME?</v>
      </c>
      <c r="C122" t="e">
        <f ca="1">_xll.BDS(A122,"SUPPLY_CHAIN_CUSTOMERS","SUPPLY_CHAIN_SUM_COUNT_OVERRIDE=10,QUANTIFIED_OVERRIDE=Y,SUP_CHAIN_RELATIONSHIP_SORT_OVR=C","cols=1;rows=3")</f>
        <v>#NAME?</v>
      </c>
      <c r="D122" t="e">
        <f ca="1">IF(ISBLANK(C122),"",_xll.BDP(C122, "LONG_COMP_NAME",""))</f>
        <v>#NAME?</v>
      </c>
      <c r="E122" t="e">
        <f ca="1">IF(ISBLANK(C122),"",_xll.BDP(C122, "CNTRY_OF_DOMICILE",""))</f>
        <v>#NAME?</v>
      </c>
      <c r="F122" t="e">
        <f ca="1">IF(ISBLANK(C122),"",_xll.BDP(C122, "GICS_INDUSTRY_GROUP_NAME",""))</f>
        <v>#NAME?</v>
      </c>
      <c r="G122" t="e">
        <f ca="1">IF(ISBLANK(C122),"",_xll.BDP(C122, "GICS_SUB_INDUSTRY_NAME",""))</f>
        <v>#NAME?</v>
      </c>
      <c r="H122" t="e">
        <f ca="1">IF(ISBLANK(C122),"",_xll.BDP(A122, "RELATIONSHIP_AMOUNT","RELATIONSHIP_OVERRIDE=C,QUANTIFIED_OVERRIDE=Y,EQY_FUND_CRNCY=USD,RELATED_COMPANY_OVERRIDE=" &amp;C122))</f>
        <v>#NAME?</v>
      </c>
    </row>
    <row r="123" spans="1:8" x14ac:dyDescent="0.2">
      <c r="A123" t="str">
        <f>C13</f>
        <v>788 HK Equity</v>
      </c>
      <c r="B123" t="e">
        <f ca="1">IF(ISBLANK(A123),"",_xll.BDP(A123, "LONG_COMP_NAME",""))</f>
        <v>#NAME?</v>
      </c>
      <c r="C123" t="s">
        <v>10</v>
      </c>
      <c r="D123" t="e">
        <f ca="1">IF(ISBLANK(C123),"",_xll.BDP(C123, "LONG_COMP_NAME",""))</f>
        <v>#NAME?</v>
      </c>
      <c r="E123" t="e">
        <f ca="1">IF(ISBLANK(C123),"",_xll.BDP(C123, "CNTRY_OF_DOMICILE",""))</f>
        <v>#NAME?</v>
      </c>
      <c r="F123" t="e">
        <f ca="1">IF(ISBLANK(C123),"",_xll.BDP(C123, "GICS_INDUSTRY_GROUP_NAME",""))</f>
        <v>#NAME?</v>
      </c>
      <c r="G123" t="e">
        <f ca="1">IF(ISBLANK(C123),"",_xll.BDP(C123, "GICS_SUB_INDUSTRY_NAME",""))</f>
        <v>#NAME?</v>
      </c>
      <c r="H123" t="e">
        <f ca="1">IF(ISBLANK(C123),"",_xll.BDP(A123, "RELATIONSHIP_AMOUNT","RELATIONSHIP_OVERRIDE=C,QUANTIFIED_OVERRIDE=Y,EQY_FUND_CRNCY=USD,RELATED_COMPANY_OVERRIDE=" &amp;C123))</f>
        <v>#NAME?</v>
      </c>
    </row>
    <row r="124" spans="1:8" x14ac:dyDescent="0.2">
      <c r="A124" t="str">
        <f>C13</f>
        <v>788 HK Equity</v>
      </c>
      <c r="B124" t="e">
        <f ca="1">IF(ISBLANK(A124),"",_xll.BDP(A124, "LONG_COMP_NAME",""))</f>
        <v>#NAME?</v>
      </c>
      <c r="C124" t="s">
        <v>53</v>
      </c>
      <c r="D124" t="e">
        <f ca="1">IF(ISBLANK(C124),"",_xll.BDP(C124, "LONG_COMP_NAME",""))</f>
        <v>#NAME?</v>
      </c>
      <c r="E124" t="e">
        <f ca="1">IF(ISBLANK(C124),"",_xll.BDP(C124, "CNTRY_OF_DOMICILE",""))</f>
        <v>#NAME?</v>
      </c>
      <c r="F124" t="e">
        <f ca="1">IF(ISBLANK(C124),"",_xll.BDP(C124, "GICS_INDUSTRY_GROUP_NAME",""))</f>
        <v>#NAME?</v>
      </c>
      <c r="G124" t="e">
        <f ca="1">IF(ISBLANK(C124),"",_xll.BDP(C124, "GICS_SUB_INDUSTRY_NAME",""))</f>
        <v>#NAME?</v>
      </c>
      <c r="H124" t="e">
        <f ca="1">IF(ISBLANK(C124),"",_xll.BDP(A124, "RELATIONSHIP_AMOUNT","RELATIONSHIP_OVERRIDE=C,QUANTIFIED_OVERRIDE=Y,EQY_FUND_CRNCY=USD,RELATED_COMPANY_OVERRIDE=" &amp;C124))</f>
        <v>#NAME?</v>
      </c>
    </row>
    <row r="125" spans="1:8" x14ac:dyDescent="0.2">
      <c r="A125" t="str">
        <f>C13</f>
        <v>788 HK Equity</v>
      </c>
      <c r="B125" t="e">
        <f ca="1">IF(ISBLANK(A125),"",_xll.BDP(A125, "LONG_COMP_NAME",""))</f>
        <v>#NAME?</v>
      </c>
      <c r="D125" t="str">
        <f>IF(ISBLANK(C125),"",_xll.BDP(C125, "LONG_COMP_NAME",""))</f>
        <v/>
      </c>
      <c r="E125" t="str">
        <f>IF(ISBLANK(C125),"",_xll.BDP(C125, "CNTRY_OF_DOMICILE",""))</f>
        <v/>
      </c>
      <c r="F125" t="str">
        <f>IF(ISBLANK(C125),"",_xll.BDP(C125, "GICS_INDUSTRY_GROUP_NAME",""))</f>
        <v/>
      </c>
      <c r="G125" t="str">
        <f>IF(ISBLANK(C125),"",_xll.BDP(C125, "GICS_SUB_INDUSTRY_NAME",""))</f>
        <v/>
      </c>
      <c r="H125" t="str">
        <f>IF(ISBLANK(C125),"",_xll.BDP(A125, "RELATIONSHIP_AMOUNT","RELATIONSHIP_OVERRIDE=C,QUANTIFIED_OVERRIDE=Y,EQY_FUND_CRNCY=USD,RELATED_COMPANY_OVERRIDE=" &amp;C125))</f>
        <v/>
      </c>
    </row>
    <row r="126" spans="1:8" x14ac:dyDescent="0.2">
      <c r="A126" t="str">
        <f>C13</f>
        <v>788 HK Equity</v>
      </c>
      <c r="B126" t="e">
        <f ca="1">IF(ISBLANK(A126),"",_xll.BDP(A126, "LONG_COMP_NAME",""))</f>
        <v>#NAME?</v>
      </c>
      <c r="D126" t="str">
        <f>IF(ISBLANK(C126),"",_xll.BDP(C126, "LONG_COMP_NAME",""))</f>
        <v/>
      </c>
      <c r="E126" t="str">
        <f>IF(ISBLANK(C126),"",_xll.BDP(C126, "CNTRY_OF_DOMICILE",""))</f>
        <v/>
      </c>
      <c r="F126" t="str">
        <f>IF(ISBLANK(C126),"",_xll.BDP(C126, "GICS_INDUSTRY_GROUP_NAME",""))</f>
        <v/>
      </c>
      <c r="G126" t="str">
        <f>IF(ISBLANK(C126),"",_xll.BDP(C126, "GICS_SUB_INDUSTRY_NAME",""))</f>
        <v/>
      </c>
      <c r="H126" t="str">
        <f>IF(ISBLANK(C126),"",_xll.BDP(A126, "RELATIONSHIP_AMOUNT","RELATIONSHIP_OVERRIDE=C,QUANTIFIED_OVERRIDE=Y,EQY_FUND_CRNCY=USD,RELATED_COMPANY_OVERRIDE=" &amp;C126))</f>
        <v/>
      </c>
    </row>
    <row r="127" spans="1:8" x14ac:dyDescent="0.2">
      <c r="A127" t="str">
        <f>C13</f>
        <v>788 HK Equity</v>
      </c>
      <c r="B127" t="e">
        <f ca="1">IF(ISBLANK(A127),"",_xll.BDP(A127, "LONG_COMP_NAME",""))</f>
        <v>#NAME?</v>
      </c>
      <c r="D127" t="str">
        <f>IF(ISBLANK(C127),"",_xll.BDP(C127, "LONG_COMP_NAME",""))</f>
        <v/>
      </c>
      <c r="E127" t="str">
        <f>IF(ISBLANK(C127),"",_xll.BDP(C127, "CNTRY_OF_DOMICILE",""))</f>
        <v/>
      </c>
      <c r="F127" t="str">
        <f>IF(ISBLANK(C127),"",_xll.BDP(C127, "GICS_INDUSTRY_GROUP_NAME",""))</f>
        <v/>
      </c>
      <c r="G127" t="str">
        <f>IF(ISBLANK(C127),"",_xll.BDP(C127, "GICS_SUB_INDUSTRY_NAME",""))</f>
        <v/>
      </c>
      <c r="H127" t="str">
        <f>IF(ISBLANK(C127),"",_xll.BDP(A127, "RELATIONSHIP_AMOUNT","RELATIONSHIP_OVERRIDE=C,QUANTIFIED_OVERRIDE=Y,EQY_FUND_CRNCY=USD,RELATED_COMPANY_OVERRIDE=" &amp;C127))</f>
        <v/>
      </c>
    </row>
    <row r="128" spans="1:8" x14ac:dyDescent="0.2">
      <c r="A128" t="str">
        <f>C13</f>
        <v>788 HK Equity</v>
      </c>
      <c r="B128" t="e">
        <f ca="1">IF(ISBLANK(A128),"",_xll.BDP(A128, "LONG_COMP_NAME",""))</f>
        <v>#NAME?</v>
      </c>
      <c r="D128" t="str">
        <f>IF(ISBLANK(C128),"",_xll.BDP(C128, "LONG_COMP_NAME",""))</f>
        <v/>
      </c>
      <c r="E128" t="str">
        <f>IF(ISBLANK(C128),"",_xll.BDP(C128, "CNTRY_OF_DOMICILE",""))</f>
        <v/>
      </c>
      <c r="F128" t="str">
        <f>IF(ISBLANK(C128),"",_xll.BDP(C128, "GICS_INDUSTRY_GROUP_NAME",""))</f>
        <v/>
      </c>
      <c r="G128" t="str">
        <f>IF(ISBLANK(C128),"",_xll.BDP(C128, "GICS_SUB_INDUSTRY_NAME",""))</f>
        <v/>
      </c>
      <c r="H128" t="str">
        <f>IF(ISBLANK(C128),"",_xll.BDP(A128, "RELATIONSHIP_AMOUNT","RELATIONSHIP_OVERRIDE=C,QUANTIFIED_OVERRIDE=Y,EQY_FUND_CRNCY=USD,RELATED_COMPANY_OVERRIDE=" &amp;C128))</f>
        <v/>
      </c>
    </row>
    <row r="129" spans="1:8" x14ac:dyDescent="0.2">
      <c r="A129" t="str">
        <f>C13</f>
        <v>788 HK Equity</v>
      </c>
      <c r="B129" t="e">
        <f ca="1">IF(ISBLANK(A129),"",_xll.BDP(A129, "LONG_COMP_NAME",""))</f>
        <v>#NAME?</v>
      </c>
      <c r="D129" t="str">
        <f>IF(ISBLANK(C129),"",_xll.BDP(C129, "LONG_COMP_NAME",""))</f>
        <v/>
      </c>
      <c r="E129" t="str">
        <f>IF(ISBLANK(C129),"",_xll.BDP(C129, "CNTRY_OF_DOMICILE",""))</f>
        <v/>
      </c>
      <c r="F129" t="str">
        <f>IF(ISBLANK(C129),"",_xll.BDP(C129, "GICS_INDUSTRY_GROUP_NAME",""))</f>
        <v/>
      </c>
      <c r="G129" t="str">
        <f>IF(ISBLANK(C129),"",_xll.BDP(C129, "GICS_SUB_INDUSTRY_NAME",""))</f>
        <v/>
      </c>
      <c r="H129" t="str">
        <f>IF(ISBLANK(C129),"",_xll.BDP(A129, "RELATIONSHIP_AMOUNT","RELATIONSHIP_OVERRIDE=C,QUANTIFIED_OVERRIDE=Y,EQY_FUND_CRNCY=USD,RELATED_COMPANY_OVERRIDE=" &amp;C129))</f>
        <v/>
      </c>
    </row>
    <row r="130" spans="1:8" x14ac:dyDescent="0.2">
      <c r="A130" t="str">
        <f>C13</f>
        <v>788 HK Equity</v>
      </c>
      <c r="B130" t="e">
        <f ca="1">IF(ISBLANK(A130),"",_xll.BDP(A130, "LONG_COMP_NAME",""))</f>
        <v>#NAME?</v>
      </c>
      <c r="D130" t="str">
        <f>IF(ISBLANK(C130),"",_xll.BDP(C130, "LONG_COMP_NAME",""))</f>
        <v/>
      </c>
      <c r="E130" t="str">
        <f>IF(ISBLANK(C130),"",_xll.BDP(C130, "CNTRY_OF_DOMICILE",""))</f>
        <v/>
      </c>
      <c r="F130" t="str">
        <f>IF(ISBLANK(C130),"",_xll.BDP(C130, "GICS_INDUSTRY_GROUP_NAME",""))</f>
        <v/>
      </c>
      <c r="G130" t="str">
        <f>IF(ISBLANK(C130),"",_xll.BDP(C130, "GICS_SUB_INDUSTRY_NAME",""))</f>
        <v/>
      </c>
      <c r="H130" t="str">
        <f>IF(ISBLANK(C130),"",_xll.BDP(A130, "RELATIONSHIP_AMOUNT","RELATIONSHIP_OVERRIDE=C,QUANTIFIED_OVERRIDE=Y,EQY_FUND_CRNCY=USD,RELATED_COMPANY_OVERRIDE=" &amp;C130))</f>
        <v/>
      </c>
    </row>
    <row r="131" spans="1:8" x14ac:dyDescent="0.2">
      <c r="A131" t="str">
        <f>C13</f>
        <v>788 HK Equity</v>
      </c>
      <c r="B131" t="e">
        <f ca="1">IF(ISBLANK(A131),"",_xll.BDP(A131, "LONG_COMP_NAME",""))</f>
        <v>#NAME?</v>
      </c>
      <c r="D131" t="str">
        <f>IF(ISBLANK(C131),"",_xll.BDP(C131, "LONG_COMP_NAME",""))</f>
        <v/>
      </c>
      <c r="E131" t="str">
        <f>IF(ISBLANK(C131),"",_xll.BDP(C131, "CNTRY_OF_DOMICILE",""))</f>
        <v/>
      </c>
      <c r="F131" t="str">
        <f>IF(ISBLANK(C131),"",_xll.BDP(C131, "GICS_INDUSTRY_GROUP_NAME",""))</f>
        <v/>
      </c>
      <c r="G131" t="str">
        <f>IF(ISBLANK(C131),"",_xll.BDP(C131, "GICS_SUB_INDUSTRY_NAME",""))</f>
        <v/>
      </c>
      <c r="H131" t="str">
        <f>IF(ISBLANK(C131),"",_xll.BDP(A131, "RELATIONSHIP_AMOUNT","RELATIONSHIP_OVERRIDE=C,QUANTIFIED_OVERRIDE=Y,EQY_FUND_CRNCY=USD,RELATED_COMPANY_OVERRIDE=" &amp;C131))</f>
        <v/>
      </c>
    </row>
    <row r="132" spans="1:8" x14ac:dyDescent="0.2">
      <c r="A132" t="str">
        <f>C14</f>
        <v>TRUE TB Equity</v>
      </c>
      <c r="B132" t="e">
        <f ca="1">IF(ISBLANK(A132),"",_xll.BDP(A132, "LONG_COMP_NAME",""))</f>
        <v>#NAME?</v>
      </c>
      <c r="C132" t="e">
        <f ca="1">_xll.BDS(A132,"SUPPLY_CHAIN_CUSTOMERS","SUPPLY_CHAIN_SUM_COUNT_OVERRIDE=10,QUANTIFIED_OVERRIDE=Y,SUP_CHAIN_RELATIONSHIP_SORT_OVR=C","cols=1;rows=5")</f>
        <v>#NAME?</v>
      </c>
      <c r="D132" t="e">
        <f ca="1">IF(ISBLANK(C132),"",_xll.BDP(C132, "LONG_COMP_NAME",""))</f>
        <v>#NAME?</v>
      </c>
      <c r="E132" t="e">
        <f ca="1">IF(ISBLANK(C132),"",_xll.BDP(C132, "CNTRY_OF_DOMICILE",""))</f>
        <v>#NAME?</v>
      </c>
      <c r="F132" t="e">
        <f ca="1">IF(ISBLANK(C132),"",_xll.BDP(C132, "GICS_INDUSTRY_GROUP_NAME",""))</f>
        <v>#NAME?</v>
      </c>
      <c r="G132" t="e">
        <f ca="1">IF(ISBLANK(C132),"",_xll.BDP(C132, "GICS_SUB_INDUSTRY_NAME",""))</f>
        <v>#NAME?</v>
      </c>
      <c r="H132" t="e">
        <f ca="1">IF(ISBLANK(C132),"",_xll.BDP(A132, "RELATIONSHIP_AMOUNT","RELATIONSHIP_OVERRIDE=C,QUANTIFIED_OVERRIDE=Y,EQY_FUND_CRNCY=USD,RELATED_COMPANY_OVERRIDE=" &amp;C132))</f>
        <v>#NAME?</v>
      </c>
    </row>
    <row r="133" spans="1:8" x14ac:dyDescent="0.2">
      <c r="A133" t="str">
        <f>C14</f>
        <v>TRUE TB Equity</v>
      </c>
      <c r="B133" t="e">
        <f ca="1">IF(ISBLANK(A133),"",_xll.BDP(A133, "LONG_COMP_NAME",""))</f>
        <v>#NAME?</v>
      </c>
      <c r="C133" t="s">
        <v>142</v>
      </c>
      <c r="D133" t="e">
        <f ca="1">IF(ISBLANK(C133),"",_xll.BDP(C133, "LONG_COMP_NAME",""))</f>
        <v>#NAME?</v>
      </c>
      <c r="E133" t="e">
        <f ca="1">IF(ISBLANK(C133),"",_xll.BDP(C133, "CNTRY_OF_DOMICILE",""))</f>
        <v>#NAME?</v>
      </c>
      <c r="F133" t="e">
        <f ca="1">IF(ISBLANK(C133),"",_xll.BDP(C133, "GICS_INDUSTRY_GROUP_NAME",""))</f>
        <v>#NAME?</v>
      </c>
      <c r="G133" t="e">
        <f ca="1">IF(ISBLANK(C133),"",_xll.BDP(C133, "GICS_SUB_INDUSTRY_NAME",""))</f>
        <v>#NAME?</v>
      </c>
      <c r="H133" t="e">
        <f ca="1">IF(ISBLANK(C133),"",_xll.BDP(A133, "RELATIONSHIP_AMOUNT","RELATIONSHIP_OVERRIDE=C,QUANTIFIED_OVERRIDE=Y,EQY_FUND_CRNCY=USD,RELATED_COMPANY_OVERRIDE=" &amp;C133))</f>
        <v>#NAME?</v>
      </c>
    </row>
    <row r="134" spans="1:8" x14ac:dyDescent="0.2">
      <c r="A134" t="str">
        <f>C14</f>
        <v>TRUE TB Equity</v>
      </c>
      <c r="B134" t="e">
        <f ca="1">IF(ISBLANK(A134),"",_xll.BDP(A134, "LONG_COMP_NAME",""))</f>
        <v>#NAME?</v>
      </c>
      <c r="C134" t="s">
        <v>143</v>
      </c>
      <c r="D134" t="e">
        <f ca="1">IF(ISBLANK(C134),"",_xll.BDP(C134, "LONG_COMP_NAME",""))</f>
        <v>#NAME?</v>
      </c>
      <c r="E134" t="e">
        <f ca="1">IF(ISBLANK(C134),"",_xll.BDP(C134, "CNTRY_OF_DOMICILE",""))</f>
        <v>#NAME?</v>
      </c>
      <c r="F134" t="e">
        <f ca="1">IF(ISBLANK(C134),"",_xll.BDP(C134, "GICS_INDUSTRY_GROUP_NAME",""))</f>
        <v>#NAME?</v>
      </c>
      <c r="G134" t="e">
        <f ca="1">IF(ISBLANK(C134),"",_xll.BDP(C134, "GICS_SUB_INDUSTRY_NAME",""))</f>
        <v>#NAME?</v>
      </c>
      <c r="H134" t="e">
        <f ca="1">IF(ISBLANK(C134),"",_xll.BDP(A134, "RELATIONSHIP_AMOUNT","RELATIONSHIP_OVERRIDE=C,QUANTIFIED_OVERRIDE=Y,EQY_FUND_CRNCY=USD,RELATED_COMPANY_OVERRIDE=" &amp;C134))</f>
        <v>#NAME?</v>
      </c>
    </row>
    <row r="135" spans="1:8" x14ac:dyDescent="0.2">
      <c r="A135" t="str">
        <f>C14</f>
        <v>TRUE TB Equity</v>
      </c>
      <c r="B135" t="e">
        <f ca="1">IF(ISBLANK(A135),"",_xll.BDP(A135, "LONG_COMP_NAME",""))</f>
        <v>#NAME?</v>
      </c>
      <c r="C135" t="s">
        <v>144</v>
      </c>
      <c r="D135" t="e">
        <f ca="1">IF(ISBLANK(C135),"",_xll.BDP(C135, "LONG_COMP_NAME",""))</f>
        <v>#NAME?</v>
      </c>
      <c r="E135" t="e">
        <f ca="1">IF(ISBLANK(C135),"",_xll.BDP(C135, "CNTRY_OF_DOMICILE",""))</f>
        <v>#NAME?</v>
      </c>
      <c r="F135" t="e">
        <f ca="1">IF(ISBLANK(C135),"",_xll.BDP(C135, "GICS_INDUSTRY_GROUP_NAME",""))</f>
        <v>#NAME?</v>
      </c>
      <c r="G135" t="e">
        <f ca="1">IF(ISBLANK(C135),"",_xll.BDP(C135, "GICS_SUB_INDUSTRY_NAME",""))</f>
        <v>#NAME?</v>
      </c>
      <c r="H135" t="e">
        <f ca="1">IF(ISBLANK(C135),"",_xll.BDP(A135, "RELATIONSHIP_AMOUNT","RELATIONSHIP_OVERRIDE=C,QUANTIFIED_OVERRIDE=Y,EQY_FUND_CRNCY=USD,RELATED_COMPANY_OVERRIDE=" &amp;C135))</f>
        <v>#NAME?</v>
      </c>
    </row>
    <row r="136" spans="1:8" x14ac:dyDescent="0.2">
      <c r="A136" t="str">
        <f>C14</f>
        <v>TRUE TB Equity</v>
      </c>
      <c r="B136" t="e">
        <f ca="1">IF(ISBLANK(A136),"",_xll.BDP(A136, "LONG_COMP_NAME",""))</f>
        <v>#NAME?</v>
      </c>
      <c r="C136" t="s">
        <v>145</v>
      </c>
      <c r="D136" t="e">
        <f ca="1">IF(ISBLANK(C136),"",_xll.BDP(C136, "LONG_COMP_NAME",""))</f>
        <v>#NAME?</v>
      </c>
      <c r="E136" t="e">
        <f ca="1">IF(ISBLANK(C136),"",_xll.BDP(C136, "CNTRY_OF_DOMICILE",""))</f>
        <v>#NAME?</v>
      </c>
      <c r="F136" t="e">
        <f ca="1">IF(ISBLANK(C136),"",_xll.BDP(C136, "GICS_INDUSTRY_GROUP_NAME",""))</f>
        <v>#NAME?</v>
      </c>
      <c r="G136" t="e">
        <f ca="1">IF(ISBLANK(C136),"",_xll.BDP(C136, "GICS_SUB_INDUSTRY_NAME",""))</f>
        <v>#NAME?</v>
      </c>
      <c r="H136" t="e">
        <f ca="1">IF(ISBLANK(C136),"",_xll.BDP(A136, "RELATIONSHIP_AMOUNT","RELATIONSHIP_OVERRIDE=C,QUANTIFIED_OVERRIDE=Y,EQY_FUND_CRNCY=USD,RELATED_COMPANY_OVERRIDE=" &amp;C136))</f>
        <v>#NAME?</v>
      </c>
    </row>
    <row r="137" spans="1:8" x14ac:dyDescent="0.2">
      <c r="A137" t="str">
        <f>C14</f>
        <v>TRUE TB Equity</v>
      </c>
      <c r="B137" t="e">
        <f ca="1">IF(ISBLANK(A137),"",_xll.BDP(A137, "LONG_COMP_NAME",""))</f>
        <v>#NAME?</v>
      </c>
      <c r="D137" t="str">
        <f>IF(ISBLANK(C137),"",_xll.BDP(C137, "LONG_COMP_NAME",""))</f>
        <v/>
      </c>
      <c r="E137" t="str">
        <f>IF(ISBLANK(C137),"",_xll.BDP(C137, "CNTRY_OF_DOMICILE",""))</f>
        <v/>
      </c>
      <c r="F137" t="str">
        <f>IF(ISBLANK(C137),"",_xll.BDP(C137, "GICS_INDUSTRY_GROUP_NAME",""))</f>
        <v/>
      </c>
      <c r="G137" t="str">
        <f>IF(ISBLANK(C137),"",_xll.BDP(C137, "GICS_SUB_INDUSTRY_NAME",""))</f>
        <v/>
      </c>
      <c r="H137" t="str">
        <f>IF(ISBLANK(C137),"",_xll.BDP(A137, "RELATIONSHIP_AMOUNT","RELATIONSHIP_OVERRIDE=C,QUANTIFIED_OVERRIDE=Y,EQY_FUND_CRNCY=USD,RELATED_COMPANY_OVERRIDE=" &amp;C137))</f>
        <v/>
      </c>
    </row>
    <row r="138" spans="1:8" x14ac:dyDescent="0.2">
      <c r="A138" t="str">
        <f>C14</f>
        <v>TRUE TB Equity</v>
      </c>
      <c r="B138" t="e">
        <f ca="1">IF(ISBLANK(A138),"",_xll.BDP(A138, "LONG_COMP_NAME",""))</f>
        <v>#NAME?</v>
      </c>
      <c r="D138" t="str">
        <f>IF(ISBLANK(C138),"",_xll.BDP(C138, "LONG_COMP_NAME",""))</f>
        <v/>
      </c>
      <c r="E138" t="str">
        <f>IF(ISBLANK(C138),"",_xll.BDP(C138, "CNTRY_OF_DOMICILE",""))</f>
        <v/>
      </c>
      <c r="F138" t="str">
        <f>IF(ISBLANK(C138),"",_xll.BDP(C138, "GICS_INDUSTRY_GROUP_NAME",""))</f>
        <v/>
      </c>
      <c r="G138" t="str">
        <f>IF(ISBLANK(C138),"",_xll.BDP(C138, "GICS_SUB_INDUSTRY_NAME",""))</f>
        <v/>
      </c>
      <c r="H138" t="str">
        <f>IF(ISBLANK(C138),"",_xll.BDP(A138, "RELATIONSHIP_AMOUNT","RELATIONSHIP_OVERRIDE=C,QUANTIFIED_OVERRIDE=Y,EQY_FUND_CRNCY=USD,RELATED_COMPANY_OVERRIDE=" &amp;C138))</f>
        <v/>
      </c>
    </row>
    <row r="139" spans="1:8" x14ac:dyDescent="0.2">
      <c r="A139" t="str">
        <f>C14</f>
        <v>TRUE TB Equity</v>
      </c>
      <c r="B139" t="e">
        <f ca="1">IF(ISBLANK(A139),"",_xll.BDP(A139, "LONG_COMP_NAME",""))</f>
        <v>#NAME?</v>
      </c>
      <c r="D139" t="str">
        <f>IF(ISBLANK(C139),"",_xll.BDP(C139, "LONG_COMP_NAME",""))</f>
        <v/>
      </c>
      <c r="E139" t="str">
        <f>IF(ISBLANK(C139),"",_xll.BDP(C139, "CNTRY_OF_DOMICILE",""))</f>
        <v/>
      </c>
      <c r="F139" t="str">
        <f>IF(ISBLANK(C139),"",_xll.BDP(C139, "GICS_INDUSTRY_GROUP_NAME",""))</f>
        <v/>
      </c>
      <c r="G139" t="str">
        <f>IF(ISBLANK(C139),"",_xll.BDP(C139, "GICS_SUB_INDUSTRY_NAME",""))</f>
        <v/>
      </c>
      <c r="H139" t="str">
        <f>IF(ISBLANK(C139),"",_xll.BDP(A139, "RELATIONSHIP_AMOUNT","RELATIONSHIP_OVERRIDE=C,QUANTIFIED_OVERRIDE=Y,EQY_FUND_CRNCY=USD,RELATED_COMPANY_OVERRIDE=" &amp;C139))</f>
        <v/>
      </c>
    </row>
    <row r="140" spans="1:8" x14ac:dyDescent="0.2">
      <c r="A140" t="str">
        <f>C14</f>
        <v>TRUE TB Equity</v>
      </c>
      <c r="B140" t="e">
        <f ca="1">IF(ISBLANK(A140),"",_xll.BDP(A140, "LONG_COMP_NAME",""))</f>
        <v>#NAME?</v>
      </c>
      <c r="D140" t="str">
        <f>IF(ISBLANK(C140),"",_xll.BDP(C140, "LONG_COMP_NAME",""))</f>
        <v/>
      </c>
      <c r="E140" t="str">
        <f>IF(ISBLANK(C140),"",_xll.BDP(C140, "CNTRY_OF_DOMICILE",""))</f>
        <v/>
      </c>
      <c r="F140" t="str">
        <f>IF(ISBLANK(C140),"",_xll.BDP(C140, "GICS_INDUSTRY_GROUP_NAME",""))</f>
        <v/>
      </c>
      <c r="G140" t="str">
        <f>IF(ISBLANK(C140),"",_xll.BDP(C140, "GICS_SUB_INDUSTRY_NAME",""))</f>
        <v/>
      </c>
      <c r="H140" t="str">
        <f>IF(ISBLANK(C140),"",_xll.BDP(A140, "RELATIONSHIP_AMOUNT","RELATIONSHIP_OVERRIDE=C,QUANTIFIED_OVERRIDE=Y,EQY_FUND_CRNCY=USD,RELATED_COMPANY_OVERRIDE=" &amp;C140))</f>
        <v/>
      </c>
    </row>
    <row r="141" spans="1:8" x14ac:dyDescent="0.2">
      <c r="A141" t="str">
        <f>C14</f>
        <v>TRUE TB Equity</v>
      </c>
      <c r="B141" t="e">
        <f ca="1">IF(ISBLANK(A141),"",_xll.BDP(A141, "LONG_COMP_NAME",""))</f>
        <v>#NAME?</v>
      </c>
      <c r="D141" t="str">
        <f>IF(ISBLANK(C141),"",_xll.BDP(C141, "LONG_COMP_NAME",""))</f>
        <v/>
      </c>
      <c r="E141" t="str">
        <f>IF(ISBLANK(C141),"",_xll.BDP(C141, "CNTRY_OF_DOMICILE",""))</f>
        <v/>
      </c>
      <c r="F141" t="str">
        <f>IF(ISBLANK(C141),"",_xll.BDP(C141, "GICS_INDUSTRY_GROUP_NAME",""))</f>
        <v/>
      </c>
      <c r="G141" t="str">
        <f>IF(ISBLANK(C141),"",_xll.BDP(C141, "GICS_SUB_INDUSTRY_NAME",""))</f>
        <v/>
      </c>
      <c r="H141" t="str">
        <f>IF(ISBLANK(C141),"",_xll.BDP(A141, "RELATIONSHIP_AMOUNT","RELATIONSHIP_OVERRIDE=C,QUANTIFIED_OVERRIDE=Y,EQY_FUND_CRNCY=USD,RELATED_COMPANY_OVERRIDE=" &amp;C141))</f>
        <v/>
      </c>
    </row>
    <row r="142" spans="1:8" x14ac:dyDescent="0.2">
      <c r="A142" t="str">
        <f>C15</f>
        <v>002230 CH Equity</v>
      </c>
      <c r="B142" t="e">
        <f ca="1">IF(ISBLANK(A142),"",_xll.BDP(A142, "LONG_COMP_NAME",""))</f>
        <v>#NAME?</v>
      </c>
      <c r="C142" t="e">
        <f ca="1">_xll.BDS(A142,"SUPPLY_CHAIN_CUSTOMERS","SUPPLY_CHAIN_SUM_COUNT_OVERRIDE=10,QUANTIFIED_OVERRIDE=Y,SUP_CHAIN_RELATIONSHIP_SORT_OVR=C","cols=1;rows=9")</f>
        <v>#NAME?</v>
      </c>
      <c r="D142" t="e">
        <f ca="1">IF(ISBLANK(C142),"",_xll.BDP(C142, "LONG_COMP_NAME",""))</f>
        <v>#NAME?</v>
      </c>
      <c r="E142" t="e">
        <f ca="1">IF(ISBLANK(C142),"",_xll.BDP(C142, "CNTRY_OF_DOMICILE",""))</f>
        <v>#NAME?</v>
      </c>
      <c r="F142" t="e">
        <f ca="1">IF(ISBLANK(C142),"",_xll.BDP(C142, "GICS_INDUSTRY_GROUP_NAME",""))</f>
        <v>#NAME?</v>
      </c>
      <c r="G142" t="e">
        <f ca="1">IF(ISBLANK(C142),"",_xll.BDP(C142, "GICS_SUB_INDUSTRY_NAME",""))</f>
        <v>#NAME?</v>
      </c>
      <c r="H142" t="e">
        <f ca="1">IF(ISBLANK(C142),"",_xll.BDP(A142, "RELATIONSHIP_AMOUNT","RELATIONSHIP_OVERRIDE=C,QUANTIFIED_OVERRIDE=Y,EQY_FUND_CRNCY=USD,RELATED_COMPANY_OVERRIDE=" &amp;C142))</f>
        <v>#NAME?</v>
      </c>
    </row>
    <row r="143" spans="1:8" x14ac:dyDescent="0.2">
      <c r="A143" t="str">
        <f>C15</f>
        <v>002230 CH Equity</v>
      </c>
      <c r="B143" t="e">
        <f ca="1">IF(ISBLANK(A143),"",_xll.BDP(A143, "LONG_COMP_NAME",""))</f>
        <v>#NAME?</v>
      </c>
      <c r="C143" t="s">
        <v>146</v>
      </c>
      <c r="D143" t="e">
        <f ca="1">IF(ISBLANK(C143),"",_xll.BDP(C143, "LONG_COMP_NAME",""))</f>
        <v>#NAME?</v>
      </c>
      <c r="E143" t="e">
        <f ca="1">IF(ISBLANK(C143),"",_xll.BDP(C143, "CNTRY_OF_DOMICILE",""))</f>
        <v>#NAME?</v>
      </c>
      <c r="F143" t="e">
        <f ca="1">IF(ISBLANK(C143),"",_xll.BDP(C143, "GICS_INDUSTRY_GROUP_NAME",""))</f>
        <v>#NAME?</v>
      </c>
      <c r="G143" t="e">
        <f ca="1">IF(ISBLANK(C143),"",_xll.BDP(C143, "GICS_SUB_INDUSTRY_NAME",""))</f>
        <v>#NAME?</v>
      </c>
      <c r="H143" t="e">
        <f ca="1">IF(ISBLANK(C143),"",_xll.BDP(A143, "RELATIONSHIP_AMOUNT","RELATIONSHIP_OVERRIDE=C,QUANTIFIED_OVERRIDE=Y,EQY_FUND_CRNCY=USD,RELATED_COMPANY_OVERRIDE=" &amp;C143))</f>
        <v>#NAME?</v>
      </c>
    </row>
    <row r="144" spans="1:8" x14ac:dyDescent="0.2">
      <c r="A144" t="str">
        <f>C15</f>
        <v>002230 CH Equity</v>
      </c>
      <c r="B144" t="e">
        <f ca="1">IF(ISBLANK(A144),"",_xll.BDP(A144, "LONG_COMP_NAME",""))</f>
        <v>#NAME?</v>
      </c>
      <c r="C144" t="s">
        <v>8</v>
      </c>
      <c r="D144" t="e">
        <f ca="1">IF(ISBLANK(C144),"",_xll.BDP(C144, "LONG_COMP_NAME",""))</f>
        <v>#NAME?</v>
      </c>
      <c r="E144" t="e">
        <f ca="1">IF(ISBLANK(C144),"",_xll.BDP(C144, "CNTRY_OF_DOMICILE",""))</f>
        <v>#NAME?</v>
      </c>
      <c r="F144" t="e">
        <f ca="1">IF(ISBLANK(C144),"",_xll.BDP(C144, "GICS_INDUSTRY_GROUP_NAME",""))</f>
        <v>#NAME?</v>
      </c>
      <c r="G144" t="e">
        <f ca="1">IF(ISBLANK(C144),"",_xll.BDP(C144, "GICS_SUB_INDUSTRY_NAME",""))</f>
        <v>#NAME?</v>
      </c>
      <c r="H144" t="e">
        <f ca="1">IF(ISBLANK(C144),"",_xll.BDP(A144, "RELATIONSHIP_AMOUNT","RELATIONSHIP_OVERRIDE=C,QUANTIFIED_OVERRIDE=Y,EQY_FUND_CRNCY=USD,RELATED_COMPANY_OVERRIDE=" &amp;C144))</f>
        <v>#NAME?</v>
      </c>
    </row>
    <row r="145" spans="1:8" x14ac:dyDescent="0.2">
      <c r="A145" t="str">
        <f>C15</f>
        <v>002230 CH Equity</v>
      </c>
      <c r="B145" t="e">
        <f ca="1">IF(ISBLANK(A145),"",_xll.BDP(A145, "LONG_COMP_NAME",""))</f>
        <v>#NAME?</v>
      </c>
      <c r="C145" t="s">
        <v>10</v>
      </c>
      <c r="D145" t="e">
        <f ca="1">IF(ISBLANK(C145),"",_xll.BDP(C145, "LONG_COMP_NAME",""))</f>
        <v>#NAME?</v>
      </c>
      <c r="E145" t="e">
        <f ca="1">IF(ISBLANK(C145),"",_xll.BDP(C145, "CNTRY_OF_DOMICILE",""))</f>
        <v>#NAME?</v>
      </c>
      <c r="F145" t="e">
        <f ca="1">IF(ISBLANK(C145),"",_xll.BDP(C145, "GICS_INDUSTRY_GROUP_NAME",""))</f>
        <v>#NAME?</v>
      </c>
      <c r="G145" t="e">
        <f ca="1">IF(ISBLANK(C145),"",_xll.BDP(C145, "GICS_SUB_INDUSTRY_NAME",""))</f>
        <v>#NAME?</v>
      </c>
      <c r="H145" t="e">
        <f ca="1">IF(ISBLANK(C145),"",_xll.BDP(A145, "RELATIONSHIP_AMOUNT","RELATIONSHIP_OVERRIDE=C,QUANTIFIED_OVERRIDE=Y,EQY_FUND_CRNCY=USD,RELATED_COMPANY_OVERRIDE=" &amp;C145))</f>
        <v>#NAME?</v>
      </c>
    </row>
    <row r="146" spans="1:8" x14ac:dyDescent="0.2">
      <c r="A146" t="str">
        <f>C15</f>
        <v>002230 CH Equity</v>
      </c>
      <c r="B146" t="e">
        <f ca="1">IF(ISBLANK(A146),"",_xll.BDP(A146, "LONG_COMP_NAME",""))</f>
        <v>#NAME?</v>
      </c>
      <c r="C146" t="s">
        <v>9</v>
      </c>
      <c r="D146" t="e">
        <f ca="1">IF(ISBLANK(C146),"",_xll.BDP(C146, "LONG_COMP_NAME",""))</f>
        <v>#NAME?</v>
      </c>
      <c r="E146" t="e">
        <f ca="1">IF(ISBLANK(C146),"",_xll.BDP(C146, "CNTRY_OF_DOMICILE",""))</f>
        <v>#NAME?</v>
      </c>
      <c r="F146" t="e">
        <f ca="1">IF(ISBLANK(C146),"",_xll.BDP(C146, "GICS_INDUSTRY_GROUP_NAME",""))</f>
        <v>#NAME?</v>
      </c>
      <c r="G146" t="e">
        <f ca="1">IF(ISBLANK(C146),"",_xll.BDP(C146, "GICS_SUB_INDUSTRY_NAME",""))</f>
        <v>#NAME?</v>
      </c>
      <c r="H146" t="e">
        <f ca="1">IF(ISBLANK(C146),"",_xll.BDP(A146, "RELATIONSHIP_AMOUNT","RELATIONSHIP_OVERRIDE=C,QUANTIFIED_OVERRIDE=Y,EQY_FUND_CRNCY=USD,RELATED_COMPANY_OVERRIDE=" &amp;C146))</f>
        <v>#NAME?</v>
      </c>
    </row>
    <row r="147" spans="1:8" x14ac:dyDescent="0.2">
      <c r="A147" t="str">
        <f>C15</f>
        <v>002230 CH Equity</v>
      </c>
      <c r="B147" t="e">
        <f ca="1">IF(ISBLANK(A147),"",_xll.BDP(A147, "LONG_COMP_NAME",""))</f>
        <v>#NAME?</v>
      </c>
      <c r="C147" t="s">
        <v>147</v>
      </c>
      <c r="D147" t="e">
        <f ca="1">IF(ISBLANK(C147),"",_xll.BDP(C147, "LONG_COMP_NAME",""))</f>
        <v>#NAME?</v>
      </c>
      <c r="E147" t="e">
        <f ca="1">IF(ISBLANK(C147),"",_xll.BDP(C147, "CNTRY_OF_DOMICILE",""))</f>
        <v>#NAME?</v>
      </c>
      <c r="F147" t="e">
        <f ca="1">IF(ISBLANK(C147),"",_xll.BDP(C147, "GICS_INDUSTRY_GROUP_NAME",""))</f>
        <v>#NAME?</v>
      </c>
      <c r="G147" t="e">
        <f ca="1">IF(ISBLANK(C147),"",_xll.BDP(C147, "GICS_SUB_INDUSTRY_NAME",""))</f>
        <v>#NAME?</v>
      </c>
      <c r="H147" t="e">
        <f ca="1">IF(ISBLANK(C147),"",_xll.BDP(A147, "RELATIONSHIP_AMOUNT","RELATIONSHIP_OVERRIDE=C,QUANTIFIED_OVERRIDE=Y,EQY_FUND_CRNCY=USD,RELATED_COMPANY_OVERRIDE=" &amp;C147))</f>
        <v>#NAME?</v>
      </c>
    </row>
    <row r="148" spans="1:8" x14ac:dyDescent="0.2">
      <c r="A148" t="str">
        <f>C15</f>
        <v>002230 CH Equity</v>
      </c>
      <c r="B148" t="e">
        <f ca="1">IF(ISBLANK(A148),"",_xll.BDP(A148, "LONG_COMP_NAME",""))</f>
        <v>#NAME?</v>
      </c>
      <c r="C148" t="s">
        <v>148</v>
      </c>
      <c r="D148" t="e">
        <f ca="1">IF(ISBLANK(C148),"",_xll.BDP(C148, "LONG_COMP_NAME",""))</f>
        <v>#NAME?</v>
      </c>
      <c r="E148" t="e">
        <f ca="1">IF(ISBLANK(C148),"",_xll.BDP(C148, "CNTRY_OF_DOMICILE",""))</f>
        <v>#NAME?</v>
      </c>
      <c r="F148" t="e">
        <f ca="1">IF(ISBLANK(C148),"",_xll.BDP(C148, "GICS_INDUSTRY_GROUP_NAME",""))</f>
        <v>#NAME?</v>
      </c>
      <c r="G148" t="e">
        <f ca="1">IF(ISBLANK(C148),"",_xll.BDP(C148, "GICS_SUB_INDUSTRY_NAME",""))</f>
        <v>#NAME?</v>
      </c>
      <c r="H148" t="e">
        <f ca="1">IF(ISBLANK(C148),"",_xll.BDP(A148, "RELATIONSHIP_AMOUNT","RELATIONSHIP_OVERRIDE=C,QUANTIFIED_OVERRIDE=Y,EQY_FUND_CRNCY=USD,RELATED_COMPANY_OVERRIDE=" &amp;C148))</f>
        <v>#NAME?</v>
      </c>
    </row>
    <row r="149" spans="1:8" x14ac:dyDescent="0.2">
      <c r="A149" t="str">
        <f>C15</f>
        <v>002230 CH Equity</v>
      </c>
      <c r="B149" t="e">
        <f ca="1">IF(ISBLANK(A149),"",_xll.BDP(A149, "LONG_COMP_NAME",""))</f>
        <v>#NAME?</v>
      </c>
      <c r="C149" t="s">
        <v>149</v>
      </c>
      <c r="D149" t="e">
        <f ca="1">IF(ISBLANK(C149),"",_xll.BDP(C149, "LONG_COMP_NAME",""))</f>
        <v>#NAME?</v>
      </c>
      <c r="E149" t="e">
        <f ca="1">IF(ISBLANK(C149),"",_xll.BDP(C149, "CNTRY_OF_DOMICILE",""))</f>
        <v>#NAME?</v>
      </c>
      <c r="F149" t="e">
        <f ca="1">IF(ISBLANK(C149),"",_xll.BDP(C149, "GICS_INDUSTRY_GROUP_NAME",""))</f>
        <v>#NAME?</v>
      </c>
      <c r="G149" t="e">
        <f ca="1">IF(ISBLANK(C149),"",_xll.BDP(C149, "GICS_SUB_INDUSTRY_NAME",""))</f>
        <v>#NAME?</v>
      </c>
      <c r="H149" t="e">
        <f ca="1">IF(ISBLANK(C149),"",_xll.BDP(A149, "RELATIONSHIP_AMOUNT","RELATIONSHIP_OVERRIDE=C,QUANTIFIED_OVERRIDE=Y,EQY_FUND_CRNCY=USD,RELATED_COMPANY_OVERRIDE=" &amp;C149))</f>
        <v>#NAME?</v>
      </c>
    </row>
    <row r="150" spans="1:8" x14ac:dyDescent="0.2">
      <c r="A150" t="str">
        <f>C15</f>
        <v>002230 CH Equity</v>
      </c>
      <c r="B150" t="e">
        <f ca="1">IF(ISBLANK(A150),"",_xll.BDP(A150, "LONG_COMP_NAME",""))</f>
        <v>#NAME?</v>
      </c>
      <c r="C150" t="s">
        <v>150</v>
      </c>
      <c r="D150" t="e">
        <f ca="1">IF(ISBLANK(C150),"",_xll.BDP(C150, "LONG_COMP_NAME",""))</f>
        <v>#NAME?</v>
      </c>
      <c r="E150" t="e">
        <f ca="1">IF(ISBLANK(C150),"",_xll.BDP(C150, "CNTRY_OF_DOMICILE",""))</f>
        <v>#NAME?</v>
      </c>
      <c r="F150" t="e">
        <f ca="1">IF(ISBLANK(C150),"",_xll.BDP(C150, "GICS_INDUSTRY_GROUP_NAME",""))</f>
        <v>#NAME?</v>
      </c>
      <c r="G150" t="e">
        <f ca="1">IF(ISBLANK(C150),"",_xll.BDP(C150, "GICS_SUB_INDUSTRY_NAME",""))</f>
        <v>#NAME?</v>
      </c>
      <c r="H150" t="e">
        <f ca="1">IF(ISBLANK(C150),"",_xll.BDP(A150, "RELATIONSHIP_AMOUNT","RELATIONSHIP_OVERRIDE=C,QUANTIFIED_OVERRIDE=Y,EQY_FUND_CRNCY=USD,RELATED_COMPANY_OVERRIDE=" &amp;C150))</f>
        <v>#NAME?</v>
      </c>
    </row>
    <row r="151" spans="1:8" x14ac:dyDescent="0.2">
      <c r="A151" t="str">
        <f>C15</f>
        <v>002230 CH Equity</v>
      </c>
      <c r="B151" t="e">
        <f ca="1">IF(ISBLANK(A151),"",_xll.BDP(A151, "LONG_COMP_NAME",""))</f>
        <v>#NAME?</v>
      </c>
      <c r="D151" t="str">
        <f>IF(ISBLANK(C151),"",_xll.BDP(C151, "LONG_COMP_NAME",""))</f>
        <v/>
      </c>
      <c r="E151" t="str">
        <f>IF(ISBLANK(C151),"",_xll.BDP(C151, "CNTRY_OF_DOMICILE",""))</f>
        <v/>
      </c>
      <c r="F151" t="str">
        <f>IF(ISBLANK(C151),"",_xll.BDP(C151, "GICS_INDUSTRY_GROUP_NAME",""))</f>
        <v/>
      </c>
      <c r="G151" t="str">
        <f>IF(ISBLANK(C151),"",_xll.BDP(C151, "GICS_SUB_INDUSTRY_NAME",""))</f>
        <v/>
      </c>
      <c r="H151" t="str">
        <f>IF(ISBLANK(C151),"",_xll.BDP(A151, "RELATIONSHIP_AMOUNT","RELATIONSHIP_OVERRIDE=C,QUANTIFIED_OVERRIDE=Y,EQY_FUND_CRNCY=USD,RELATED_COMPANY_OVERRIDE=" &amp;C151))</f>
        <v/>
      </c>
    </row>
    <row r="152" spans="1:8" x14ac:dyDescent="0.2">
      <c r="A152" t="str">
        <f>C16</f>
        <v>000066 CH Equity</v>
      </c>
      <c r="B152" t="e">
        <f ca="1">IF(ISBLANK(A152),"",_xll.BDP(A152, "LONG_COMP_NAME",""))</f>
        <v>#NAME?</v>
      </c>
      <c r="C152" t="e">
        <f ca="1">_xll.BDS(A152,"SUPPLY_CHAIN_CUSTOMERS","SUPPLY_CHAIN_SUM_COUNT_OVERRIDE=10,QUANTIFIED_OVERRIDE=Y,SUP_CHAIN_RELATIONSHIP_SORT_OVR=C","cols=1;rows=10")</f>
        <v>#NAME?</v>
      </c>
      <c r="D152" t="e">
        <f ca="1">IF(ISBLANK(C152),"",_xll.BDP(C152, "LONG_COMP_NAME",""))</f>
        <v>#NAME?</v>
      </c>
      <c r="E152" t="e">
        <f ca="1">IF(ISBLANK(C152),"",_xll.BDP(C152, "CNTRY_OF_DOMICILE",""))</f>
        <v>#NAME?</v>
      </c>
      <c r="F152" t="e">
        <f ca="1">IF(ISBLANK(C152),"",_xll.BDP(C152, "GICS_INDUSTRY_GROUP_NAME",""))</f>
        <v>#NAME?</v>
      </c>
      <c r="G152" t="e">
        <f ca="1">IF(ISBLANK(C152),"",_xll.BDP(C152, "GICS_SUB_INDUSTRY_NAME",""))</f>
        <v>#NAME?</v>
      </c>
      <c r="H152" t="e">
        <f ca="1">IF(ISBLANK(C152),"",_xll.BDP(A152, "RELATIONSHIP_AMOUNT","RELATIONSHIP_OVERRIDE=C,QUANTIFIED_OVERRIDE=Y,EQY_FUND_CRNCY=USD,RELATED_COMPANY_OVERRIDE=" &amp;C152))</f>
        <v>#NAME?</v>
      </c>
    </row>
    <row r="153" spans="1:8" x14ac:dyDescent="0.2">
      <c r="A153" t="str">
        <f>C16</f>
        <v>000066 CH Equity</v>
      </c>
      <c r="B153" t="e">
        <f ca="1">IF(ISBLANK(A153),"",_xll.BDP(A153, "LONG_COMP_NAME",""))</f>
        <v>#NAME?</v>
      </c>
      <c r="C153" t="s">
        <v>107</v>
      </c>
      <c r="D153" t="e">
        <f ca="1">IF(ISBLANK(C153),"",_xll.BDP(C153, "LONG_COMP_NAME",""))</f>
        <v>#NAME?</v>
      </c>
      <c r="E153" t="e">
        <f ca="1">IF(ISBLANK(C153),"",_xll.BDP(C153, "CNTRY_OF_DOMICILE",""))</f>
        <v>#NAME?</v>
      </c>
      <c r="F153" t="e">
        <f ca="1">IF(ISBLANK(C153),"",_xll.BDP(C153, "GICS_INDUSTRY_GROUP_NAME",""))</f>
        <v>#NAME?</v>
      </c>
      <c r="G153" t="e">
        <f ca="1">IF(ISBLANK(C153),"",_xll.BDP(C153, "GICS_SUB_INDUSTRY_NAME",""))</f>
        <v>#NAME?</v>
      </c>
      <c r="H153" t="e">
        <f ca="1">IF(ISBLANK(C153),"",_xll.BDP(A153, "RELATIONSHIP_AMOUNT","RELATIONSHIP_OVERRIDE=C,QUANTIFIED_OVERRIDE=Y,EQY_FUND_CRNCY=USD,RELATED_COMPANY_OVERRIDE=" &amp;C153))</f>
        <v>#NAME?</v>
      </c>
    </row>
    <row r="154" spans="1:8" x14ac:dyDescent="0.2">
      <c r="A154" t="str">
        <f>C16</f>
        <v>000066 CH Equity</v>
      </c>
      <c r="B154" t="e">
        <f ca="1">IF(ISBLANK(A154),"",_xll.BDP(A154, "LONG_COMP_NAME",""))</f>
        <v>#NAME?</v>
      </c>
      <c r="C154" t="s">
        <v>108</v>
      </c>
      <c r="D154" t="e">
        <f ca="1">IF(ISBLANK(C154),"",_xll.BDP(C154, "LONG_COMP_NAME",""))</f>
        <v>#NAME?</v>
      </c>
      <c r="E154" t="e">
        <f ca="1">IF(ISBLANK(C154),"",_xll.BDP(C154, "CNTRY_OF_DOMICILE",""))</f>
        <v>#NAME?</v>
      </c>
      <c r="F154" t="e">
        <f ca="1">IF(ISBLANK(C154),"",_xll.BDP(C154, "GICS_INDUSTRY_GROUP_NAME",""))</f>
        <v>#NAME?</v>
      </c>
      <c r="G154" t="e">
        <f ca="1">IF(ISBLANK(C154),"",_xll.BDP(C154, "GICS_SUB_INDUSTRY_NAME",""))</f>
        <v>#NAME?</v>
      </c>
      <c r="H154" t="e">
        <f ca="1">IF(ISBLANK(C154),"",_xll.BDP(A154, "RELATIONSHIP_AMOUNT","RELATIONSHIP_OVERRIDE=C,QUANTIFIED_OVERRIDE=Y,EQY_FUND_CRNCY=USD,RELATED_COMPANY_OVERRIDE=" &amp;C154))</f>
        <v>#NAME?</v>
      </c>
    </row>
    <row r="155" spans="1:8" x14ac:dyDescent="0.2">
      <c r="A155" t="str">
        <f>C16</f>
        <v>000066 CH Equity</v>
      </c>
      <c r="B155" t="e">
        <f ca="1">IF(ISBLANK(A155),"",_xll.BDP(A155, "LONG_COMP_NAME",""))</f>
        <v>#NAME?</v>
      </c>
      <c r="C155" t="s">
        <v>109</v>
      </c>
      <c r="D155" t="e">
        <f ca="1">IF(ISBLANK(C155),"",_xll.BDP(C155, "LONG_COMP_NAME",""))</f>
        <v>#NAME?</v>
      </c>
      <c r="E155" t="e">
        <f ca="1">IF(ISBLANK(C155),"",_xll.BDP(C155, "CNTRY_OF_DOMICILE",""))</f>
        <v>#NAME?</v>
      </c>
      <c r="F155" t="e">
        <f ca="1">IF(ISBLANK(C155),"",_xll.BDP(C155, "GICS_INDUSTRY_GROUP_NAME",""))</f>
        <v>#NAME?</v>
      </c>
      <c r="G155" t="e">
        <f ca="1">IF(ISBLANK(C155),"",_xll.BDP(C155, "GICS_SUB_INDUSTRY_NAME",""))</f>
        <v>#NAME?</v>
      </c>
      <c r="H155" t="e">
        <f ca="1">IF(ISBLANK(C155),"",_xll.BDP(A155, "RELATIONSHIP_AMOUNT","RELATIONSHIP_OVERRIDE=C,QUANTIFIED_OVERRIDE=Y,EQY_FUND_CRNCY=USD,RELATED_COMPANY_OVERRIDE=" &amp;C155))</f>
        <v>#NAME?</v>
      </c>
    </row>
    <row r="156" spans="1:8" x14ac:dyDescent="0.2">
      <c r="A156" t="str">
        <f>C16</f>
        <v>000066 CH Equity</v>
      </c>
      <c r="B156" t="e">
        <f ca="1">IF(ISBLANK(A156),"",_xll.BDP(A156, "LONG_COMP_NAME",""))</f>
        <v>#NAME?</v>
      </c>
      <c r="C156" t="s">
        <v>110</v>
      </c>
      <c r="D156" t="e">
        <f ca="1">IF(ISBLANK(C156),"",_xll.BDP(C156, "LONG_COMP_NAME",""))</f>
        <v>#NAME?</v>
      </c>
      <c r="E156" t="e">
        <f ca="1">IF(ISBLANK(C156),"",_xll.BDP(C156, "CNTRY_OF_DOMICILE",""))</f>
        <v>#NAME?</v>
      </c>
      <c r="F156" t="e">
        <f ca="1">IF(ISBLANK(C156),"",_xll.BDP(C156, "GICS_INDUSTRY_GROUP_NAME",""))</f>
        <v>#NAME?</v>
      </c>
      <c r="G156" t="e">
        <f ca="1">IF(ISBLANK(C156),"",_xll.BDP(C156, "GICS_SUB_INDUSTRY_NAME",""))</f>
        <v>#NAME?</v>
      </c>
      <c r="H156" t="e">
        <f ca="1">IF(ISBLANK(C156),"",_xll.BDP(A156, "RELATIONSHIP_AMOUNT","RELATIONSHIP_OVERRIDE=C,QUANTIFIED_OVERRIDE=Y,EQY_FUND_CRNCY=USD,RELATED_COMPANY_OVERRIDE=" &amp;C156))</f>
        <v>#NAME?</v>
      </c>
    </row>
    <row r="157" spans="1:8" x14ac:dyDescent="0.2">
      <c r="A157" t="str">
        <f>C16</f>
        <v>000066 CH Equity</v>
      </c>
      <c r="B157" t="e">
        <f ca="1">IF(ISBLANK(A157),"",_xll.BDP(A157, "LONG_COMP_NAME",""))</f>
        <v>#NAME?</v>
      </c>
      <c r="C157" t="s">
        <v>111</v>
      </c>
      <c r="D157" t="e">
        <f ca="1">IF(ISBLANK(C157),"",_xll.BDP(C157, "LONG_COMP_NAME",""))</f>
        <v>#NAME?</v>
      </c>
      <c r="E157" t="e">
        <f ca="1">IF(ISBLANK(C157),"",_xll.BDP(C157, "CNTRY_OF_DOMICILE",""))</f>
        <v>#NAME?</v>
      </c>
      <c r="F157" t="e">
        <f ca="1">IF(ISBLANK(C157),"",_xll.BDP(C157, "GICS_INDUSTRY_GROUP_NAME",""))</f>
        <v>#NAME?</v>
      </c>
      <c r="G157" t="e">
        <f ca="1">IF(ISBLANK(C157),"",_xll.BDP(C157, "GICS_SUB_INDUSTRY_NAME",""))</f>
        <v>#NAME?</v>
      </c>
      <c r="H157" t="e">
        <f ca="1">IF(ISBLANK(C157),"",_xll.BDP(A157, "RELATIONSHIP_AMOUNT","RELATIONSHIP_OVERRIDE=C,QUANTIFIED_OVERRIDE=Y,EQY_FUND_CRNCY=USD,RELATED_COMPANY_OVERRIDE=" &amp;C157))</f>
        <v>#NAME?</v>
      </c>
    </row>
    <row r="158" spans="1:8" x14ac:dyDescent="0.2">
      <c r="A158" t="str">
        <f>C16</f>
        <v>000066 CH Equity</v>
      </c>
      <c r="B158" t="e">
        <f ca="1">IF(ISBLANK(A158),"",_xll.BDP(A158, "LONG_COMP_NAME",""))</f>
        <v>#NAME?</v>
      </c>
      <c r="C158" t="s">
        <v>112</v>
      </c>
      <c r="D158" t="e">
        <f ca="1">IF(ISBLANK(C158),"",_xll.BDP(C158, "LONG_COMP_NAME",""))</f>
        <v>#NAME?</v>
      </c>
      <c r="E158" t="e">
        <f ca="1">IF(ISBLANK(C158),"",_xll.BDP(C158, "CNTRY_OF_DOMICILE",""))</f>
        <v>#NAME?</v>
      </c>
      <c r="F158" t="e">
        <f ca="1">IF(ISBLANK(C158),"",_xll.BDP(C158, "GICS_INDUSTRY_GROUP_NAME",""))</f>
        <v>#NAME?</v>
      </c>
      <c r="G158" t="e">
        <f ca="1">IF(ISBLANK(C158),"",_xll.BDP(C158, "GICS_SUB_INDUSTRY_NAME",""))</f>
        <v>#NAME?</v>
      </c>
      <c r="H158" t="e">
        <f ca="1">IF(ISBLANK(C158),"",_xll.BDP(A158, "RELATIONSHIP_AMOUNT","RELATIONSHIP_OVERRIDE=C,QUANTIFIED_OVERRIDE=Y,EQY_FUND_CRNCY=USD,RELATED_COMPANY_OVERRIDE=" &amp;C158))</f>
        <v>#NAME?</v>
      </c>
    </row>
    <row r="159" spans="1:8" x14ac:dyDescent="0.2">
      <c r="A159" t="str">
        <f>C16</f>
        <v>000066 CH Equity</v>
      </c>
      <c r="B159" t="e">
        <f ca="1">IF(ISBLANK(A159),"",_xll.BDP(A159, "LONG_COMP_NAME",""))</f>
        <v>#NAME?</v>
      </c>
      <c r="C159" t="s">
        <v>59</v>
      </c>
      <c r="D159" t="e">
        <f ca="1">IF(ISBLANK(C159),"",_xll.BDP(C159, "LONG_COMP_NAME",""))</f>
        <v>#NAME?</v>
      </c>
      <c r="E159" t="e">
        <f ca="1">IF(ISBLANK(C159),"",_xll.BDP(C159, "CNTRY_OF_DOMICILE",""))</f>
        <v>#NAME?</v>
      </c>
      <c r="F159" t="e">
        <f ca="1">IF(ISBLANK(C159),"",_xll.BDP(C159, "GICS_INDUSTRY_GROUP_NAME",""))</f>
        <v>#NAME?</v>
      </c>
      <c r="G159" t="e">
        <f ca="1">IF(ISBLANK(C159),"",_xll.BDP(C159, "GICS_SUB_INDUSTRY_NAME",""))</f>
        <v>#NAME?</v>
      </c>
      <c r="H159" t="e">
        <f ca="1">IF(ISBLANK(C159),"",_xll.BDP(A159, "RELATIONSHIP_AMOUNT","RELATIONSHIP_OVERRIDE=C,QUANTIFIED_OVERRIDE=Y,EQY_FUND_CRNCY=USD,RELATED_COMPANY_OVERRIDE=" &amp;C159))</f>
        <v>#NAME?</v>
      </c>
    </row>
    <row r="160" spans="1:8" x14ac:dyDescent="0.2">
      <c r="A160" t="str">
        <f>C16</f>
        <v>000066 CH Equity</v>
      </c>
      <c r="B160" t="e">
        <f ca="1">IF(ISBLANK(A160),"",_xll.BDP(A160, "LONG_COMP_NAME",""))</f>
        <v>#NAME?</v>
      </c>
      <c r="C160" t="s">
        <v>113</v>
      </c>
      <c r="D160" t="e">
        <f ca="1">IF(ISBLANK(C160),"",_xll.BDP(C160, "LONG_COMP_NAME",""))</f>
        <v>#NAME?</v>
      </c>
      <c r="E160" t="e">
        <f ca="1">IF(ISBLANK(C160),"",_xll.BDP(C160, "CNTRY_OF_DOMICILE",""))</f>
        <v>#NAME?</v>
      </c>
      <c r="F160" t="e">
        <f ca="1">IF(ISBLANK(C160),"",_xll.BDP(C160, "GICS_INDUSTRY_GROUP_NAME",""))</f>
        <v>#NAME?</v>
      </c>
      <c r="G160" t="e">
        <f ca="1">IF(ISBLANK(C160),"",_xll.BDP(C160, "GICS_SUB_INDUSTRY_NAME",""))</f>
        <v>#NAME?</v>
      </c>
      <c r="H160" t="e">
        <f ca="1">IF(ISBLANK(C160),"",_xll.BDP(A160, "RELATIONSHIP_AMOUNT","RELATIONSHIP_OVERRIDE=C,QUANTIFIED_OVERRIDE=Y,EQY_FUND_CRNCY=USD,RELATED_COMPANY_OVERRIDE=" &amp;C160))</f>
        <v>#NAME?</v>
      </c>
    </row>
    <row r="161" spans="1:8" x14ac:dyDescent="0.2">
      <c r="A161" t="str">
        <f>C16</f>
        <v>000066 CH Equity</v>
      </c>
      <c r="B161" t="e">
        <f ca="1">IF(ISBLANK(A161),"",_xll.BDP(A161, "LONG_COMP_NAME",""))</f>
        <v>#NAME?</v>
      </c>
      <c r="C161" t="s">
        <v>114</v>
      </c>
      <c r="D161" t="e">
        <f ca="1">IF(ISBLANK(C161),"",_xll.BDP(C161, "LONG_COMP_NAME",""))</f>
        <v>#NAME?</v>
      </c>
      <c r="E161" t="e">
        <f ca="1">IF(ISBLANK(C161),"",_xll.BDP(C161, "CNTRY_OF_DOMICILE",""))</f>
        <v>#NAME?</v>
      </c>
      <c r="F161" t="e">
        <f ca="1">IF(ISBLANK(C161),"",_xll.BDP(C161, "GICS_INDUSTRY_GROUP_NAME",""))</f>
        <v>#NAME?</v>
      </c>
      <c r="G161" t="e">
        <f ca="1">IF(ISBLANK(C161),"",_xll.BDP(C161, "GICS_SUB_INDUSTRY_NAME",""))</f>
        <v>#NAME?</v>
      </c>
      <c r="H161" t="e">
        <f ca="1">IF(ISBLANK(C161),"",_xll.BDP(A161, "RELATIONSHIP_AMOUNT","RELATIONSHIP_OVERRIDE=C,QUANTIFIED_OVERRIDE=Y,EQY_FUND_CRNCY=USD,RELATED_COMPANY_OVERRIDE=" &amp;C161))</f>
        <v>#NAME?</v>
      </c>
    </row>
    <row r="162" spans="1:8" x14ac:dyDescent="0.2">
      <c r="A162" t="str">
        <f>C17</f>
        <v>300288 CH Equity</v>
      </c>
      <c r="B162" t="e">
        <f ca="1">IF(ISBLANK(A162),"",_xll.BDP(A162, "LONG_COMP_NAME",""))</f>
        <v>#NAME?</v>
      </c>
      <c r="C162" t="e">
        <f ca="1">_xll.BDS(A162,"SUPPLY_CHAIN_CUSTOMERS","SUPPLY_CHAIN_SUM_COUNT_OVERRIDE=10,QUANTIFIED_OVERRIDE=Y,SUP_CHAIN_RELATIONSHIP_SORT_OVR=C","cols=1;rows=3")</f>
        <v>#NAME?</v>
      </c>
      <c r="D162" t="e">
        <f ca="1">IF(ISBLANK(C162),"",_xll.BDP(C162, "LONG_COMP_NAME",""))</f>
        <v>#NAME?</v>
      </c>
      <c r="E162" t="e">
        <f ca="1">IF(ISBLANK(C162),"",_xll.BDP(C162, "CNTRY_OF_DOMICILE",""))</f>
        <v>#NAME?</v>
      </c>
      <c r="F162" t="e">
        <f ca="1">IF(ISBLANK(C162),"",_xll.BDP(C162, "GICS_INDUSTRY_GROUP_NAME",""))</f>
        <v>#NAME?</v>
      </c>
      <c r="G162" t="e">
        <f ca="1">IF(ISBLANK(C162),"",_xll.BDP(C162, "GICS_SUB_INDUSTRY_NAME",""))</f>
        <v>#NAME?</v>
      </c>
      <c r="H162" t="e">
        <f ca="1">IF(ISBLANK(C162),"",_xll.BDP(A162, "RELATIONSHIP_AMOUNT","RELATIONSHIP_OVERRIDE=C,QUANTIFIED_OVERRIDE=Y,EQY_FUND_CRNCY=USD,RELATED_COMPANY_OVERRIDE=" &amp;C162))</f>
        <v>#NAME?</v>
      </c>
    </row>
    <row r="163" spans="1:8" x14ac:dyDescent="0.2">
      <c r="A163" t="str">
        <f>C17</f>
        <v>300288 CH Equity</v>
      </c>
      <c r="B163" t="e">
        <f ca="1">IF(ISBLANK(A163),"",_xll.BDP(A163, "LONG_COMP_NAME",""))</f>
        <v>#NAME?</v>
      </c>
      <c r="C163" t="s">
        <v>10</v>
      </c>
      <c r="D163" t="e">
        <f ca="1">IF(ISBLANK(C163),"",_xll.BDP(C163, "LONG_COMP_NAME",""))</f>
        <v>#NAME?</v>
      </c>
      <c r="E163" t="e">
        <f ca="1">IF(ISBLANK(C163),"",_xll.BDP(C163, "CNTRY_OF_DOMICILE",""))</f>
        <v>#NAME?</v>
      </c>
      <c r="F163" t="e">
        <f ca="1">IF(ISBLANK(C163),"",_xll.BDP(C163, "GICS_INDUSTRY_GROUP_NAME",""))</f>
        <v>#NAME?</v>
      </c>
      <c r="G163" t="e">
        <f ca="1">IF(ISBLANK(C163),"",_xll.BDP(C163, "GICS_SUB_INDUSTRY_NAME",""))</f>
        <v>#NAME?</v>
      </c>
      <c r="H163" t="e">
        <f ca="1">IF(ISBLANK(C163),"",_xll.BDP(A163, "RELATIONSHIP_AMOUNT","RELATIONSHIP_OVERRIDE=C,QUANTIFIED_OVERRIDE=Y,EQY_FUND_CRNCY=USD,RELATED_COMPANY_OVERRIDE=" &amp;C163))</f>
        <v>#NAME?</v>
      </c>
    </row>
    <row r="164" spans="1:8" x14ac:dyDescent="0.2">
      <c r="A164" t="str">
        <f>C17</f>
        <v>300288 CH Equity</v>
      </c>
      <c r="B164" t="e">
        <f ca="1">IF(ISBLANK(A164),"",_xll.BDP(A164, "LONG_COMP_NAME",""))</f>
        <v>#NAME?</v>
      </c>
      <c r="C164" t="s">
        <v>53</v>
      </c>
      <c r="D164" t="e">
        <f ca="1">IF(ISBLANK(C164),"",_xll.BDP(C164, "LONG_COMP_NAME",""))</f>
        <v>#NAME?</v>
      </c>
      <c r="E164" t="e">
        <f ca="1">IF(ISBLANK(C164),"",_xll.BDP(C164, "CNTRY_OF_DOMICILE",""))</f>
        <v>#NAME?</v>
      </c>
      <c r="F164" t="e">
        <f ca="1">IF(ISBLANK(C164),"",_xll.BDP(C164, "GICS_INDUSTRY_GROUP_NAME",""))</f>
        <v>#NAME?</v>
      </c>
      <c r="G164" t="e">
        <f ca="1">IF(ISBLANK(C164),"",_xll.BDP(C164, "GICS_SUB_INDUSTRY_NAME",""))</f>
        <v>#NAME?</v>
      </c>
      <c r="H164" t="e">
        <f ca="1">IF(ISBLANK(C164),"",_xll.BDP(A164, "RELATIONSHIP_AMOUNT","RELATIONSHIP_OVERRIDE=C,QUANTIFIED_OVERRIDE=Y,EQY_FUND_CRNCY=USD,RELATED_COMPANY_OVERRIDE=" &amp;C164))</f>
        <v>#NAME?</v>
      </c>
    </row>
    <row r="165" spans="1:8" x14ac:dyDescent="0.2">
      <c r="A165" t="str">
        <f>C17</f>
        <v>300288 CH Equity</v>
      </c>
      <c r="B165" t="e">
        <f ca="1">IF(ISBLANK(A165),"",_xll.BDP(A165, "LONG_COMP_NAME",""))</f>
        <v>#NAME?</v>
      </c>
      <c r="D165" t="str">
        <f>IF(ISBLANK(C165),"",_xll.BDP(C165, "LONG_COMP_NAME",""))</f>
        <v/>
      </c>
      <c r="E165" t="str">
        <f>IF(ISBLANK(C165),"",_xll.BDP(C165, "CNTRY_OF_DOMICILE",""))</f>
        <v/>
      </c>
      <c r="F165" t="str">
        <f>IF(ISBLANK(C165),"",_xll.BDP(C165, "GICS_INDUSTRY_GROUP_NAME",""))</f>
        <v/>
      </c>
      <c r="G165" t="str">
        <f>IF(ISBLANK(C165),"",_xll.BDP(C165, "GICS_SUB_INDUSTRY_NAME",""))</f>
        <v/>
      </c>
      <c r="H165" t="str">
        <f>IF(ISBLANK(C165),"",_xll.BDP(A165, "RELATIONSHIP_AMOUNT","RELATIONSHIP_OVERRIDE=C,QUANTIFIED_OVERRIDE=Y,EQY_FUND_CRNCY=USD,RELATED_COMPANY_OVERRIDE=" &amp;C165))</f>
        <v/>
      </c>
    </row>
    <row r="166" spans="1:8" x14ac:dyDescent="0.2">
      <c r="A166" t="str">
        <f>C17</f>
        <v>300288 CH Equity</v>
      </c>
      <c r="B166" t="e">
        <f ca="1">IF(ISBLANK(A166),"",_xll.BDP(A166, "LONG_COMP_NAME",""))</f>
        <v>#NAME?</v>
      </c>
      <c r="D166" t="str">
        <f>IF(ISBLANK(C166),"",_xll.BDP(C166, "LONG_COMP_NAME",""))</f>
        <v/>
      </c>
      <c r="E166" t="str">
        <f>IF(ISBLANK(C166),"",_xll.BDP(C166, "CNTRY_OF_DOMICILE",""))</f>
        <v/>
      </c>
      <c r="F166" t="str">
        <f>IF(ISBLANK(C166),"",_xll.BDP(C166, "GICS_INDUSTRY_GROUP_NAME",""))</f>
        <v/>
      </c>
      <c r="G166" t="str">
        <f>IF(ISBLANK(C166),"",_xll.BDP(C166, "GICS_SUB_INDUSTRY_NAME",""))</f>
        <v/>
      </c>
      <c r="H166" t="str">
        <f>IF(ISBLANK(C166),"",_xll.BDP(A166, "RELATIONSHIP_AMOUNT","RELATIONSHIP_OVERRIDE=C,QUANTIFIED_OVERRIDE=Y,EQY_FUND_CRNCY=USD,RELATED_COMPANY_OVERRIDE=" &amp;C166))</f>
        <v/>
      </c>
    </row>
    <row r="167" spans="1:8" x14ac:dyDescent="0.2">
      <c r="A167" t="str">
        <f>C17</f>
        <v>300288 CH Equity</v>
      </c>
      <c r="B167" t="e">
        <f ca="1">IF(ISBLANK(A167),"",_xll.BDP(A167, "LONG_COMP_NAME",""))</f>
        <v>#NAME?</v>
      </c>
      <c r="D167" t="str">
        <f>IF(ISBLANK(C167),"",_xll.BDP(C167, "LONG_COMP_NAME",""))</f>
        <v/>
      </c>
      <c r="E167" t="str">
        <f>IF(ISBLANK(C167),"",_xll.BDP(C167, "CNTRY_OF_DOMICILE",""))</f>
        <v/>
      </c>
      <c r="F167" t="str">
        <f>IF(ISBLANK(C167),"",_xll.BDP(C167, "GICS_INDUSTRY_GROUP_NAME",""))</f>
        <v/>
      </c>
      <c r="G167" t="str">
        <f>IF(ISBLANK(C167),"",_xll.BDP(C167, "GICS_SUB_INDUSTRY_NAME",""))</f>
        <v/>
      </c>
      <c r="H167" t="str">
        <f>IF(ISBLANK(C167),"",_xll.BDP(A167, "RELATIONSHIP_AMOUNT","RELATIONSHIP_OVERRIDE=C,QUANTIFIED_OVERRIDE=Y,EQY_FUND_CRNCY=USD,RELATED_COMPANY_OVERRIDE=" &amp;C167))</f>
        <v/>
      </c>
    </row>
    <row r="168" spans="1:8" x14ac:dyDescent="0.2">
      <c r="A168" t="str">
        <f>C17</f>
        <v>300288 CH Equity</v>
      </c>
      <c r="B168" t="e">
        <f ca="1">IF(ISBLANK(A168),"",_xll.BDP(A168, "LONG_COMP_NAME",""))</f>
        <v>#NAME?</v>
      </c>
      <c r="D168" t="str">
        <f>IF(ISBLANK(C168),"",_xll.BDP(C168, "LONG_COMP_NAME",""))</f>
        <v/>
      </c>
      <c r="E168" t="str">
        <f>IF(ISBLANK(C168),"",_xll.BDP(C168, "CNTRY_OF_DOMICILE",""))</f>
        <v/>
      </c>
      <c r="F168" t="str">
        <f>IF(ISBLANK(C168),"",_xll.BDP(C168, "GICS_INDUSTRY_GROUP_NAME",""))</f>
        <v/>
      </c>
      <c r="G168" t="str">
        <f>IF(ISBLANK(C168),"",_xll.BDP(C168, "GICS_SUB_INDUSTRY_NAME",""))</f>
        <v/>
      </c>
      <c r="H168" t="str">
        <f>IF(ISBLANK(C168),"",_xll.BDP(A168, "RELATIONSHIP_AMOUNT","RELATIONSHIP_OVERRIDE=C,QUANTIFIED_OVERRIDE=Y,EQY_FUND_CRNCY=USD,RELATED_COMPANY_OVERRIDE=" &amp;C168))</f>
        <v/>
      </c>
    </row>
    <row r="169" spans="1:8" x14ac:dyDescent="0.2">
      <c r="A169" t="str">
        <f>C17</f>
        <v>300288 CH Equity</v>
      </c>
      <c r="B169" t="e">
        <f ca="1">IF(ISBLANK(A169),"",_xll.BDP(A169, "LONG_COMP_NAME",""))</f>
        <v>#NAME?</v>
      </c>
      <c r="D169" t="str">
        <f>IF(ISBLANK(C169),"",_xll.BDP(C169, "LONG_COMP_NAME",""))</f>
        <v/>
      </c>
      <c r="E169" t="str">
        <f>IF(ISBLANK(C169),"",_xll.BDP(C169, "CNTRY_OF_DOMICILE",""))</f>
        <v/>
      </c>
      <c r="F169" t="str">
        <f>IF(ISBLANK(C169),"",_xll.BDP(C169, "GICS_INDUSTRY_GROUP_NAME",""))</f>
        <v/>
      </c>
      <c r="G169" t="str">
        <f>IF(ISBLANK(C169),"",_xll.BDP(C169, "GICS_SUB_INDUSTRY_NAME",""))</f>
        <v/>
      </c>
      <c r="H169" t="str">
        <f>IF(ISBLANK(C169),"",_xll.BDP(A169, "RELATIONSHIP_AMOUNT","RELATIONSHIP_OVERRIDE=C,QUANTIFIED_OVERRIDE=Y,EQY_FUND_CRNCY=USD,RELATED_COMPANY_OVERRIDE=" &amp;C169))</f>
        <v/>
      </c>
    </row>
    <row r="170" spans="1:8" x14ac:dyDescent="0.2">
      <c r="A170" t="str">
        <f>C17</f>
        <v>300288 CH Equity</v>
      </c>
      <c r="B170" t="e">
        <f ca="1">IF(ISBLANK(A170),"",_xll.BDP(A170, "LONG_COMP_NAME",""))</f>
        <v>#NAME?</v>
      </c>
      <c r="D170" t="str">
        <f>IF(ISBLANK(C170),"",_xll.BDP(C170, "LONG_COMP_NAME",""))</f>
        <v/>
      </c>
      <c r="E170" t="str">
        <f>IF(ISBLANK(C170),"",_xll.BDP(C170, "CNTRY_OF_DOMICILE",""))</f>
        <v/>
      </c>
      <c r="F170" t="str">
        <f>IF(ISBLANK(C170),"",_xll.BDP(C170, "GICS_INDUSTRY_GROUP_NAME",""))</f>
        <v/>
      </c>
      <c r="G170" t="str">
        <f>IF(ISBLANK(C170),"",_xll.BDP(C170, "GICS_SUB_INDUSTRY_NAME",""))</f>
        <v/>
      </c>
      <c r="H170" t="str">
        <f>IF(ISBLANK(C170),"",_xll.BDP(A170, "RELATIONSHIP_AMOUNT","RELATIONSHIP_OVERRIDE=C,QUANTIFIED_OVERRIDE=Y,EQY_FUND_CRNCY=USD,RELATED_COMPANY_OVERRIDE=" &amp;C170))</f>
        <v/>
      </c>
    </row>
    <row r="171" spans="1:8" x14ac:dyDescent="0.2">
      <c r="A171" t="str">
        <f>C17</f>
        <v>300288 CH Equity</v>
      </c>
      <c r="B171" t="e">
        <f ca="1">IF(ISBLANK(A171),"",_xll.BDP(A171, "LONG_COMP_NAME",""))</f>
        <v>#NAME?</v>
      </c>
      <c r="D171" t="str">
        <f>IF(ISBLANK(C171),"",_xll.BDP(C171, "LONG_COMP_NAME",""))</f>
        <v/>
      </c>
      <c r="E171" t="str">
        <f>IF(ISBLANK(C171),"",_xll.BDP(C171, "CNTRY_OF_DOMICILE",""))</f>
        <v/>
      </c>
      <c r="F171" t="str">
        <f>IF(ISBLANK(C171),"",_xll.BDP(C171, "GICS_INDUSTRY_GROUP_NAME",""))</f>
        <v/>
      </c>
      <c r="G171" t="str">
        <f>IF(ISBLANK(C171),"",_xll.BDP(C171, "GICS_SUB_INDUSTRY_NAME",""))</f>
        <v/>
      </c>
      <c r="H171" t="str">
        <f>IF(ISBLANK(C171),"",_xll.BDP(A171, "RELATIONSHIP_AMOUNT","RELATIONSHIP_OVERRIDE=C,QUANTIFIED_OVERRIDE=Y,EQY_FUND_CRNCY=USD,RELATED_COMPANY_OVERRIDE=" &amp;C171))</f>
        <v/>
      </c>
    </row>
    <row r="172" spans="1:8" x14ac:dyDescent="0.2">
      <c r="A172" t="str">
        <f>C18</f>
        <v>CHMOBZ CH Equity</v>
      </c>
      <c r="B172" t="e">
        <f ca="1">IF(ISBLANK(A172),"",_xll.BDP(A172, "LONG_COMP_NAME",""))</f>
        <v>#NAME?</v>
      </c>
      <c r="C172" t="e">
        <f ca="1">_xll.BDS(A172,"SUPPLY_CHAIN_CUSTOMERS","SUPPLY_CHAIN_SUM_COUNT_OVERRIDE=10,QUANTIFIED_OVERRIDE=Y,SUP_CHAIN_RELATIONSHIP_SORT_OVR=C")</f>
        <v>#NAME?</v>
      </c>
      <c r="D172" t="e">
        <f ca="1">IF(ISBLANK(C172),"",_xll.BDP(C172, "LONG_COMP_NAME",""))</f>
        <v>#NAME?</v>
      </c>
      <c r="E172" t="e">
        <f ca="1">IF(ISBLANK(C172),"",_xll.BDP(C172, "CNTRY_OF_DOMICILE",""))</f>
        <v>#NAME?</v>
      </c>
      <c r="F172" t="e">
        <f ca="1">IF(ISBLANK(C172),"",_xll.BDP(C172, "GICS_INDUSTRY_GROUP_NAME",""))</f>
        <v>#NAME?</v>
      </c>
      <c r="G172" t="e">
        <f ca="1">IF(ISBLANK(C172),"",_xll.BDP(C172, "GICS_SUB_INDUSTRY_NAME",""))</f>
        <v>#NAME?</v>
      </c>
      <c r="H172" t="e">
        <f ca="1">IF(ISBLANK(C172),"",_xll.BDP(A172, "RELATIONSHIP_AMOUNT","RELATIONSHIP_OVERRIDE=C,QUANTIFIED_OVERRIDE=Y,EQY_FUND_CRNCY=USD,RELATED_COMPANY_OVERRIDE=" &amp;C172))</f>
        <v>#NAME?</v>
      </c>
    </row>
    <row r="173" spans="1:8" x14ac:dyDescent="0.2">
      <c r="A173" t="str">
        <f>C18</f>
        <v>CHMOBZ CH Equity</v>
      </c>
      <c r="B173" t="e">
        <f ca="1">IF(ISBLANK(A173),"",_xll.BDP(A173, "LONG_COMP_NAME",""))</f>
        <v>#NAME?</v>
      </c>
      <c r="D173" t="str">
        <f>IF(ISBLANK(C173),"",_xll.BDP(C173, "LONG_COMP_NAME",""))</f>
        <v/>
      </c>
      <c r="E173" t="str">
        <f>IF(ISBLANK(C173),"",_xll.BDP(C173, "CNTRY_OF_DOMICILE",""))</f>
        <v/>
      </c>
      <c r="F173" t="str">
        <f>IF(ISBLANK(C173),"",_xll.BDP(C173, "GICS_INDUSTRY_GROUP_NAME",""))</f>
        <v/>
      </c>
      <c r="G173" t="str">
        <f>IF(ISBLANK(C173),"",_xll.BDP(C173, "GICS_SUB_INDUSTRY_NAME",""))</f>
        <v/>
      </c>
      <c r="H173" t="str">
        <f>IF(ISBLANK(C173),"",_xll.BDP(A173, "RELATIONSHIP_AMOUNT","RELATIONSHIP_OVERRIDE=C,QUANTIFIED_OVERRIDE=Y,EQY_FUND_CRNCY=USD,RELATED_COMPANY_OVERRIDE=" &amp;C173))</f>
        <v/>
      </c>
    </row>
    <row r="174" spans="1:8" x14ac:dyDescent="0.2">
      <c r="A174" t="str">
        <f>C18</f>
        <v>CHMOBZ CH Equity</v>
      </c>
      <c r="B174" t="e">
        <f ca="1">IF(ISBLANK(A174),"",_xll.BDP(A174, "LONG_COMP_NAME",""))</f>
        <v>#NAME?</v>
      </c>
      <c r="D174" t="str">
        <f>IF(ISBLANK(C174),"",_xll.BDP(C174, "LONG_COMP_NAME",""))</f>
        <v/>
      </c>
      <c r="E174" t="str">
        <f>IF(ISBLANK(C174),"",_xll.BDP(C174, "CNTRY_OF_DOMICILE",""))</f>
        <v/>
      </c>
      <c r="F174" t="str">
        <f>IF(ISBLANK(C174),"",_xll.BDP(C174, "GICS_INDUSTRY_GROUP_NAME",""))</f>
        <v/>
      </c>
      <c r="G174" t="str">
        <f>IF(ISBLANK(C174),"",_xll.BDP(C174, "GICS_SUB_INDUSTRY_NAME",""))</f>
        <v/>
      </c>
      <c r="H174" t="str">
        <f>IF(ISBLANK(C174),"",_xll.BDP(A174, "RELATIONSHIP_AMOUNT","RELATIONSHIP_OVERRIDE=C,QUANTIFIED_OVERRIDE=Y,EQY_FUND_CRNCY=USD,RELATED_COMPANY_OVERRIDE=" &amp;C174))</f>
        <v/>
      </c>
    </row>
    <row r="175" spans="1:8" x14ac:dyDescent="0.2">
      <c r="A175" t="str">
        <f>C18</f>
        <v>CHMOBZ CH Equity</v>
      </c>
      <c r="B175" t="e">
        <f ca="1">IF(ISBLANK(A175),"",_xll.BDP(A175, "LONG_COMP_NAME",""))</f>
        <v>#NAME?</v>
      </c>
      <c r="D175" t="str">
        <f>IF(ISBLANK(C175),"",_xll.BDP(C175, "LONG_COMP_NAME",""))</f>
        <v/>
      </c>
      <c r="E175" t="str">
        <f>IF(ISBLANK(C175),"",_xll.BDP(C175, "CNTRY_OF_DOMICILE",""))</f>
        <v/>
      </c>
      <c r="F175" t="str">
        <f>IF(ISBLANK(C175),"",_xll.BDP(C175, "GICS_INDUSTRY_GROUP_NAME",""))</f>
        <v/>
      </c>
      <c r="G175" t="str">
        <f>IF(ISBLANK(C175),"",_xll.BDP(C175, "GICS_SUB_INDUSTRY_NAME",""))</f>
        <v/>
      </c>
      <c r="H175" t="str">
        <f>IF(ISBLANK(C175),"",_xll.BDP(A175, "RELATIONSHIP_AMOUNT","RELATIONSHIP_OVERRIDE=C,QUANTIFIED_OVERRIDE=Y,EQY_FUND_CRNCY=USD,RELATED_COMPANY_OVERRIDE=" &amp;C175))</f>
        <v/>
      </c>
    </row>
    <row r="176" spans="1:8" x14ac:dyDescent="0.2">
      <c r="A176" t="str">
        <f>C18</f>
        <v>CHMOBZ CH Equity</v>
      </c>
      <c r="B176" t="e">
        <f ca="1">IF(ISBLANK(A176),"",_xll.BDP(A176, "LONG_COMP_NAME",""))</f>
        <v>#NAME?</v>
      </c>
      <c r="D176" t="str">
        <f>IF(ISBLANK(C176),"",_xll.BDP(C176, "LONG_COMP_NAME",""))</f>
        <v/>
      </c>
      <c r="E176" t="str">
        <f>IF(ISBLANK(C176),"",_xll.BDP(C176, "CNTRY_OF_DOMICILE",""))</f>
        <v/>
      </c>
      <c r="F176" t="str">
        <f>IF(ISBLANK(C176),"",_xll.BDP(C176, "GICS_INDUSTRY_GROUP_NAME",""))</f>
        <v/>
      </c>
      <c r="G176" t="str">
        <f>IF(ISBLANK(C176),"",_xll.BDP(C176, "GICS_SUB_INDUSTRY_NAME",""))</f>
        <v/>
      </c>
      <c r="H176" t="str">
        <f>IF(ISBLANK(C176),"",_xll.BDP(A176, "RELATIONSHIP_AMOUNT","RELATIONSHIP_OVERRIDE=C,QUANTIFIED_OVERRIDE=Y,EQY_FUND_CRNCY=USD,RELATED_COMPANY_OVERRIDE=" &amp;C176))</f>
        <v/>
      </c>
    </row>
    <row r="177" spans="1:8" x14ac:dyDescent="0.2">
      <c r="A177" t="str">
        <f>C18</f>
        <v>CHMOBZ CH Equity</v>
      </c>
      <c r="B177" t="e">
        <f ca="1">IF(ISBLANK(A177),"",_xll.BDP(A177, "LONG_COMP_NAME",""))</f>
        <v>#NAME?</v>
      </c>
      <c r="D177" t="str">
        <f>IF(ISBLANK(C177),"",_xll.BDP(C177, "LONG_COMP_NAME",""))</f>
        <v/>
      </c>
      <c r="E177" t="str">
        <f>IF(ISBLANK(C177),"",_xll.BDP(C177, "CNTRY_OF_DOMICILE",""))</f>
        <v/>
      </c>
      <c r="F177" t="str">
        <f>IF(ISBLANK(C177),"",_xll.BDP(C177, "GICS_INDUSTRY_GROUP_NAME",""))</f>
        <v/>
      </c>
      <c r="G177" t="str">
        <f>IF(ISBLANK(C177),"",_xll.BDP(C177, "GICS_SUB_INDUSTRY_NAME",""))</f>
        <v/>
      </c>
      <c r="H177" t="str">
        <f>IF(ISBLANK(C177),"",_xll.BDP(A177, "RELATIONSHIP_AMOUNT","RELATIONSHIP_OVERRIDE=C,QUANTIFIED_OVERRIDE=Y,EQY_FUND_CRNCY=USD,RELATED_COMPANY_OVERRIDE=" &amp;C177))</f>
        <v/>
      </c>
    </row>
    <row r="178" spans="1:8" x14ac:dyDescent="0.2">
      <c r="A178" t="str">
        <f>C18</f>
        <v>CHMOBZ CH Equity</v>
      </c>
      <c r="B178" t="e">
        <f ca="1">IF(ISBLANK(A178),"",_xll.BDP(A178, "LONG_COMP_NAME",""))</f>
        <v>#NAME?</v>
      </c>
      <c r="D178" t="str">
        <f>IF(ISBLANK(C178),"",_xll.BDP(C178, "LONG_COMP_NAME",""))</f>
        <v/>
      </c>
      <c r="E178" t="str">
        <f>IF(ISBLANK(C178),"",_xll.BDP(C178, "CNTRY_OF_DOMICILE",""))</f>
        <v/>
      </c>
      <c r="F178" t="str">
        <f>IF(ISBLANK(C178),"",_xll.BDP(C178, "GICS_INDUSTRY_GROUP_NAME",""))</f>
        <v/>
      </c>
      <c r="G178" t="str">
        <f>IF(ISBLANK(C178),"",_xll.BDP(C178, "GICS_SUB_INDUSTRY_NAME",""))</f>
        <v/>
      </c>
      <c r="H178" t="str">
        <f>IF(ISBLANK(C178),"",_xll.BDP(A178, "RELATIONSHIP_AMOUNT","RELATIONSHIP_OVERRIDE=C,QUANTIFIED_OVERRIDE=Y,EQY_FUND_CRNCY=USD,RELATED_COMPANY_OVERRIDE=" &amp;C178))</f>
        <v/>
      </c>
    </row>
    <row r="179" spans="1:8" x14ac:dyDescent="0.2">
      <c r="A179" t="str">
        <f>C18</f>
        <v>CHMOBZ CH Equity</v>
      </c>
      <c r="B179" t="e">
        <f ca="1">IF(ISBLANK(A179),"",_xll.BDP(A179, "LONG_COMP_NAME",""))</f>
        <v>#NAME?</v>
      </c>
      <c r="D179" t="str">
        <f>IF(ISBLANK(C179),"",_xll.BDP(C179, "LONG_COMP_NAME",""))</f>
        <v/>
      </c>
      <c r="E179" t="str">
        <f>IF(ISBLANK(C179),"",_xll.BDP(C179, "CNTRY_OF_DOMICILE",""))</f>
        <v/>
      </c>
      <c r="F179" t="str">
        <f>IF(ISBLANK(C179),"",_xll.BDP(C179, "GICS_INDUSTRY_GROUP_NAME",""))</f>
        <v/>
      </c>
      <c r="G179" t="str">
        <f>IF(ISBLANK(C179),"",_xll.BDP(C179, "GICS_SUB_INDUSTRY_NAME",""))</f>
        <v/>
      </c>
      <c r="H179" t="str">
        <f>IF(ISBLANK(C179),"",_xll.BDP(A179, "RELATIONSHIP_AMOUNT","RELATIONSHIP_OVERRIDE=C,QUANTIFIED_OVERRIDE=Y,EQY_FUND_CRNCY=USD,RELATED_COMPANY_OVERRIDE=" &amp;C179))</f>
        <v/>
      </c>
    </row>
    <row r="180" spans="1:8" x14ac:dyDescent="0.2">
      <c r="A180" t="str">
        <f>C18</f>
        <v>CHMOBZ CH Equity</v>
      </c>
      <c r="B180" t="e">
        <f ca="1">IF(ISBLANK(A180),"",_xll.BDP(A180, "LONG_COMP_NAME",""))</f>
        <v>#NAME?</v>
      </c>
      <c r="D180" t="str">
        <f>IF(ISBLANK(C180),"",_xll.BDP(C180, "LONG_COMP_NAME",""))</f>
        <v/>
      </c>
      <c r="E180" t="str">
        <f>IF(ISBLANK(C180),"",_xll.BDP(C180, "CNTRY_OF_DOMICILE",""))</f>
        <v/>
      </c>
      <c r="F180" t="str">
        <f>IF(ISBLANK(C180),"",_xll.BDP(C180, "GICS_INDUSTRY_GROUP_NAME",""))</f>
        <v/>
      </c>
      <c r="G180" t="str">
        <f>IF(ISBLANK(C180),"",_xll.BDP(C180, "GICS_SUB_INDUSTRY_NAME",""))</f>
        <v/>
      </c>
      <c r="H180" t="str">
        <f>IF(ISBLANK(C180),"",_xll.BDP(A180, "RELATIONSHIP_AMOUNT","RELATIONSHIP_OVERRIDE=C,QUANTIFIED_OVERRIDE=Y,EQY_FUND_CRNCY=USD,RELATED_COMPANY_OVERRIDE=" &amp;C180))</f>
        <v/>
      </c>
    </row>
    <row r="181" spans="1:8" x14ac:dyDescent="0.2">
      <c r="A181" t="str">
        <f>C18</f>
        <v>CHMOBZ CH Equity</v>
      </c>
      <c r="B181" t="e">
        <f ca="1">IF(ISBLANK(A181),"",_xll.BDP(A181, "LONG_COMP_NAME",""))</f>
        <v>#NAME?</v>
      </c>
      <c r="D181" t="str">
        <f>IF(ISBLANK(C181),"",_xll.BDP(C181, "LONG_COMP_NAME",""))</f>
        <v/>
      </c>
      <c r="E181" t="str">
        <f>IF(ISBLANK(C181),"",_xll.BDP(C181, "CNTRY_OF_DOMICILE",""))</f>
        <v/>
      </c>
      <c r="F181" t="str">
        <f>IF(ISBLANK(C181),"",_xll.BDP(C181, "GICS_INDUSTRY_GROUP_NAME",""))</f>
        <v/>
      </c>
      <c r="G181" t="str">
        <f>IF(ISBLANK(C181),"",_xll.BDP(C181, "GICS_SUB_INDUSTRY_NAME",""))</f>
        <v/>
      </c>
      <c r="H181" t="str">
        <f>IF(ISBLANK(C181),"",_xll.BDP(A181, "RELATIONSHIP_AMOUNT","RELATIONSHIP_OVERRIDE=C,QUANTIFIED_OVERRIDE=Y,EQY_FUND_CRNCY=USD,RELATED_COMPANY_OVERRIDE=" &amp;C181))</f>
        <v/>
      </c>
    </row>
    <row r="182" spans="1:8" x14ac:dyDescent="0.2">
      <c r="A182">
        <f>C19</f>
        <v>0</v>
      </c>
      <c r="B182" t="e">
        <f ca="1">IF(ISBLANK(A182),"",_xll.BDP(A182, "LONG_COMP_NAME",""))</f>
        <v>#NAME?</v>
      </c>
      <c r="C182" t="e">
        <f ca="1">_xll.BDS(A182,"SUPPLY_CHAIN_CUSTOMERS","SUPPLY_CHAIN_SUM_COUNT_OVERRIDE=10,QUANTIFIED_OVERRIDE=Y,SUP_CHAIN_RELATIONSHIP_SORT_OVR=C")</f>
        <v>#NAME?</v>
      </c>
      <c r="D182" t="e">
        <f ca="1">IF(ISBLANK(C182),"",_xll.BDP(C182, "LONG_COMP_NAME",""))</f>
        <v>#NAME?</v>
      </c>
      <c r="E182" t="e">
        <f ca="1">IF(ISBLANK(C182),"",_xll.BDP(C182, "CNTRY_OF_DOMICILE",""))</f>
        <v>#NAME?</v>
      </c>
      <c r="F182" t="e">
        <f ca="1">IF(ISBLANK(C182),"",_xll.BDP(C182, "GICS_INDUSTRY_GROUP_NAME",""))</f>
        <v>#NAME?</v>
      </c>
      <c r="G182" t="e">
        <f ca="1">IF(ISBLANK(C182),"",_xll.BDP(C182, "GICS_SUB_INDUSTRY_NAME",""))</f>
        <v>#NAME?</v>
      </c>
      <c r="H182" t="e">
        <f ca="1">IF(ISBLANK(C182),"",_xll.BDP(A182, "RELATIONSHIP_AMOUNT","RELATIONSHIP_OVERRIDE=C,QUANTIFIED_OVERRIDE=Y,EQY_FUND_CRNCY=USD,RELATED_COMPANY_OVERRIDE=" &amp;C182))</f>
        <v>#NAME?</v>
      </c>
    </row>
    <row r="183" spans="1:8" x14ac:dyDescent="0.2">
      <c r="A183">
        <f>C19</f>
        <v>0</v>
      </c>
      <c r="B183" t="e">
        <f ca="1">IF(ISBLANK(A183),"",_xll.BDP(A183, "LONG_COMP_NAME",""))</f>
        <v>#NAME?</v>
      </c>
      <c r="D183" t="str">
        <f>IF(ISBLANK(C183),"",_xll.BDP(C183, "LONG_COMP_NAME",""))</f>
        <v/>
      </c>
      <c r="E183" t="str">
        <f>IF(ISBLANK(C183),"",_xll.BDP(C183, "CNTRY_OF_DOMICILE",""))</f>
        <v/>
      </c>
      <c r="F183" t="str">
        <f>IF(ISBLANK(C183),"",_xll.BDP(C183, "GICS_INDUSTRY_GROUP_NAME",""))</f>
        <v/>
      </c>
      <c r="G183" t="str">
        <f>IF(ISBLANK(C183),"",_xll.BDP(C183, "GICS_SUB_INDUSTRY_NAME",""))</f>
        <v/>
      </c>
      <c r="H183" t="str">
        <f>IF(ISBLANK(C183),"",_xll.BDP(A183, "RELATIONSHIP_AMOUNT","RELATIONSHIP_OVERRIDE=C,QUANTIFIED_OVERRIDE=Y,EQY_FUND_CRNCY=USD,RELATED_COMPANY_OVERRIDE=" &amp;C183))</f>
        <v/>
      </c>
    </row>
    <row r="184" spans="1:8" x14ac:dyDescent="0.2">
      <c r="A184">
        <f>C19</f>
        <v>0</v>
      </c>
      <c r="B184" t="e">
        <f ca="1">IF(ISBLANK(A184),"",_xll.BDP(A184, "LONG_COMP_NAME",""))</f>
        <v>#NAME?</v>
      </c>
      <c r="D184" t="str">
        <f>IF(ISBLANK(C184),"",_xll.BDP(C184, "LONG_COMP_NAME",""))</f>
        <v/>
      </c>
      <c r="E184" t="str">
        <f>IF(ISBLANK(C184),"",_xll.BDP(C184, "CNTRY_OF_DOMICILE",""))</f>
        <v/>
      </c>
      <c r="F184" t="str">
        <f>IF(ISBLANK(C184),"",_xll.BDP(C184, "GICS_INDUSTRY_GROUP_NAME",""))</f>
        <v/>
      </c>
      <c r="G184" t="str">
        <f>IF(ISBLANK(C184),"",_xll.BDP(C184, "GICS_SUB_INDUSTRY_NAME",""))</f>
        <v/>
      </c>
      <c r="H184" t="str">
        <f>IF(ISBLANK(C184),"",_xll.BDP(A184, "RELATIONSHIP_AMOUNT","RELATIONSHIP_OVERRIDE=C,QUANTIFIED_OVERRIDE=Y,EQY_FUND_CRNCY=USD,RELATED_COMPANY_OVERRIDE=" &amp;C184))</f>
        <v/>
      </c>
    </row>
    <row r="185" spans="1:8" x14ac:dyDescent="0.2">
      <c r="A185">
        <f>C19</f>
        <v>0</v>
      </c>
      <c r="B185" t="e">
        <f ca="1">IF(ISBLANK(A185),"",_xll.BDP(A185, "LONG_COMP_NAME",""))</f>
        <v>#NAME?</v>
      </c>
      <c r="D185" t="str">
        <f>IF(ISBLANK(C185),"",_xll.BDP(C185, "LONG_COMP_NAME",""))</f>
        <v/>
      </c>
      <c r="E185" t="str">
        <f>IF(ISBLANK(C185),"",_xll.BDP(C185, "CNTRY_OF_DOMICILE",""))</f>
        <v/>
      </c>
      <c r="F185" t="str">
        <f>IF(ISBLANK(C185),"",_xll.BDP(C185, "GICS_INDUSTRY_GROUP_NAME",""))</f>
        <v/>
      </c>
      <c r="G185" t="str">
        <f>IF(ISBLANK(C185),"",_xll.BDP(C185, "GICS_SUB_INDUSTRY_NAME",""))</f>
        <v/>
      </c>
      <c r="H185" t="str">
        <f>IF(ISBLANK(C185),"",_xll.BDP(A185, "RELATIONSHIP_AMOUNT","RELATIONSHIP_OVERRIDE=C,QUANTIFIED_OVERRIDE=Y,EQY_FUND_CRNCY=USD,RELATED_COMPANY_OVERRIDE=" &amp;C185))</f>
        <v/>
      </c>
    </row>
    <row r="186" spans="1:8" x14ac:dyDescent="0.2">
      <c r="A186">
        <f>C19</f>
        <v>0</v>
      </c>
      <c r="B186" t="e">
        <f ca="1">IF(ISBLANK(A186),"",_xll.BDP(A186, "LONG_COMP_NAME",""))</f>
        <v>#NAME?</v>
      </c>
      <c r="D186" t="str">
        <f>IF(ISBLANK(C186),"",_xll.BDP(C186, "LONG_COMP_NAME",""))</f>
        <v/>
      </c>
      <c r="E186" t="str">
        <f>IF(ISBLANK(C186),"",_xll.BDP(C186, "CNTRY_OF_DOMICILE",""))</f>
        <v/>
      </c>
      <c r="F186" t="str">
        <f>IF(ISBLANK(C186),"",_xll.BDP(C186, "GICS_INDUSTRY_GROUP_NAME",""))</f>
        <v/>
      </c>
      <c r="G186" t="str">
        <f>IF(ISBLANK(C186),"",_xll.BDP(C186, "GICS_SUB_INDUSTRY_NAME",""))</f>
        <v/>
      </c>
      <c r="H186" t="str">
        <f>IF(ISBLANK(C186),"",_xll.BDP(A186, "RELATIONSHIP_AMOUNT","RELATIONSHIP_OVERRIDE=C,QUANTIFIED_OVERRIDE=Y,EQY_FUND_CRNCY=USD,RELATED_COMPANY_OVERRIDE=" &amp;C186))</f>
        <v/>
      </c>
    </row>
    <row r="187" spans="1:8" x14ac:dyDescent="0.2">
      <c r="A187">
        <f>C19</f>
        <v>0</v>
      </c>
      <c r="B187" t="e">
        <f ca="1">IF(ISBLANK(A187),"",_xll.BDP(A187, "LONG_COMP_NAME",""))</f>
        <v>#NAME?</v>
      </c>
      <c r="D187" t="str">
        <f>IF(ISBLANK(C187),"",_xll.BDP(C187, "LONG_COMP_NAME",""))</f>
        <v/>
      </c>
      <c r="E187" t="str">
        <f>IF(ISBLANK(C187),"",_xll.BDP(C187, "CNTRY_OF_DOMICILE",""))</f>
        <v/>
      </c>
      <c r="F187" t="str">
        <f>IF(ISBLANK(C187),"",_xll.BDP(C187, "GICS_INDUSTRY_GROUP_NAME",""))</f>
        <v/>
      </c>
      <c r="G187" t="str">
        <f>IF(ISBLANK(C187),"",_xll.BDP(C187, "GICS_SUB_INDUSTRY_NAME",""))</f>
        <v/>
      </c>
      <c r="H187" t="str">
        <f>IF(ISBLANK(C187),"",_xll.BDP(A187, "RELATIONSHIP_AMOUNT","RELATIONSHIP_OVERRIDE=C,QUANTIFIED_OVERRIDE=Y,EQY_FUND_CRNCY=USD,RELATED_COMPANY_OVERRIDE=" &amp;C187))</f>
        <v/>
      </c>
    </row>
    <row r="188" spans="1:8" x14ac:dyDescent="0.2">
      <c r="A188">
        <f>C19</f>
        <v>0</v>
      </c>
      <c r="B188" t="e">
        <f ca="1">IF(ISBLANK(A188),"",_xll.BDP(A188, "LONG_COMP_NAME",""))</f>
        <v>#NAME?</v>
      </c>
      <c r="D188" t="str">
        <f>IF(ISBLANK(C188),"",_xll.BDP(C188, "LONG_COMP_NAME",""))</f>
        <v/>
      </c>
      <c r="E188" t="str">
        <f>IF(ISBLANK(C188),"",_xll.BDP(C188, "CNTRY_OF_DOMICILE",""))</f>
        <v/>
      </c>
      <c r="F188" t="str">
        <f>IF(ISBLANK(C188),"",_xll.BDP(C188, "GICS_INDUSTRY_GROUP_NAME",""))</f>
        <v/>
      </c>
      <c r="G188" t="str">
        <f>IF(ISBLANK(C188),"",_xll.BDP(C188, "GICS_SUB_INDUSTRY_NAME",""))</f>
        <v/>
      </c>
      <c r="H188" t="str">
        <f>IF(ISBLANK(C188),"",_xll.BDP(A188, "RELATIONSHIP_AMOUNT","RELATIONSHIP_OVERRIDE=C,QUANTIFIED_OVERRIDE=Y,EQY_FUND_CRNCY=USD,RELATED_COMPANY_OVERRIDE=" &amp;C188))</f>
        <v/>
      </c>
    </row>
    <row r="189" spans="1:8" x14ac:dyDescent="0.2">
      <c r="A189">
        <f>C19</f>
        <v>0</v>
      </c>
      <c r="B189" t="e">
        <f ca="1">IF(ISBLANK(A189),"",_xll.BDP(A189, "LONG_COMP_NAME",""))</f>
        <v>#NAME?</v>
      </c>
      <c r="D189" t="str">
        <f>IF(ISBLANK(C189),"",_xll.BDP(C189, "LONG_COMP_NAME",""))</f>
        <v/>
      </c>
      <c r="E189" t="str">
        <f>IF(ISBLANK(C189),"",_xll.BDP(C189, "CNTRY_OF_DOMICILE",""))</f>
        <v/>
      </c>
      <c r="F189" t="str">
        <f>IF(ISBLANK(C189),"",_xll.BDP(C189, "GICS_INDUSTRY_GROUP_NAME",""))</f>
        <v/>
      </c>
      <c r="G189" t="str">
        <f>IF(ISBLANK(C189),"",_xll.BDP(C189, "GICS_SUB_INDUSTRY_NAME",""))</f>
        <v/>
      </c>
      <c r="H189" t="str">
        <f>IF(ISBLANK(C189),"",_xll.BDP(A189, "RELATIONSHIP_AMOUNT","RELATIONSHIP_OVERRIDE=C,QUANTIFIED_OVERRIDE=Y,EQY_FUND_CRNCY=USD,RELATED_COMPANY_OVERRIDE=" &amp;C189))</f>
        <v/>
      </c>
    </row>
    <row r="190" spans="1:8" x14ac:dyDescent="0.2">
      <c r="A190">
        <f>C19</f>
        <v>0</v>
      </c>
      <c r="B190" t="e">
        <f ca="1">IF(ISBLANK(A190),"",_xll.BDP(A190, "LONG_COMP_NAME",""))</f>
        <v>#NAME?</v>
      </c>
      <c r="D190" t="str">
        <f>IF(ISBLANK(C190),"",_xll.BDP(C190, "LONG_COMP_NAME",""))</f>
        <v/>
      </c>
      <c r="E190" t="str">
        <f>IF(ISBLANK(C190),"",_xll.BDP(C190, "CNTRY_OF_DOMICILE",""))</f>
        <v/>
      </c>
      <c r="F190" t="str">
        <f>IF(ISBLANK(C190),"",_xll.BDP(C190, "GICS_INDUSTRY_GROUP_NAME",""))</f>
        <v/>
      </c>
      <c r="G190" t="str">
        <f>IF(ISBLANK(C190),"",_xll.BDP(C190, "GICS_SUB_INDUSTRY_NAME",""))</f>
        <v/>
      </c>
      <c r="H190" t="str">
        <f>IF(ISBLANK(C190),"",_xll.BDP(A190, "RELATIONSHIP_AMOUNT","RELATIONSHIP_OVERRIDE=C,QUANTIFIED_OVERRIDE=Y,EQY_FUND_CRNCY=USD,RELATED_COMPANY_OVERRIDE=" &amp;C190))</f>
        <v/>
      </c>
    </row>
    <row r="191" spans="1:8" x14ac:dyDescent="0.2">
      <c r="A191">
        <f>C19</f>
        <v>0</v>
      </c>
      <c r="B191" t="e">
        <f ca="1">IF(ISBLANK(A191),"",_xll.BDP(A191, "LONG_COMP_NAME",""))</f>
        <v>#NAME?</v>
      </c>
      <c r="D191" t="str">
        <f>IF(ISBLANK(C191),"",_xll.BDP(C191, "LONG_COMP_NAME",""))</f>
        <v/>
      </c>
      <c r="E191" t="str">
        <f>IF(ISBLANK(C191),"",_xll.BDP(C191, "CNTRY_OF_DOMICILE",""))</f>
        <v/>
      </c>
      <c r="F191" t="str">
        <f>IF(ISBLANK(C191),"",_xll.BDP(C191, "GICS_INDUSTRY_GROUP_NAME",""))</f>
        <v/>
      </c>
      <c r="G191" t="str">
        <f>IF(ISBLANK(C191),"",_xll.BDP(C191, "GICS_SUB_INDUSTRY_NAME",""))</f>
        <v/>
      </c>
      <c r="H191" t="str">
        <f>IF(ISBLANK(C191),"",_xll.BDP(A191, "RELATIONSHIP_AMOUNT","RELATIONSHIP_OVERRIDE=C,QUANTIFIED_OVERRIDE=Y,EQY_FUND_CRNCY=USD,RELATED_COMPANY_OVERRIDE=" &amp;C191))</f>
        <v/>
      </c>
    </row>
    <row r="192" spans="1:8" x14ac:dyDescent="0.2">
      <c r="A192">
        <f>C20</f>
        <v>0</v>
      </c>
      <c r="B192" t="e">
        <f ca="1">IF(ISBLANK(A192),"",_xll.BDP(A192, "LONG_COMP_NAME",""))</f>
        <v>#NAME?</v>
      </c>
      <c r="C192" t="e">
        <f ca="1">_xll.BDS(A192,"SUPPLY_CHAIN_CUSTOMERS","SUPPLY_CHAIN_SUM_COUNT_OVERRIDE=10,QUANTIFIED_OVERRIDE=Y,SUP_CHAIN_RELATIONSHIP_SORT_OVR=C")</f>
        <v>#NAME?</v>
      </c>
      <c r="D192" t="e">
        <f ca="1">IF(ISBLANK(C192),"",_xll.BDP(C192, "LONG_COMP_NAME",""))</f>
        <v>#NAME?</v>
      </c>
      <c r="E192" t="e">
        <f ca="1">IF(ISBLANK(C192),"",_xll.BDP(C192, "CNTRY_OF_DOMICILE",""))</f>
        <v>#NAME?</v>
      </c>
      <c r="F192" t="e">
        <f ca="1">IF(ISBLANK(C192),"",_xll.BDP(C192, "GICS_INDUSTRY_GROUP_NAME",""))</f>
        <v>#NAME?</v>
      </c>
      <c r="G192" t="e">
        <f ca="1">IF(ISBLANK(C192),"",_xll.BDP(C192, "GICS_SUB_INDUSTRY_NAME",""))</f>
        <v>#NAME?</v>
      </c>
      <c r="H192" t="e">
        <f ca="1">IF(ISBLANK(C192),"",_xll.BDP(A192, "RELATIONSHIP_AMOUNT","RELATIONSHIP_OVERRIDE=C,QUANTIFIED_OVERRIDE=Y,EQY_FUND_CRNCY=USD,RELATED_COMPANY_OVERRIDE=" &amp;C192))</f>
        <v>#NAME?</v>
      </c>
    </row>
    <row r="193" spans="1:8" x14ac:dyDescent="0.2">
      <c r="A193">
        <f>C20</f>
        <v>0</v>
      </c>
      <c r="B193" t="e">
        <f ca="1">IF(ISBLANK(A193),"",_xll.BDP(A193, "LONG_COMP_NAME",""))</f>
        <v>#NAME?</v>
      </c>
      <c r="D193" t="str">
        <f>IF(ISBLANK(C193),"",_xll.BDP(C193, "LONG_COMP_NAME",""))</f>
        <v/>
      </c>
      <c r="E193" t="str">
        <f>IF(ISBLANK(C193),"",_xll.BDP(C193, "CNTRY_OF_DOMICILE",""))</f>
        <v/>
      </c>
      <c r="F193" t="str">
        <f>IF(ISBLANK(C193),"",_xll.BDP(C193, "GICS_INDUSTRY_GROUP_NAME",""))</f>
        <v/>
      </c>
      <c r="G193" t="str">
        <f>IF(ISBLANK(C193),"",_xll.BDP(C193, "GICS_SUB_INDUSTRY_NAME",""))</f>
        <v/>
      </c>
      <c r="H193" t="str">
        <f>IF(ISBLANK(C193),"",_xll.BDP(A193, "RELATIONSHIP_AMOUNT","RELATIONSHIP_OVERRIDE=C,QUANTIFIED_OVERRIDE=Y,EQY_FUND_CRNCY=USD,RELATED_COMPANY_OVERRIDE=" &amp;C193))</f>
        <v/>
      </c>
    </row>
    <row r="194" spans="1:8" x14ac:dyDescent="0.2">
      <c r="A194">
        <f>C20</f>
        <v>0</v>
      </c>
      <c r="B194" t="e">
        <f ca="1">IF(ISBLANK(A194),"",_xll.BDP(A194, "LONG_COMP_NAME",""))</f>
        <v>#NAME?</v>
      </c>
      <c r="D194" t="str">
        <f>IF(ISBLANK(C194),"",_xll.BDP(C194, "LONG_COMP_NAME",""))</f>
        <v/>
      </c>
      <c r="E194" t="str">
        <f>IF(ISBLANK(C194),"",_xll.BDP(C194, "CNTRY_OF_DOMICILE",""))</f>
        <v/>
      </c>
      <c r="F194" t="str">
        <f>IF(ISBLANK(C194),"",_xll.BDP(C194, "GICS_INDUSTRY_GROUP_NAME",""))</f>
        <v/>
      </c>
      <c r="G194" t="str">
        <f>IF(ISBLANK(C194),"",_xll.BDP(C194, "GICS_SUB_INDUSTRY_NAME",""))</f>
        <v/>
      </c>
      <c r="H194" t="str">
        <f>IF(ISBLANK(C194),"",_xll.BDP(A194, "RELATIONSHIP_AMOUNT","RELATIONSHIP_OVERRIDE=C,QUANTIFIED_OVERRIDE=Y,EQY_FUND_CRNCY=USD,RELATED_COMPANY_OVERRIDE=" &amp;C194))</f>
        <v/>
      </c>
    </row>
    <row r="195" spans="1:8" x14ac:dyDescent="0.2">
      <c r="A195">
        <f>C20</f>
        <v>0</v>
      </c>
      <c r="B195" t="e">
        <f ca="1">IF(ISBLANK(A195),"",_xll.BDP(A195, "LONG_COMP_NAME",""))</f>
        <v>#NAME?</v>
      </c>
      <c r="D195" t="str">
        <f>IF(ISBLANK(C195),"",_xll.BDP(C195, "LONG_COMP_NAME",""))</f>
        <v/>
      </c>
      <c r="E195" t="str">
        <f>IF(ISBLANK(C195),"",_xll.BDP(C195, "CNTRY_OF_DOMICILE",""))</f>
        <v/>
      </c>
      <c r="F195" t="str">
        <f>IF(ISBLANK(C195),"",_xll.BDP(C195, "GICS_INDUSTRY_GROUP_NAME",""))</f>
        <v/>
      </c>
      <c r="G195" t="str">
        <f>IF(ISBLANK(C195),"",_xll.BDP(C195, "GICS_SUB_INDUSTRY_NAME",""))</f>
        <v/>
      </c>
      <c r="H195" t="str">
        <f>IF(ISBLANK(C195),"",_xll.BDP(A195, "RELATIONSHIP_AMOUNT","RELATIONSHIP_OVERRIDE=C,QUANTIFIED_OVERRIDE=Y,EQY_FUND_CRNCY=USD,RELATED_COMPANY_OVERRIDE=" &amp;C195))</f>
        <v/>
      </c>
    </row>
    <row r="196" spans="1:8" x14ac:dyDescent="0.2">
      <c r="A196">
        <f>C20</f>
        <v>0</v>
      </c>
      <c r="B196" t="e">
        <f ca="1">IF(ISBLANK(A196),"",_xll.BDP(A196, "LONG_COMP_NAME",""))</f>
        <v>#NAME?</v>
      </c>
      <c r="D196" t="str">
        <f>IF(ISBLANK(C196),"",_xll.BDP(C196, "LONG_COMP_NAME",""))</f>
        <v/>
      </c>
      <c r="E196" t="str">
        <f>IF(ISBLANK(C196),"",_xll.BDP(C196, "CNTRY_OF_DOMICILE",""))</f>
        <v/>
      </c>
      <c r="F196" t="str">
        <f>IF(ISBLANK(C196),"",_xll.BDP(C196, "GICS_INDUSTRY_GROUP_NAME",""))</f>
        <v/>
      </c>
      <c r="G196" t="str">
        <f>IF(ISBLANK(C196),"",_xll.BDP(C196, "GICS_SUB_INDUSTRY_NAME",""))</f>
        <v/>
      </c>
      <c r="H196" t="str">
        <f>IF(ISBLANK(C196),"",_xll.BDP(A196, "RELATIONSHIP_AMOUNT","RELATIONSHIP_OVERRIDE=C,QUANTIFIED_OVERRIDE=Y,EQY_FUND_CRNCY=USD,RELATED_COMPANY_OVERRIDE=" &amp;C196))</f>
        <v/>
      </c>
    </row>
    <row r="197" spans="1:8" x14ac:dyDescent="0.2">
      <c r="A197">
        <f>C20</f>
        <v>0</v>
      </c>
      <c r="B197" t="e">
        <f ca="1">IF(ISBLANK(A197),"",_xll.BDP(A197, "LONG_COMP_NAME",""))</f>
        <v>#NAME?</v>
      </c>
      <c r="D197" t="str">
        <f>IF(ISBLANK(C197),"",_xll.BDP(C197, "LONG_COMP_NAME",""))</f>
        <v/>
      </c>
      <c r="E197" t="str">
        <f>IF(ISBLANK(C197),"",_xll.BDP(C197, "CNTRY_OF_DOMICILE",""))</f>
        <v/>
      </c>
      <c r="F197" t="str">
        <f>IF(ISBLANK(C197),"",_xll.BDP(C197, "GICS_INDUSTRY_GROUP_NAME",""))</f>
        <v/>
      </c>
      <c r="G197" t="str">
        <f>IF(ISBLANK(C197),"",_xll.BDP(C197, "GICS_SUB_INDUSTRY_NAME",""))</f>
        <v/>
      </c>
      <c r="H197" t="str">
        <f>IF(ISBLANK(C197),"",_xll.BDP(A197, "RELATIONSHIP_AMOUNT","RELATIONSHIP_OVERRIDE=C,QUANTIFIED_OVERRIDE=Y,EQY_FUND_CRNCY=USD,RELATED_COMPANY_OVERRIDE=" &amp;C197))</f>
        <v/>
      </c>
    </row>
    <row r="198" spans="1:8" x14ac:dyDescent="0.2">
      <c r="A198">
        <f>C20</f>
        <v>0</v>
      </c>
      <c r="B198" t="e">
        <f ca="1">IF(ISBLANK(A198),"",_xll.BDP(A198, "LONG_COMP_NAME",""))</f>
        <v>#NAME?</v>
      </c>
      <c r="D198" t="str">
        <f>IF(ISBLANK(C198),"",_xll.BDP(C198, "LONG_COMP_NAME",""))</f>
        <v/>
      </c>
      <c r="E198" t="str">
        <f>IF(ISBLANK(C198),"",_xll.BDP(C198, "CNTRY_OF_DOMICILE",""))</f>
        <v/>
      </c>
      <c r="F198" t="str">
        <f>IF(ISBLANK(C198),"",_xll.BDP(C198, "GICS_INDUSTRY_GROUP_NAME",""))</f>
        <v/>
      </c>
      <c r="G198" t="str">
        <f>IF(ISBLANK(C198),"",_xll.BDP(C198, "GICS_SUB_INDUSTRY_NAME",""))</f>
        <v/>
      </c>
      <c r="H198" t="str">
        <f>IF(ISBLANK(C198),"",_xll.BDP(A198, "RELATIONSHIP_AMOUNT","RELATIONSHIP_OVERRIDE=C,QUANTIFIED_OVERRIDE=Y,EQY_FUND_CRNCY=USD,RELATED_COMPANY_OVERRIDE=" &amp;C198))</f>
        <v/>
      </c>
    </row>
    <row r="199" spans="1:8" x14ac:dyDescent="0.2">
      <c r="A199">
        <f>C20</f>
        <v>0</v>
      </c>
      <c r="B199" t="e">
        <f ca="1">IF(ISBLANK(A199),"",_xll.BDP(A199, "LONG_COMP_NAME",""))</f>
        <v>#NAME?</v>
      </c>
      <c r="D199" t="str">
        <f>IF(ISBLANK(C199),"",_xll.BDP(C199, "LONG_COMP_NAME",""))</f>
        <v/>
      </c>
      <c r="E199" t="str">
        <f>IF(ISBLANK(C199),"",_xll.BDP(C199, "CNTRY_OF_DOMICILE",""))</f>
        <v/>
      </c>
      <c r="F199" t="str">
        <f>IF(ISBLANK(C199),"",_xll.BDP(C199, "GICS_INDUSTRY_GROUP_NAME",""))</f>
        <v/>
      </c>
      <c r="G199" t="str">
        <f>IF(ISBLANK(C199),"",_xll.BDP(C199, "GICS_SUB_INDUSTRY_NAME",""))</f>
        <v/>
      </c>
      <c r="H199" t="str">
        <f>IF(ISBLANK(C199),"",_xll.BDP(A199, "RELATIONSHIP_AMOUNT","RELATIONSHIP_OVERRIDE=C,QUANTIFIED_OVERRIDE=Y,EQY_FUND_CRNCY=USD,RELATED_COMPANY_OVERRIDE=" &amp;C199))</f>
        <v/>
      </c>
    </row>
    <row r="200" spans="1:8" x14ac:dyDescent="0.2">
      <c r="A200">
        <f>C20</f>
        <v>0</v>
      </c>
      <c r="B200" t="e">
        <f ca="1">IF(ISBLANK(A200),"",_xll.BDP(A200, "LONG_COMP_NAME",""))</f>
        <v>#NAME?</v>
      </c>
      <c r="D200" t="str">
        <f>IF(ISBLANK(C200),"",_xll.BDP(C200, "LONG_COMP_NAME",""))</f>
        <v/>
      </c>
      <c r="E200" t="str">
        <f>IF(ISBLANK(C200),"",_xll.BDP(C200, "CNTRY_OF_DOMICILE",""))</f>
        <v/>
      </c>
      <c r="F200" t="str">
        <f>IF(ISBLANK(C200),"",_xll.BDP(C200, "GICS_INDUSTRY_GROUP_NAME",""))</f>
        <v/>
      </c>
      <c r="G200" t="str">
        <f>IF(ISBLANK(C200),"",_xll.BDP(C200, "GICS_SUB_INDUSTRY_NAME",""))</f>
        <v/>
      </c>
      <c r="H200" t="str">
        <f>IF(ISBLANK(C200),"",_xll.BDP(A200, "RELATIONSHIP_AMOUNT","RELATIONSHIP_OVERRIDE=C,QUANTIFIED_OVERRIDE=Y,EQY_FUND_CRNCY=USD,RELATED_COMPANY_OVERRIDE=" &amp;C200))</f>
        <v/>
      </c>
    </row>
    <row r="201" spans="1:8" x14ac:dyDescent="0.2">
      <c r="A201">
        <f>C20</f>
        <v>0</v>
      </c>
      <c r="B201" t="e">
        <f ca="1">IF(ISBLANK(A201),"",_xll.BDP(A201, "LONG_COMP_NAME",""))</f>
        <v>#NAME?</v>
      </c>
      <c r="D201" t="str">
        <f>IF(ISBLANK(C201),"",_xll.BDP(C201, "LONG_COMP_NAME",""))</f>
        <v/>
      </c>
      <c r="E201" t="str">
        <f>IF(ISBLANK(C201),"",_xll.BDP(C201, "CNTRY_OF_DOMICILE",""))</f>
        <v/>
      </c>
      <c r="F201" t="str">
        <f>IF(ISBLANK(C201),"",_xll.BDP(C201, "GICS_INDUSTRY_GROUP_NAME",""))</f>
        <v/>
      </c>
      <c r="G201" t="str">
        <f>IF(ISBLANK(C201),"",_xll.BDP(C201, "GICS_SUB_INDUSTRY_NAME",""))</f>
        <v/>
      </c>
      <c r="H201" t="str">
        <f>IF(ISBLANK(C201),"",_xll.BDP(A201, "RELATIONSHIP_AMOUNT","RELATIONSHIP_OVERRIDE=C,QUANTIFIED_OVERRIDE=Y,EQY_FUND_CRNCY=USD,RELATED_COMPANY_OVERRIDE=" &amp;C201))</f>
        <v/>
      </c>
    </row>
    <row r="202" spans="1:8" x14ac:dyDescent="0.2">
      <c r="A202">
        <f>C21</f>
        <v>0</v>
      </c>
      <c r="B202" t="e">
        <f ca="1">IF(ISBLANK(A202),"",_xll.BDP(A202, "LONG_COMP_NAME",""))</f>
        <v>#NAME?</v>
      </c>
      <c r="C202" t="e">
        <f ca="1">_xll.BDS(A202,"SUPPLY_CHAIN_CUSTOMERS","SUPPLY_CHAIN_SUM_COUNT_OVERRIDE=10,QUANTIFIED_OVERRIDE=Y,SUP_CHAIN_RELATIONSHIP_SORT_OVR=C")</f>
        <v>#NAME?</v>
      </c>
      <c r="D202" t="e">
        <f ca="1">IF(ISBLANK(C202),"",_xll.BDP(C202, "LONG_COMP_NAME",""))</f>
        <v>#NAME?</v>
      </c>
      <c r="E202" t="e">
        <f ca="1">IF(ISBLANK(C202),"",_xll.BDP(C202, "CNTRY_OF_DOMICILE",""))</f>
        <v>#NAME?</v>
      </c>
      <c r="F202" t="e">
        <f ca="1">IF(ISBLANK(C202),"",_xll.BDP(C202, "GICS_INDUSTRY_GROUP_NAME",""))</f>
        <v>#NAME?</v>
      </c>
      <c r="G202" t="e">
        <f ca="1">IF(ISBLANK(C202),"",_xll.BDP(C202, "GICS_SUB_INDUSTRY_NAME",""))</f>
        <v>#NAME?</v>
      </c>
      <c r="H202" t="e">
        <f ca="1">IF(ISBLANK(C202),"",_xll.BDP(A202, "RELATIONSHIP_AMOUNT","RELATIONSHIP_OVERRIDE=C,QUANTIFIED_OVERRIDE=Y,EQY_FUND_CRNCY=USD,RELATED_COMPANY_OVERRIDE=" &amp;C202))</f>
        <v>#NAME?</v>
      </c>
    </row>
    <row r="203" spans="1:8" x14ac:dyDescent="0.2">
      <c r="A203">
        <f>C21</f>
        <v>0</v>
      </c>
      <c r="B203" t="e">
        <f ca="1">IF(ISBLANK(A203),"",_xll.BDP(A203, "LONG_COMP_NAME",""))</f>
        <v>#NAME?</v>
      </c>
      <c r="D203" t="str">
        <f>IF(ISBLANK(C203),"",_xll.BDP(C203, "LONG_COMP_NAME",""))</f>
        <v/>
      </c>
      <c r="E203" t="str">
        <f>IF(ISBLANK(C203),"",_xll.BDP(C203, "CNTRY_OF_DOMICILE",""))</f>
        <v/>
      </c>
      <c r="F203" t="str">
        <f>IF(ISBLANK(C203),"",_xll.BDP(C203, "GICS_INDUSTRY_GROUP_NAME",""))</f>
        <v/>
      </c>
      <c r="G203" t="str">
        <f>IF(ISBLANK(C203),"",_xll.BDP(C203, "GICS_SUB_INDUSTRY_NAME",""))</f>
        <v/>
      </c>
      <c r="H203" t="str">
        <f>IF(ISBLANK(C203),"",_xll.BDP(A203, "RELATIONSHIP_AMOUNT","RELATIONSHIP_OVERRIDE=C,QUANTIFIED_OVERRIDE=Y,EQY_FUND_CRNCY=USD,RELATED_COMPANY_OVERRIDE=" &amp;C203))</f>
        <v/>
      </c>
    </row>
    <row r="204" spans="1:8" x14ac:dyDescent="0.2">
      <c r="A204">
        <f>C21</f>
        <v>0</v>
      </c>
      <c r="B204" t="e">
        <f ca="1">IF(ISBLANK(A204),"",_xll.BDP(A204, "LONG_COMP_NAME",""))</f>
        <v>#NAME?</v>
      </c>
      <c r="D204" t="str">
        <f>IF(ISBLANK(C204),"",_xll.BDP(C204, "LONG_COMP_NAME",""))</f>
        <v/>
      </c>
      <c r="E204" t="str">
        <f>IF(ISBLANK(C204),"",_xll.BDP(C204, "CNTRY_OF_DOMICILE",""))</f>
        <v/>
      </c>
      <c r="F204" t="str">
        <f>IF(ISBLANK(C204),"",_xll.BDP(C204, "GICS_INDUSTRY_GROUP_NAME",""))</f>
        <v/>
      </c>
      <c r="G204" t="str">
        <f>IF(ISBLANK(C204),"",_xll.BDP(C204, "GICS_SUB_INDUSTRY_NAME",""))</f>
        <v/>
      </c>
      <c r="H204" t="str">
        <f>IF(ISBLANK(C204),"",_xll.BDP(A204, "RELATIONSHIP_AMOUNT","RELATIONSHIP_OVERRIDE=C,QUANTIFIED_OVERRIDE=Y,EQY_FUND_CRNCY=USD,RELATED_COMPANY_OVERRIDE=" &amp;C204))</f>
        <v/>
      </c>
    </row>
    <row r="205" spans="1:8" x14ac:dyDescent="0.2">
      <c r="A205">
        <f>C21</f>
        <v>0</v>
      </c>
      <c r="B205" t="e">
        <f ca="1">IF(ISBLANK(A205),"",_xll.BDP(A205, "LONG_COMP_NAME",""))</f>
        <v>#NAME?</v>
      </c>
      <c r="D205" t="str">
        <f>IF(ISBLANK(C205),"",_xll.BDP(C205, "LONG_COMP_NAME",""))</f>
        <v/>
      </c>
      <c r="E205" t="str">
        <f>IF(ISBLANK(C205),"",_xll.BDP(C205, "CNTRY_OF_DOMICILE",""))</f>
        <v/>
      </c>
      <c r="F205" t="str">
        <f>IF(ISBLANK(C205),"",_xll.BDP(C205, "GICS_INDUSTRY_GROUP_NAME",""))</f>
        <v/>
      </c>
      <c r="G205" t="str">
        <f>IF(ISBLANK(C205),"",_xll.BDP(C205, "GICS_SUB_INDUSTRY_NAME",""))</f>
        <v/>
      </c>
      <c r="H205" t="str">
        <f>IF(ISBLANK(C205),"",_xll.BDP(A205, "RELATIONSHIP_AMOUNT","RELATIONSHIP_OVERRIDE=C,QUANTIFIED_OVERRIDE=Y,EQY_FUND_CRNCY=USD,RELATED_COMPANY_OVERRIDE=" &amp;C205))</f>
        <v/>
      </c>
    </row>
    <row r="206" spans="1:8" x14ac:dyDescent="0.2">
      <c r="A206">
        <f>C21</f>
        <v>0</v>
      </c>
      <c r="B206" t="e">
        <f ca="1">IF(ISBLANK(A206),"",_xll.BDP(A206, "LONG_COMP_NAME",""))</f>
        <v>#NAME?</v>
      </c>
      <c r="D206" t="str">
        <f>IF(ISBLANK(C206),"",_xll.BDP(C206, "LONG_COMP_NAME",""))</f>
        <v/>
      </c>
      <c r="E206" t="str">
        <f>IF(ISBLANK(C206),"",_xll.BDP(C206, "CNTRY_OF_DOMICILE",""))</f>
        <v/>
      </c>
      <c r="F206" t="str">
        <f>IF(ISBLANK(C206),"",_xll.BDP(C206, "GICS_INDUSTRY_GROUP_NAME",""))</f>
        <v/>
      </c>
      <c r="G206" t="str">
        <f>IF(ISBLANK(C206),"",_xll.BDP(C206, "GICS_SUB_INDUSTRY_NAME",""))</f>
        <v/>
      </c>
      <c r="H206" t="str">
        <f>IF(ISBLANK(C206),"",_xll.BDP(A206, "RELATIONSHIP_AMOUNT","RELATIONSHIP_OVERRIDE=C,QUANTIFIED_OVERRIDE=Y,EQY_FUND_CRNCY=USD,RELATED_COMPANY_OVERRIDE=" &amp;C206))</f>
        <v/>
      </c>
    </row>
    <row r="207" spans="1:8" x14ac:dyDescent="0.2">
      <c r="A207">
        <f>C21</f>
        <v>0</v>
      </c>
      <c r="B207" t="e">
        <f ca="1">IF(ISBLANK(A207),"",_xll.BDP(A207, "LONG_COMP_NAME",""))</f>
        <v>#NAME?</v>
      </c>
      <c r="D207" t="str">
        <f>IF(ISBLANK(C207),"",_xll.BDP(C207, "LONG_COMP_NAME",""))</f>
        <v/>
      </c>
      <c r="E207" t="str">
        <f>IF(ISBLANK(C207),"",_xll.BDP(C207, "CNTRY_OF_DOMICILE",""))</f>
        <v/>
      </c>
      <c r="F207" t="str">
        <f>IF(ISBLANK(C207),"",_xll.BDP(C207, "GICS_INDUSTRY_GROUP_NAME",""))</f>
        <v/>
      </c>
      <c r="G207" t="str">
        <f>IF(ISBLANK(C207),"",_xll.BDP(C207, "GICS_SUB_INDUSTRY_NAME",""))</f>
        <v/>
      </c>
      <c r="H207" t="str">
        <f>IF(ISBLANK(C207),"",_xll.BDP(A207, "RELATIONSHIP_AMOUNT","RELATIONSHIP_OVERRIDE=C,QUANTIFIED_OVERRIDE=Y,EQY_FUND_CRNCY=USD,RELATED_COMPANY_OVERRIDE=" &amp;C207))</f>
        <v/>
      </c>
    </row>
    <row r="208" spans="1:8" x14ac:dyDescent="0.2">
      <c r="A208">
        <f>C21</f>
        <v>0</v>
      </c>
      <c r="B208" t="e">
        <f ca="1">IF(ISBLANK(A208),"",_xll.BDP(A208, "LONG_COMP_NAME",""))</f>
        <v>#NAME?</v>
      </c>
      <c r="D208" t="str">
        <f>IF(ISBLANK(C208),"",_xll.BDP(C208, "LONG_COMP_NAME",""))</f>
        <v/>
      </c>
      <c r="E208" t="str">
        <f>IF(ISBLANK(C208),"",_xll.BDP(C208, "CNTRY_OF_DOMICILE",""))</f>
        <v/>
      </c>
      <c r="F208" t="str">
        <f>IF(ISBLANK(C208),"",_xll.BDP(C208, "GICS_INDUSTRY_GROUP_NAME",""))</f>
        <v/>
      </c>
      <c r="G208" t="str">
        <f>IF(ISBLANK(C208),"",_xll.BDP(C208, "GICS_SUB_INDUSTRY_NAME",""))</f>
        <v/>
      </c>
      <c r="H208" t="str">
        <f>IF(ISBLANK(C208),"",_xll.BDP(A208, "RELATIONSHIP_AMOUNT","RELATIONSHIP_OVERRIDE=C,QUANTIFIED_OVERRIDE=Y,EQY_FUND_CRNCY=USD,RELATED_COMPANY_OVERRIDE=" &amp;C208))</f>
        <v/>
      </c>
    </row>
    <row r="209" spans="1:8" x14ac:dyDescent="0.2">
      <c r="A209">
        <f>C21</f>
        <v>0</v>
      </c>
      <c r="B209" t="e">
        <f ca="1">IF(ISBLANK(A209),"",_xll.BDP(A209, "LONG_COMP_NAME",""))</f>
        <v>#NAME?</v>
      </c>
      <c r="D209" t="str">
        <f>IF(ISBLANK(C209),"",_xll.BDP(C209, "LONG_COMP_NAME",""))</f>
        <v/>
      </c>
      <c r="E209" t="str">
        <f>IF(ISBLANK(C209),"",_xll.BDP(C209, "CNTRY_OF_DOMICILE",""))</f>
        <v/>
      </c>
      <c r="F209" t="str">
        <f>IF(ISBLANK(C209),"",_xll.BDP(C209, "GICS_INDUSTRY_GROUP_NAME",""))</f>
        <v/>
      </c>
      <c r="G209" t="str">
        <f>IF(ISBLANK(C209),"",_xll.BDP(C209, "GICS_SUB_INDUSTRY_NAME",""))</f>
        <v/>
      </c>
      <c r="H209" t="str">
        <f>IF(ISBLANK(C209),"",_xll.BDP(A209, "RELATIONSHIP_AMOUNT","RELATIONSHIP_OVERRIDE=C,QUANTIFIED_OVERRIDE=Y,EQY_FUND_CRNCY=USD,RELATED_COMPANY_OVERRIDE=" &amp;C209))</f>
        <v/>
      </c>
    </row>
    <row r="210" spans="1:8" x14ac:dyDescent="0.2">
      <c r="A210">
        <f>C21</f>
        <v>0</v>
      </c>
      <c r="B210" t="e">
        <f ca="1">IF(ISBLANK(A210),"",_xll.BDP(A210, "LONG_COMP_NAME",""))</f>
        <v>#NAME?</v>
      </c>
      <c r="D210" t="str">
        <f>IF(ISBLANK(C210),"",_xll.BDP(C210, "LONG_COMP_NAME",""))</f>
        <v/>
      </c>
      <c r="E210" t="str">
        <f>IF(ISBLANK(C210),"",_xll.BDP(C210, "CNTRY_OF_DOMICILE",""))</f>
        <v/>
      </c>
      <c r="F210" t="str">
        <f>IF(ISBLANK(C210),"",_xll.BDP(C210, "GICS_INDUSTRY_GROUP_NAME",""))</f>
        <v/>
      </c>
      <c r="G210" t="str">
        <f>IF(ISBLANK(C210),"",_xll.BDP(C210, "GICS_SUB_INDUSTRY_NAME",""))</f>
        <v/>
      </c>
      <c r="H210" t="str">
        <f>IF(ISBLANK(C210),"",_xll.BDP(A210, "RELATIONSHIP_AMOUNT","RELATIONSHIP_OVERRIDE=C,QUANTIFIED_OVERRIDE=Y,EQY_FUND_CRNCY=USD,RELATED_COMPANY_OVERRIDE=" &amp;C210))</f>
        <v/>
      </c>
    </row>
    <row r="211" spans="1:8" x14ac:dyDescent="0.2">
      <c r="A211">
        <f>C21</f>
        <v>0</v>
      </c>
      <c r="B211" t="e">
        <f ca="1">IF(ISBLANK(A211),"",_xll.BDP(A211, "LONG_COMP_NAME",""))</f>
        <v>#NAME?</v>
      </c>
      <c r="D211" t="str">
        <f>IF(ISBLANK(C211),"",_xll.BDP(C211, "LONG_COMP_NAME",""))</f>
        <v/>
      </c>
      <c r="E211" t="str">
        <f>IF(ISBLANK(C211),"",_xll.BDP(C211, "CNTRY_OF_DOMICILE",""))</f>
        <v/>
      </c>
      <c r="F211" t="str">
        <f>IF(ISBLANK(C211),"",_xll.BDP(C211, "GICS_INDUSTRY_GROUP_NAME",""))</f>
        <v/>
      </c>
      <c r="G211" t="str">
        <f>IF(ISBLANK(C211),"",_xll.BDP(C211, "GICS_SUB_INDUSTRY_NAME",""))</f>
        <v/>
      </c>
      <c r="H211" t="str">
        <f>IF(ISBLANK(C211),"",_xll.BDP(A211, "RELATIONSHIP_AMOUNT","RELATIONSHIP_OVERRIDE=C,QUANTIFIED_OVERRIDE=Y,EQY_FUND_CRNCY=USD,RELATED_COMPANY_OVERRIDE=" &amp;C211))</f>
        <v/>
      </c>
    </row>
    <row r="212" spans="1:8" x14ac:dyDescent="0.2">
      <c r="A212" t="e">
        <f ca="1">C22</f>
        <v>#NAME?</v>
      </c>
      <c r="B212" t="e">
        <f ca="1">IF(ISBLANK(A212),"",_xll.BDP(A212, "LONG_COMP_NAME",""))</f>
        <v>#NAME?</v>
      </c>
      <c r="C212" t="e">
        <f ca="1">_xll.BDS(A212,"SUPPLY_CHAIN_CUSTOMERS","SUPPLY_CHAIN_SUM_COUNT_OVERRIDE=10,QUANTIFIED_OVERRIDE=Y,SUP_CHAIN_RELATIONSHIP_SORT_OVR=C","cols=1;rows=3")</f>
        <v>#NAME?</v>
      </c>
      <c r="D212" t="e">
        <f ca="1">IF(ISBLANK(C212),"",_xll.BDP(C212, "LONG_COMP_NAME",""))</f>
        <v>#NAME?</v>
      </c>
      <c r="E212" t="e">
        <f ca="1">IF(ISBLANK(C212),"",_xll.BDP(C212, "CNTRY_OF_DOMICILE",""))</f>
        <v>#NAME?</v>
      </c>
      <c r="F212" t="e">
        <f ca="1">IF(ISBLANK(C212),"",_xll.BDP(C212, "GICS_INDUSTRY_GROUP_NAME",""))</f>
        <v>#NAME?</v>
      </c>
      <c r="G212" t="e">
        <f ca="1">IF(ISBLANK(C212),"",_xll.BDP(C212, "GICS_SUB_INDUSTRY_NAME",""))</f>
        <v>#NAME?</v>
      </c>
      <c r="H212" t="e">
        <f ca="1">IF(ISBLANK(C212),"",_xll.BDP(A212, "RELATIONSHIP_AMOUNT","RELATIONSHIP_OVERRIDE=C,QUANTIFIED_OVERRIDE=Y,EQY_FUND_CRNCY=USD,RELATED_COMPANY_OVERRIDE=" &amp;C212))</f>
        <v>#NAME?</v>
      </c>
    </row>
    <row r="213" spans="1:8" x14ac:dyDescent="0.2">
      <c r="A213" t="e">
        <f ca="1">C22</f>
        <v>#NAME?</v>
      </c>
      <c r="B213" t="e">
        <f ca="1">IF(ISBLANK(A213),"",_xll.BDP(A213, "LONG_COMP_NAME",""))</f>
        <v>#NAME?</v>
      </c>
      <c r="C213" t="s">
        <v>10</v>
      </c>
      <c r="D213" t="e">
        <f ca="1">IF(ISBLANK(C213),"",_xll.BDP(C213, "LONG_COMP_NAME",""))</f>
        <v>#NAME?</v>
      </c>
      <c r="E213" t="e">
        <f ca="1">IF(ISBLANK(C213),"",_xll.BDP(C213, "CNTRY_OF_DOMICILE",""))</f>
        <v>#NAME?</v>
      </c>
      <c r="F213" t="e">
        <f ca="1">IF(ISBLANK(C213),"",_xll.BDP(C213, "GICS_INDUSTRY_GROUP_NAME",""))</f>
        <v>#NAME?</v>
      </c>
      <c r="G213" t="e">
        <f ca="1">IF(ISBLANK(C213),"",_xll.BDP(C213, "GICS_SUB_INDUSTRY_NAME",""))</f>
        <v>#NAME?</v>
      </c>
      <c r="H213" t="e">
        <f ca="1">IF(ISBLANK(C213),"",_xll.BDP(A213, "RELATIONSHIP_AMOUNT","RELATIONSHIP_OVERRIDE=C,QUANTIFIED_OVERRIDE=Y,EQY_FUND_CRNCY=USD,RELATED_COMPANY_OVERRIDE=" &amp;C213))</f>
        <v>#NAME?</v>
      </c>
    </row>
    <row r="214" spans="1:8" x14ac:dyDescent="0.2">
      <c r="A214" t="e">
        <f ca="1">C22</f>
        <v>#NAME?</v>
      </c>
      <c r="B214" t="e">
        <f ca="1">IF(ISBLANK(A214),"",_xll.BDP(A214, "LONG_COMP_NAME",""))</f>
        <v>#NAME?</v>
      </c>
      <c r="C214" t="s">
        <v>53</v>
      </c>
      <c r="D214" t="e">
        <f ca="1">IF(ISBLANK(C214),"",_xll.BDP(C214, "LONG_COMP_NAME",""))</f>
        <v>#NAME?</v>
      </c>
      <c r="E214" t="e">
        <f ca="1">IF(ISBLANK(C214),"",_xll.BDP(C214, "CNTRY_OF_DOMICILE",""))</f>
        <v>#NAME?</v>
      </c>
      <c r="F214" t="e">
        <f ca="1">IF(ISBLANK(C214),"",_xll.BDP(C214, "GICS_INDUSTRY_GROUP_NAME",""))</f>
        <v>#NAME?</v>
      </c>
      <c r="G214" t="e">
        <f ca="1">IF(ISBLANK(C214),"",_xll.BDP(C214, "GICS_SUB_INDUSTRY_NAME",""))</f>
        <v>#NAME?</v>
      </c>
      <c r="H214" t="e">
        <f ca="1">IF(ISBLANK(C214),"",_xll.BDP(A214, "RELATIONSHIP_AMOUNT","RELATIONSHIP_OVERRIDE=C,QUANTIFIED_OVERRIDE=Y,EQY_FUND_CRNCY=USD,RELATED_COMPANY_OVERRIDE=" &amp;C214))</f>
        <v>#NAME?</v>
      </c>
    </row>
    <row r="215" spans="1:8" x14ac:dyDescent="0.2">
      <c r="A215" t="e">
        <f ca="1">C22</f>
        <v>#NAME?</v>
      </c>
      <c r="B215" t="e">
        <f ca="1">IF(ISBLANK(A215),"",_xll.BDP(A215, "LONG_COMP_NAME",""))</f>
        <v>#NAME?</v>
      </c>
      <c r="D215" t="str">
        <f>IF(ISBLANK(C215),"",_xll.BDP(C215, "LONG_COMP_NAME",""))</f>
        <v/>
      </c>
      <c r="E215" t="str">
        <f>IF(ISBLANK(C215),"",_xll.BDP(C215, "CNTRY_OF_DOMICILE",""))</f>
        <v/>
      </c>
      <c r="F215" t="str">
        <f>IF(ISBLANK(C215),"",_xll.BDP(C215, "GICS_INDUSTRY_GROUP_NAME",""))</f>
        <v/>
      </c>
      <c r="G215" t="str">
        <f>IF(ISBLANK(C215),"",_xll.BDP(C215, "GICS_SUB_INDUSTRY_NAME",""))</f>
        <v/>
      </c>
      <c r="H215" t="str">
        <f>IF(ISBLANK(C215),"",_xll.BDP(A215, "RELATIONSHIP_AMOUNT","RELATIONSHIP_OVERRIDE=C,QUANTIFIED_OVERRIDE=Y,EQY_FUND_CRNCY=USD,RELATED_COMPANY_OVERRIDE=" &amp;C215))</f>
        <v/>
      </c>
    </row>
    <row r="216" spans="1:8" x14ac:dyDescent="0.2">
      <c r="A216" t="e">
        <f ca="1">C22</f>
        <v>#NAME?</v>
      </c>
      <c r="B216" t="e">
        <f ca="1">IF(ISBLANK(A216),"",_xll.BDP(A216, "LONG_COMP_NAME",""))</f>
        <v>#NAME?</v>
      </c>
      <c r="D216" t="str">
        <f>IF(ISBLANK(C216),"",_xll.BDP(C216, "LONG_COMP_NAME",""))</f>
        <v/>
      </c>
      <c r="E216" t="str">
        <f>IF(ISBLANK(C216),"",_xll.BDP(C216, "CNTRY_OF_DOMICILE",""))</f>
        <v/>
      </c>
      <c r="F216" t="str">
        <f>IF(ISBLANK(C216),"",_xll.BDP(C216, "GICS_INDUSTRY_GROUP_NAME",""))</f>
        <v/>
      </c>
      <c r="G216" t="str">
        <f>IF(ISBLANK(C216),"",_xll.BDP(C216, "GICS_SUB_INDUSTRY_NAME",""))</f>
        <v/>
      </c>
      <c r="H216" t="str">
        <f>IF(ISBLANK(C216),"",_xll.BDP(A216, "RELATIONSHIP_AMOUNT","RELATIONSHIP_OVERRIDE=C,QUANTIFIED_OVERRIDE=Y,EQY_FUND_CRNCY=USD,RELATED_COMPANY_OVERRIDE=" &amp;C216))</f>
        <v/>
      </c>
    </row>
    <row r="217" spans="1:8" x14ac:dyDescent="0.2">
      <c r="A217" t="e">
        <f ca="1">C22</f>
        <v>#NAME?</v>
      </c>
      <c r="B217" t="e">
        <f ca="1">IF(ISBLANK(A217),"",_xll.BDP(A217, "LONG_COMP_NAME",""))</f>
        <v>#NAME?</v>
      </c>
      <c r="D217" t="str">
        <f>IF(ISBLANK(C217),"",_xll.BDP(C217, "LONG_COMP_NAME",""))</f>
        <v/>
      </c>
      <c r="E217" t="str">
        <f>IF(ISBLANK(C217),"",_xll.BDP(C217, "CNTRY_OF_DOMICILE",""))</f>
        <v/>
      </c>
      <c r="F217" t="str">
        <f>IF(ISBLANK(C217),"",_xll.BDP(C217, "GICS_INDUSTRY_GROUP_NAME",""))</f>
        <v/>
      </c>
      <c r="G217" t="str">
        <f>IF(ISBLANK(C217),"",_xll.BDP(C217, "GICS_SUB_INDUSTRY_NAME",""))</f>
        <v/>
      </c>
      <c r="H217" t="str">
        <f>IF(ISBLANK(C217),"",_xll.BDP(A217, "RELATIONSHIP_AMOUNT","RELATIONSHIP_OVERRIDE=C,QUANTIFIED_OVERRIDE=Y,EQY_FUND_CRNCY=USD,RELATED_COMPANY_OVERRIDE=" &amp;C217))</f>
        <v/>
      </c>
    </row>
    <row r="218" spans="1:8" x14ac:dyDescent="0.2">
      <c r="A218" t="e">
        <f ca="1">C22</f>
        <v>#NAME?</v>
      </c>
      <c r="B218" t="e">
        <f ca="1">IF(ISBLANK(A218),"",_xll.BDP(A218, "LONG_COMP_NAME",""))</f>
        <v>#NAME?</v>
      </c>
      <c r="D218" t="str">
        <f>IF(ISBLANK(C218),"",_xll.BDP(C218, "LONG_COMP_NAME",""))</f>
        <v/>
      </c>
      <c r="E218" t="str">
        <f>IF(ISBLANK(C218),"",_xll.BDP(C218, "CNTRY_OF_DOMICILE",""))</f>
        <v/>
      </c>
      <c r="F218" t="str">
        <f>IF(ISBLANK(C218),"",_xll.BDP(C218, "GICS_INDUSTRY_GROUP_NAME",""))</f>
        <v/>
      </c>
      <c r="G218" t="str">
        <f>IF(ISBLANK(C218),"",_xll.BDP(C218, "GICS_SUB_INDUSTRY_NAME",""))</f>
        <v/>
      </c>
      <c r="H218" t="str">
        <f>IF(ISBLANK(C218),"",_xll.BDP(A218, "RELATIONSHIP_AMOUNT","RELATIONSHIP_OVERRIDE=C,QUANTIFIED_OVERRIDE=Y,EQY_FUND_CRNCY=USD,RELATED_COMPANY_OVERRIDE=" &amp;C218))</f>
        <v/>
      </c>
    </row>
    <row r="219" spans="1:8" x14ac:dyDescent="0.2">
      <c r="A219" t="e">
        <f ca="1">C22</f>
        <v>#NAME?</v>
      </c>
      <c r="B219" t="e">
        <f ca="1">IF(ISBLANK(A219),"",_xll.BDP(A219, "LONG_COMP_NAME",""))</f>
        <v>#NAME?</v>
      </c>
      <c r="D219" t="str">
        <f>IF(ISBLANK(C219),"",_xll.BDP(C219, "LONG_COMP_NAME",""))</f>
        <v/>
      </c>
      <c r="E219" t="str">
        <f>IF(ISBLANK(C219),"",_xll.BDP(C219, "CNTRY_OF_DOMICILE",""))</f>
        <v/>
      </c>
      <c r="F219" t="str">
        <f>IF(ISBLANK(C219),"",_xll.BDP(C219, "GICS_INDUSTRY_GROUP_NAME",""))</f>
        <v/>
      </c>
      <c r="G219" t="str">
        <f>IF(ISBLANK(C219),"",_xll.BDP(C219, "GICS_SUB_INDUSTRY_NAME",""))</f>
        <v/>
      </c>
      <c r="H219" t="str">
        <f>IF(ISBLANK(C219),"",_xll.BDP(A219, "RELATIONSHIP_AMOUNT","RELATIONSHIP_OVERRIDE=C,QUANTIFIED_OVERRIDE=Y,EQY_FUND_CRNCY=USD,RELATED_COMPANY_OVERRIDE=" &amp;C219))</f>
        <v/>
      </c>
    </row>
    <row r="220" spans="1:8" x14ac:dyDescent="0.2">
      <c r="A220" t="e">
        <f ca="1">C22</f>
        <v>#NAME?</v>
      </c>
      <c r="B220" t="e">
        <f ca="1">IF(ISBLANK(A220),"",_xll.BDP(A220, "LONG_COMP_NAME",""))</f>
        <v>#NAME?</v>
      </c>
      <c r="D220" t="str">
        <f>IF(ISBLANK(C220),"",_xll.BDP(C220, "LONG_COMP_NAME",""))</f>
        <v/>
      </c>
      <c r="E220" t="str">
        <f>IF(ISBLANK(C220),"",_xll.BDP(C220, "CNTRY_OF_DOMICILE",""))</f>
        <v/>
      </c>
      <c r="F220" t="str">
        <f>IF(ISBLANK(C220),"",_xll.BDP(C220, "GICS_INDUSTRY_GROUP_NAME",""))</f>
        <v/>
      </c>
      <c r="G220" t="str">
        <f>IF(ISBLANK(C220),"",_xll.BDP(C220, "GICS_SUB_INDUSTRY_NAME",""))</f>
        <v/>
      </c>
      <c r="H220" t="str">
        <f>IF(ISBLANK(C220),"",_xll.BDP(A220, "RELATIONSHIP_AMOUNT","RELATIONSHIP_OVERRIDE=C,QUANTIFIED_OVERRIDE=Y,EQY_FUND_CRNCY=USD,RELATED_COMPANY_OVERRIDE=" &amp;C220))</f>
        <v/>
      </c>
    </row>
    <row r="221" spans="1:8" x14ac:dyDescent="0.2">
      <c r="A221" t="e">
        <f ca="1">C22</f>
        <v>#NAME?</v>
      </c>
      <c r="B221" t="e">
        <f ca="1">IF(ISBLANK(A221),"",_xll.BDP(A221, "LONG_COMP_NAME",""))</f>
        <v>#NAME?</v>
      </c>
      <c r="D221" t="str">
        <f>IF(ISBLANK(C221),"",_xll.BDP(C221, "LONG_COMP_NAME",""))</f>
        <v/>
      </c>
      <c r="E221" t="str">
        <f>IF(ISBLANK(C221),"",_xll.BDP(C221, "CNTRY_OF_DOMICILE",""))</f>
        <v/>
      </c>
      <c r="F221" t="str">
        <f>IF(ISBLANK(C221),"",_xll.BDP(C221, "GICS_INDUSTRY_GROUP_NAME",""))</f>
        <v/>
      </c>
      <c r="G221" t="str">
        <f>IF(ISBLANK(C221),"",_xll.BDP(C221, "GICS_SUB_INDUSTRY_NAME",""))</f>
        <v/>
      </c>
      <c r="H221" t="str">
        <f>IF(ISBLANK(C221),"",_xll.BDP(A221, "RELATIONSHIP_AMOUNT","RELATIONSHIP_OVERRIDE=C,QUANTIFIED_OVERRIDE=Y,EQY_FUND_CRNCY=USD,RELATED_COMPANY_OVERRIDE=" &amp;C221))</f>
        <v/>
      </c>
    </row>
    <row r="222" spans="1:8" x14ac:dyDescent="0.2">
      <c r="A222" t="str">
        <f>C23</f>
        <v>BRQS US Equity</v>
      </c>
      <c r="B222" t="e">
        <f ca="1">IF(ISBLANK(A222),"",_xll.BDP(A222, "LONG_COMP_NAME",""))</f>
        <v>#NAME?</v>
      </c>
      <c r="C222" t="e">
        <f ca="1">_xll.BDS(A222,"SUPPLY_CHAIN_CUSTOMERS","SUPPLY_CHAIN_SUM_COUNT_OVERRIDE=10,QUANTIFIED_OVERRIDE=Y,SUP_CHAIN_RELATIONSHIP_SORT_OVR=C","cols=1;rows=10")</f>
        <v>#NAME?</v>
      </c>
      <c r="D222" t="e">
        <f ca="1">IF(ISBLANK(C222),"",_xll.BDP(C222, "LONG_COMP_NAME",""))</f>
        <v>#NAME?</v>
      </c>
      <c r="E222" t="e">
        <f ca="1">IF(ISBLANK(C222),"",_xll.BDP(C222, "CNTRY_OF_DOMICILE",""))</f>
        <v>#NAME?</v>
      </c>
      <c r="F222" t="e">
        <f ca="1">IF(ISBLANK(C222),"",_xll.BDP(C222, "GICS_INDUSTRY_GROUP_NAME",""))</f>
        <v>#NAME?</v>
      </c>
      <c r="G222" t="e">
        <f ca="1">IF(ISBLANK(C222),"",_xll.BDP(C222, "GICS_SUB_INDUSTRY_NAME",""))</f>
        <v>#NAME?</v>
      </c>
      <c r="H222" t="e">
        <f ca="1">IF(ISBLANK(C222),"",_xll.BDP(A222, "RELATIONSHIP_AMOUNT","RELATIONSHIP_OVERRIDE=C,QUANTIFIED_OVERRIDE=Y,EQY_FUND_CRNCY=USD,RELATED_COMPANY_OVERRIDE=" &amp;C222))</f>
        <v>#NAME?</v>
      </c>
    </row>
    <row r="223" spans="1:8" x14ac:dyDescent="0.2">
      <c r="A223" t="str">
        <f>C23</f>
        <v>BRQS US Equity</v>
      </c>
      <c r="B223" t="e">
        <f ca="1">IF(ISBLANK(A223),"",_xll.BDP(A223, "LONG_COMP_NAME",""))</f>
        <v>#NAME?</v>
      </c>
      <c r="C223" t="s">
        <v>204</v>
      </c>
      <c r="D223" t="e">
        <f ca="1">IF(ISBLANK(C223),"",_xll.BDP(C223, "LONG_COMP_NAME",""))</f>
        <v>#NAME?</v>
      </c>
      <c r="E223" t="e">
        <f ca="1">IF(ISBLANK(C223),"",_xll.BDP(C223, "CNTRY_OF_DOMICILE",""))</f>
        <v>#NAME?</v>
      </c>
      <c r="F223" t="e">
        <f ca="1">IF(ISBLANK(C223),"",_xll.BDP(C223, "GICS_INDUSTRY_GROUP_NAME",""))</f>
        <v>#NAME?</v>
      </c>
      <c r="G223" t="e">
        <f ca="1">IF(ISBLANK(C223),"",_xll.BDP(C223, "GICS_SUB_INDUSTRY_NAME",""))</f>
        <v>#NAME?</v>
      </c>
      <c r="H223" t="e">
        <f ca="1">IF(ISBLANK(C223),"",_xll.BDP(A223, "RELATIONSHIP_AMOUNT","RELATIONSHIP_OVERRIDE=C,QUANTIFIED_OVERRIDE=Y,EQY_FUND_CRNCY=USD,RELATED_COMPANY_OVERRIDE=" &amp;C223))</f>
        <v>#NAME?</v>
      </c>
    </row>
    <row r="224" spans="1:8" x14ac:dyDescent="0.2">
      <c r="A224" t="str">
        <f>C23</f>
        <v>BRQS US Equity</v>
      </c>
      <c r="B224" t="e">
        <f ca="1">IF(ISBLANK(A224),"",_xll.BDP(A224, "LONG_COMP_NAME",""))</f>
        <v>#NAME?</v>
      </c>
      <c r="C224" t="s">
        <v>205</v>
      </c>
      <c r="D224" t="e">
        <f ca="1">IF(ISBLANK(C224),"",_xll.BDP(C224, "LONG_COMP_NAME",""))</f>
        <v>#NAME?</v>
      </c>
      <c r="E224" t="e">
        <f ca="1">IF(ISBLANK(C224),"",_xll.BDP(C224, "CNTRY_OF_DOMICILE",""))</f>
        <v>#NAME?</v>
      </c>
      <c r="F224" t="e">
        <f ca="1">IF(ISBLANK(C224),"",_xll.BDP(C224, "GICS_INDUSTRY_GROUP_NAME",""))</f>
        <v>#NAME?</v>
      </c>
      <c r="G224" t="e">
        <f ca="1">IF(ISBLANK(C224),"",_xll.BDP(C224, "GICS_SUB_INDUSTRY_NAME",""))</f>
        <v>#NAME?</v>
      </c>
      <c r="H224" t="e">
        <f ca="1">IF(ISBLANK(C224),"",_xll.BDP(A224, "RELATIONSHIP_AMOUNT","RELATIONSHIP_OVERRIDE=C,QUANTIFIED_OVERRIDE=Y,EQY_FUND_CRNCY=USD,RELATED_COMPANY_OVERRIDE=" &amp;C224))</f>
        <v>#NAME?</v>
      </c>
    </row>
    <row r="225" spans="1:8" x14ac:dyDescent="0.2">
      <c r="A225" t="str">
        <f>C23</f>
        <v>BRQS US Equity</v>
      </c>
      <c r="B225" t="e">
        <f ca="1">IF(ISBLANK(A225),"",_xll.BDP(A225, "LONG_COMP_NAME",""))</f>
        <v>#NAME?</v>
      </c>
      <c r="C225" t="s">
        <v>206</v>
      </c>
      <c r="D225" t="e">
        <f ca="1">IF(ISBLANK(C225),"",_xll.BDP(C225, "LONG_COMP_NAME",""))</f>
        <v>#NAME?</v>
      </c>
      <c r="E225" t="e">
        <f ca="1">IF(ISBLANK(C225),"",_xll.BDP(C225, "CNTRY_OF_DOMICILE",""))</f>
        <v>#NAME?</v>
      </c>
      <c r="F225" t="e">
        <f ca="1">IF(ISBLANK(C225),"",_xll.BDP(C225, "GICS_INDUSTRY_GROUP_NAME",""))</f>
        <v>#NAME?</v>
      </c>
      <c r="G225" t="e">
        <f ca="1">IF(ISBLANK(C225),"",_xll.BDP(C225, "GICS_SUB_INDUSTRY_NAME",""))</f>
        <v>#NAME?</v>
      </c>
      <c r="H225" t="e">
        <f ca="1">IF(ISBLANK(C225),"",_xll.BDP(A225, "RELATIONSHIP_AMOUNT","RELATIONSHIP_OVERRIDE=C,QUANTIFIED_OVERRIDE=Y,EQY_FUND_CRNCY=USD,RELATED_COMPANY_OVERRIDE=" &amp;C225))</f>
        <v>#NAME?</v>
      </c>
    </row>
    <row r="226" spans="1:8" x14ac:dyDescent="0.2">
      <c r="A226" t="str">
        <f>C23</f>
        <v>BRQS US Equity</v>
      </c>
      <c r="B226" t="e">
        <f ca="1">IF(ISBLANK(A226),"",_xll.BDP(A226, "LONG_COMP_NAME",""))</f>
        <v>#NAME?</v>
      </c>
      <c r="C226" t="s">
        <v>163</v>
      </c>
      <c r="D226" t="e">
        <f ca="1">IF(ISBLANK(C226),"",_xll.BDP(C226, "LONG_COMP_NAME",""))</f>
        <v>#NAME?</v>
      </c>
      <c r="E226" t="e">
        <f ca="1">IF(ISBLANK(C226),"",_xll.BDP(C226, "CNTRY_OF_DOMICILE",""))</f>
        <v>#NAME?</v>
      </c>
      <c r="F226" t="e">
        <f ca="1">IF(ISBLANK(C226),"",_xll.BDP(C226, "GICS_INDUSTRY_GROUP_NAME",""))</f>
        <v>#NAME?</v>
      </c>
      <c r="G226" t="e">
        <f ca="1">IF(ISBLANK(C226),"",_xll.BDP(C226, "GICS_SUB_INDUSTRY_NAME",""))</f>
        <v>#NAME?</v>
      </c>
      <c r="H226" t="e">
        <f ca="1">IF(ISBLANK(C226),"",_xll.BDP(A226, "RELATIONSHIP_AMOUNT","RELATIONSHIP_OVERRIDE=C,QUANTIFIED_OVERRIDE=Y,EQY_FUND_CRNCY=USD,RELATED_COMPANY_OVERRIDE=" &amp;C226))</f>
        <v>#NAME?</v>
      </c>
    </row>
    <row r="227" spans="1:8" x14ac:dyDescent="0.2">
      <c r="A227" t="str">
        <f>C23</f>
        <v>BRQS US Equity</v>
      </c>
      <c r="B227" t="e">
        <f ca="1">IF(ISBLANK(A227),"",_xll.BDP(A227, "LONG_COMP_NAME",""))</f>
        <v>#NAME?</v>
      </c>
      <c r="C227" t="s">
        <v>207</v>
      </c>
      <c r="D227" t="e">
        <f ca="1">IF(ISBLANK(C227),"",_xll.BDP(C227, "LONG_COMP_NAME",""))</f>
        <v>#NAME?</v>
      </c>
      <c r="E227" t="e">
        <f ca="1">IF(ISBLANK(C227),"",_xll.BDP(C227, "CNTRY_OF_DOMICILE",""))</f>
        <v>#NAME?</v>
      </c>
      <c r="F227" t="e">
        <f ca="1">IF(ISBLANK(C227),"",_xll.BDP(C227, "GICS_INDUSTRY_GROUP_NAME",""))</f>
        <v>#NAME?</v>
      </c>
      <c r="G227" t="e">
        <f ca="1">IF(ISBLANK(C227),"",_xll.BDP(C227, "GICS_SUB_INDUSTRY_NAME",""))</f>
        <v>#NAME?</v>
      </c>
      <c r="H227" t="e">
        <f ca="1">IF(ISBLANK(C227),"",_xll.BDP(A227, "RELATIONSHIP_AMOUNT","RELATIONSHIP_OVERRIDE=C,QUANTIFIED_OVERRIDE=Y,EQY_FUND_CRNCY=USD,RELATED_COMPANY_OVERRIDE=" &amp;C227))</f>
        <v>#NAME?</v>
      </c>
    </row>
    <row r="228" spans="1:8" x14ac:dyDescent="0.2">
      <c r="A228" t="str">
        <f>C23</f>
        <v>BRQS US Equity</v>
      </c>
      <c r="B228" t="e">
        <f ca="1">IF(ISBLANK(A228),"",_xll.BDP(A228, "LONG_COMP_NAME",""))</f>
        <v>#NAME?</v>
      </c>
      <c r="C228" t="s">
        <v>142</v>
      </c>
      <c r="D228" t="e">
        <f ca="1">IF(ISBLANK(C228),"",_xll.BDP(C228, "LONG_COMP_NAME",""))</f>
        <v>#NAME?</v>
      </c>
      <c r="E228" t="e">
        <f ca="1">IF(ISBLANK(C228),"",_xll.BDP(C228, "CNTRY_OF_DOMICILE",""))</f>
        <v>#NAME?</v>
      </c>
      <c r="F228" t="e">
        <f ca="1">IF(ISBLANK(C228),"",_xll.BDP(C228, "GICS_INDUSTRY_GROUP_NAME",""))</f>
        <v>#NAME?</v>
      </c>
      <c r="G228" t="e">
        <f ca="1">IF(ISBLANK(C228),"",_xll.BDP(C228, "GICS_SUB_INDUSTRY_NAME",""))</f>
        <v>#NAME?</v>
      </c>
      <c r="H228" t="e">
        <f ca="1">IF(ISBLANK(C228),"",_xll.BDP(A228, "RELATIONSHIP_AMOUNT","RELATIONSHIP_OVERRIDE=C,QUANTIFIED_OVERRIDE=Y,EQY_FUND_CRNCY=USD,RELATED_COMPANY_OVERRIDE=" &amp;C228))</f>
        <v>#NAME?</v>
      </c>
    </row>
    <row r="229" spans="1:8" x14ac:dyDescent="0.2">
      <c r="A229" t="str">
        <f>C23</f>
        <v>BRQS US Equity</v>
      </c>
      <c r="B229" t="e">
        <f ca="1">IF(ISBLANK(A229),"",_xll.BDP(A229, "LONG_COMP_NAME",""))</f>
        <v>#NAME?</v>
      </c>
      <c r="C229" t="s">
        <v>208</v>
      </c>
      <c r="D229" t="e">
        <f ca="1">IF(ISBLANK(C229),"",_xll.BDP(C229, "LONG_COMP_NAME",""))</f>
        <v>#NAME?</v>
      </c>
      <c r="E229" t="e">
        <f ca="1">IF(ISBLANK(C229),"",_xll.BDP(C229, "CNTRY_OF_DOMICILE",""))</f>
        <v>#NAME?</v>
      </c>
      <c r="F229" t="e">
        <f ca="1">IF(ISBLANK(C229),"",_xll.BDP(C229, "GICS_INDUSTRY_GROUP_NAME",""))</f>
        <v>#NAME?</v>
      </c>
      <c r="G229" t="e">
        <f ca="1">IF(ISBLANK(C229),"",_xll.BDP(C229, "GICS_SUB_INDUSTRY_NAME",""))</f>
        <v>#NAME?</v>
      </c>
      <c r="H229" t="e">
        <f ca="1">IF(ISBLANK(C229),"",_xll.BDP(A229, "RELATIONSHIP_AMOUNT","RELATIONSHIP_OVERRIDE=C,QUANTIFIED_OVERRIDE=Y,EQY_FUND_CRNCY=USD,RELATED_COMPANY_OVERRIDE=" &amp;C229))</f>
        <v>#NAME?</v>
      </c>
    </row>
    <row r="230" spans="1:8" x14ac:dyDescent="0.2">
      <c r="A230" t="str">
        <f>C23</f>
        <v>BRQS US Equity</v>
      </c>
      <c r="B230" t="e">
        <f ca="1">IF(ISBLANK(A230),"",_xll.BDP(A230, "LONG_COMP_NAME",""))</f>
        <v>#NAME?</v>
      </c>
      <c r="C230" t="s">
        <v>11</v>
      </c>
      <c r="D230" t="e">
        <f ca="1">IF(ISBLANK(C230),"",_xll.BDP(C230, "LONG_COMP_NAME",""))</f>
        <v>#NAME?</v>
      </c>
      <c r="E230" t="e">
        <f ca="1">IF(ISBLANK(C230),"",_xll.BDP(C230, "CNTRY_OF_DOMICILE",""))</f>
        <v>#NAME?</v>
      </c>
      <c r="F230" t="e">
        <f ca="1">IF(ISBLANK(C230),"",_xll.BDP(C230, "GICS_INDUSTRY_GROUP_NAME",""))</f>
        <v>#NAME?</v>
      </c>
      <c r="G230" t="e">
        <f ca="1">IF(ISBLANK(C230),"",_xll.BDP(C230, "GICS_SUB_INDUSTRY_NAME",""))</f>
        <v>#NAME?</v>
      </c>
      <c r="H230" t="e">
        <f ca="1">IF(ISBLANK(C230),"",_xll.BDP(A230, "RELATIONSHIP_AMOUNT","RELATIONSHIP_OVERRIDE=C,QUANTIFIED_OVERRIDE=Y,EQY_FUND_CRNCY=USD,RELATED_COMPANY_OVERRIDE=" &amp;C230))</f>
        <v>#NAME?</v>
      </c>
    </row>
    <row r="231" spans="1:8" x14ac:dyDescent="0.2">
      <c r="A231" t="str">
        <f>C23</f>
        <v>BRQS US Equity</v>
      </c>
      <c r="B231" t="e">
        <f ca="1">IF(ISBLANK(A231),"",_xll.BDP(A231, "LONG_COMP_NAME",""))</f>
        <v>#NAME?</v>
      </c>
      <c r="C231" t="s">
        <v>17</v>
      </c>
      <c r="D231" t="e">
        <f ca="1">IF(ISBLANK(C231),"",_xll.BDP(C231, "LONG_COMP_NAME",""))</f>
        <v>#NAME?</v>
      </c>
      <c r="E231" t="e">
        <f ca="1">IF(ISBLANK(C231),"",_xll.BDP(C231, "CNTRY_OF_DOMICILE",""))</f>
        <v>#NAME?</v>
      </c>
      <c r="F231" t="e">
        <f ca="1">IF(ISBLANK(C231),"",_xll.BDP(C231, "GICS_INDUSTRY_GROUP_NAME",""))</f>
        <v>#NAME?</v>
      </c>
      <c r="G231" t="e">
        <f ca="1">IF(ISBLANK(C231),"",_xll.BDP(C231, "GICS_SUB_INDUSTRY_NAME",""))</f>
        <v>#NAME?</v>
      </c>
      <c r="H231" t="e">
        <f ca="1">IF(ISBLANK(C231),"",_xll.BDP(A231, "RELATIONSHIP_AMOUNT","RELATIONSHIP_OVERRIDE=C,QUANTIFIED_OVERRIDE=Y,EQY_FUND_CRNCY=USD,RELATED_COMPANY_OVERRIDE=" &amp;C231))</f>
        <v>#NAME?</v>
      </c>
    </row>
    <row r="232" spans="1:8" x14ac:dyDescent="0.2">
      <c r="A232" t="str">
        <f>C24</f>
        <v>000971 CH Equity</v>
      </c>
      <c r="B232" t="e">
        <f ca="1">IF(ISBLANK(A232),"",_xll.BDP(A232, "LONG_COMP_NAME",""))</f>
        <v>#NAME?</v>
      </c>
      <c r="C232" t="e">
        <f ca="1">_xll.BDS(A232,"SUPPLY_CHAIN_CUSTOMERS","SUPPLY_CHAIN_SUM_COUNT_OVERRIDE=10,QUANTIFIED_OVERRIDE=Y,SUP_CHAIN_RELATIONSHIP_SORT_OVR=C","cols=1;rows=2")</f>
        <v>#NAME?</v>
      </c>
      <c r="D232" t="e">
        <f ca="1">IF(ISBLANK(C232),"",_xll.BDP(C232, "LONG_COMP_NAME",""))</f>
        <v>#NAME?</v>
      </c>
      <c r="E232" t="e">
        <f ca="1">IF(ISBLANK(C232),"",_xll.BDP(C232, "CNTRY_OF_DOMICILE",""))</f>
        <v>#NAME?</v>
      </c>
      <c r="F232" t="e">
        <f ca="1">IF(ISBLANK(C232),"",_xll.BDP(C232, "GICS_INDUSTRY_GROUP_NAME",""))</f>
        <v>#NAME?</v>
      </c>
      <c r="G232" t="e">
        <f ca="1">IF(ISBLANK(C232),"",_xll.BDP(C232, "GICS_SUB_INDUSTRY_NAME",""))</f>
        <v>#NAME?</v>
      </c>
      <c r="H232" t="e">
        <f ca="1">IF(ISBLANK(C232),"",_xll.BDP(A232, "RELATIONSHIP_AMOUNT","RELATIONSHIP_OVERRIDE=C,QUANTIFIED_OVERRIDE=Y,EQY_FUND_CRNCY=USD,RELATED_COMPANY_OVERRIDE=" &amp;C232))</f>
        <v>#NAME?</v>
      </c>
    </row>
    <row r="233" spans="1:8" x14ac:dyDescent="0.2">
      <c r="A233" t="str">
        <f>C24</f>
        <v>000971 CH Equity</v>
      </c>
      <c r="B233" t="e">
        <f ca="1">IF(ISBLANK(A233),"",_xll.BDP(A233, "LONG_COMP_NAME",""))</f>
        <v>#NAME?</v>
      </c>
      <c r="C233" t="s">
        <v>203</v>
      </c>
      <c r="D233" t="e">
        <f ca="1">IF(ISBLANK(C233),"",_xll.BDP(C233, "LONG_COMP_NAME",""))</f>
        <v>#NAME?</v>
      </c>
      <c r="E233" t="e">
        <f ca="1">IF(ISBLANK(C233),"",_xll.BDP(C233, "CNTRY_OF_DOMICILE",""))</f>
        <v>#NAME?</v>
      </c>
      <c r="F233" t="e">
        <f ca="1">IF(ISBLANK(C233),"",_xll.BDP(C233, "GICS_INDUSTRY_GROUP_NAME",""))</f>
        <v>#NAME?</v>
      </c>
      <c r="G233" t="e">
        <f ca="1">IF(ISBLANK(C233),"",_xll.BDP(C233, "GICS_SUB_INDUSTRY_NAME",""))</f>
        <v>#NAME?</v>
      </c>
      <c r="H233" t="e">
        <f ca="1">IF(ISBLANK(C233),"",_xll.BDP(A233, "RELATIONSHIP_AMOUNT","RELATIONSHIP_OVERRIDE=C,QUANTIFIED_OVERRIDE=Y,EQY_FUND_CRNCY=USD,RELATED_COMPANY_OVERRIDE=" &amp;C233))</f>
        <v>#NAME?</v>
      </c>
    </row>
    <row r="234" spans="1:8" x14ac:dyDescent="0.2">
      <c r="A234" t="str">
        <f>C24</f>
        <v>000971 CH Equity</v>
      </c>
      <c r="B234" t="e">
        <f ca="1">IF(ISBLANK(A234),"",_xll.BDP(A234, "LONG_COMP_NAME",""))</f>
        <v>#NAME?</v>
      </c>
      <c r="D234" t="str">
        <f>IF(ISBLANK(C234),"",_xll.BDP(C234, "LONG_COMP_NAME",""))</f>
        <v/>
      </c>
      <c r="E234" t="str">
        <f>IF(ISBLANK(C234),"",_xll.BDP(C234, "CNTRY_OF_DOMICILE",""))</f>
        <v/>
      </c>
      <c r="F234" t="str">
        <f>IF(ISBLANK(C234),"",_xll.BDP(C234, "GICS_INDUSTRY_GROUP_NAME",""))</f>
        <v/>
      </c>
      <c r="G234" t="str">
        <f>IF(ISBLANK(C234),"",_xll.BDP(C234, "GICS_SUB_INDUSTRY_NAME",""))</f>
        <v/>
      </c>
      <c r="H234" t="str">
        <f>IF(ISBLANK(C234),"",_xll.BDP(A234, "RELATIONSHIP_AMOUNT","RELATIONSHIP_OVERRIDE=C,QUANTIFIED_OVERRIDE=Y,EQY_FUND_CRNCY=USD,RELATED_COMPANY_OVERRIDE=" &amp;C234))</f>
        <v/>
      </c>
    </row>
    <row r="235" spans="1:8" x14ac:dyDescent="0.2">
      <c r="A235" t="str">
        <f>C24</f>
        <v>000971 CH Equity</v>
      </c>
      <c r="B235" t="e">
        <f ca="1">IF(ISBLANK(A235),"",_xll.BDP(A235, "LONG_COMP_NAME",""))</f>
        <v>#NAME?</v>
      </c>
      <c r="D235" t="str">
        <f>IF(ISBLANK(C235),"",_xll.BDP(C235, "LONG_COMP_NAME",""))</f>
        <v/>
      </c>
      <c r="E235" t="str">
        <f>IF(ISBLANK(C235),"",_xll.BDP(C235, "CNTRY_OF_DOMICILE",""))</f>
        <v/>
      </c>
      <c r="F235" t="str">
        <f>IF(ISBLANK(C235),"",_xll.BDP(C235, "GICS_INDUSTRY_GROUP_NAME",""))</f>
        <v/>
      </c>
      <c r="G235" t="str">
        <f>IF(ISBLANK(C235),"",_xll.BDP(C235, "GICS_SUB_INDUSTRY_NAME",""))</f>
        <v/>
      </c>
      <c r="H235" t="str">
        <f>IF(ISBLANK(C235),"",_xll.BDP(A235, "RELATIONSHIP_AMOUNT","RELATIONSHIP_OVERRIDE=C,QUANTIFIED_OVERRIDE=Y,EQY_FUND_CRNCY=USD,RELATED_COMPANY_OVERRIDE=" &amp;C235))</f>
        <v/>
      </c>
    </row>
    <row r="236" spans="1:8" x14ac:dyDescent="0.2">
      <c r="A236" t="str">
        <f>C24</f>
        <v>000971 CH Equity</v>
      </c>
      <c r="B236" t="e">
        <f ca="1">IF(ISBLANK(A236),"",_xll.BDP(A236, "LONG_COMP_NAME",""))</f>
        <v>#NAME?</v>
      </c>
      <c r="D236" t="str">
        <f>IF(ISBLANK(C236),"",_xll.BDP(C236, "LONG_COMP_NAME",""))</f>
        <v/>
      </c>
      <c r="E236" t="str">
        <f>IF(ISBLANK(C236),"",_xll.BDP(C236, "CNTRY_OF_DOMICILE",""))</f>
        <v/>
      </c>
      <c r="F236" t="str">
        <f>IF(ISBLANK(C236),"",_xll.BDP(C236, "GICS_INDUSTRY_GROUP_NAME",""))</f>
        <v/>
      </c>
      <c r="G236" t="str">
        <f>IF(ISBLANK(C236),"",_xll.BDP(C236, "GICS_SUB_INDUSTRY_NAME",""))</f>
        <v/>
      </c>
      <c r="H236" t="str">
        <f>IF(ISBLANK(C236),"",_xll.BDP(A236, "RELATIONSHIP_AMOUNT","RELATIONSHIP_OVERRIDE=C,QUANTIFIED_OVERRIDE=Y,EQY_FUND_CRNCY=USD,RELATED_COMPANY_OVERRIDE=" &amp;C236))</f>
        <v/>
      </c>
    </row>
    <row r="237" spans="1:8" x14ac:dyDescent="0.2">
      <c r="A237" t="str">
        <f>C24</f>
        <v>000971 CH Equity</v>
      </c>
      <c r="B237" t="e">
        <f ca="1">IF(ISBLANK(A237),"",_xll.BDP(A237, "LONG_COMP_NAME",""))</f>
        <v>#NAME?</v>
      </c>
      <c r="D237" t="str">
        <f>IF(ISBLANK(C237),"",_xll.BDP(C237, "LONG_COMP_NAME",""))</f>
        <v/>
      </c>
      <c r="E237" t="str">
        <f>IF(ISBLANK(C237),"",_xll.BDP(C237, "CNTRY_OF_DOMICILE",""))</f>
        <v/>
      </c>
      <c r="F237" t="str">
        <f>IF(ISBLANK(C237),"",_xll.BDP(C237, "GICS_INDUSTRY_GROUP_NAME",""))</f>
        <v/>
      </c>
      <c r="G237" t="str">
        <f>IF(ISBLANK(C237),"",_xll.BDP(C237, "GICS_SUB_INDUSTRY_NAME",""))</f>
        <v/>
      </c>
      <c r="H237" t="str">
        <f>IF(ISBLANK(C237),"",_xll.BDP(A237, "RELATIONSHIP_AMOUNT","RELATIONSHIP_OVERRIDE=C,QUANTIFIED_OVERRIDE=Y,EQY_FUND_CRNCY=USD,RELATED_COMPANY_OVERRIDE=" &amp;C237))</f>
        <v/>
      </c>
    </row>
    <row r="238" spans="1:8" x14ac:dyDescent="0.2">
      <c r="A238" t="str">
        <f>C24</f>
        <v>000971 CH Equity</v>
      </c>
      <c r="B238" t="e">
        <f ca="1">IF(ISBLANK(A238),"",_xll.BDP(A238, "LONG_COMP_NAME",""))</f>
        <v>#NAME?</v>
      </c>
      <c r="D238" t="str">
        <f>IF(ISBLANK(C238),"",_xll.BDP(C238, "LONG_COMP_NAME",""))</f>
        <v/>
      </c>
      <c r="E238" t="str">
        <f>IF(ISBLANK(C238),"",_xll.BDP(C238, "CNTRY_OF_DOMICILE",""))</f>
        <v/>
      </c>
      <c r="F238" t="str">
        <f>IF(ISBLANK(C238),"",_xll.BDP(C238, "GICS_INDUSTRY_GROUP_NAME",""))</f>
        <v/>
      </c>
      <c r="G238" t="str">
        <f>IF(ISBLANK(C238),"",_xll.BDP(C238, "GICS_SUB_INDUSTRY_NAME",""))</f>
        <v/>
      </c>
      <c r="H238" t="str">
        <f>IF(ISBLANK(C238),"",_xll.BDP(A238, "RELATIONSHIP_AMOUNT","RELATIONSHIP_OVERRIDE=C,QUANTIFIED_OVERRIDE=Y,EQY_FUND_CRNCY=USD,RELATED_COMPANY_OVERRIDE=" &amp;C238))</f>
        <v/>
      </c>
    </row>
    <row r="239" spans="1:8" x14ac:dyDescent="0.2">
      <c r="A239" t="str">
        <f>C24</f>
        <v>000971 CH Equity</v>
      </c>
      <c r="B239" t="e">
        <f ca="1">IF(ISBLANK(A239),"",_xll.BDP(A239, "LONG_COMP_NAME",""))</f>
        <v>#NAME?</v>
      </c>
      <c r="D239" t="str">
        <f>IF(ISBLANK(C239),"",_xll.BDP(C239, "LONG_COMP_NAME",""))</f>
        <v/>
      </c>
      <c r="E239" t="str">
        <f>IF(ISBLANK(C239),"",_xll.BDP(C239, "CNTRY_OF_DOMICILE",""))</f>
        <v/>
      </c>
      <c r="F239" t="str">
        <f>IF(ISBLANK(C239),"",_xll.BDP(C239, "GICS_INDUSTRY_GROUP_NAME",""))</f>
        <v/>
      </c>
      <c r="G239" t="str">
        <f>IF(ISBLANK(C239),"",_xll.BDP(C239, "GICS_SUB_INDUSTRY_NAME",""))</f>
        <v/>
      </c>
      <c r="H239" t="str">
        <f>IF(ISBLANK(C239),"",_xll.BDP(A239, "RELATIONSHIP_AMOUNT","RELATIONSHIP_OVERRIDE=C,QUANTIFIED_OVERRIDE=Y,EQY_FUND_CRNCY=USD,RELATED_COMPANY_OVERRIDE=" &amp;C239))</f>
        <v/>
      </c>
    </row>
    <row r="240" spans="1:8" x14ac:dyDescent="0.2">
      <c r="A240" t="str">
        <f>C24</f>
        <v>000971 CH Equity</v>
      </c>
      <c r="B240" t="e">
        <f ca="1">IF(ISBLANK(A240),"",_xll.BDP(A240, "LONG_COMP_NAME",""))</f>
        <v>#NAME?</v>
      </c>
      <c r="D240" t="str">
        <f>IF(ISBLANK(C240),"",_xll.BDP(C240, "LONG_COMP_NAME",""))</f>
        <v/>
      </c>
      <c r="E240" t="str">
        <f>IF(ISBLANK(C240),"",_xll.BDP(C240, "CNTRY_OF_DOMICILE",""))</f>
        <v/>
      </c>
      <c r="F240" t="str">
        <f>IF(ISBLANK(C240),"",_xll.BDP(C240, "GICS_INDUSTRY_GROUP_NAME",""))</f>
        <v/>
      </c>
      <c r="G240" t="str">
        <f>IF(ISBLANK(C240),"",_xll.BDP(C240, "GICS_SUB_INDUSTRY_NAME",""))</f>
        <v/>
      </c>
      <c r="H240" t="str">
        <f>IF(ISBLANK(C240),"",_xll.BDP(A240, "RELATIONSHIP_AMOUNT","RELATIONSHIP_OVERRIDE=C,QUANTIFIED_OVERRIDE=Y,EQY_FUND_CRNCY=USD,RELATED_COMPANY_OVERRIDE=" &amp;C240))</f>
        <v/>
      </c>
    </row>
    <row r="241" spans="1:8" x14ac:dyDescent="0.2">
      <c r="A241" t="str">
        <f>C24</f>
        <v>000971 CH Equity</v>
      </c>
      <c r="B241" t="e">
        <f ca="1">IF(ISBLANK(A241),"",_xll.BDP(A241, "LONG_COMP_NAME",""))</f>
        <v>#NAME?</v>
      </c>
      <c r="D241" t="str">
        <f>IF(ISBLANK(C241),"",_xll.BDP(C241, "LONG_COMP_NAME",""))</f>
        <v/>
      </c>
      <c r="E241" t="str">
        <f>IF(ISBLANK(C241),"",_xll.BDP(C241, "CNTRY_OF_DOMICILE",""))</f>
        <v/>
      </c>
      <c r="F241" t="str">
        <f>IF(ISBLANK(C241),"",_xll.BDP(C241, "GICS_INDUSTRY_GROUP_NAME",""))</f>
        <v/>
      </c>
      <c r="G241" t="str">
        <f>IF(ISBLANK(C241),"",_xll.BDP(C241, "GICS_SUB_INDUSTRY_NAME",""))</f>
        <v/>
      </c>
      <c r="H241" t="str">
        <f>IF(ISBLANK(C241),"",_xll.BDP(A241, "RELATIONSHIP_AMOUNT","RELATIONSHIP_OVERRIDE=C,QUANTIFIED_OVERRIDE=Y,EQY_FUND_CRNCY=USD,RELATED_COMPANY_OVERRIDE=" &amp;C241))</f>
        <v/>
      </c>
    </row>
    <row r="242" spans="1:8" x14ac:dyDescent="0.2">
      <c r="A242" t="str">
        <f>C25</f>
        <v>002238 CH Equity</v>
      </c>
      <c r="B242" t="e">
        <f ca="1">IF(ISBLANK(A242),"",_xll.BDP(A242, "LONG_COMP_NAME",""))</f>
        <v>#NAME?</v>
      </c>
      <c r="C242" t="e">
        <f ca="1">_xll.BDS(A242,"SUPPLY_CHAIN_CUSTOMERS","SUPPLY_CHAIN_SUM_COUNT_OVERRIDE=10,QUANTIFIED_OVERRIDE=Y,SUP_CHAIN_RELATIONSHIP_SORT_OVR=C","cols=1;rows=5")</f>
        <v>#NAME?</v>
      </c>
      <c r="D242" t="e">
        <f ca="1">IF(ISBLANK(C242),"",_xll.BDP(C242, "LONG_COMP_NAME",""))</f>
        <v>#NAME?</v>
      </c>
      <c r="E242" t="e">
        <f ca="1">IF(ISBLANK(C242),"",_xll.BDP(C242, "CNTRY_OF_DOMICILE",""))</f>
        <v>#NAME?</v>
      </c>
      <c r="F242" t="e">
        <f ca="1">IF(ISBLANK(C242),"",_xll.BDP(C242, "GICS_INDUSTRY_GROUP_NAME",""))</f>
        <v>#NAME?</v>
      </c>
      <c r="G242" t="e">
        <f ca="1">IF(ISBLANK(C242),"",_xll.BDP(C242, "GICS_SUB_INDUSTRY_NAME",""))</f>
        <v>#NAME?</v>
      </c>
      <c r="H242" t="e">
        <f ca="1">IF(ISBLANK(C242),"",_xll.BDP(A242, "RELATIONSHIP_AMOUNT","RELATIONSHIP_OVERRIDE=C,QUANTIFIED_OVERRIDE=Y,EQY_FUND_CRNCY=USD,RELATED_COMPANY_OVERRIDE=" &amp;C242))</f>
        <v>#NAME?</v>
      </c>
    </row>
    <row r="243" spans="1:8" x14ac:dyDescent="0.2">
      <c r="A243" t="str">
        <f>C25</f>
        <v>002238 CH Equity</v>
      </c>
      <c r="B243" t="e">
        <f ca="1">IF(ISBLANK(A243),"",_xll.BDP(A243, "LONG_COMP_NAME",""))</f>
        <v>#NAME?</v>
      </c>
      <c r="C243" t="s">
        <v>146</v>
      </c>
      <c r="D243" t="e">
        <f ca="1">IF(ISBLANK(C243),"",_xll.BDP(C243, "LONG_COMP_NAME",""))</f>
        <v>#NAME?</v>
      </c>
      <c r="E243" t="e">
        <f ca="1">IF(ISBLANK(C243),"",_xll.BDP(C243, "CNTRY_OF_DOMICILE",""))</f>
        <v>#NAME?</v>
      </c>
      <c r="F243" t="e">
        <f ca="1">IF(ISBLANK(C243),"",_xll.BDP(C243, "GICS_INDUSTRY_GROUP_NAME",""))</f>
        <v>#NAME?</v>
      </c>
      <c r="G243" t="e">
        <f ca="1">IF(ISBLANK(C243),"",_xll.BDP(C243, "GICS_SUB_INDUSTRY_NAME",""))</f>
        <v>#NAME?</v>
      </c>
      <c r="H243" t="e">
        <f ca="1">IF(ISBLANK(C243),"",_xll.BDP(A243, "RELATIONSHIP_AMOUNT","RELATIONSHIP_OVERRIDE=C,QUANTIFIED_OVERRIDE=Y,EQY_FUND_CRNCY=USD,RELATED_COMPANY_OVERRIDE=" &amp;C243))</f>
        <v>#NAME?</v>
      </c>
    </row>
    <row r="244" spans="1:8" x14ac:dyDescent="0.2">
      <c r="A244" t="str">
        <f>C25</f>
        <v>002238 CH Equity</v>
      </c>
      <c r="B244" t="e">
        <f ca="1">IF(ISBLANK(A244),"",_xll.BDP(A244, "LONG_COMP_NAME",""))</f>
        <v>#NAME?</v>
      </c>
      <c r="C244" t="s">
        <v>9</v>
      </c>
      <c r="D244" t="e">
        <f ca="1">IF(ISBLANK(C244),"",_xll.BDP(C244, "LONG_COMP_NAME",""))</f>
        <v>#NAME?</v>
      </c>
      <c r="E244" t="e">
        <f ca="1">IF(ISBLANK(C244),"",_xll.BDP(C244, "CNTRY_OF_DOMICILE",""))</f>
        <v>#NAME?</v>
      </c>
      <c r="F244" t="e">
        <f ca="1">IF(ISBLANK(C244),"",_xll.BDP(C244, "GICS_INDUSTRY_GROUP_NAME",""))</f>
        <v>#NAME?</v>
      </c>
      <c r="G244" t="e">
        <f ca="1">IF(ISBLANK(C244),"",_xll.BDP(C244, "GICS_SUB_INDUSTRY_NAME",""))</f>
        <v>#NAME?</v>
      </c>
      <c r="H244" t="e">
        <f ca="1">IF(ISBLANK(C244),"",_xll.BDP(A244, "RELATIONSHIP_AMOUNT","RELATIONSHIP_OVERRIDE=C,QUANTIFIED_OVERRIDE=Y,EQY_FUND_CRNCY=USD,RELATED_COMPANY_OVERRIDE=" &amp;C244))</f>
        <v>#NAME?</v>
      </c>
    </row>
    <row r="245" spans="1:8" x14ac:dyDescent="0.2">
      <c r="A245" t="str">
        <f>C25</f>
        <v>002238 CH Equity</v>
      </c>
      <c r="B245" t="e">
        <f ca="1">IF(ISBLANK(A245),"",_xll.BDP(A245, "LONG_COMP_NAME",""))</f>
        <v>#NAME?</v>
      </c>
      <c r="C245" t="s">
        <v>53</v>
      </c>
      <c r="D245" t="e">
        <f ca="1">IF(ISBLANK(C245),"",_xll.BDP(C245, "LONG_COMP_NAME",""))</f>
        <v>#NAME?</v>
      </c>
      <c r="E245" t="e">
        <f ca="1">IF(ISBLANK(C245),"",_xll.BDP(C245, "CNTRY_OF_DOMICILE",""))</f>
        <v>#NAME?</v>
      </c>
      <c r="F245" t="e">
        <f ca="1">IF(ISBLANK(C245),"",_xll.BDP(C245, "GICS_INDUSTRY_GROUP_NAME",""))</f>
        <v>#NAME?</v>
      </c>
      <c r="G245" t="e">
        <f ca="1">IF(ISBLANK(C245),"",_xll.BDP(C245, "GICS_SUB_INDUSTRY_NAME",""))</f>
        <v>#NAME?</v>
      </c>
      <c r="H245" t="e">
        <f ca="1">IF(ISBLANK(C245),"",_xll.BDP(A245, "RELATIONSHIP_AMOUNT","RELATIONSHIP_OVERRIDE=C,QUANTIFIED_OVERRIDE=Y,EQY_FUND_CRNCY=USD,RELATED_COMPANY_OVERRIDE=" &amp;C245))</f>
        <v>#NAME?</v>
      </c>
    </row>
    <row r="246" spans="1:8" x14ac:dyDescent="0.2">
      <c r="A246" t="str">
        <f>C25</f>
        <v>002238 CH Equity</v>
      </c>
      <c r="B246" t="e">
        <f ca="1">IF(ISBLANK(A246),"",_xll.BDP(A246, "LONG_COMP_NAME",""))</f>
        <v>#NAME?</v>
      </c>
      <c r="C246" t="s">
        <v>8</v>
      </c>
      <c r="D246" t="e">
        <f ca="1">IF(ISBLANK(C246),"",_xll.BDP(C246, "LONG_COMP_NAME",""))</f>
        <v>#NAME?</v>
      </c>
      <c r="E246" t="e">
        <f ca="1">IF(ISBLANK(C246),"",_xll.BDP(C246, "CNTRY_OF_DOMICILE",""))</f>
        <v>#NAME?</v>
      </c>
      <c r="F246" t="e">
        <f ca="1">IF(ISBLANK(C246),"",_xll.BDP(C246, "GICS_INDUSTRY_GROUP_NAME",""))</f>
        <v>#NAME?</v>
      </c>
      <c r="G246" t="e">
        <f ca="1">IF(ISBLANK(C246),"",_xll.BDP(C246, "GICS_SUB_INDUSTRY_NAME",""))</f>
        <v>#NAME?</v>
      </c>
      <c r="H246" t="e">
        <f ca="1">IF(ISBLANK(C246),"",_xll.BDP(A246, "RELATIONSHIP_AMOUNT","RELATIONSHIP_OVERRIDE=C,QUANTIFIED_OVERRIDE=Y,EQY_FUND_CRNCY=USD,RELATED_COMPANY_OVERRIDE=" &amp;C246))</f>
        <v>#NAME?</v>
      </c>
    </row>
    <row r="247" spans="1:8" x14ac:dyDescent="0.2">
      <c r="A247" t="str">
        <f>C25</f>
        <v>002238 CH Equity</v>
      </c>
      <c r="B247" t="e">
        <f ca="1">IF(ISBLANK(A247),"",_xll.BDP(A247, "LONG_COMP_NAME",""))</f>
        <v>#NAME?</v>
      </c>
      <c r="D247" t="str">
        <f>IF(ISBLANK(C247),"",_xll.BDP(C247, "LONG_COMP_NAME",""))</f>
        <v/>
      </c>
      <c r="E247" t="str">
        <f>IF(ISBLANK(C247),"",_xll.BDP(C247, "CNTRY_OF_DOMICILE",""))</f>
        <v/>
      </c>
      <c r="F247" t="str">
        <f>IF(ISBLANK(C247),"",_xll.BDP(C247, "GICS_INDUSTRY_GROUP_NAME",""))</f>
        <v/>
      </c>
      <c r="G247" t="str">
        <f>IF(ISBLANK(C247),"",_xll.BDP(C247, "GICS_SUB_INDUSTRY_NAME",""))</f>
        <v/>
      </c>
      <c r="H247" t="str">
        <f>IF(ISBLANK(C247),"",_xll.BDP(A247, "RELATIONSHIP_AMOUNT","RELATIONSHIP_OVERRIDE=C,QUANTIFIED_OVERRIDE=Y,EQY_FUND_CRNCY=USD,RELATED_COMPANY_OVERRIDE=" &amp;C247))</f>
        <v/>
      </c>
    </row>
    <row r="248" spans="1:8" x14ac:dyDescent="0.2">
      <c r="A248" t="str">
        <f>C25</f>
        <v>002238 CH Equity</v>
      </c>
      <c r="B248" t="e">
        <f ca="1">IF(ISBLANK(A248),"",_xll.BDP(A248, "LONG_COMP_NAME",""))</f>
        <v>#NAME?</v>
      </c>
      <c r="D248" t="str">
        <f>IF(ISBLANK(C248),"",_xll.BDP(C248, "LONG_COMP_NAME",""))</f>
        <v/>
      </c>
      <c r="E248" t="str">
        <f>IF(ISBLANK(C248),"",_xll.BDP(C248, "CNTRY_OF_DOMICILE",""))</f>
        <v/>
      </c>
      <c r="F248" t="str">
        <f>IF(ISBLANK(C248),"",_xll.BDP(C248, "GICS_INDUSTRY_GROUP_NAME",""))</f>
        <v/>
      </c>
      <c r="G248" t="str">
        <f>IF(ISBLANK(C248),"",_xll.BDP(C248, "GICS_SUB_INDUSTRY_NAME",""))</f>
        <v/>
      </c>
      <c r="H248" t="str">
        <f>IF(ISBLANK(C248),"",_xll.BDP(A248, "RELATIONSHIP_AMOUNT","RELATIONSHIP_OVERRIDE=C,QUANTIFIED_OVERRIDE=Y,EQY_FUND_CRNCY=USD,RELATED_COMPANY_OVERRIDE=" &amp;C248))</f>
        <v/>
      </c>
    </row>
    <row r="249" spans="1:8" x14ac:dyDescent="0.2">
      <c r="A249" t="str">
        <f>C25</f>
        <v>002238 CH Equity</v>
      </c>
      <c r="B249" t="e">
        <f ca="1">IF(ISBLANK(A249),"",_xll.BDP(A249, "LONG_COMP_NAME",""))</f>
        <v>#NAME?</v>
      </c>
      <c r="D249" t="str">
        <f>IF(ISBLANK(C249),"",_xll.BDP(C249, "LONG_COMP_NAME",""))</f>
        <v/>
      </c>
      <c r="E249" t="str">
        <f>IF(ISBLANK(C249),"",_xll.BDP(C249, "CNTRY_OF_DOMICILE",""))</f>
        <v/>
      </c>
      <c r="F249" t="str">
        <f>IF(ISBLANK(C249),"",_xll.BDP(C249, "GICS_INDUSTRY_GROUP_NAME",""))</f>
        <v/>
      </c>
      <c r="G249" t="str">
        <f>IF(ISBLANK(C249),"",_xll.BDP(C249, "GICS_SUB_INDUSTRY_NAME",""))</f>
        <v/>
      </c>
      <c r="H249" t="str">
        <f>IF(ISBLANK(C249),"",_xll.BDP(A249, "RELATIONSHIP_AMOUNT","RELATIONSHIP_OVERRIDE=C,QUANTIFIED_OVERRIDE=Y,EQY_FUND_CRNCY=USD,RELATED_COMPANY_OVERRIDE=" &amp;C249))</f>
        <v/>
      </c>
    </row>
    <row r="250" spans="1:8" x14ac:dyDescent="0.2">
      <c r="A250" t="str">
        <f>C25</f>
        <v>002238 CH Equity</v>
      </c>
      <c r="B250" t="e">
        <f ca="1">IF(ISBLANK(A250),"",_xll.BDP(A250, "LONG_COMP_NAME",""))</f>
        <v>#NAME?</v>
      </c>
      <c r="D250" t="str">
        <f>IF(ISBLANK(C250),"",_xll.BDP(C250, "LONG_COMP_NAME",""))</f>
        <v/>
      </c>
      <c r="E250" t="str">
        <f>IF(ISBLANK(C250),"",_xll.BDP(C250, "CNTRY_OF_DOMICILE",""))</f>
        <v/>
      </c>
      <c r="F250" t="str">
        <f>IF(ISBLANK(C250),"",_xll.BDP(C250, "GICS_INDUSTRY_GROUP_NAME",""))</f>
        <v/>
      </c>
      <c r="G250" t="str">
        <f>IF(ISBLANK(C250),"",_xll.BDP(C250, "GICS_SUB_INDUSTRY_NAME",""))</f>
        <v/>
      </c>
      <c r="H250" t="str">
        <f>IF(ISBLANK(C250),"",_xll.BDP(A250, "RELATIONSHIP_AMOUNT","RELATIONSHIP_OVERRIDE=C,QUANTIFIED_OVERRIDE=Y,EQY_FUND_CRNCY=USD,RELATED_COMPANY_OVERRIDE=" &amp;C250))</f>
        <v/>
      </c>
    </row>
    <row r="251" spans="1:8" x14ac:dyDescent="0.2">
      <c r="A251" t="str">
        <f>C25</f>
        <v>002238 CH Equity</v>
      </c>
      <c r="B251" t="e">
        <f ca="1">IF(ISBLANK(A251),"",_xll.BDP(A251, "LONG_COMP_NAME",""))</f>
        <v>#NAME?</v>
      </c>
      <c r="D251" t="str">
        <f>IF(ISBLANK(C251),"",_xll.BDP(C251, "LONG_COMP_NAME",""))</f>
        <v/>
      </c>
      <c r="E251" t="str">
        <f>IF(ISBLANK(C251),"",_xll.BDP(C251, "CNTRY_OF_DOMICILE",""))</f>
        <v/>
      </c>
      <c r="F251" t="str">
        <f>IF(ISBLANK(C251),"",_xll.BDP(C251, "GICS_INDUSTRY_GROUP_NAME",""))</f>
        <v/>
      </c>
      <c r="G251" t="str">
        <f>IF(ISBLANK(C251),"",_xll.BDP(C251, "GICS_SUB_INDUSTRY_NAME",""))</f>
        <v/>
      </c>
      <c r="H251" t="str">
        <f>IF(ISBLANK(C251),"",_xll.BDP(A251, "RELATIONSHIP_AMOUNT","RELATIONSHIP_OVERRIDE=C,QUANTIFIED_OVERRIDE=Y,EQY_FUND_CRNCY=USD,RELATED_COMPANY_OVERRIDE=" &amp;C251))</f>
        <v/>
      </c>
    </row>
    <row r="252" spans="1:8" x14ac:dyDescent="0.2">
      <c r="A252" t="str">
        <f>C26</f>
        <v>300310 CH Equity</v>
      </c>
      <c r="B252" t="e">
        <f ca="1">IF(ISBLANK(A252),"",_xll.BDP(A252, "LONG_COMP_NAME",""))</f>
        <v>#NAME?</v>
      </c>
      <c r="C252" t="e">
        <f ca="1">_xll.BDS(A252,"SUPPLY_CHAIN_CUSTOMERS","SUPPLY_CHAIN_SUM_COUNT_OVERRIDE=10,QUANTIFIED_OVERRIDE=Y,SUP_CHAIN_RELATIONSHIP_SORT_OVR=C","cols=1;rows=3")</f>
        <v>#NAME?</v>
      </c>
      <c r="D252" t="e">
        <f ca="1">IF(ISBLANK(C252),"",_xll.BDP(C252, "LONG_COMP_NAME",""))</f>
        <v>#NAME?</v>
      </c>
      <c r="E252" t="e">
        <f ca="1">IF(ISBLANK(C252),"",_xll.BDP(C252, "CNTRY_OF_DOMICILE",""))</f>
        <v>#NAME?</v>
      </c>
      <c r="F252" t="e">
        <f ca="1">IF(ISBLANK(C252),"",_xll.BDP(C252, "GICS_INDUSTRY_GROUP_NAME",""))</f>
        <v>#NAME?</v>
      </c>
      <c r="G252" t="e">
        <f ca="1">IF(ISBLANK(C252),"",_xll.BDP(C252, "GICS_SUB_INDUSTRY_NAME",""))</f>
        <v>#NAME?</v>
      </c>
      <c r="H252" t="e">
        <f ca="1">IF(ISBLANK(C252),"",_xll.BDP(A252, "RELATIONSHIP_AMOUNT","RELATIONSHIP_OVERRIDE=C,QUANTIFIED_OVERRIDE=Y,EQY_FUND_CRNCY=USD,RELATED_COMPANY_OVERRIDE=" &amp;C252))</f>
        <v>#NAME?</v>
      </c>
    </row>
    <row r="253" spans="1:8" x14ac:dyDescent="0.2">
      <c r="A253" t="str">
        <f>C26</f>
        <v>300310 CH Equity</v>
      </c>
      <c r="B253" t="e">
        <f ca="1">IF(ISBLANK(A253),"",_xll.BDP(A253, "LONG_COMP_NAME",""))</f>
        <v>#NAME?</v>
      </c>
      <c r="C253" t="s">
        <v>10</v>
      </c>
      <c r="D253" t="e">
        <f ca="1">IF(ISBLANK(C253),"",_xll.BDP(C253, "LONG_COMP_NAME",""))</f>
        <v>#NAME?</v>
      </c>
      <c r="E253" t="e">
        <f ca="1">IF(ISBLANK(C253),"",_xll.BDP(C253, "CNTRY_OF_DOMICILE",""))</f>
        <v>#NAME?</v>
      </c>
      <c r="F253" t="e">
        <f ca="1">IF(ISBLANK(C253),"",_xll.BDP(C253, "GICS_INDUSTRY_GROUP_NAME",""))</f>
        <v>#NAME?</v>
      </c>
      <c r="G253" t="e">
        <f ca="1">IF(ISBLANK(C253),"",_xll.BDP(C253, "GICS_SUB_INDUSTRY_NAME",""))</f>
        <v>#NAME?</v>
      </c>
      <c r="H253" t="e">
        <f ca="1">IF(ISBLANK(C253),"",_xll.BDP(A253, "RELATIONSHIP_AMOUNT","RELATIONSHIP_OVERRIDE=C,QUANTIFIED_OVERRIDE=Y,EQY_FUND_CRNCY=USD,RELATED_COMPANY_OVERRIDE=" &amp;C253))</f>
        <v>#NAME?</v>
      </c>
    </row>
    <row r="254" spans="1:8" x14ac:dyDescent="0.2">
      <c r="A254" t="str">
        <f>C26</f>
        <v>300310 CH Equity</v>
      </c>
      <c r="B254" t="e">
        <f ca="1">IF(ISBLANK(A254),"",_xll.BDP(A254, "LONG_COMP_NAME",""))</f>
        <v>#NAME?</v>
      </c>
      <c r="C254" t="s">
        <v>185</v>
      </c>
      <c r="D254" t="e">
        <f ca="1">IF(ISBLANK(C254),"",_xll.BDP(C254, "LONG_COMP_NAME",""))</f>
        <v>#NAME?</v>
      </c>
      <c r="E254" t="e">
        <f ca="1">IF(ISBLANK(C254),"",_xll.BDP(C254, "CNTRY_OF_DOMICILE",""))</f>
        <v>#NAME?</v>
      </c>
      <c r="F254" t="e">
        <f ca="1">IF(ISBLANK(C254),"",_xll.BDP(C254, "GICS_INDUSTRY_GROUP_NAME",""))</f>
        <v>#NAME?</v>
      </c>
      <c r="G254" t="e">
        <f ca="1">IF(ISBLANK(C254),"",_xll.BDP(C254, "GICS_SUB_INDUSTRY_NAME",""))</f>
        <v>#NAME?</v>
      </c>
      <c r="H254" t="e">
        <f ca="1">IF(ISBLANK(C254),"",_xll.BDP(A254, "RELATIONSHIP_AMOUNT","RELATIONSHIP_OVERRIDE=C,QUANTIFIED_OVERRIDE=Y,EQY_FUND_CRNCY=USD,RELATED_COMPANY_OVERRIDE=" &amp;C254))</f>
        <v>#NAME?</v>
      </c>
    </row>
    <row r="255" spans="1:8" x14ac:dyDescent="0.2">
      <c r="A255" t="str">
        <f>C26</f>
        <v>300310 CH Equity</v>
      </c>
      <c r="B255" t="e">
        <f ca="1">IF(ISBLANK(A255),"",_xll.BDP(A255, "LONG_COMP_NAME",""))</f>
        <v>#NAME?</v>
      </c>
      <c r="D255" t="str">
        <f>IF(ISBLANK(C255),"",_xll.BDP(C255, "LONG_COMP_NAME",""))</f>
        <v/>
      </c>
      <c r="E255" t="str">
        <f>IF(ISBLANK(C255),"",_xll.BDP(C255, "CNTRY_OF_DOMICILE",""))</f>
        <v/>
      </c>
      <c r="F255" t="str">
        <f>IF(ISBLANK(C255),"",_xll.BDP(C255, "GICS_INDUSTRY_GROUP_NAME",""))</f>
        <v/>
      </c>
      <c r="G255" t="str">
        <f>IF(ISBLANK(C255),"",_xll.BDP(C255, "GICS_SUB_INDUSTRY_NAME",""))</f>
        <v/>
      </c>
      <c r="H255" t="str">
        <f>IF(ISBLANK(C255),"",_xll.BDP(A255, "RELATIONSHIP_AMOUNT","RELATIONSHIP_OVERRIDE=C,QUANTIFIED_OVERRIDE=Y,EQY_FUND_CRNCY=USD,RELATED_COMPANY_OVERRIDE=" &amp;C255))</f>
        <v/>
      </c>
    </row>
    <row r="256" spans="1:8" x14ac:dyDescent="0.2">
      <c r="A256" t="str">
        <f>C26</f>
        <v>300310 CH Equity</v>
      </c>
      <c r="B256" t="e">
        <f ca="1">IF(ISBLANK(A256),"",_xll.BDP(A256, "LONG_COMP_NAME",""))</f>
        <v>#NAME?</v>
      </c>
      <c r="D256" t="str">
        <f>IF(ISBLANK(C256),"",_xll.BDP(C256, "LONG_COMP_NAME",""))</f>
        <v/>
      </c>
      <c r="E256" t="str">
        <f>IF(ISBLANK(C256),"",_xll.BDP(C256, "CNTRY_OF_DOMICILE",""))</f>
        <v/>
      </c>
      <c r="F256" t="str">
        <f>IF(ISBLANK(C256),"",_xll.BDP(C256, "GICS_INDUSTRY_GROUP_NAME",""))</f>
        <v/>
      </c>
      <c r="G256" t="str">
        <f>IF(ISBLANK(C256),"",_xll.BDP(C256, "GICS_SUB_INDUSTRY_NAME",""))</f>
        <v/>
      </c>
      <c r="H256" t="str">
        <f>IF(ISBLANK(C256),"",_xll.BDP(A256, "RELATIONSHIP_AMOUNT","RELATIONSHIP_OVERRIDE=C,QUANTIFIED_OVERRIDE=Y,EQY_FUND_CRNCY=USD,RELATED_COMPANY_OVERRIDE=" &amp;C256))</f>
        <v/>
      </c>
    </row>
    <row r="257" spans="1:8" x14ac:dyDescent="0.2">
      <c r="A257" t="str">
        <f>C26</f>
        <v>300310 CH Equity</v>
      </c>
      <c r="B257" t="e">
        <f ca="1">IF(ISBLANK(A257),"",_xll.BDP(A257, "LONG_COMP_NAME",""))</f>
        <v>#NAME?</v>
      </c>
      <c r="D257" t="str">
        <f>IF(ISBLANK(C257),"",_xll.BDP(C257, "LONG_COMP_NAME",""))</f>
        <v/>
      </c>
      <c r="E257" t="str">
        <f>IF(ISBLANK(C257),"",_xll.BDP(C257, "CNTRY_OF_DOMICILE",""))</f>
        <v/>
      </c>
      <c r="F257" t="str">
        <f>IF(ISBLANK(C257),"",_xll.BDP(C257, "GICS_INDUSTRY_GROUP_NAME",""))</f>
        <v/>
      </c>
      <c r="G257" t="str">
        <f>IF(ISBLANK(C257),"",_xll.BDP(C257, "GICS_SUB_INDUSTRY_NAME",""))</f>
        <v/>
      </c>
      <c r="H257" t="str">
        <f>IF(ISBLANK(C257),"",_xll.BDP(A257, "RELATIONSHIP_AMOUNT","RELATIONSHIP_OVERRIDE=C,QUANTIFIED_OVERRIDE=Y,EQY_FUND_CRNCY=USD,RELATED_COMPANY_OVERRIDE=" &amp;C257))</f>
        <v/>
      </c>
    </row>
    <row r="258" spans="1:8" x14ac:dyDescent="0.2">
      <c r="A258" t="str">
        <f>C26</f>
        <v>300310 CH Equity</v>
      </c>
      <c r="B258" t="e">
        <f ca="1">IF(ISBLANK(A258),"",_xll.BDP(A258, "LONG_COMP_NAME",""))</f>
        <v>#NAME?</v>
      </c>
      <c r="D258" t="str">
        <f>IF(ISBLANK(C258),"",_xll.BDP(C258, "LONG_COMP_NAME",""))</f>
        <v/>
      </c>
      <c r="E258" t="str">
        <f>IF(ISBLANK(C258),"",_xll.BDP(C258, "CNTRY_OF_DOMICILE",""))</f>
        <v/>
      </c>
      <c r="F258" t="str">
        <f>IF(ISBLANK(C258),"",_xll.BDP(C258, "GICS_INDUSTRY_GROUP_NAME",""))</f>
        <v/>
      </c>
      <c r="G258" t="str">
        <f>IF(ISBLANK(C258),"",_xll.BDP(C258, "GICS_SUB_INDUSTRY_NAME",""))</f>
        <v/>
      </c>
      <c r="H258" t="str">
        <f>IF(ISBLANK(C258),"",_xll.BDP(A258, "RELATIONSHIP_AMOUNT","RELATIONSHIP_OVERRIDE=C,QUANTIFIED_OVERRIDE=Y,EQY_FUND_CRNCY=USD,RELATED_COMPANY_OVERRIDE=" &amp;C258))</f>
        <v/>
      </c>
    </row>
    <row r="259" spans="1:8" x14ac:dyDescent="0.2">
      <c r="A259" t="str">
        <f>C26</f>
        <v>300310 CH Equity</v>
      </c>
      <c r="B259" t="e">
        <f ca="1">IF(ISBLANK(A259),"",_xll.BDP(A259, "LONG_COMP_NAME",""))</f>
        <v>#NAME?</v>
      </c>
      <c r="D259" t="str">
        <f>IF(ISBLANK(C259),"",_xll.BDP(C259, "LONG_COMP_NAME",""))</f>
        <v/>
      </c>
      <c r="E259" t="str">
        <f>IF(ISBLANK(C259),"",_xll.BDP(C259, "CNTRY_OF_DOMICILE",""))</f>
        <v/>
      </c>
      <c r="F259" t="str">
        <f>IF(ISBLANK(C259),"",_xll.BDP(C259, "GICS_INDUSTRY_GROUP_NAME",""))</f>
        <v/>
      </c>
      <c r="G259" t="str">
        <f>IF(ISBLANK(C259),"",_xll.BDP(C259, "GICS_SUB_INDUSTRY_NAME",""))</f>
        <v/>
      </c>
      <c r="H259" t="str">
        <f>IF(ISBLANK(C259),"",_xll.BDP(A259, "RELATIONSHIP_AMOUNT","RELATIONSHIP_OVERRIDE=C,QUANTIFIED_OVERRIDE=Y,EQY_FUND_CRNCY=USD,RELATED_COMPANY_OVERRIDE=" &amp;C259))</f>
        <v/>
      </c>
    </row>
    <row r="260" spans="1:8" x14ac:dyDescent="0.2">
      <c r="A260" t="str">
        <f>C26</f>
        <v>300310 CH Equity</v>
      </c>
      <c r="B260" t="e">
        <f ca="1">IF(ISBLANK(A260),"",_xll.BDP(A260, "LONG_COMP_NAME",""))</f>
        <v>#NAME?</v>
      </c>
      <c r="D260" t="str">
        <f>IF(ISBLANK(C260),"",_xll.BDP(C260, "LONG_COMP_NAME",""))</f>
        <v/>
      </c>
      <c r="E260" t="str">
        <f>IF(ISBLANK(C260),"",_xll.BDP(C260, "CNTRY_OF_DOMICILE",""))</f>
        <v/>
      </c>
      <c r="F260" t="str">
        <f>IF(ISBLANK(C260),"",_xll.BDP(C260, "GICS_INDUSTRY_GROUP_NAME",""))</f>
        <v/>
      </c>
      <c r="G260" t="str">
        <f>IF(ISBLANK(C260),"",_xll.BDP(C260, "GICS_SUB_INDUSTRY_NAME",""))</f>
        <v/>
      </c>
      <c r="H260" t="str">
        <f>IF(ISBLANK(C260),"",_xll.BDP(A260, "RELATIONSHIP_AMOUNT","RELATIONSHIP_OVERRIDE=C,QUANTIFIED_OVERRIDE=Y,EQY_FUND_CRNCY=USD,RELATED_COMPANY_OVERRIDE=" &amp;C260))</f>
        <v/>
      </c>
    </row>
    <row r="261" spans="1:8" x14ac:dyDescent="0.2">
      <c r="A261" t="str">
        <f>C26</f>
        <v>300310 CH Equity</v>
      </c>
      <c r="B261" t="e">
        <f ca="1">IF(ISBLANK(A261),"",_xll.BDP(A261, "LONG_COMP_NAME",""))</f>
        <v>#NAME?</v>
      </c>
      <c r="D261" t="str">
        <f>IF(ISBLANK(C261),"",_xll.BDP(C261, "LONG_COMP_NAME",""))</f>
        <v/>
      </c>
      <c r="E261" t="str">
        <f>IF(ISBLANK(C261),"",_xll.BDP(C261, "CNTRY_OF_DOMICILE",""))</f>
        <v/>
      </c>
      <c r="F261" t="str">
        <f>IF(ISBLANK(C261),"",_xll.BDP(C261, "GICS_INDUSTRY_GROUP_NAME",""))</f>
        <v/>
      </c>
      <c r="G261" t="str">
        <f>IF(ISBLANK(C261),"",_xll.BDP(C261, "GICS_SUB_INDUSTRY_NAME",""))</f>
        <v/>
      </c>
      <c r="H261" t="str">
        <f>IF(ISBLANK(C261),"",_xll.BDP(A261, "RELATIONSHIP_AMOUNT","RELATIONSHIP_OVERRIDE=C,QUANTIFIED_OVERRIDE=Y,EQY_FUND_CRNCY=USD,RELATED_COMPANY_OVERRIDE=" &amp;C261))</f>
        <v/>
      </c>
    </row>
    <row r="262" spans="1:8" x14ac:dyDescent="0.2">
      <c r="A262" t="str">
        <f>C27</f>
        <v>300399 CH Equity</v>
      </c>
      <c r="B262" t="e">
        <f ca="1">IF(ISBLANK(A262),"",_xll.BDP(A262, "LONG_COMP_NAME",""))</f>
        <v>#NAME?</v>
      </c>
      <c r="C262" t="e">
        <f ca="1">_xll.BDS(A262,"SUPPLY_CHAIN_CUSTOMERS","SUPPLY_CHAIN_SUM_COUNT_OVERRIDE=10,QUANTIFIED_OVERRIDE=Y,SUP_CHAIN_RELATIONSHIP_SORT_OVR=C")</f>
        <v>#NAME?</v>
      </c>
      <c r="D262" t="e">
        <f ca="1">IF(ISBLANK(C262),"",_xll.BDP(C262, "LONG_COMP_NAME",""))</f>
        <v>#NAME?</v>
      </c>
      <c r="E262" t="e">
        <f ca="1">IF(ISBLANK(C262),"",_xll.BDP(C262, "CNTRY_OF_DOMICILE",""))</f>
        <v>#NAME?</v>
      </c>
      <c r="F262" t="e">
        <f ca="1">IF(ISBLANK(C262),"",_xll.BDP(C262, "GICS_INDUSTRY_GROUP_NAME",""))</f>
        <v>#NAME?</v>
      </c>
      <c r="G262" t="e">
        <f ca="1">IF(ISBLANK(C262),"",_xll.BDP(C262, "GICS_SUB_INDUSTRY_NAME",""))</f>
        <v>#NAME?</v>
      </c>
      <c r="H262" t="e">
        <f ca="1">IF(ISBLANK(C262),"",_xll.BDP(A262, "RELATIONSHIP_AMOUNT","RELATIONSHIP_OVERRIDE=C,QUANTIFIED_OVERRIDE=Y,EQY_FUND_CRNCY=USD,RELATED_COMPANY_OVERRIDE=" &amp;C262))</f>
        <v>#NAME?</v>
      </c>
    </row>
    <row r="263" spans="1:8" x14ac:dyDescent="0.2">
      <c r="A263" t="str">
        <f>C27</f>
        <v>300399 CH Equity</v>
      </c>
      <c r="B263" t="e">
        <f ca="1">IF(ISBLANK(A263),"",_xll.BDP(A263, "LONG_COMP_NAME",""))</f>
        <v>#NAME?</v>
      </c>
      <c r="D263" t="str">
        <f>IF(ISBLANK(C263),"",_xll.BDP(C263, "LONG_COMP_NAME",""))</f>
        <v/>
      </c>
      <c r="E263" t="str">
        <f>IF(ISBLANK(C263),"",_xll.BDP(C263, "CNTRY_OF_DOMICILE",""))</f>
        <v/>
      </c>
      <c r="F263" t="str">
        <f>IF(ISBLANK(C263),"",_xll.BDP(C263, "GICS_INDUSTRY_GROUP_NAME",""))</f>
        <v/>
      </c>
      <c r="G263" t="str">
        <f>IF(ISBLANK(C263),"",_xll.BDP(C263, "GICS_SUB_INDUSTRY_NAME",""))</f>
        <v/>
      </c>
      <c r="H263" t="str">
        <f>IF(ISBLANK(C263),"",_xll.BDP(A263, "RELATIONSHIP_AMOUNT","RELATIONSHIP_OVERRIDE=C,QUANTIFIED_OVERRIDE=Y,EQY_FUND_CRNCY=USD,RELATED_COMPANY_OVERRIDE=" &amp;C263))</f>
        <v/>
      </c>
    </row>
    <row r="264" spans="1:8" x14ac:dyDescent="0.2">
      <c r="A264" t="str">
        <f>C27</f>
        <v>300399 CH Equity</v>
      </c>
      <c r="B264" t="e">
        <f ca="1">IF(ISBLANK(A264),"",_xll.BDP(A264, "LONG_COMP_NAME",""))</f>
        <v>#NAME?</v>
      </c>
      <c r="D264" t="str">
        <f>IF(ISBLANK(C264),"",_xll.BDP(C264, "LONG_COMP_NAME",""))</f>
        <v/>
      </c>
      <c r="E264" t="str">
        <f>IF(ISBLANK(C264),"",_xll.BDP(C264, "CNTRY_OF_DOMICILE",""))</f>
        <v/>
      </c>
      <c r="F264" t="str">
        <f>IF(ISBLANK(C264),"",_xll.BDP(C264, "GICS_INDUSTRY_GROUP_NAME",""))</f>
        <v/>
      </c>
      <c r="G264" t="str">
        <f>IF(ISBLANK(C264),"",_xll.BDP(C264, "GICS_SUB_INDUSTRY_NAME",""))</f>
        <v/>
      </c>
      <c r="H264" t="str">
        <f>IF(ISBLANK(C264),"",_xll.BDP(A264, "RELATIONSHIP_AMOUNT","RELATIONSHIP_OVERRIDE=C,QUANTIFIED_OVERRIDE=Y,EQY_FUND_CRNCY=USD,RELATED_COMPANY_OVERRIDE=" &amp;C264))</f>
        <v/>
      </c>
    </row>
    <row r="265" spans="1:8" x14ac:dyDescent="0.2">
      <c r="A265" t="str">
        <f>C27</f>
        <v>300399 CH Equity</v>
      </c>
      <c r="B265" t="e">
        <f ca="1">IF(ISBLANK(A265),"",_xll.BDP(A265, "LONG_COMP_NAME",""))</f>
        <v>#NAME?</v>
      </c>
      <c r="D265" t="str">
        <f>IF(ISBLANK(C265),"",_xll.BDP(C265, "LONG_COMP_NAME",""))</f>
        <v/>
      </c>
      <c r="E265" t="str">
        <f>IF(ISBLANK(C265),"",_xll.BDP(C265, "CNTRY_OF_DOMICILE",""))</f>
        <v/>
      </c>
      <c r="F265" t="str">
        <f>IF(ISBLANK(C265),"",_xll.BDP(C265, "GICS_INDUSTRY_GROUP_NAME",""))</f>
        <v/>
      </c>
      <c r="G265" t="str">
        <f>IF(ISBLANK(C265),"",_xll.BDP(C265, "GICS_SUB_INDUSTRY_NAME",""))</f>
        <v/>
      </c>
      <c r="H265" t="str">
        <f>IF(ISBLANK(C265),"",_xll.BDP(A265, "RELATIONSHIP_AMOUNT","RELATIONSHIP_OVERRIDE=C,QUANTIFIED_OVERRIDE=Y,EQY_FUND_CRNCY=USD,RELATED_COMPANY_OVERRIDE=" &amp;C265))</f>
        <v/>
      </c>
    </row>
    <row r="266" spans="1:8" x14ac:dyDescent="0.2">
      <c r="A266" t="str">
        <f>C27</f>
        <v>300399 CH Equity</v>
      </c>
      <c r="B266" t="e">
        <f ca="1">IF(ISBLANK(A266),"",_xll.BDP(A266, "LONG_COMP_NAME",""))</f>
        <v>#NAME?</v>
      </c>
      <c r="D266" t="str">
        <f>IF(ISBLANK(C266),"",_xll.BDP(C266, "LONG_COMP_NAME",""))</f>
        <v/>
      </c>
      <c r="E266" t="str">
        <f>IF(ISBLANK(C266),"",_xll.BDP(C266, "CNTRY_OF_DOMICILE",""))</f>
        <v/>
      </c>
      <c r="F266" t="str">
        <f>IF(ISBLANK(C266),"",_xll.BDP(C266, "GICS_INDUSTRY_GROUP_NAME",""))</f>
        <v/>
      </c>
      <c r="G266" t="str">
        <f>IF(ISBLANK(C266),"",_xll.BDP(C266, "GICS_SUB_INDUSTRY_NAME",""))</f>
        <v/>
      </c>
      <c r="H266" t="str">
        <f>IF(ISBLANK(C266),"",_xll.BDP(A266, "RELATIONSHIP_AMOUNT","RELATIONSHIP_OVERRIDE=C,QUANTIFIED_OVERRIDE=Y,EQY_FUND_CRNCY=USD,RELATED_COMPANY_OVERRIDE=" &amp;C266))</f>
        <v/>
      </c>
    </row>
    <row r="267" spans="1:8" x14ac:dyDescent="0.2">
      <c r="A267" t="str">
        <f>C27</f>
        <v>300399 CH Equity</v>
      </c>
      <c r="B267" t="e">
        <f ca="1">IF(ISBLANK(A267),"",_xll.BDP(A267, "LONG_COMP_NAME",""))</f>
        <v>#NAME?</v>
      </c>
      <c r="D267" t="str">
        <f>IF(ISBLANK(C267),"",_xll.BDP(C267, "LONG_COMP_NAME",""))</f>
        <v/>
      </c>
      <c r="E267" t="str">
        <f>IF(ISBLANK(C267),"",_xll.BDP(C267, "CNTRY_OF_DOMICILE",""))</f>
        <v/>
      </c>
      <c r="F267" t="str">
        <f>IF(ISBLANK(C267),"",_xll.BDP(C267, "GICS_INDUSTRY_GROUP_NAME",""))</f>
        <v/>
      </c>
      <c r="G267" t="str">
        <f>IF(ISBLANK(C267),"",_xll.BDP(C267, "GICS_SUB_INDUSTRY_NAME",""))</f>
        <v/>
      </c>
      <c r="H267" t="str">
        <f>IF(ISBLANK(C267),"",_xll.BDP(A267, "RELATIONSHIP_AMOUNT","RELATIONSHIP_OVERRIDE=C,QUANTIFIED_OVERRIDE=Y,EQY_FUND_CRNCY=USD,RELATED_COMPANY_OVERRIDE=" &amp;C267))</f>
        <v/>
      </c>
    </row>
    <row r="268" spans="1:8" x14ac:dyDescent="0.2">
      <c r="A268" t="str">
        <f>C27</f>
        <v>300399 CH Equity</v>
      </c>
      <c r="B268" t="e">
        <f ca="1">IF(ISBLANK(A268),"",_xll.BDP(A268, "LONG_COMP_NAME",""))</f>
        <v>#NAME?</v>
      </c>
      <c r="D268" t="str">
        <f>IF(ISBLANK(C268),"",_xll.BDP(C268, "LONG_COMP_NAME",""))</f>
        <v/>
      </c>
      <c r="E268" t="str">
        <f>IF(ISBLANK(C268),"",_xll.BDP(C268, "CNTRY_OF_DOMICILE",""))</f>
        <v/>
      </c>
      <c r="F268" t="str">
        <f>IF(ISBLANK(C268),"",_xll.BDP(C268, "GICS_INDUSTRY_GROUP_NAME",""))</f>
        <v/>
      </c>
      <c r="G268" t="str">
        <f>IF(ISBLANK(C268),"",_xll.BDP(C268, "GICS_SUB_INDUSTRY_NAME",""))</f>
        <v/>
      </c>
      <c r="H268" t="str">
        <f>IF(ISBLANK(C268),"",_xll.BDP(A268, "RELATIONSHIP_AMOUNT","RELATIONSHIP_OVERRIDE=C,QUANTIFIED_OVERRIDE=Y,EQY_FUND_CRNCY=USD,RELATED_COMPANY_OVERRIDE=" &amp;C268))</f>
        <v/>
      </c>
    </row>
    <row r="269" spans="1:8" x14ac:dyDescent="0.2">
      <c r="A269" t="str">
        <f>C27</f>
        <v>300399 CH Equity</v>
      </c>
      <c r="B269" t="e">
        <f ca="1">IF(ISBLANK(A269),"",_xll.BDP(A269, "LONG_COMP_NAME",""))</f>
        <v>#NAME?</v>
      </c>
      <c r="D269" t="str">
        <f>IF(ISBLANK(C269),"",_xll.BDP(C269, "LONG_COMP_NAME",""))</f>
        <v/>
      </c>
      <c r="E269" t="str">
        <f>IF(ISBLANK(C269),"",_xll.BDP(C269, "CNTRY_OF_DOMICILE",""))</f>
        <v/>
      </c>
      <c r="F269" t="str">
        <f>IF(ISBLANK(C269),"",_xll.BDP(C269, "GICS_INDUSTRY_GROUP_NAME",""))</f>
        <v/>
      </c>
      <c r="G269" t="str">
        <f>IF(ISBLANK(C269),"",_xll.BDP(C269, "GICS_SUB_INDUSTRY_NAME",""))</f>
        <v/>
      </c>
      <c r="H269" t="str">
        <f>IF(ISBLANK(C269),"",_xll.BDP(A269, "RELATIONSHIP_AMOUNT","RELATIONSHIP_OVERRIDE=C,QUANTIFIED_OVERRIDE=Y,EQY_FUND_CRNCY=USD,RELATED_COMPANY_OVERRIDE=" &amp;C269))</f>
        <v/>
      </c>
    </row>
    <row r="270" spans="1:8" x14ac:dyDescent="0.2">
      <c r="A270" t="str">
        <f>C27</f>
        <v>300399 CH Equity</v>
      </c>
      <c r="B270" t="e">
        <f ca="1">IF(ISBLANK(A270),"",_xll.BDP(A270, "LONG_COMP_NAME",""))</f>
        <v>#NAME?</v>
      </c>
      <c r="D270" t="str">
        <f>IF(ISBLANK(C270),"",_xll.BDP(C270, "LONG_COMP_NAME",""))</f>
        <v/>
      </c>
      <c r="E270" t="str">
        <f>IF(ISBLANK(C270),"",_xll.BDP(C270, "CNTRY_OF_DOMICILE",""))</f>
        <v/>
      </c>
      <c r="F270" t="str">
        <f>IF(ISBLANK(C270),"",_xll.BDP(C270, "GICS_INDUSTRY_GROUP_NAME",""))</f>
        <v/>
      </c>
      <c r="G270" t="str">
        <f>IF(ISBLANK(C270),"",_xll.BDP(C270, "GICS_SUB_INDUSTRY_NAME",""))</f>
        <v/>
      </c>
      <c r="H270" t="str">
        <f>IF(ISBLANK(C270),"",_xll.BDP(A270, "RELATIONSHIP_AMOUNT","RELATIONSHIP_OVERRIDE=C,QUANTIFIED_OVERRIDE=Y,EQY_FUND_CRNCY=USD,RELATED_COMPANY_OVERRIDE=" &amp;C270))</f>
        <v/>
      </c>
    </row>
    <row r="271" spans="1:8" x14ac:dyDescent="0.2">
      <c r="A271" t="str">
        <f>C27</f>
        <v>300399 CH Equity</v>
      </c>
      <c r="B271" t="e">
        <f ca="1">IF(ISBLANK(A271),"",_xll.BDP(A271, "LONG_COMP_NAME",""))</f>
        <v>#NAME?</v>
      </c>
      <c r="D271" t="str">
        <f>IF(ISBLANK(C271),"",_xll.BDP(C271, "LONG_COMP_NAME",""))</f>
        <v/>
      </c>
      <c r="E271" t="str">
        <f>IF(ISBLANK(C271),"",_xll.BDP(C271, "CNTRY_OF_DOMICILE",""))</f>
        <v/>
      </c>
      <c r="F271" t="str">
        <f>IF(ISBLANK(C271),"",_xll.BDP(C271, "GICS_INDUSTRY_GROUP_NAME",""))</f>
        <v/>
      </c>
      <c r="G271" t="str">
        <f>IF(ISBLANK(C271),"",_xll.BDP(C271, "GICS_SUB_INDUSTRY_NAME",""))</f>
        <v/>
      </c>
      <c r="H271" t="str">
        <f>IF(ISBLANK(C271),"",_xll.BDP(A271, "RELATIONSHIP_AMOUNT","RELATIONSHIP_OVERRIDE=C,QUANTIFIED_OVERRIDE=Y,EQY_FUND_CRNCY=USD,RELATED_COMPANY_OVERRIDE=" &amp;C271))</f>
        <v/>
      </c>
    </row>
    <row r="272" spans="1:8" x14ac:dyDescent="0.2">
      <c r="A272" t="str">
        <f>C28</f>
        <v>600050 CH Equity</v>
      </c>
      <c r="B272" t="e">
        <f ca="1">IF(ISBLANK(A272),"",_xll.BDP(A272, "LONG_COMP_NAME",""))</f>
        <v>#NAME?</v>
      </c>
      <c r="C272" t="e">
        <f ca="1">_xll.BDS(A272,"SUPPLY_CHAIN_CUSTOMERS","SUPPLY_CHAIN_SUM_COUNT_OVERRIDE=10,QUANTIFIED_OVERRIDE=Y,SUP_CHAIN_RELATIONSHIP_SORT_OVR=C","cols=1;rows=5")</f>
        <v>#NAME?</v>
      </c>
      <c r="D272" t="e">
        <f ca="1">IF(ISBLANK(C272),"",_xll.BDP(C272, "LONG_COMP_NAME",""))</f>
        <v>#NAME?</v>
      </c>
      <c r="E272" t="e">
        <f ca="1">IF(ISBLANK(C272),"",_xll.BDP(C272, "CNTRY_OF_DOMICILE",""))</f>
        <v>#NAME?</v>
      </c>
      <c r="F272" t="e">
        <f ca="1">IF(ISBLANK(C272),"",_xll.BDP(C272, "GICS_INDUSTRY_GROUP_NAME",""))</f>
        <v>#NAME?</v>
      </c>
      <c r="G272" t="e">
        <f ca="1">IF(ISBLANK(C272),"",_xll.BDP(C272, "GICS_SUB_INDUSTRY_NAME",""))</f>
        <v>#NAME?</v>
      </c>
      <c r="H272" t="e">
        <f ca="1">IF(ISBLANK(C272),"",_xll.BDP(A272, "RELATIONSHIP_AMOUNT","RELATIONSHIP_OVERRIDE=C,QUANTIFIED_OVERRIDE=Y,EQY_FUND_CRNCY=USD,RELATED_COMPANY_OVERRIDE=" &amp;C272))</f>
        <v>#NAME?</v>
      </c>
    </row>
    <row r="273" spans="1:8" x14ac:dyDescent="0.2">
      <c r="A273" t="str">
        <f>C28</f>
        <v>600050 CH Equity</v>
      </c>
      <c r="B273" t="e">
        <f ca="1">IF(ISBLANK(A273),"",_xll.BDP(A273, "LONG_COMP_NAME",""))</f>
        <v>#NAME?</v>
      </c>
      <c r="C273" t="s">
        <v>27</v>
      </c>
      <c r="D273" t="e">
        <f ca="1">IF(ISBLANK(C273),"",_xll.BDP(C273, "LONG_COMP_NAME",""))</f>
        <v>#NAME?</v>
      </c>
      <c r="E273" t="e">
        <f ca="1">IF(ISBLANK(C273),"",_xll.BDP(C273, "CNTRY_OF_DOMICILE",""))</f>
        <v>#NAME?</v>
      </c>
      <c r="F273" t="e">
        <f ca="1">IF(ISBLANK(C273),"",_xll.BDP(C273, "GICS_INDUSTRY_GROUP_NAME",""))</f>
        <v>#NAME?</v>
      </c>
      <c r="G273" t="e">
        <f ca="1">IF(ISBLANK(C273),"",_xll.BDP(C273, "GICS_SUB_INDUSTRY_NAME",""))</f>
        <v>#NAME?</v>
      </c>
      <c r="H273" t="e">
        <f ca="1">IF(ISBLANK(C273),"",_xll.BDP(A273, "RELATIONSHIP_AMOUNT","RELATIONSHIP_OVERRIDE=C,QUANTIFIED_OVERRIDE=Y,EQY_FUND_CRNCY=USD,RELATED_COMPANY_OVERRIDE=" &amp;C273))</f>
        <v>#NAME?</v>
      </c>
    </row>
    <row r="274" spans="1:8" x14ac:dyDescent="0.2">
      <c r="A274" t="str">
        <f>C28</f>
        <v>600050 CH Equity</v>
      </c>
      <c r="B274" t="e">
        <f ca="1">IF(ISBLANK(A274),"",_xll.BDP(A274, "LONG_COMP_NAME",""))</f>
        <v>#NAME?</v>
      </c>
      <c r="C274" t="s">
        <v>209</v>
      </c>
      <c r="D274" t="e">
        <f ca="1">IF(ISBLANK(C274),"",_xll.BDP(C274, "LONG_COMP_NAME",""))</f>
        <v>#NAME?</v>
      </c>
      <c r="E274" t="e">
        <f ca="1">IF(ISBLANK(C274),"",_xll.BDP(C274, "CNTRY_OF_DOMICILE",""))</f>
        <v>#NAME?</v>
      </c>
      <c r="F274" t="e">
        <f ca="1">IF(ISBLANK(C274),"",_xll.BDP(C274, "GICS_INDUSTRY_GROUP_NAME",""))</f>
        <v>#NAME?</v>
      </c>
      <c r="G274" t="e">
        <f ca="1">IF(ISBLANK(C274),"",_xll.BDP(C274, "GICS_SUB_INDUSTRY_NAME",""))</f>
        <v>#NAME?</v>
      </c>
      <c r="H274" t="e">
        <f ca="1">IF(ISBLANK(C274),"",_xll.BDP(A274, "RELATIONSHIP_AMOUNT","RELATIONSHIP_OVERRIDE=C,QUANTIFIED_OVERRIDE=Y,EQY_FUND_CRNCY=USD,RELATED_COMPANY_OVERRIDE=" &amp;C274))</f>
        <v>#NAME?</v>
      </c>
    </row>
    <row r="275" spans="1:8" x14ac:dyDescent="0.2">
      <c r="A275" t="str">
        <f>C28</f>
        <v>600050 CH Equity</v>
      </c>
      <c r="B275" t="e">
        <f ca="1">IF(ISBLANK(A275),"",_xll.BDP(A275, "LONG_COMP_NAME",""))</f>
        <v>#NAME?</v>
      </c>
      <c r="C275" t="s">
        <v>50</v>
      </c>
      <c r="D275" t="e">
        <f ca="1">IF(ISBLANK(C275),"",_xll.BDP(C275, "LONG_COMP_NAME",""))</f>
        <v>#NAME?</v>
      </c>
      <c r="E275" t="e">
        <f ca="1">IF(ISBLANK(C275),"",_xll.BDP(C275, "CNTRY_OF_DOMICILE",""))</f>
        <v>#NAME?</v>
      </c>
      <c r="F275" t="e">
        <f ca="1">IF(ISBLANK(C275),"",_xll.BDP(C275, "GICS_INDUSTRY_GROUP_NAME",""))</f>
        <v>#NAME?</v>
      </c>
      <c r="G275" t="e">
        <f ca="1">IF(ISBLANK(C275),"",_xll.BDP(C275, "GICS_SUB_INDUSTRY_NAME",""))</f>
        <v>#NAME?</v>
      </c>
      <c r="H275" t="e">
        <f ca="1">IF(ISBLANK(C275),"",_xll.BDP(A275, "RELATIONSHIP_AMOUNT","RELATIONSHIP_OVERRIDE=C,QUANTIFIED_OVERRIDE=Y,EQY_FUND_CRNCY=USD,RELATED_COMPANY_OVERRIDE=" &amp;C275))</f>
        <v>#NAME?</v>
      </c>
    </row>
    <row r="276" spans="1:8" x14ac:dyDescent="0.2">
      <c r="A276" t="str">
        <f>C28</f>
        <v>600050 CH Equity</v>
      </c>
      <c r="B276" t="e">
        <f ca="1">IF(ISBLANK(A276),"",_xll.BDP(A276, "LONG_COMP_NAME",""))</f>
        <v>#NAME?</v>
      </c>
      <c r="C276" t="s">
        <v>9</v>
      </c>
      <c r="D276" t="e">
        <f ca="1">IF(ISBLANK(C276),"",_xll.BDP(C276, "LONG_COMP_NAME",""))</f>
        <v>#NAME?</v>
      </c>
      <c r="E276" t="e">
        <f ca="1">IF(ISBLANK(C276),"",_xll.BDP(C276, "CNTRY_OF_DOMICILE",""))</f>
        <v>#NAME?</v>
      </c>
      <c r="F276" t="e">
        <f ca="1">IF(ISBLANK(C276),"",_xll.BDP(C276, "GICS_INDUSTRY_GROUP_NAME",""))</f>
        <v>#NAME?</v>
      </c>
      <c r="G276" t="e">
        <f ca="1">IF(ISBLANK(C276),"",_xll.BDP(C276, "GICS_SUB_INDUSTRY_NAME",""))</f>
        <v>#NAME?</v>
      </c>
      <c r="H276" t="e">
        <f ca="1">IF(ISBLANK(C276),"",_xll.BDP(A276, "RELATIONSHIP_AMOUNT","RELATIONSHIP_OVERRIDE=C,QUANTIFIED_OVERRIDE=Y,EQY_FUND_CRNCY=USD,RELATED_COMPANY_OVERRIDE=" &amp;C276))</f>
        <v>#NAME?</v>
      </c>
    </row>
    <row r="277" spans="1:8" x14ac:dyDescent="0.2">
      <c r="A277" t="str">
        <f>C28</f>
        <v>600050 CH Equity</v>
      </c>
      <c r="B277" t="e">
        <f ca="1">IF(ISBLANK(A277),"",_xll.BDP(A277, "LONG_COMP_NAME",""))</f>
        <v>#NAME?</v>
      </c>
      <c r="D277" t="str">
        <f>IF(ISBLANK(C277),"",_xll.BDP(C277, "LONG_COMP_NAME",""))</f>
        <v/>
      </c>
      <c r="E277" t="str">
        <f>IF(ISBLANK(C277),"",_xll.BDP(C277, "CNTRY_OF_DOMICILE",""))</f>
        <v/>
      </c>
      <c r="F277" t="str">
        <f>IF(ISBLANK(C277),"",_xll.BDP(C277, "GICS_INDUSTRY_GROUP_NAME",""))</f>
        <v/>
      </c>
      <c r="G277" t="str">
        <f>IF(ISBLANK(C277),"",_xll.BDP(C277, "GICS_SUB_INDUSTRY_NAME",""))</f>
        <v/>
      </c>
      <c r="H277" t="str">
        <f>IF(ISBLANK(C277),"",_xll.BDP(A277, "RELATIONSHIP_AMOUNT","RELATIONSHIP_OVERRIDE=C,QUANTIFIED_OVERRIDE=Y,EQY_FUND_CRNCY=USD,RELATED_COMPANY_OVERRIDE=" &amp;C277))</f>
        <v/>
      </c>
    </row>
    <row r="278" spans="1:8" x14ac:dyDescent="0.2">
      <c r="A278" t="str">
        <f>C28</f>
        <v>600050 CH Equity</v>
      </c>
      <c r="B278" t="e">
        <f ca="1">IF(ISBLANK(A278),"",_xll.BDP(A278, "LONG_COMP_NAME",""))</f>
        <v>#NAME?</v>
      </c>
      <c r="D278" t="str">
        <f>IF(ISBLANK(C278),"",_xll.BDP(C278, "LONG_COMP_NAME",""))</f>
        <v/>
      </c>
      <c r="E278" t="str">
        <f>IF(ISBLANK(C278),"",_xll.BDP(C278, "CNTRY_OF_DOMICILE",""))</f>
        <v/>
      </c>
      <c r="F278" t="str">
        <f>IF(ISBLANK(C278),"",_xll.BDP(C278, "GICS_INDUSTRY_GROUP_NAME",""))</f>
        <v/>
      </c>
      <c r="G278" t="str">
        <f>IF(ISBLANK(C278),"",_xll.BDP(C278, "GICS_SUB_INDUSTRY_NAME",""))</f>
        <v/>
      </c>
      <c r="H278" t="str">
        <f>IF(ISBLANK(C278),"",_xll.BDP(A278, "RELATIONSHIP_AMOUNT","RELATIONSHIP_OVERRIDE=C,QUANTIFIED_OVERRIDE=Y,EQY_FUND_CRNCY=USD,RELATED_COMPANY_OVERRIDE=" &amp;C278))</f>
        <v/>
      </c>
    </row>
    <row r="279" spans="1:8" x14ac:dyDescent="0.2">
      <c r="A279" t="str">
        <f>C28</f>
        <v>600050 CH Equity</v>
      </c>
      <c r="B279" t="e">
        <f ca="1">IF(ISBLANK(A279),"",_xll.BDP(A279, "LONG_COMP_NAME",""))</f>
        <v>#NAME?</v>
      </c>
      <c r="D279" t="str">
        <f>IF(ISBLANK(C279),"",_xll.BDP(C279, "LONG_COMP_NAME",""))</f>
        <v/>
      </c>
      <c r="E279" t="str">
        <f>IF(ISBLANK(C279),"",_xll.BDP(C279, "CNTRY_OF_DOMICILE",""))</f>
        <v/>
      </c>
      <c r="F279" t="str">
        <f>IF(ISBLANK(C279),"",_xll.BDP(C279, "GICS_INDUSTRY_GROUP_NAME",""))</f>
        <v/>
      </c>
      <c r="G279" t="str">
        <f>IF(ISBLANK(C279),"",_xll.BDP(C279, "GICS_SUB_INDUSTRY_NAME",""))</f>
        <v/>
      </c>
      <c r="H279" t="str">
        <f>IF(ISBLANK(C279),"",_xll.BDP(A279, "RELATIONSHIP_AMOUNT","RELATIONSHIP_OVERRIDE=C,QUANTIFIED_OVERRIDE=Y,EQY_FUND_CRNCY=USD,RELATED_COMPANY_OVERRIDE=" &amp;C279))</f>
        <v/>
      </c>
    </row>
    <row r="280" spans="1:8" x14ac:dyDescent="0.2">
      <c r="A280" t="str">
        <f>C28</f>
        <v>600050 CH Equity</v>
      </c>
      <c r="B280" t="e">
        <f ca="1">IF(ISBLANK(A280),"",_xll.BDP(A280, "LONG_COMP_NAME",""))</f>
        <v>#NAME?</v>
      </c>
      <c r="D280" t="str">
        <f>IF(ISBLANK(C280),"",_xll.BDP(C280, "LONG_COMP_NAME",""))</f>
        <v/>
      </c>
      <c r="E280" t="str">
        <f>IF(ISBLANK(C280),"",_xll.BDP(C280, "CNTRY_OF_DOMICILE",""))</f>
        <v/>
      </c>
      <c r="F280" t="str">
        <f>IF(ISBLANK(C280),"",_xll.BDP(C280, "GICS_INDUSTRY_GROUP_NAME",""))</f>
        <v/>
      </c>
      <c r="G280" t="str">
        <f>IF(ISBLANK(C280),"",_xll.BDP(C280, "GICS_SUB_INDUSTRY_NAME",""))</f>
        <v/>
      </c>
      <c r="H280" t="str">
        <f>IF(ISBLANK(C280),"",_xll.BDP(A280, "RELATIONSHIP_AMOUNT","RELATIONSHIP_OVERRIDE=C,QUANTIFIED_OVERRIDE=Y,EQY_FUND_CRNCY=USD,RELATED_COMPANY_OVERRIDE=" &amp;C280))</f>
        <v/>
      </c>
    </row>
    <row r="281" spans="1:8" x14ac:dyDescent="0.2">
      <c r="A281" t="str">
        <f>C28</f>
        <v>600050 CH Equity</v>
      </c>
      <c r="B281" t="e">
        <f ca="1">IF(ISBLANK(A281),"",_xll.BDP(A281, "LONG_COMP_NAME",""))</f>
        <v>#NAME?</v>
      </c>
      <c r="D281" t="str">
        <f>IF(ISBLANK(C281),"",_xll.BDP(C281, "LONG_COMP_NAME",""))</f>
        <v/>
      </c>
      <c r="E281" t="str">
        <f>IF(ISBLANK(C281),"",_xll.BDP(C281, "CNTRY_OF_DOMICILE",""))</f>
        <v/>
      </c>
      <c r="F281" t="str">
        <f>IF(ISBLANK(C281),"",_xll.BDP(C281, "GICS_INDUSTRY_GROUP_NAME",""))</f>
        <v/>
      </c>
      <c r="G281" t="str">
        <f>IF(ISBLANK(C281),"",_xll.BDP(C281, "GICS_SUB_INDUSTRY_NAME",""))</f>
        <v/>
      </c>
      <c r="H281" t="str">
        <f>IF(ISBLANK(C281),"",_xll.BDP(A281, "RELATIONSHIP_AMOUNT","RELATIONSHIP_OVERRIDE=C,QUANTIFIED_OVERRIDE=Y,EQY_FUND_CRNCY=USD,RELATED_COMPANY_OVERRIDE=" &amp;C281))</f>
        <v/>
      </c>
    </row>
    <row r="282" spans="1:8" x14ac:dyDescent="0.2">
      <c r="A282">
        <f>C29</f>
        <v>0</v>
      </c>
      <c r="B282" t="e">
        <f ca="1">IF(ISBLANK(A282),"",_xll.BDP(A282, "LONG_COMP_NAME",""))</f>
        <v>#NAME?</v>
      </c>
      <c r="C282" t="e">
        <f ca="1">_xll.BDS(A282,"SUPPLY_CHAIN_CUSTOMERS","SUPPLY_CHAIN_SUM_COUNT_OVERRIDE=10,QUANTIFIED_OVERRIDE=Y,SUP_CHAIN_RELATIONSHIP_SORT_OVR=C")</f>
        <v>#NAME?</v>
      </c>
      <c r="D282" t="e">
        <f ca="1">IF(ISBLANK(C282),"",_xll.BDP(C282, "LONG_COMP_NAME",""))</f>
        <v>#NAME?</v>
      </c>
      <c r="E282" t="e">
        <f ca="1">IF(ISBLANK(C282),"",_xll.BDP(C282, "CNTRY_OF_DOMICILE",""))</f>
        <v>#NAME?</v>
      </c>
      <c r="F282" t="e">
        <f ca="1">IF(ISBLANK(C282),"",_xll.BDP(C282, "GICS_INDUSTRY_GROUP_NAME",""))</f>
        <v>#NAME?</v>
      </c>
      <c r="G282" t="e">
        <f ca="1">IF(ISBLANK(C282),"",_xll.BDP(C282, "GICS_SUB_INDUSTRY_NAME",""))</f>
        <v>#NAME?</v>
      </c>
      <c r="H282" t="e">
        <f ca="1">IF(ISBLANK(C282),"",_xll.BDP(A282, "RELATIONSHIP_AMOUNT","RELATIONSHIP_OVERRIDE=C,QUANTIFIED_OVERRIDE=Y,EQY_FUND_CRNCY=USD,RELATED_COMPANY_OVERRIDE=" &amp;C282))</f>
        <v>#NAME?</v>
      </c>
    </row>
    <row r="283" spans="1:8" x14ac:dyDescent="0.2">
      <c r="A283">
        <f>C29</f>
        <v>0</v>
      </c>
      <c r="B283" t="e">
        <f ca="1">IF(ISBLANK(A283),"",_xll.BDP(A283, "LONG_COMP_NAME",""))</f>
        <v>#NAME?</v>
      </c>
      <c r="D283" t="str">
        <f>IF(ISBLANK(C283),"",_xll.BDP(C283, "LONG_COMP_NAME",""))</f>
        <v/>
      </c>
      <c r="E283" t="str">
        <f>IF(ISBLANK(C283),"",_xll.BDP(C283, "CNTRY_OF_DOMICILE",""))</f>
        <v/>
      </c>
      <c r="F283" t="str">
        <f>IF(ISBLANK(C283),"",_xll.BDP(C283, "GICS_INDUSTRY_GROUP_NAME",""))</f>
        <v/>
      </c>
      <c r="G283" t="str">
        <f>IF(ISBLANK(C283),"",_xll.BDP(C283, "GICS_SUB_INDUSTRY_NAME",""))</f>
        <v/>
      </c>
      <c r="H283" t="str">
        <f>IF(ISBLANK(C283),"",_xll.BDP(A283, "RELATIONSHIP_AMOUNT","RELATIONSHIP_OVERRIDE=C,QUANTIFIED_OVERRIDE=Y,EQY_FUND_CRNCY=USD,RELATED_COMPANY_OVERRIDE=" &amp;C283))</f>
        <v/>
      </c>
    </row>
    <row r="284" spans="1:8" x14ac:dyDescent="0.2">
      <c r="A284">
        <f>C29</f>
        <v>0</v>
      </c>
      <c r="B284" t="e">
        <f ca="1">IF(ISBLANK(A284),"",_xll.BDP(A284, "LONG_COMP_NAME",""))</f>
        <v>#NAME?</v>
      </c>
      <c r="D284" t="str">
        <f>IF(ISBLANK(C284),"",_xll.BDP(C284, "LONG_COMP_NAME",""))</f>
        <v/>
      </c>
      <c r="E284" t="str">
        <f>IF(ISBLANK(C284),"",_xll.BDP(C284, "CNTRY_OF_DOMICILE",""))</f>
        <v/>
      </c>
      <c r="F284" t="str">
        <f>IF(ISBLANK(C284),"",_xll.BDP(C284, "GICS_INDUSTRY_GROUP_NAME",""))</f>
        <v/>
      </c>
      <c r="G284" t="str">
        <f>IF(ISBLANK(C284),"",_xll.BDP(C284, "GICS_SUB_INDUSTRY_NAME",""))</f>
        <v/>
      </c>
      <c r="H284" t="str">
        <f>IF(ISBLANK(C284),"",_xll.BDP(A284, "RELATIONSHIP_AMOUNT","RELATIONSHIP_OVERRIDE=C,QUANTIFIED_OVERRIDE=Y,EQY_FUND_CRNCY=USD,RELATED_COMPANY_OVERRIDE=" &amp;C284))</f>
        <v/>
      </c>
    </row>
    <row r="285" spans="1:8" x14ac:dyDescent="0.2">
      <c r="A285">
        <f>C29</f>
        <v>0</v>
      </c>
      <c r="B285" t="e">
        <f ca="1">IF(ISBLANK(A285),"",_xll.BDP(A285, "LONG_COMP_NAME",""))</f>
        <v>#NAME?</v>
      </c>
      <c r="D285" t="str">
        <f>IF(ISBLANK(C285),"",_xll.BDP(C285, "LONG_COMP_NAME",""))</f>
        <v/>
      </c>
      <c r="E285" t="str">
        <f>IF(ISBLANK(C285),"",_xll.BDP(C285, "CNTRY_OF_DOMICILE",""))</f>
        <v/>
      </c>
      <c r="F285" t="str">
        <f>IF(ISBLANK(C285),"",_xll.BDP(C285, "GICS_INDUSTRY_GROUP_NAME",""))</f>
        <v/>
      </c>
      <c r="G285" t="str">
        <f>IF(ISBLANK(C285),"",_xll.BDP(C285, "GICS_SUB_INDUSTRY_NAME",""))</f>
        <v/>
      </c>
      <c r="H285" t="str">
        <f>IF(ISBLANK(C285),"",_xll.BDP(A285, "RELATIONSHIP_AMOUNT","RELATIONSHIP_OVERRIDE=C,QUANTIFIED_OVERRIDE=Y,EQY_FUND_CRNCY=USD,RELATED_COMPANY_OVERRIDE=" &amp;C285))</f>
        <v/>
      </c>
    </row>
    <row r="286" spans="1:8" x14ac:dyDescent="0.2">
      <c r="A286">
        <f>C29</f>
        <v>0</v>
      </c>
      <c r="B286" t="e">
        <f ca="1">IF(ISBLANK(A286),"",_xll.BDP(A286, "LONG_COMP_NAME",""))</f>
        <v>#NAME?</v>
      </c>
      <c r="D286" t="str">
        <f>IF(ISBLANK(C286),"",_xll.BDP(C286, "LONG_COMP_NAME",""))</f>
        <v/>
      </c>
      <c r="E286" t="str">
        <f>IF(ISBLANK(C286),"",_xll.BDP(C286, "CNTRY_OF_DOMICILE",""))</f>
        <v/>
      </c>
      <c r="F286" t="str">
        <f>IF(ISBLANK(C286),"",_xll.BDP(C286, "GICS_INDUSTRY_GROUP_NAME",""))</f>
        <v/>
      </c>
      <c r="G286" t="str">
        <f>IF(ISBLANK(C286),"",_xll.BDP(C286, "GICS_SUB_INDUSTRY_NAME",""))</f>
        <v/>
      </c>
      <c r="H286" t="str">
        <f>IF(ISBLANK(C286),"",_xll.BDP(A286, "RELATIONSHIP_AMOUNT","RELATIONSHIP_OVERRIDE=C,QUANTIFIED_OVERRIDE=Y,EQY_FUND_CRNCY=USD,RELATED_COMPANY_OVERRIDE=" &amp;C286))</f>
        <v/>
      </c>
    </row>
    <row r="287" spans="1:8" x14ac:dyDescent="0.2">
      <c r="A287">
        <f>C29</f>
        <v>0</v>
      </c>
      <c r="B287" t="e">
        <f ca="1">IF(ISBLANK(A287),"",_xll.BDP(A287, "LONG_COMP_NAME",""))</f>
        <v>#NAME?</v>
      </c>
      <c r="D287" t="str">
        <f>IF(ISBLANK(C287),"",_xll.BDP(C287, "LONG_COMP_NAME",""))</f>
        <v/>
      </c>
      <c r="E287" t="str">
        <f>IF(ISBLANK(C287),"",_xll.BDP(C287, "CNTRY_OF_DOMICILE",""))</f>
        <v/>
      </c>
      <c r="F287" t="str">
        <f>IF(ISBLANK(C287),"",_xll.BDP(C287, "GICS_INDUSTRY_GROUP_NAME",""))</f>
        <v/>
      </c>
      <c r="G287" t="str">
        <f>IF(ISBLANK(C287),"",_xll.BDP(C287, "GICS_SUB_INDUSTRY_NAME",""))</f>
        <v/>
      </c>
      <c r="H287" t="str">
        <f>IF(ISBLANK(C287),"",_xll.BDP(A287, "RELATIONSHIP_AMOUNT","RELATIONSHIP_OVERRIDE=C,QUANTIFIED_OVERRIDE=Y,EQY_FUND_CRNCY=USD,RELATED_COMPANY_OVERRIDE=" &amp;C287))</f>
        <v/>
      </c>
    </row>
    <row r="288" spans="1:8" x14ac:dyDescent="0.2">
      <c r="A288">
        <f>C29</f>
        <v>0</v>
      </c>
      <c r="B288" t="e">
        <f ca="1">IF(ISBLANK(A288),"",_xll.BDP(A288, "LONG_COMP_NAME",""))</f>
        <v>#NAME?</v>
      </c>
      <c r="D288" t="str">
        <f>IF(ISBLANK(C288),"",_xll.BDP(C288, "LONG_COMP_NAME",""))</f>
        <v/>
      </c>
      <c r="E288" t="str">
        <f>IF(ISBLANK(C288),"",_xll.BDP(C288, "CNTRY_OF_DOMICILE",""))</f>
        <v/>
      </c>
      <c r="F288" t="str">
        <f>IF(ISBLANK(C288),"",_xll.BDP(C288, "GICS_INDUSTRY_GROUP_NAME",""))</f>
        <v/>
      </c>
      <c r="G288" t="str">
        <f>IF(ISBLANK(C288),"",_xll.BDP(C288, "GICS_SUB_INDUSTRY_NAME",""))</f>
        <v/>
      </c>
      <c r="H288" t="str">
        <f>IF(ISBLANK(C288),"",_xll.BDP(A288, "RELATIONSHIP_AMOUNT","RELATIONSHIP_OVERRIDE=C,QUANTIFIED_OVERRIDE=Y,EQY_FUND_CRNCY=USD,RELATED_COMPANY_OVERRIDE=" &amp;C288))</f>
        <v/>
      </c>
    </row>
    <row r="289" spans="1:8" x14ac:dyDescent="0.2">
      <c r="A289">
        <f>C29</f>
        <v>0</v>
      </c>
      <c r="B289" t="e">
        <f ca="1">IF(ISBLANK(A289),"",_xll.BDP(A289, "LONG_COMP_NAME",""))</f>
        <v>#NAME?</v>
      </c>
      <c r="D289" t="str">
        <f>IF(ISBLANK(C289),"",_xll.BDP(C289, "LONG_COMP_NAME",""))</f>
        <v/>
      </c>
      <c r="E289" t="str">
        <f>IF(ISBLANK(C289),"",_xll.BDP(C289, "CNTRY_OF_DOMICILE",""))</f>
        <v/>
      </c>
      <c r="F289" t="str">
        <f>IF(ISBLANK(C289),"",_xll.BDP(C289, "GICS_INDUSTRY_GROUP_NAME",""))</f>
        <v/>
      </c>
      <c r="G289" t="str">
        <f>IF(ISBLANK(C289),"",_xll.BDP(C289, "GICS_SUB_INDUSTRY_NAME",""))</f>
        <v/>
      </c>
      <c r="H289" t="str">
        <f>IF(ISBLANK(C289),"",_xll.BDP(A289, "RELATIONSHIP_AMOUNT","RELATIONSHIP_OVERRIDE=C,QUANTIFIED_OVERRIDE=Y,EQY_FUND_CRNCY=USD,RELATED_COMPANY_OVERRIDE=" &amp;C289))</f>
        <v/>
      </c>
    </row>
    <row r="290" spans="1:8" x14ac:dyDescent="0.2">
      <c r="A290">
        <f>C29</f>
        <v>0</v>
      </c>
      <c r="B290" t="e">
        <f ca="1">IF(ISBLANK(A290),"",_xll.BDP(A290, "LONG_COMP_NAME",""))</f>
        <v>#NAME?</v>
      </c>
      <c r="D290" t="str">
        <f>IF(ISBLANK(C290),"",_xll.BDP(C290, "LONG_COMP_NAME",""))</f>
        <v/>
      </c>
      <c r="E290" t="str">
        <f>IF(ISBLANK(C290),"",_xll.BDP(C290, "CNTRY_OF_DOMICILE",""))</f>
        <v/>
      </c>
      <c r="F290" t="str">
        <f>IF(ISBLANK(C290),"",_xll.BDP(C290, "GICS_INDUSTRY_GROUP_NAME",""))</f>
        <v/>
      </c>
      <c r="G290" t="str">
        <f>IF(ISBLANK(C290),"",_xll.BDP(C290, "GICS_SUB_INDUSTRY_NAME",""))</f>
        <v/>
      </c>
      <c r="H290" t="str">
        <f>IF(ISBLANK(C290),"",_xll.BDP(A290, "RELATIONSHIP_AMOUNT","RELATIONSHIP_OVERRIDE=C,QUANTIFIED_OVERRIDE=Y,EQY_FUND_CRNCY=USD,RELATED_COMPANY_OVERRIDE=" &amp;C290))</f>
        <v/>
      </c>
    </row>
    <row r="291" spans="1:8" x14ac:dyDescent="0.2">
      <c r="A291">
        <f>C29</f>
        <v>0</v>
      </c>
      <c r="B291" t="e">
        <f ca="1">IF(ISBLANK(A291),"",_xll.BDP(A291, "LONG_COMP_NAME",""))</f>
        <v>#NAME?</v>
      </c>
      <c r="D291" t="str">
        <f>IF(ISBLANK(C291),"",_xll.BDP(C291, "LONG_COMP_NAME",""))</f>
        <v/>
      </c>
      <c r="E291" t="str">
        <f>IF(ISBLANK(C291),"",_xll.BDP(C291, "CNTRY_OF_DOMICILE",""))</f>
        <v/>
      </c>
      <c r="F291" t="str">
        <f>IF(ISBLANK(C291),"",_xll.BDP(C291, "GICS_INDUSTRY_GROUP_NAME",""))</f>
        <v/>
      </c>
      <c r="G291" t="str">
        <f>IF(ISBLANK(C291),"",_xll.BDP(C291, "GICS_SUB_INDUSTRY_NAME",""))</f>
        <v/>
      </c>
      <c r="H291" t="str">
        <f>IF(ISBLANK(C291),"",_xll.BDP(A291, "RELATIONSHIP_AMOUNT","RELATIONSHIP_OVERRIDE=C,QUANTIFIED_OVERRIDE=Y,EQY_FUND_CRNCY=USD,RELATED_COMPANY_OVERRIDE=" &amp;C291))</f>
        <v/>
      </c>
    </row>
    <row r="292" spans="1:8" x14ac:dyDescent="0.2">
      <c r="A292">
        <f>C30</f>
        <v>0</v>
      </c>
      <c r="B292" t="e">
        <f ca="1">IF(ISBLANK(A292),"",_xll.BDP(A292, "LONG_COMP_NAME",""))</f>
        <v>#NAME?</v>
      </c>
      <c r="C292" t="e">
        <f ca="1">_xll.BDS(A292,"SUPPLY_CHAIN_CUSTOMERS","SUPPLY_CHAIN_SUM_COUNT_OVERRIDE=10,QUANTIFIED_OVERRIDE=Y,SUP_CHAIN_RELATIONSHIP_SORT_OVR=C")</f>
        <v>#NAME?</v>
      </c>
      <c r="D292" t="e">
        <f ca="1">IF(ISBLANK(C292),"",_xll.BDP(C292, "LONG_COMP_NAME",""))</f>
        <v>#NAME?</v>
      </c>
      <c r="E292" t="e">
        <f ca="1">IF(ISBLANK(C292),"",_xll.BDP(C292, "CNTRY_OF_DOMICILE",""))</f>
        <v>#NAME?</v>
      </c>
      <c r="F292" t="e">
        <f ca="1">IF(ISBLANK(C292),"",_xll.BDP(C292, "GICS_INDUSTRY_GROUP_NAME",""))</f>
        <v>#NAME?</v>
      </c>
      <c r="G292" t="e">
        <f ca="1">IF(ISBLANK(C292),"",_xll.BDP(C292, "GICS_SUB_INDUSTRY_NAME",""))</f>
        <v>#NAME?</v>
      </c>
      <c r="H292" t="e">
        <f ca="1">IF(ISBLANK(C292),"",_xll.BDP(A292, "RELATIONSHIP_AMOUNT","RELATIONSHIP_OVERRIDE=C,QUANTIFIED_OVERRIDE=Y,EQY_FUND_CRNCY=USD,RELATED_COMPANY_OVERRIDE=" &amp;C292))</f>
        <v>#NAME?</v>
      </c>
    </row>
    <row r="293" spans="1:8" x14ac:dyDescent="0.2">
      <c r="A293">
        <f>C30</f>
        <v>0</v>
      </c>
      <c r="B293" t="e">
        <f ca="1">IF(ISBLANK(A293),"",_xll.BDP(A293, "LONG_COMP_NAME",""))</f>
        <v>#NAME?</v>
      </c>
      <c r="D293" t="str">
        <f>IF(ISBLANK(C293),"",_xll.BDP(C293, "LONG_COMP_NAME",""))</f>
        <v/>
      </c>
      <c r="E293" t="str">
        <f>IF(ISBLANK(C293),"",_xll.BDP(C293, "CNTRY_OF_DOMICILE",""))</f>
        <v/>
      </c>
      <c r="F293" t="str">
        <f>IF(ISBLANK(C293),"",_xll.BDP(C293, "GICS_INDUSTRY_GROUP_NAME",""))</f>
        <v/>
      </c>
      <c r="G293" t="str">
        <f>IF(ISBLANK(C293),"",_xll.BDP(C293, "GICS_SUB_INDUSTRY_NAME",""))</f>
        <v/>
      </c>
      <c r="H293" t="str">
        <f>IF(ISBLANK(C293),"",_xll.BDP(A293, "RELATIONSHIP_AMOUNT","RELATIONSHIP_OVERRIDE=C,QUANTIFIED_OVERRIDE=Y,EQY_FUND_CRNCY=USD,RELATED_COMPANY_OVERRIDE=" &amp;C293))</f>
        <v/>
      </c>
    </row>
    <row r="294" spans="1:8" x14ac:dyDescent="0.2">
      <c r="A294">
        <f>C30</f>
        <v>0</v>
      </c>
      <c r="B294" t="e">
        <f ca="1">IF(ISBLANK(A294),"",_xll.BDP(A294, "LONG_COMP_NAME",""))</f>
        <v>#NAME?</v>
      </c>
      <c r="D294" t="str">
        <f>IF(ISBLANK(C294),"",_xll.BDP(C294, "LONG_COMP_NAME",""))</f>
        <v/>
      </c>
      <c r="E294" t="str">
        <f>IF(ISBLANK(C294),"",_xll.BDP(C294, "CNTRY_OF_DOMICILE",""))</f>
        <v/>
      </c>
      <c r="F294" t="str">
        <f>IF(ISBLANK(C294),"",_xll.BDP(C294, "GICS_INDUSTRY_GROUP_NAME",""))</f>
        <v/>
      </c>
      <c r="G294" t="str">
        <f>IF(ISBLANK(C294),"",_xll.BDP(C294, "GICS_SUB_INDUSTRY_NAME",""))</f>
        <v/>
      </c>
      <c r="H294" t="str">
        <f>IF(ISBLANK(C294),"",_xll.BDP(A294, "RELATIONSHIP_AMOUNT","RELATIONSHIP_OVERRIDE=C,QUANTIFIED_OVERRIDE=Y,EQY_FUND_CRNCY=USD,RELATED_COMPANY_OVERRIDE=" &amp;C294))</f>
        <v/>
      </c>
    </row>
    <row r="295" spans="1:8" x14ac:dyDescent="0.2">
      <c r="A295">
        <f>C30</f>
        <v>0</v>
      </c>
      <c r="B295" t="e">
        <f ca="1">IF(ISBLANK(A295),"",_xll.BDP(A295, "LONG_COMP_NAME",""))</f>
        <v>#NAME?</v>
      </c>
      <c r="D295" t="str">
        <f>IF(ISBLANK(C295),"",_xll.BDP(C295, "LONG_COMP_NAME",""))</f>
        <v/>
      </c>
      <c r="E295" t="str">
        <f>IF(ISBLANK(C295),"",_xll.BDP(C295, "CNTRY_OF_DOMICILE",""))</f>
        <v/>
      </c>
      <c r="F295" t="str">
        <f>IF(ISBLANK(C295),"",_xll.BDP(C295, "GICS_INDUSTRY_GROUP_NAME",""))</f>
        <v/>
      </c>
      <c r="G295" t="str">
        <f>IF(ISBLANK(C295),"",_xll.BDP(C295, "GICS_SUB_INDUSTRY_NAME",""))</f>
        <v/>
      </c>
      <c r="H295" t="str">
        <f>IF(ISBLANK(C295),"",_xll.BDP(A295, "RELATIONSHIP_AMOUNT","RELATIONSHIP_OVERRIDE=C,QUANTIFIED_OVERRIDE=Y,EQY_FUND_CRNCY=USD,RELATED_COMPANY_OVERRIDE=" &amp;C295))</f>
        <v/>
      </c>
    </row>
    <row r="296" spans="1:8" x14ac:dyDescent="0.2">
      <c r="A296">
        <f>C30</f>
        <v>0</v>
      </c>
      <c r="B296" t="e">
        <f ca="1">IF(ISBLANK(A296),"",_xll.BDP(A296, "LONG_COMP_NAME",""))</f>
        <v>#NAME?</v>
      </c>
      <c r="D296" t="str">
        <f>IF(ISBLANK(C296),"",_xll.BDP(C296, "LONG_COMP_NAME",""))</f>
        <v/>
      </c>
      <c r="E296" t="str">
        <f>IF(ISBLANK(C296),"",_xll.BDP(C296, "CNTRY_OF_DOMICILE",""))</f>
        <v/>
      </c>
      <c r="F296" t="str">
        <f>IF(ISBLANK(C296),"",_xll.BDP(C296, "GICS_INDUSTRY_GROUP_NAME",""))</f>
        <v/>
      </c>
      <c r="G296" t="str">
        <f>IF(ISBLANK(C296),"",_xll.BDP(C296, "GICS_SUB_INDUSTRY_NAME",""))</f>
        <v/>
      </c>
      <c r="H296" t="str">
        <f>IF(ISBLANK(C296),"",_xll.BDP(A296, "RELATIONSHIP_AMOUNT","RELATIONSHIP_OVERRIDE=C,QUANTIFIED_OVERRIDE=Y,EQY_FUND_CRNCY=USD,RELATED_COMPANY_OVERRIDE=" &amp;C296))</f>
        <v/>
      </c>
    </row>
    <row r="297" spans="1:8" x14ac:dyDescent="0.2">
      <c r="A297">
        <f>C30</f>
        <v>0</v>
      </c>
      <c r="B297" t="e">
        <f ca="1">IF(ISBLANK(A297),"",_xll.BDP(A297, "LONG_COMP_NAME",""))</f>
        <v>#NAME?</v>
      </c>
      <c r="D297" t="str">
        <f>IF(ISBLANK(C297),"",_xll.BDP(C297, "LONG_COMP_NAME",""))</f>
        <v/>
      </c>
      <c r="E297" t="str">
        <f>IF(ISBLANK(C297),"",_xll.BDP(C297, "CNTRY_OF_DOMICILE",""))</f>
        <v/>
      </c>
      <c r="F297" t="str">
        <f>IF(ISBLANK(C297),"",_xll.BDP(C297, "GICS_INDUSTRY_GROUP_NAME",""))</f>
        <v/>
      </c>
      <c r="G297" t="str">
        <f>IF(ISBLANK(C297),"",_xll.BDP(C297, "GICS_SUB_INDUSTRY_NAME",""))</f>
        <v/>
      </c>
      <c r="H297" t="str">
        <f>IF(ISBLANK(C297),"",_xll.BDP(A297, "RELATIONSHIP_AMOUNT","RELATIONSHIP_OVERRIDE=C,QUANTIFIED_OVERRIDE=Y,EQY_FUND_CRNCY=USD,RELATED_COMPANY_OVERRIDE=" &amp;C297))</f>
        <v/>
      </c>
    </row>
    <row r="298" spans="1:8" x14ac:dyDescent="0.2">
      <c r="A298">
        <f>C30</f>
        <v>0</v>
      </c>
      <c r="B298" t="e">
        <f ca="1">IF(ISBLANK(A298),"",_xll.BDP(A298, "LONG_COMP_NAME",""))</f>
        <v>#NAME?</v>
      </c>
      <c r="D298" t="str">
        <f>IF(ISBLANK(C298),"",_xll.BDP(C298, "LONG_COMP_NAME",""))</f>
        <v/>
      </c>
      <c r="E298" t="str">
        <f>IF(ISBLANK(C298),"",_xll.BDP(C298, "CNTRY_OF_DOMICILE",""))</f>
        <v/>
      </c>
      <c r="F298" t="str">
        <f>IF(ISBLANK(C298),"",_xll.BDP(C298, "GICS_INDUSTRY_GROUP_NAME",""))</f>
        <v/>
      </c>
      <c r="G298" t="str">
        <f>IF(ISBLANK(C298),"",_xll.BDP(C298, "GICS_SUB_INDUSTRY_NAME",""))</f>
        <v/>
      </c>
      <c r="H298" t="str">
        <f>IF(ISBLANK(C298),"",_xll.BDP(A298, "RELATIONSHIP_AMOUNT","RELATIONSHIP_OVERRIDE=C,QUANTIFIED_OVERRIDE=Y,EQY_FUND_CRNCY=USD,RELATED_COMPANY_OVERRIDE=" &amp;C298))</f>
        <v/>
      </c>
    </row>
    <row r="299" spans="1:8" x14ac:dyDescent="0.2">
      <c r="A299">
        <f>C30</f>
        <v>0</v>
      </c>
      <c r="B299" t="e">
        <f ca="1">IF(ISBLANK(A299),"",_xll.BDP(A299, "LONG_COMP_NAME",""))</f>
        <v>#NAME?</v>
      </c>
      <c r="D299" t="str">
        <f>IF(ISBLANK(C299),"",_xll.BDP(C299, "LONG_COMP_NAME",""))</f>
        <v/>
      </c>
      <c r="E299" t="str">
        <f>IF(ISBLANK(C299),"",_xll.BDP(C299, "CNTRY_OF_DOMICILE",""))</f>
        <v/>
      </c>
      <c r="F299" t="str">
        <f>IF(ISBLANK(C299),"",_xll.BDP(C299, "GICS_INDUSTRY_GROUP_NAME",""))</f>
        <v/>
      </c>
      <c r="G299" t="str">
        <f>IF(ISBLANK(C299),"",_xll.BDP(C299, "GICS_SUB_INDUSTRY_NAME",""))</f>
        <v/>
      </c>
      <c r="H299" t="str">
        <f>IF(ISBLANK(C299),"",_xll.BDP(A299, "RELATIONSHIP_AMOUNT","RELATIONSHIP_OVERRIDE=C,QUANTIFIED_OVERRIDE=Y,EQY_FUND_CRNCY=USD,RELATED_COMPANY_OVERRIDE=" &amp;C299))</f>
        <v/>
      </c>
    </row>
    <row r="300" spans="1:8" x14ac:dyDescent="0.2">
      <c r="A300">
        <f>C30</f>
        <v>0</v>
      </c>
      <c r="B300" t="e">
        <f ca="1">IF(ISBLANK(A300),"",_xll.BDP(A300, "LONG_COMP_NAME",""))</f>
        <v>#NAME?</v>
      </c>
      <c r="D300" t="str">
        <f>IF(ISBLANK(C300),"",_xll.BDP(C300, "LONG_COMP_NAME",""))</f>
        <v/>
      </c>
      <c r="E300" t="str">
        <f>IF(ISBLANK(C300),"",_xll.BDP(C300, "CNTRY_OF_DOMICILE",""))</f>
        <v/>
      </c>
      <c r="F300" t="str">
        <f>IF(ISBLANK(C300),"",_xll.BDP(C300, "GICS_INDUSTRY_GROUP_NAME",""))</f>
        <v/>
      </c>
      <c r="G300" t="str">
        <f>IF(ISBLANK(C300),"",_xll.BDP(C300, "GICS_SUB_INDUSTRY_NAME",""))</f>
        <v/>
      </c>
      <c r="H300" t="str">
        <f>IF(ISBLANK(C300),"",_xll.BDP(A300, "RELATIONSHIP_AMOUNT","RELATIONSHIP_OVERRIDE=C,QUANTIFIED_OVERRIDE=Y,EQY_FUND_CRNCY=USD,RELATED_COMPANY_OVERRIDE=" &amp;C300))</f>
        <v/>
      </c>
    </row>
    <row r="301" spans="1:8" x14ac:dyDescent="0.2">
      <c r="A301">
        <f>C30</f>
        <v>0</v>
      </c>
      <c r="B301" t="e">
        <f ca="1">IF(ISBLANK(A301),"",_xll.BDP(A301, "LONG_COMP_NAME",""))</f>
        <v>#NAME?</v>
      </c>
      <c r="D301" t="str">
        <f>IF(ISBLANK(C301),"",_xll.BDP(C301, "LONG_COMP_NAME",""))</f>
        <v/>
      </c>
      <c r="E301" t="str">
        <f>IF(ISBLANK(C301),"",_xll.BDP(C301, "CNTRY_OF_DOMICILE",""))</f>
        <v/>
      </c>
      <c r="F301" t="str">
        <f>IF(ISBLANK(C301),"",_xll.BDP(C301, "GICS_INDUSTRY_GROUP_NAME",""))</f>
        <v/>
      </c>
      <c r="G301" t="str">
        <f>IF(ISBLANK(C301),"",_xll.BDP(C301, "GICS_SUB_INDUSTRY_NAME",""))</f>
        <v/>
      </c>
      <c r="H301" t="str">
        <f>IF(ISBLANK(C301),"",_xll.BDP(A301, "RELATIONSHIP_AMOUNT","RELATIONSHIP_OVERRIDE=C,QUANTIFIED_OVERRIDE=Y,EQY_FUND_CRNCY=USD,RELATED_COMPANY_OVERRIDE=" &amp;C301))</f>
        <v/>
      </c>
    </row>
    <row r="302" spans="1:8" x14ac:dyDescent="0.2">
      <c r="A302">
        <f>C31</f>
        <v>0</v>
      </c>
      <c r="B302" t="e">
        <f ca="1">IF(ISBLANK(A302),"",_xll.BDP(A302, "LONG_COMP_NAME",""))</f>
        <v>#NAME?</v>
      </c>
      <c r="C302" t="e">
        <f ca="1">_xll.BDS(A302,"SUPPLY_CHAIN_CUSTOMERS","SUPPLY_CHAIN_SUM_COUNT_OVERRIDE=10,QUANTIFIED_OVERRIDE=Y,SUP_CHAIN_RELATIONSHIP_SORT_OVR=C")</f>
        <v>#NAME?</v>
      </c>
      <c r="D302" t="e">
        <f ca="1">IF(ISBLANK(C302),"",_xll.BDP(C302, "LONG_COMP_NAME",""))</f>
        <v>#NAME?</v>
      </c>
      <c r="E302" t="e">
        <f ca="1">IF(ISBLANK(C302),"",_xll.BDP(C302, "CNTRY_OF_DOMICILE",""))</f>
        <v>#NAME?</v>
      </c>
      <c r="F302" t="e">
        <f ca="1">IF(ISBLANK(C302),"",_xll.BDP(C302, "GICS_INDUSTRY_GROUP_NAME",""))</f>
        <v>#NAME?</v>
      </c>
      <c r="G302" t="e">
        <f ca="1">IF(ISBLANK(C302),"",_xll.BDP(C302, "GICS_SUB_INDUSTRY_NAME",""))</f>
        <v>#NAME?</v>
      </c>
      <c r="H302" t="e">
        <f ca="1">IF(ISBLANK(C302),"",_xll.BDP(A302, "RELATIONSHIP_AMOUNT","RELATIONSHIP_OVERRIDE=C,QUANTIFIED_OVERRIDE=Y,EQY_FUND_CRNCY=USD,RELATED_COMPANY_OVERRIDE=" &amp;C302))</f>
        <v>#NAME?</v>
      </c>
    </row>
    <row r="303" spans="1:8" x14ac:dyDescent="0.2">
      <c r="A303">
        <f>C31</f>
        <v>0</v>
      </c>
      <c r="B303" t="e">
        <f ca="1">IF(ISBLANK(A303),"",_xll.BDP(A303, "LONG_COMP_NAME",""))</f>
        <v>#NAME?</v>
      </c>
      <c r="D303" t="str">
        <f>IF(ISBLANK(C303),"",_xll.BDP(C303, "LONG_COMP_NAME",""))</f>
        <v/>
      </c>
      <c r="E303" t="str">
        <f>IF(ISBLANK(C303),"",_xll.BDP(C303, "CNTRY_OF_DOMICILE",""))</f>
        <v/>
      </c>
      <c r="F303" t="str">
        <f>IF(ISBLANK(C303),"",_xll.BDP(C303, "GICS_INDUSTRY_GROUP_NAME",""))</f>
        <v/>
      </c>
      <c r="G303" t="str">
        <f>IF(ISBLANK(C303),"",_xll.BDP(C303, "GICS_SUB_INDUSTRY_NAME",""))</f>
        <v/>
      </c>
      <c r="H303" t="str">
        <f>IF(ISBLANK(C303),"",_xll.BDP(A303, "RELATIONSHIP_AMOUNT","RELATIONSHIP_OVERRIDE=C,QUANTIFIED_OVERRIDE=Y,EQY_FUND_CRNCY=USD,RELATED_COMPANY_OVERRIDE=" &amp;C303))</f>
        <v/>
      </c>
    </row>
    <row r="304" spans="1:8" x14ac:dyDescent="0.2">
      <c r="A304">
        <f>C31</f>
        <v>0</v>
      </c>
      <c r="B304" t="e">
        <f ca="1">IF(ISBLANK(A304),"",_xll.BDP(A304, "LONG_COMP_NAME",""))</f>
        <v>#NAME?</v>
      </c>
      <c r="D304" t="str">
        <f>IF(ISBLANK(C304),"",_xll.BDP(C304, "LONG_COMP_NAME",""))</f>
        <v/>
      </c>
      <c r="E304" t="str">
        <f>IF(ISBLANK(C304),"",_xll.BDP(C304, "CNTRY_OF_DOMICILE",""))</f>
        <v/>
      </c>
      <c r="F304" t="str">
        <f>IF(ISBLANK(C304),"",_xll.BDP(C304, "GICS_INDUSTRY_GROUP_NAME",""))</f>
        <v/>
      </c>
      <c r="G304" t="str">
        <f>IF(ISBLANK(C304),"",_xll.BDP(C304, "GICS_SUB_INDUSTRY_NAME",""))</f>
        <v/>
      </c>
      <c r="H304" t="str">
        <f>IF(ISBLANK(C304),"",_xll.BDP(A304, "RELATIONSHIP_AMOUNT","RELATIONSHIP_OVERRIDE=C,QUANTIFIED_OVERRIDE=Y,EQY_FUND_CRNCY=USD,RELATED_COMPANY_OVERRIDE=" &amp;C304))</f>
        <v/>
      </c>
    </row>
    <row r="305" spans="1:8" x14ac:dyDescent="0.2">
      <c r="A305">
        <f>C31</f>
        <v>0</v>
      </c>
      <c r="B305" t="e">
        <f ca="1">IF(ISBLANK(A305),"",_xll.BDP(A305, "LONG_COMP_NAME",""))</f>
        <v>#NAME?</v>
      </c>
      <c r="D305" t="str">
        <f>IF(ISBLANK(C305),"",_xll.BDP(C305, "LONG_COMP_NAME",""))</f>
        <v/>
      </c>
      <c r="E305" t="str">
        <f>IF(ISBLANK(C305),"",_xll.BDP(C305, "CNTRY_OF_DOMICILE",""))</f>
        <v/>
      </c>
      <c r="F305" t="str">
        <f>IF(ISBLANK(C305),"",_xll.BDP(C305, "GICS_INDUSTRY_GROUP_NAME",""))</f>
        <v/>
      </c>
      <c r="G305" t="str">
        <f>IF(ISBLANK(C305),"",_xll.BDP(C305, "GICS_SUB_INDUSTRY_NAME",""))</f>
        <v/>
      </c>
      <c r="H305" t="str">
        <f>IF(ISBLANK(C305),"",_xll.BDP(A305, "RELATIONSHIP_AMOUNT","RELATIONSHIP_OVERRIDE=C,QUANTIFIED_OVERRIDE=Y,EQY_FUND_CRNCY=USD,RELATED_COMPANY_OVERRIDE=" &amp;C305))</f>
        <v/>
      </c>
    </row>
    <row r="306" spans="1:8" x14ac:dyDescent="0.2">
      <c r="A306">
        <f>C31</f>
        <v>0</v>
      </c>
      <c r="B306" t="e">
        <f ca="1">IF(ISBLANK(A306),"",_xll.BDP(A306, "LONG_COMP_NAME",""))</f>
        <v>#NAME?</v>
      </c>
      <c r="D306" t="str">
        <f>IF(ISBLANK(C306),"",_xll.BDP(C306, "LONG_COMP_NAME",""))</f>
        <v/>
      </c>
      <c r="E306" t="str">
        <f>IF(ISBLANK(C306),"",_xll.BDP(C306, "CNTRY_OF_DOMICILE",""))</f>
        <v/>
      </c>
      <c r="F306" t="str">
        <f>IF(ISBLANK(C306),"",_xll.BDP(C306, "GICS_INDUSTRY_GROUP_NAME",""))</f>
        <v/>
      </c>
      <c r="G306" t="str">
        <f>IF(ISBLANK(C306),"",_xll.BDP(C306, "GICS_SUB_INDUSTRY_NAME",""))</f>
        <v/>
      </c>
      <c r="H306" t="str">
        <f>IF(ISBLANK(C306),"",_xll.BDP(A306, "RELATIONSHIP_AMOUNT","RELATIONSHIP_OVERRIDE=C,QUANTIFIED_OVERRIDE=Y,EQY_FUND_CRNCY=USD,RELATED_COMPANY_OVERRIDE=" &amp;C306))</f>
        <v/>
      </c>
    </row>
    <row r="307" spans="1:8" x14ac:dyDescent="0.2">
      <c r="A307">
        <f>C31</f>
        <v>0</v>
      </c>
      <c r="B307" t="e">
        <f ca="1">IF(ISBLANK(A307),"",_xll.BDP(A307, "LONG_COMP_NAME",""))</f>
        <v>#NAME?</v>
      </c>
      <c r="D307" t="str">
        <f>IF(ISBLANK(C307),"",_xll.BDP(C307, "LONG_COMP_NAME",""))</f>
        <v/>
      </c>
      <c r="E307" t="str">
        <f>IF(ISBLANK(C307),"",_xll.BDP(C307, "CNTRY_OF_DOMICILE",""))</f>
        <v/>
      </c>
      <c r="F307" t="str">
        <f>IF(ISBLANK(C307),"",_xll.BDP(C307, "GICS_INDUSTRY_GROUP_NAME",""))</f>
        <v/>
      </c>
      <c r="G307" t="str">
        <f>IF(ISBLANK(C307),"",_xll.BDP(C307, "GICS_SUB_INDUSTRY_NAME",""))</f>
        <v/>
      </c>
      <c r="H307" t="str">
        <f>IF(ISBLANK(C307),"",_xll.BDP(A307, "RELATIONSHIP_AMOUNT","RELATIONSHIP_OVERRIDE=C,QUANTIFIED_OVERRIDE=Y,EQY_FUND_CRNCY=USD,RELATED_COMPANY_OVERRIDE=" &amp;C307))</f>
        <v/>
      </c>
    </row>
    <row r="308" spans="1:8" x14ac:dyDescent="0.2">
      <c r="A308">
        <f>C31</f>
        <v>0</v>
      </c>
      <c r="B308" t="e">
        <f ca="1">IF(ISBLANK(A308),"",_xll.BDP(A308, "LONG_COMP_NAME",""))</f>
        <v>#NAME?</v>
      </c>
      <c r="D308" t="str">
        <f>IF(ISBLANK(C308),"",_xll.BDP(C308, "LONG_COMP_NAME",""))</f>
        <v/>
      </c>
      <c r="E308" t="str">
        <f>IF(ISBLANK(C308),"",_xll.BDP(C308, "CNTRY_OF_DOMICILE",""))</f>
        <v/>
      </c>
      <c r="F308" t="str">
        <f>IF(ISBLANK(C308),"",_xll.BDP(C308, "GICS_INDUSTRY_GROUP_NAME",""))</f>
        <v/>
      </c>
      <c r="G308" t="str">
        <f>IF(ISBLANK(C308),"",_xll.BDP(C308, "GICS_SUB_INDUSTRY_NAME",""))</f>
        <v/>
      </c>
      <c r="H308" t="str">
        <f>IF(ISBLANK(C308),"",_xll.BDP(A308, "RELATIONSHIP_AMOUNT","RELATIONSHIP_OVERRIDE=C,QUANTIFIED_OVERRIDE=Y,EQY_FUND_CRNCY=USD,RELATED_COMPANY_OVERRIDE=" &amp;C308))</f>
        <v/>
      </c>
    </row>
    <row r="309" spans="1:8" x14ac:dyDescent="0.2">
      <c r="A309">
        <f>C31</f>
        <v>0</v>
      </c>
      <c r="B309" t="e">
        <f ca="1">IF(ISBLANK(A309),"",_xll.BDP(A309, "LONG_COMP_NAME",""))</f>
        <v>#NAME?</v>
      </c>
      <c r="D309" t="str">
        <f>IF(ISBLANK(C309),"",_xll.BDP(C309, "LONG_COMP_NAME",""))</f>
        <v/>
      </c>
      <c r="E309" t="str">
        <f>IF(ISBLANK(C309),"",_xll.BDP(C309, "CNTRY_OF_DOMICILE",""))</f>
        <v/>
      </c>
      <c r="F309" t="str">
        <f>IF(ISBLANK(C309),"",_xll.BDP(C309, "GICS_INDUSTRY_GROUP_NAME",""))</f>
        <v/>
      </c>
      <c r="G309" t="str">
        <f>IF(ISBLANK(C309),"",_xll.BDP(C309, "GICS_SUB_INDUSTRY_NAME",""))</f>
        <v/>
      </c>
      <c r="H309" t="str">
        <f>IF(ISBLANK(C309),"",_xll.BDP(A309, "RELATIONSHIP_AMOUNT","RELATIONSHIP_OVERRIDE=C,QUANTIFIED_OVERRIDE=Y,EQY_FUND_CRNCY=USD,RELATED_COMPANY_OVERRIDE=" &amp;C309))</f>
        <v/>
      </c>
    </row>
    <row r="310" spans="1:8" x14ac:dyDescent="0.2">
      <c r="A310">
        <f>C31</f>
        <v>0</v>
      </c>
      <c r="B310" t="e">
        <f ca="1">IF(ISBLANK(A310),"",_xll.BDP(A310, "LONG_COMP_NAME",""))</f>
        <v>#NAME?</v>
      </c>
      <c r="D310" t="str">
        <f>IF(ISBLANK(C310),"",_xll.BDP(C310, "LONG_COMP_NAME",""))</f>
        <v/>
      </c>
      <c r="E310" t="str">
        <f>IF(ISBLANK(C310),"",_xll.BDP(C310, "CNTRY_OF_DOMICILE",""))</f>
        <v/>
      </c>
      <c r="F310" t="str">
        <f>IF(ISBLANK(C310),"",_xll.BDP(C310, "GICS_INDUSTRY_GROUP_NAME",""))</f>
        <v/>
      </c>
      <c r="G310" t="str">
        <f>IF(ISBLANK(C310),"",_xll.BDP(C310, "GICS_SUB_INDUSTRY_NAME",""))</f>
        <v/>
      </c>
      <c r="H310" t="str">
        <f>IF(ISBLANK(C310),"",_xll.BDP(A310, "RELATIONSHIP_AMOUNT","RELATIONSHIP_OVERRIDE=C,QUANTIFIED_OVERRIDE=Y,EQY_FUND_CRNCY=USD,RELATED_COMPANY_OVERRIDE=" &amp;C310))</f>
        <v/>
      </c>
    </row>
    <row r="311" spans="1:8" x14ac:dyDescent="0.2">
      <c r="A311">
        <f>C31</f>
        <v>0</v>
      </c>
      <c r="B311" t="e">
        <f ca="1">IF(ISBLANK(A311),"",_xll.BDP(A311, "LONG_COMP_NAME",""))</f>
        <v>#NAME?</v>
      </c>
      <c r="D311" t="str">
        <f>IF(ISBLANK(C311),"",_xll.BDP(C311, "LONG_COMP_NAME",""))</f>
        <v/>
      </c>
      <c r="E311" t="str">
        <f>IF(ISBLANK(C311),"",_xll.BDP(C311, "CNTRY_OF_DOMICILE",""))</f>
        <v/>
      </c>
      <c r="F311" t="str">
        <f>IF(ISBLANK(C311),"",_xll.BDP(C311, "GICS_INDUSTRY_GROUP_NAME",""))</f>
        <v/>
      </c>
      <c r="G311" t="str">
        <f>IF(ISBLANK(C311),"",_xll.BDP(C311, "GICS_SUB_INDUSTRY_NAME",""))</f>
        <v/>
      </c>
      <c r="H311" t="str">
        <f>IF(ISBLANK(C311),"",_xll.BDP(A311, "RELATIONSHIP_AMOUNT","RELATIONSHIP_OVERRIDE=C,QUANTIFIED_OVERRIDE=Y,EQY_FUND_CRNCY=USD,RELATED_COMPANY_OVERRIDE=" &amp;C311))</f>
        <v/>
      </c>
    </row>
    <row r="312" spans="1:8" x14ac:dyDescent="0.2">
      <c r="A312" t="e">
        <f ca="1">C32</f>
        <v>#NAME?</v>
      </c>
      <c r="B312" t="e">
        <f ca="1">IF(ISBLANK(A312),"",_xll.BDP(A312, "LONG_COMP_NAME",""))</f>
        <v>#NAME?</v>
      </c>
      <c r="C312" t="e">
        <f ca="1">_xll.BDS(A312,"SUPPLY_CHAIN_CUSTOMERS","SUPPLY_CHAIN_SUM_COUNT_OVERRIDE=10,QUANTIFIED_OVERRIDE=Y,SUP_CHAIN_RELATIONSHIP_SORT_OVR=C")</f>
        <v>#NAME?</v>
      </c>
      <c r="D312" t="e">
        <f ca="1">IF(ISBLANK(C312),"",_xll.BDP(C312, "LONG_COMP_NAME",""))</f>
        <v>#NAME?</v>
      </c>
      <c r="E312" t="e">
        <f ca="1">IF(ISBLANK(C312),"",_xll.BDP(C312, "CNTRY_OF_DOMICILE",""))</f>
        <v>#NAME?</v>
      </c>
      <c r="F312" t="e">
        <f ca="1">IF(ISBLANK(C312),"",_xll.BDP(C312, "GICS_INDUSTRY_GROUP_NAME",""))</f>
        <v>#NAME?</v>
      </c>
      <c r="G312" t="e">
        <f ca="1">IF(ISBLANK(C312),"",_xll.BDP(C312, "GICS_SUB_INDUSTRY_NAME",""))</f>
        <v>#NAME?</v>
      </c>
      <c r="H312" t="e">
        <f ca="1">IF(ISBLANK(C312),"",_xll.BDP(A312, "RELATIONSHIP_AMOUNT","RELATIONSHIP_OVERRIDE=C,QUANTIFIED_OVERRIDE=Y,EQY_FUND_CRNCY=USD,RELATED_COMPANY_OVERRIDE=" &amp;C312))</f>
        <v>#NAME?</v>
      </c>
    </row>
    <row r="313" spans="1:8" x14ac:dyDescent="0.2">
      <c r="A313" t="e">
        <f ca="1">C32</f>
        <v>#NAME?</v>
      </c>
      <c r="B313" t="e">
        <f ca="1">IF(ISBLANK(A313),"",_xll.BDP(A313, "LONG_COMP_NAME",""))</f>
        <v>#NAME?</v>
      </c>
      <c r="D313" t="str">
        <f>IF(ISBLANK(C313),"",_xll.BDP(C313, "LONG_COMP_NAME",""))</f>
        <v/>
      </c>
      <c r="E313" t="str">
        <f>IF(ISBLANK(C313),"",_xll.BDP(C313, "CNTRY_OF_DOMICILE",""))</f>
        <v/>
      </c>
      <c r="F313" t="str">
        <f>IF(ISBLANK(C313),"",_xll.BDP(C313, "GICS_INDUSTRY_GROUP_NAME",""))</f>
        <v/>
      </c>
      <c r="G313" t="str">
        <f>IF(ISBLANK(C313),"",_xll.BDP(C313, "GICS_SUB_INDUSTRY_NAME",""))</f>
        <v/>
      </c>
      <c r="H313" t="str">
        <f>IF(ISBLANK(C313),"",_xll.BDP(A313, "RELATIONSHIP_AMOUNT","RELATIONSHIP_OVERRIDE=C,QUANTIFIED_OVERRIDE=Y,EQY_FUND_CRNCY=USD,RELATED_COMPANY_OVERRIDE=" &amp;C313))</f>
        <v/>
      </c>
    </row>
    <row r="314" spans="1:8" x14ac:dyDescent="0.2">
      <c r="A314" t="e">
        <f ca="1">C32</f>
        <v>#NAME?</v>
      </c>
      <c r="B314" t="e">
        <f ca="1">IF(ISBLANK(A314),"",_xll.BDP(A314, "LONG_COMP_NAME",""))</f>
        <v>#NAME?</v>
      </c>
      <c r="D314" t="str">
        <f>IF(ISBLANK(C314),"",_xll.BDP(C314, "LONG_COMP_NAME",""))</f>
        <v/>
      </c>
      <c r="E314" t="str">
        <f>IF(ISBLANK(C314),"",_xll.BDP(C314, "CNTRY_OF_DOMICILE",""))</f>
        <v/>
      </c>
      <c r="F314" t="str">
        <f>IF(ISBLANK(C314),"",_xll.BDP(C314, "GICS_INDUSTRY_GROUP_NAME",""))</f>
        <v/>
      </c>
      <c r="G314" t="str">
        <f>IF(ISBLANK(C314),"",_xll.BDP(C314, "GICS_SUB_INDUSTRY_NAME",""))</f>
        <v/>
      </c>
      <c r="H314" t="str">
        <f>IF(ISBLANK(C314),"",_xll.BDP(A314, "RELATIONSHIP_AMOUNT","RELATIONSHIP_OVERRIDE=C,QUANTIFIED_OVERRIDE=Y,EQY_FUND_CRNCY=USD,RELATED_COMPANY_OVERRIDE=" &amp;C314))</f>
        <v/>
      </c>
    </row>
    <row r="315" spans="1:8" x14ac:dyDescent="0.2">
      <c r="A315" t="e">
        <f ca="1">C32</f>
        <v>#NAME?</v>
      </c>
      <c r="B315" t="e">
        <f ca="1">IF(ISBLANK(A315),"",_xll.BDP(A315, "LONG_COMP_NAME",""))</f>
        <v>#NAME?</v>
      </c>
      <c r="D315" t="str">
        <f>IF(ISBLANK(C315),"",_xll.BDP(C315, "LONG_COMP_NAME",""))</f>
        <v/>
      </c>
      <c r="E315" t="str">
        <f>IF(ISBLANK(C315),"",_xll.BDP(C315, "CNTRY_OF_DOMICILE",""))</f>
        <v/>
      </c>
      <c r="F315" t="str">
        <f>IF(ISBLANK(C315),"",_xll.BDP(C315, "GICS_INDUSTRY_GROUP_NAME",""))</f>
        <v/>
      </c>
      <c r="G315" t="str">
        <f>IF(ISBLANK(C315),"",_xll.BDP(C315, "GICS_SUB_INDUSTRY_NAME",""))</f>
        <v/>
      </c>
      <c r="H315" t="str">
        <f>IF(ISBLANK(C315),"",_xll.BDP(A315, "RELATIONSHIP_AMOUNT","RELATIONSHIP_OVERRIDE=C,QUANTIFIED_OVERRIDE=Y,EQY_FUND_CRNCY=USD,RELATED_COMPANY_OVERRIDE=" &amp;C315))</f>
        <v/>
      </c>
    </row>
    <row r="316" spans="1:8" x14ac:dyDescent="0.2">
      <c r="A316" t="e">
        <f ca="1">C32</f>
        <v>#NAME?</v>
      </c>
      <c r="B316" t="e">
        <f ca="1">IF(ISBLANK(A316),"",_xll.BDP(A316, "LONG_COMP_NAME",""))</f>
        <v>#NAME?</v>
      </c>
      <c r="D316" t="str">
        <f>IF(ISBLANK(C316),"",_xll.BDP(C316, "LONG_COMP_NAME",""))</f>
        <v/>
      </c>
      <c r="E316" t="str">
        <f>IF(ISBLANK(C316),"",_xll.BDP(C316, "CNTRY_OF_DOMICILE",""))</f>
        <v/>
      </c>
      <c r="F316" t="str">
        <f>IF(ISBLANK(C316),"",_xll.BDP(C316, "GICS_INDUSTRY_GROUP_NAME",""))</f>
        <v/>
      </c>
      <c r="G316" t="str">
        <f>IF(ISBLANK(C316),"",_xll.BDP(C316, "GICS_SUB_INDUSTRY_NAME",""))</f>
        <v/>
      </c>
      <c r="H316" t="str">
        <f>IF(ISBLANK(C316),"",_xll.BDP(A316, "RELATIONSHIP_AMOUNT","RELATIONSHIP_OVERRIDE=C,QUANTIFIED_OVERRIDE=Y,EQY_FUND_CRNCY=USD,RELATED_COMPANY_OVERRIDE=" &amp;C316))</f>
        <v/>
      </c>
    </row>
    <row r="317" spans="1:8" x14ac:dyDescent="0.2">
      <c r="A317" t="e">
        <f ca="1">C32</f>
        <v>#NAME?</v>
      </c>
      <c r="B317" t="e">
        <f ca="1">IF(ISBLANK(A317),"",_xll.BDP(A317, "LONG_COMP_NAME",""))</f>
        <v>#NAME?</v>
      </c>
      <c r="D317" t="str">
        <f>IF(ISBLANK(C317),"",_xll.BDP(C317, "LONG_COMP_NAME",""))</f>
        <v/>
      </c>
      <c r="E317" t="str">
        <f>IF(ISBLANK(C317),"",_xll.BDP(C317, "CNTRY_OF_DOMICILE",""))</f>
        <v/>
      </c>
      <c r="F317" t="str">
        <f>IF(ISBLANK(C317),"",_xll.BDP(C317, "GICS_INDUSTRY_GROUP_NAME",""))</f>
        <v/>
      </c>
      <c r="G317" t="str">
        <f>IF(ISBLANK(C317),"",_xll.BDP(C317, "GICS_SUB_INDUSTRY_NAME",""))</f>
        <v/>
      </c>
      <c r="H317" t="str">
        <f>IF(ISBLANK(C317),"",_xll.BDP(A317, "RELATIONSHIP_AMOUNT","RELATIONSHIP_OVERRIDE=C,QUANTIFIED_OVERRIDE=Y,EQY_FUND_CRNCY=USD,RELATED_COMPANY_OVERRIDE=" &amp;C317))</f>
        <v/>
      </c>
    </row>
    <row r="318" spans="1:8" x14ac:dyDescent="0.2">
      <c r="A318" t="e">
        <f ca="1">C32</f>
        <v>#NAME?</v>
      </c>
      <c r="B318" t="e">
        <f ca="1">IF(ISBLANK(A318),"",_xll.BDP(A318, "LONG_COMP_NAME",""))</f>
        <v>#NAME?</v>
      </c>
      <c r="D318" t="str">
        <f>IF(ISBLANK(C318),"",_xll.BDP(C318, "LONG_COMP_NAME",""))</f>
        <v/>
      </c>
      <c r="E318" t="str">
        <f>IF(ISBLANK(C318),"",_xll.BDP(C318, "CNTRY_OF_DOMICILE",""))</f>
        <v/>
      </c>
      <c r="F318" t="str">
        <f>IF(ISBLANK(C318),"",_xll.BDP(C318, "GICS_INDUSTRY_GROUP_NAME",""))</f>
        <v/>
      </c>
      <c r="G318" t="str">
        <f>IF(ISBLANK(C318),"",_xll.BDP(C318, "GICS_SUB_INDUSTRY_NAME",""))</f>
        <v/>
      </c>
      <c r="H318" t="str">
        <f>IF(ISBLANK(C318),"",_xll.BDP(A318, "RELATIONSHIP_AMOUNT","RELATIONSHIP_OVERRIDE=C,QUANTIFIED_OVERRIDE=Y,EQY_FUND_CRNCY=USD,RELATED_COMPANY_OVERRIDE=" &amp;C318))</f>
        <v/>
      </c>
    </row>
    <row r="319" spans="1:8" x14ac:dyDescent="0.2">
      <c r="A319" t="e">
        <f ca="1">C32</f>
        <v>#NAME?</v>
      </c>
      <c r="B319" t="e">
        <f ca="1">IF(ISBLANK(A319),"",_xll.BDP(A319, "LONG_COMP_NAME",""))</f>
        <v>#NAME?</v>
      </c>
      <c r="D319" t="str">
        <f>IF(ISBLANK(C319),"",_xll.BDP(C319, "LONG_COMP_NAME",""))</f>
        <v/>
      </c>
      <c r="E319" t="str">
        <f>IF(ISBLANK(C319),"",_xll.BDP(C319, "CNTRY_OF_DOMICILE",""))</f>
        <v/>
      </c>
      <c r="F319" t="str">
        <f>IF(ISBLANK(C319),"",_xll.BDP(C319, "GICS_INDUSTRY_GROUP_NAME",""))</f>
        <v/>
      </c>
      <c r="G319" t="str">
        <f>IF(ISBLANK(C319),"",_xll.BDP(C319, "GICS_SUB_INDUSTRY_NAME",""))</f>
        <v/>
      </c>
      <c r="H319" t="str">
        <f>IF(ISBLANK(C319),"",_xll.BDP(A319, "RELATIONSHIP_AMOUNT","RELATIONSHIP_OVERRIDE=C,QUANTIFIED_OVERRIDE=Y,EQY_FUND_CRNCY=USD,RELATED_COMPANY_OVERRIDE=" &amp;C319))</f>
        <v/>
      </c>
    </row>
    <row r="320" spans="1:8" x14ac:dyDescent="0.2">
      <c r="A320" t="e">
        <f ca="1">C32</f>
        <v>#NAME?</v>
      </c>
      <c r="B320" t="e">
        <f ca="1">IF(ISBLANK(A320),"",_xll.BDP(A320, "LONG_COMP_NAME",""))</f>
        <v>#NAME?</v>
      </c>
      <c r="D320" t="str">
        <f>IF(ISBLANK(C320),"",_xll.BDP(C320, "LONG_COMP_NAME",""))</f>
        <v/>
      </c>
      <c r="E320" t="str">
        <f>IF(ISBLANK(C320),"",_xll.BDP(C320, "CNTRY_OF_DOMICILE",""))</f>
        <v/>
      </c>
      <c r="F320" t="str">
        <f>IF(ISBLANK(C320),"",_xll.BDP(C320, "GICS_INDUSTRY_GROUP_NAME",""))</f>
        <v/>
      </c>
      <c r="G320" t="str">
        <f>IF(ISBLANK(C320),"",_xll.BDP(C320, "GICS_SUB_INDUSTRY_NAME",""))</f>
        <v/>
      </c>
      <c r="H320" t="str">
        <f>IF(ISBLANK(C320),"",_xll.BDP(A320, "RELATIONSHIP_AMOUNT","RELATIONSHIP_OVERRIDE=C,QUANTIFIED_OVERRIDE=Y,EQY_FUND_CRNCY=USD,RELATED_COMPANY_OVERRIDE=" &amp;C320))</f>
        <v/>
      </c>
    </row>
    <row r="321" spans="1:8" x14ac:dyDescent="0.2">
      <c r="A321" t="e">
        <f ca="1">C32</f>
        <v>#NAME?</v>
      </c>
      <c r="B321" t="e">
        <f ca="1">IF(ISBLANK(A321),"",_xll.BDP(A321, "LONG_COMP_NAME",""))</f>
        <v>#NAME?</v>
      </c>
      <c r="D321" t="str">
        <f>IF(ISBLANK(C321),"",_xll.BDP(C321, "LONG_COMP_NAME",""))</f>
        <v/>
      </c>
      <c r="E321" t="str">
        <f>IF(ISBLANK(C321),"",_xll.BDP(C321, "CNTRY_OF_DOMICILE",""))</f>
        <v/>
      </c>
      <c r="F321" t="str">
        <f>IF(ISBLANK(C321),"",_xll.BDP(C321, "GICS_INDUSTRY_GROUP_NAME",""))</f>
        <v/>
      </c>
      <c r="G321" t="str">
        <f>IF(ISBLANK(C321),"",_xll.BDP(C321, "GICS_SUB_INDUSTRY_NAME",""))</f>
        <v/>
      </c>
      <c r="H321" t="str">
        <f>IF(ISBLANK(C321),"",_xll.BDP(A321, "RELATIONSHIP_AMOUNT","RELATIONSHIP_OVERRIDE=C,QUANTIFIED_OVERRIDE=Y,EQY_FUND_CRNCY=USD,RELATED_COMPANY_OVERRIDE=" &amp;C321))</f>
        <v/>
      </c>
    </row>
    <row r="322" spans="1:8" x14ac:dyDescent="0.2">
      <c r="A322" t="str">
        <f>C33</f>
        <v>82 HK Equity</v>
      </c>
      <c r="B322" t="e">
        <f ca="1">IF(ISBLANK(A322),"",_xll.BDP(A322, "LONG_COMP_NAME",""))</f>
        <v>#NAME?</v>
      </c>
      <c r="C322" t="e">
        <f ca="1">_xll.BDS(A322,"SUPPLY_CHAIN_CUSTOMERS","SUPPLY_CHAIN_SUM_COUNT_OVERRIDE=10,QUANTIFIED_OVERRIDE=Y,SUP_CHAIN_RELATIONSHIP_SORT_OVR=C")</f>
        <v>#NAME?</v>
      </c>
      <c r="D322" t="e">
        <f ca="1">IF(ISBLANK(C322),"",_xll.BDP(C322, "LONG_COMP_NAME",""))</f>
        <v>#NAME?</v>
      </c>
      <c r="E322" t="e">
        <f ca="1">IF(ISBLANK(C322),"",_xll.BDP(C322, "CNTRY_OF_DOMICILE",""))</f>
        <v>#NAME?</v>
      </c>
      <c r="F322" t="e">
        <f ca="1">IF(ISBLANK(C322),"",_xll.BDP(C322, "GICS_INDUSTRY_GROUP_NAME",""))</f>
        <v>#NAME?</v>
      </c>
      <c r="G322" t="e">
        <f ca="1">IF(ISBLANK(C322),"",_xll.BDP(C322, "GICS_SUB_INDUSTRY_NAME",""))</f>
        <v>#NAME?</v>
      </c>
      <c r="H322" t="e">
        <f ca="1">IF(ISBLANK(C322),"",_xll.BDP(A322, "RELATIONSHIP_AMOUNT","RELATIONSHIP_OVERRIDE=C,QUANTIFIED_OVERRIDE=Y,EQY_FUND_CRNCY=USD,RELATED_COMPANY_OVERRIDE=" &amp;C322))</f>
        <v>#NAME?</v>
      </c>
    </row>
    <row r="323" spans="1:8" x14ac:dyDescent="0.2">
      <c r="A323" t="str">
        <f>C33</f>
        <v>82 HK Equity</v>
      </c>
      <c r="B323" t="e">
        <f ca="1">IF(ISBLANK(A323),"",_xll.BDP(A323, "LONG_COMP_NAME",""))</f>
        <v>#NAME?</v>
      </c>
      <c r="D323" t="str">
        <f>IF(ISBLANK(C323),"",_xll.BDP(C323, "LONG_COMP_NAME",""))</f>
        <v/>
      </c>
      <c r="E323" t="str">
        <f>IF(ISBLANK(C323),"",_xll.BDP(C323, "CNTRY_OF_DOMICILE",""))</f>
        <v/>
      </c>
      <c r="F323" t="str">
        <f>IF(ISBLANK(C323),"",_xll.BDP(C323, "GICS_INDUSTRY_GROUP_NAME",""))</f>
        <v/>
      </c>
      <c r="G323" t="str">
        <f>IF(ISBLANK(C323),"",_xll.BDP(C323, "GICS_SUB_INDUSTRY_NAME",""))</f>
        <v/>
      </c>
      <c r="H323" t="str">
        <f>IF(ISBLANK(C323),"",_xll.BDP(A323, "RELATIONSHIP_AMOUNT","RELATIONSHIP_OVERRIDE=C,QUANTIFIED_OVERRIDE=Y,EQY_FUND_CRNCY=USD,RELATED_COMPANY_OVERRIDE=" &amp;C323))</f>
        <v/>
      </c>
    </row>
    <row r="324" spans="1:8" x14ac:dyDescent="0.2">
      <c r="A324" t="str">
        <f>C33</f>
        <v>82 HK Equity</v>
      </c>
      <c r="B324" t="e">
        <f ca="1">IF(ISBLANK(A324),"",_xll.BDP(A324, "LONG_COMP_NAME",""))</f>
        <v>#NAME?</v>
      </c>
      <c r="D324" t="str">
        <f>IF(ISBLANK(C324),"",_xll.BDP(C324, "LONG_COMP_NAME",""))</f>
        <v/>
      </c>
      <c r="E324" t="str">
        <f>IF(ISBLANK(C324),"",_xll.BDP(C324, "CNTRY_OF_DOMICILE",""))</f>
        <v/>
      </c>
      <c r="F324" t="str">
        <f>IF(ISBLANK(C324),"",_xll.BDP(C324, "GICS_INDUSTRY_GROUP_NAME",""))</f>
        <v/>
      </c>
      <c r="G324" t="str">
        <f>IF(ISBLANK(C324),"",_xll.BDP(C324, "GICS_SUB_INDUSTRY_NAME",""))</f>
        <v/>
      </c>
      <c r="H324" t="str">
        <f>IF(ISBLANK(C324),"",_xll.BDP(A324, "RELATIONSHIP_AMOUNT","RELATIONSHIP_OVERRIDE=C,QUANTIFIED_OVERRIDE=Y,EQY_FUND_CRNCY=USD,RELATED_COMPANY_OVERRIDE=" &amp;C324))</f>
        <v/>
      </c>
    </row>
    <row r="325" spans="1:8" x14ac:dyDescent="0.2">
      <c r="A325" t="str">
        <f>C33</f>
        <v>82 HK Equity</v>
      </c>
      <c r="B325" t="e">
        <f ca="1">IF(ISBLANK(A325),"",_xll.BDP(A325, "LONG_COMP_NAME",""))</f>
        <v>#NAME?</v>
      </c>
      <c r="D325" t="str">
        <f>IF(ISBLANK(C325),"",_xll.BDP(C325, "LONG_COMP_NAME",""))</f>
        <v/>
      </c>
      <c r="E325" t="str">
        <f>IF(ISBLANK(C325),"",_xll.BDP(C325, "CNTRY_OF_DOMICILE",""))</f>
        <v/>
      </c>
      <c r="F325" t="str">
        <f>IF(ISBLANK(C325),"",_xll.BDP(C325, "GICS_INDUSTRY_GROUP_NAME",""))</f>
        <v/>
      </c>
      <c r="G325" t="str">
        <f>IF(ISBLANK(C325),"",_xll.BDP(C325, "GICS_SUB_INDUSTRY_NAME",""))</f>
        <v/>
      </c>
      <c r="H325" t="str">
        <f>IF(ISBLANK(C325),"",_xll.BDP(A325, "RELATIONSHIP_AMOUNT","RELATIONSHIP_OVERRIDE=C,QUANTIFIED_OVERRIDE=Y,EQY_FUND_CRNCY=USD,RELATED_COMPANY_OVERRIDE=" &amp;C325))</f>
        <v/>
      </c>
    </row>
    <row r="326" spans="1:8" x14ac:dyDescent="0.2">
      <c r="A326" t="str">
        <f>C33</f>
        <v>82 HK Equity</v>
      </c>
      <c r="B326" t="e">
        <f ca="1">IF(ISBLANK(A326),"",_xll.BDP(A326, "LONG_COMP_NAME",""))</f>
        <v>#NAME?</v>
      </c>
      <c r="D326" t="str">
        <f>IF(ISBLANK(C326),"",_xll.BDP(C326, "LONG_COMP_NAME",""))</f>
        <v/>
      </c>
      <c r="E326" t="str">
        <f>IF(ISBLANK(C326),"",_xll.BDP(C326, "CNTRY_OF_DOMICILE",""))</f>
        <v/>
      </c>
      <c r="F326" t="str">
        <f>IF(ISBLANK(C326),"",_xll.BDP(C326, "GICS_INDUSTRY_GROUP_NAME",""))</f>
        <v/>
      </c>
      <c r="G326" t="str">
        <f>IF(ISBLANK(C326),"",_xll.BDP(C326, "GICS_SUB_INDUSTRY_NAME",""))</f>
        <v/>
      </c>
      <c r="H326" t="str">
        <f>IF(ISBLANK(C326),"",_xll.BDP(A326, "RELATIONSHIP_AMOUNT","RELATIONSHIP_OVERRIDE=C,QUANTIFIED_OVERRIDE=Y,EQY_FUND_CRNCY=USD,RELATED_COMPANY_OVERRIDE=" &amp;C326))</f>
        <v/>
      </c>
    </row>
    <row r="327" spans="1:8" x14ac:dyDescent="0.2">
      <c r="A327" t="str">
        <f>C33</f>
        <v>82 HK Equity</v>
      </c>
      <c r="B327" t="e">
        <f ca="1">IF(ISBLANK(A327),"",_xll.BDP(A327, "LONG_COMP_NAME",""))</f>
        <v>#NAME?</v>
      </c>
      <c r="D327" t="str">
        <f>IF(ISBLANK(C327),"",_xll.BDP(C327, "LONG_COMP_NAME",""))</f>
        <v/>
      </c>
      <c r="E327" t="str">
        <f>IF(ISBLANK(C327),"",_xll.BDP(C327, "CNTRY_OF_DOMICILE",""))</f>
        <v/>
      </c>
      <c r="F327" t="str">
        <f>IF(ISBLANK(C327),"",_xll.BDP(C327, "GICS_INDUSTRY_GROUP_NAME",""))</f>
        <v/>
      </c>
      <c r="G327" t="str">
        <f>IF(ISBLANK(C327),"",_xll.BDP(C327, "GICS_SUB_INDUSTRY_NAME",""))</f>
        <v/>
      </c>
      <c r="H327" t="str">
        <f>IF(ISBLANK(C327),"",_xll.BDP(A327, "RELATIONSHIP_AMOUNT","RELATIONSHIP_OVERRIDE=C,QUANTIFIED_OVERRIDE=Y,EQY_FUND_CRNCY=USD,RELATED_COMPANY_OVERRIDE=" &amp;C327))</f>
        <v/>
      </c>
    </row>
    <row r="328" spans="1:8" x14ac:dyDescent="0.2">
      <c r="A328" t="str">
        <f>C33</f>
        <v>82 HK Equity</v>
      </c>
      <c r="B328" t="e">
        <f ca="1">IF(ISBLANK(A328),"",_xll.BDP(A328, "LONG_COMP_NAME",""))</f>
        <v>#NAME?</v>
      </c>
      <c r="D328" t="str">
        <f>IF(ISBLANK(C328),"",_xll.BDP(C328, "LONG_COMP_NAME",""))</f>
        <v/>
      </c>
      <c r="E328" t="str">
        <f>IF(ISBLANK(C328),"",_xll.BDP(C328, "CNTRY_OF_DOMICILE",""))</f>
        <v/>
      </c>
      <c r="F328" t="str">
        <f>IF(ISBLANK(C328),"",_xll.BDP(C328, "GICS_INDUSTRY_GROUP_NAME",""))</f>
        <v/>
      </c>
      <c r="G328" t="str">
        <f>IF(ISBLANK(C328),"",_xll.BDP(C328, "GICS_SUB_INDUSTRY_NAME",""))</f>
        <v/>
      </c>
      <c r="H328" t="str">
        <f>IF(ISBLANK(C328),"",_xll.BDP(A328, "RELATIONSHIP_AMOUNT","RELATIONSHIP_OVERRIDE=C,QUANTIFIED_OVERRIDE=Y,EQY_FUND_CRNCY=USD,RELATED_COMPANY_OVERRIDE=" &amp;C328))</f>
        <v/>
      </c>
    </row>
    <row r="329" spans="1:8" x14ac:dyDescent="0.2">
      <c r="A329" t="str">
        <f>C33</f>
        <v>82 HK Equity</v>
      </c>
      <c r="B329" t="e">
        <f ca="1">IF(ISBLANK(A329),"",_xll.BDP(A329, "LONG_COMP_NAME",""))</f>
        <v>#NAME?</v>
      </c>
      <c r="D329" t="str">
        <f>IF(ISBLANK(C329),"",_xll.BDP(C329, "LONG_COMP_NAME",""))</f>
        <v/>
      </c>
      <c r="E329" t="str">
        <f>IF(ISBLANK(C329),"",_xll.BDP(C329, "CNTRY_OF_DOMICILE",""))</f>
        <v/>
      </c>
      <c r="F329" t="str">
        <f>IF(ISBLANK(C329),"",_xll.BDP(C329, "GICS_INDUSTRY_GROUP_NAME",""))</f>
        <v/>
      </c>
      <c r="G329" t="str">
        <f>IF(ISBLANK(C329),"",_xll.BDP(C329, "GICS_SUB_INDUSTRY_NAME",""))</f>
        <v/>
      </c>
      <c r="H329" t="str">
        <f>IF(ISBLANK(C329),"",_xll.BDP(A329, "RELATIONSHIP_AMOUNT","RELATIONSHIP_OVERRIDE=C,QUANTIFIED_OVERRIDE=Y,EQY_FUND_CRNCY=USD,RELATED_COMPANY_OVERRIDE=" &amp;C329))</f>
        <v/>
      </c>
    </row>
    <row r="330" spans="1:8" x14ac:dyDescent="0.2">
      <c r="A330" t="str">
        <f>C33</f>
        <v>82 HK Equity</v>
      </c>
      <c r="B330" t="e">
        <f ca="1">IF(ISBLANK(A330),"",_xll.BDP(A330, "LONG_COMP_NAME",""))</f>
        <v>#NAME?</v>
      </c>
      <c r="D330" t="str">
        <f>IF(ISBLANK(C330),"",_xll.BDP(C330, "LONG_COMP_NAME",""))</f>
        <v/>
      </c>
      <c r="E330" t="str">
        <f>IF(ISBLANK(C330),"",_xll.BDP(C330, "CNTRY_OF_DOMICILE",""))</f>
        <v/>
      </c>
      <c r="F330" t="str">
        <f>IF(ISBLANK(C330),"",_xll.BDP(C330, "GICS_INDUSTRY_GROUP_NAME",""))</f>
        <v/>
      </c>
      <c r="G330" t="str">
        <f>IF(ISBLANK(C330),"",_xll.BDP(C330, "GICS_SUB_INDUSTRY_NAME",""))</f>
        <v/>
      </c>
      <c r="H330" t="str">
        <f>IF(ISBLANK(C330),"",_xll.BDP(A330, "RELATIONSHIP_AMOUNT","RELATIONSHIP_OVERRIDE=C,QUANTIFIED_OVERRIDE=Y,EQY_FUND_CRNCY=USD,RELATED_COMPANY_OVERRIDE=" &amp;C330))</f>
        <v/>
      </c>
    </row>
    <row r="331" spans="1:8" x14ac:dyDescent="0.2">
      <c r="A331" t="str">
        <f>C33</f>
        <v>82 HK Equity</v>
      </c>
      <c r="B331" t="e">
        <f ca="1">IF(ISBLANK(A331),"",_xll.BDP(A331, "LONG_COMP_NAME",""))</f>
        <v>#NAME?</v>
      </c>
      <c r="D331" t="str">
        <f>IF(ISBLANK(C331),"",_xll.BDP(C331, "LONG_COMP_NAME",""))</f>
        <v/>
      </c>
      <c r="E331" t="str">
        <f>IF(ISBLANK(C331),"",_xll.BDP(C331, "CNTRY_OF_DOMICILE",""))</f>
        <v/>
      </c>
      <c r="F331" t="str">
        <f>IF(ISBLANK(C331),"",_xll.BDP(C331, "GICS_INDUSTRY_GROUP_NAME",""))</f>
        <v/>
      </c>
      <c r="G331" t="str">
        <f>IF(ISBLANK(C331),"",_xll.BDP(C331, "GICS_SUB_INDUSTRY_NAME",""))</f>
        <v/>
      </c>
      <c r="H331" t="str">
        <f>IF(ISBLANK(C331),"",_xll.BDP(A331, "RELATIONSHIP_AMOUNT","RELATIONSHIP_OVERRIDE=C,QUANTIFIED_OVERRIDE=Y,EQY_FUND_CRNCY=USD,RELATED_COMPANY_OVERRIDE=" &amp;C331))</f>
        <v/>
      </c>
    </row>
    <row r="332" spans="1:8" x14ac:dyDescent="0.2">
      <c r="A332" t="str">
        <f>C34</f>
        <v>8 HK Equity</v>
      </c>
      <c r="B332" t="e">
        <f ca="1">IF(ISBLANK(A332),"",_xll.BDP(A332, "LONG_COMP_NAME",""))</f>
        <v>#NAME?</v>
      </c>
      <c r="C332" t="e">
        <f ca="1">_xll.BDS(A332,"SUPPLY_CHAIN_CUSTOMERS","SUPPLY_CHAIN_SUM_COUNT_OVERRIDE=10,QUANTIFIED_OVERRIDE=Y,SUP_CHAIN_RELATIONSHIP_SORT_OVR=C","cols=1;rows=5")</f>
        <v>#NAME?</v>
      </c>
      <c r="D332" t="e">
        <f ca="1">IF(ISBLANK(C332),"",_xll.BDP(C332, "LONG_COMP_NAME",""))</f>
        <v>#NAME?</v>
      </c>
      <c r="E332" t="e">
        <f ca="1">IF(ISBLANK(C332),"",_xll.BDP(C332, "CNTRY_OF_DOMICILE",""))</f>
        <v>#NAME?</v>
      </c>
      <c r="F332" t="e">
        <f ca="1">IF(ISBLANK(C332),"",_xll.BDP(C332, "GICS_INDUSTRY_GROUP_NAME",""))</f>
        <v>#NAME?</v>
      </c>
      <c r="G332" t="e">
        <f ca="1">IF(ISBLANK(C332),"",_xll.BDP(C332, "GICS_SUB_INDUSTRY_NAME",""))</f>
        <v>#NAME?</v>
      </c>
      <c r="H332" t="e">
        <f ca="1">IF(ISBLANK(C332),"",_xll.BDP(A332, "RELATIONSHIP_AMOUNT","RELATIONSHIP_OVERRIDE=C,QUANTIFIED_OVERRIDE=Y,EQY_FUND_CRNCY=USD,RELATED_COMPANY_OVERRIDE=" &amp;C332))</f>
        <v>#NAME?</v>
      </c>
    </row>
    <row r="333" spans="1:8" x14ac:dyDescent="0.2">
      <c r="A333" t="str">
        <f>C34</f>
        <v>8 HK Equity</v>
      </c>
      <c r="B333" t="e">
        <f ca="1">IF(ISBLANK(A333),"",_xll.BDP(A333, "LONG_COMP_NAME",""))</f>
        <v>#NAME?</v>
      </c>
      <c r="C333" t="s">
        <v>209</v>
      </c>
      <c r="D333" t="e">
        <f ca="1">IF(ISBLANK(C333),"",_xll.BDP(C333, "LONG_COMP_NAME",""))</f>
        <v>#NAME?</v>
      </c>
      <c r="E333" t="e">
        <f ca="1">IF(ISBLANK(C333),"",_xll.BDP(C333, "CNTRY_OF_DOMICILE",""))</f>
        <v>#NAME?</v>
      </c>
      <c r="F333" t="e">
        <f ca="1">IF(ISBLANK(C333),"",_xll.BDP(C333, "GICS_INDUSTRY_GROUP_NAME",""))</f>
        <v>#NAME?</v>
      </c>
      <c r="G333" t="e">
        <f ca="1">IF(ISBLANK(C333),"",_xll.BDP(C333, "GICS_SUB_INDUSTRY_NAME",""))</f>
        <v>#NAME?</v>
      </c>
      <c r="H333" t="e">
        <f ca="1">IF(ISBLANK(C333),"",_xll.BDP(A333, "RELATIONSHIP_AMOUNT","RELATIONSHIP_OVERRIDE=C,QUANTIFIED_OVERRIDE=Y,EQY_FUND_CRNCY=USD,RELATED_COMPANY_OVERRIDE=" &amp;C333))</f>
        <v>#NAME?</v>
      </c>
    </row>
    <row r="334" spans="1:8" x14ac:dyDescent="0.2">
      <c r="A334" t="str">
        <f>C34</f>
        <v>8 HK Equity</v>
      </c>
      <c r="B334" t="e">
        <f ca="1">IF(ISBLANK(A334),"",_xll.BDP(A334, "LONG_COMP_NAME",""))</f>
        <v>#NAME?</v>
      </c>
      <c r="C334" t="s">
        <v>223</v>
      </c>
      <c r="D334" t="e">
        <f ca="1">IF(ISBLANK(C334),"",_xll.BDP(C334, "LONG_COMP_NAME",""))</f>
        <v>#NAME?</v>
      </c>
      <c r="E334" t="e">
        <f ca="1">IF(ISBLANK(C334),"",_xll.BDP(C334, "CNTRY_OF_DOMICILE",""))</f>
        <v>#NAME?</v>
      </c>
      <c r="F334" t="e">
        <f ca="1">IF(ISBLANK(C334),"",_xll.BDP(C334, "GICS_INDUSTRY_GROUP_NAME",""))</f>
        <v>#NAME?</v>
      </c>
      <c r="G334" t="e">
        <f ca="1">IF(ISBLANK(C334),"",_xll.BDP(C334, "GICS_SUB_INDUSTRY_NAME",""))</f>
        <v>#NAME?</v>
      </c>
      <c r="H334" t="e">
        <f ca="1">IF(ISBLANK(C334),"",_xll.BDP(A334, "RELATIONSHIP_AMOUNT","RELATIONSHIP_OVERRIDE=C,QUANTIFIED_OVERRIDE=Y,EQY_FUND_CRNCY=USD,RELATED_COMPANY_OVERRIDE=" &amp;C334))</f>
        <v>#NAME?</v>
      </c>
    </row>
    <row r="335" spans="1:8" x14ac:dyDescent="0.2">
      <c r="A335" t="str">
        <f>C34</f>
        <v>8 HK Equity</v>
      </c>
      <c r="B335" t="e">
        <f ca="1">IF(ISBLANK(A335),"",_xll.BDP(A335, "LONG_COMP_NAME",""))</f>
        <v>#NAME?</v>
      </c>
      <c r="C335" t="s">
        <v>211</v>
      </c>
      <c r="D335" t="e">
        <f ca="1">IF(ISBLANK(C335),"",_xll.BDP(C335, "LONG_COMP_NAME",""))</f>
        <v>#NAME?</v>
      </c>
      <c r="E335" t="e">
        <f ca="1">IF(ISBLANK(C335),"",_xll.BDP(C335, "CNTRY_OF_DOMICILE",""))</f>
        <v>#NAME?</v>
      </c>
      <c r="F335" t="e">
        <f ca="1">IF(ISBLANK(C335),"",_xll.BDP(C335, "GICS_INDUSTRY_GROUP_NAME",""))</f>
        <v>#NAME?</v>
      </c>
      <c r="G335" t="e">
        <f ca="1">IF(ISBLANK(C335),"",_xll.BDP(C335, "GICS_SUB_INDUSTRY_NAME",""))</f>
        <v>#NAME?</v>
      </c>
      <c r="H335" t="e">
        <f ca="1">IF(ISBLANK(C335),"",_xll.BDP(A335, "RELATIONSHIP_AMOUNT","RELATIONSHIP_OVERRIDE=C,QUANTIFIED_OVERRIDE=Y,EQY_FUND_CRNCY=USD,RELATED_COMPANY_OVERRIDE=" &amp;C335))</f>
        <v>#NAME?</v>
      </c>
    </row>
    <row r="336" spans="1:8" x14ac:dyDescent="0.2">
      <c r="A336" t="str">
        <f>C34</f>
        <v>8 HK Equity</v>
      </c>
      <c r="B336" t="e">
        <f ca="1">IF(ISBLANK(A336),"",_xll.BDP(A336, "LONG_COMP_NAME",""))</f>
        <v>#NAME?</v>
      </c>
      <c r="C336" t="s">
        <v>224</v>
      </c>
      <c r="D336" t="e">
        <f ca="1">IF(ISBLANK(C336),"",_xll.BDP(C336, "LONG_COMP_NAME",""))</f>
        <v>#NAME?</v>
      </c>
      <c r="E336" t="e">
        <f ca="1">IF(ISBLANK(C336),"",_xll.BDP(C336, "CNTRY_OF_DOMICILE",""))</f>
        <v>#NAME?</v>
      </c>
      <c r="F336" t="e">
        <f ca="1">IF(ISBLANK(C336),"",_xll.BDP(C336, "GICS_INDUSTRY_GROUP_NAME",""))</f>
        <v>#NAME?</v>
      </c>
      <c r="G336" t="e">
        <f ca="1">IF(ISBLANK(C336),"",_xll.BDP(C336, "GICS_SUB_INDUSTRY_NAME",""))</f>
        <v>#NAME?</v>
      </c>
      <c r="H336" t="e">
        <f ca="1">IF(ISBLANK(C336),"",_xll.BDP(A336, "RELATIONSHIP_AMOUNT","RELATIONSHIP_OVERRIDE=C,QUANTIFIED_OVERRIDE=Y,EQY_FUND_CRNCY=USD,RELATED_COMPANY_OVERRIDE=" &amp;C336))</f>
        <v>#NAME?</v>
      </c>
    </row>
    <row r="337" spans="1:8" x14ac:dyDescent="0.2">
      <c r="A337" t="str">
        <f>C34</f>
        <v>8 HK Equity</v>
      </c>
      <c r="B337" t="e">
        <f ca="1">IF(ISBLANK(A337),"",_xll.BDP(A337, "LONG_COMP_NAME",""))</f>
        <v>#NAME?</v>
      </c>
      <c r="D337" t="str">
        <f>IF(ISBLANK(C337),"",_xll.BDP(C337, "LONG_COMP_NAME",""))</f>
        <v/>
      </c>
      <c r="E337" t="str">
        <f>IF(ISBLANK(C337),"",_xll.BDP(C337, "CNTRY_OF_DOMICILE",""))</f>
        <v/>
      </c>
      <c r="F337" t="str">
        <f>IF(ISBLANK(C337),"",_xll.BDP(C337, "GICS_INDUSTRY_GROUP_NAME",""))</f>
        <v/>
      </c>
      <c r="G337" t="str">
        <f>IF(ISBLANK(C337),"",_xll.BDP(C337, "GICS_SUB_INDUSTRY_NAME",""))</f>
        <v/>
      </c>
      <c r="H337" t="str">
        <f>IF(ISBLANK(C337),"",_xll.BDP(A337, "RELATIONSHIP_AMOUNT","RELATIONSHIP_OVERRIDE=C,QUANTIFIED_OVERRIDE=Y,EQY_FUND_CRNCY=USD,RELATED_COMPANY_OVERRIDE=" &amp;C337))</f>
        <v/>
      </c>
    </row>
    <row r="338" spans="1:8" x14ac:dyDescent="0.2">
      <c r="A338" t="str">
        <f>C34</f>
        <v>8 HK Equity</v>
      </c>
      <c r="B338" t="e">
        <f ca="1">IF(ISBLANK(A338),"",_xll.BDP(A338, "LONG_COMP_NAME",""))</f>
        <v>#NAME?</v>
      </c>
      <c r="D338" t="str">
        <f>IF(ISBLANK(C338),"",_xll.BDP(C338, "LONG_COMP_NAME",""))</f>
        <v/>
      </c>
      <c r="E338" t="str">
        <f>IF(ISBLANK(C338),"",_xll.BDP(C338, "CNTRY_OF_DOMICILE",""))</f>
        <v/>
      </c>
      <c r="F338" t="str">
        <f>IF(ISBLANK(C338),"",_xll.BDP(C338, "GICS_INDUSTRY_GROUP_NAME",""))</f>
        <v/>
      </c>
      <c r="G338" t="str">
        <f>IF(ISBLANK(C338),"",_xll.BDP(C338, "GICS_SUB_INDUSTRY_NAME",""))</f>
        <v/>
      </c>
      <c r="H338" t="str">
        <f>IF(ISBLANK(C338),"",_xll.BDP(A338, "RELATIONSHIP_AMOUNT","RELATIONSHIP_OVERRIDE=C,QUANTIFIED_OVERRIDE=Y,EQY_FUND_CRNCY=USD,RELATED_COMPANY_OVERRIDE=" &amp;C338))</f>
        <v/>
      </c>
    </row>
    <row r="339" spans="1:8" x14ac:dyDescent="0.2">
      <c r="A339" t="str">
        <f>C34</f>
        <v>8 HK Equity</v>
      </c>
      <c r="B339" t="e">
        <f ca="1">IF(ISBLANK(A339),"",_xll.BDP(A339, "LONG_COMP_NAME",""))</f>
        <v>#NAME?</v>
      </c>
      <c r="D339" t="str">
        <f>IF(ISBLANK(C339),"",_xll.BDP(C339, "LONG_COMP_NAME",""))</f>
        <v/>
      </c>
      <c r="E339" t="str">
        <f>IF(ISBLANK(C339),"",_xll.BDP(C339, "CNTRY_OF_DOMICILE",""))</f>
        <v/>
      </c>
      <c r="F339" t="str">
        <f>IF(ISBLANK(C339),"",_xll.BDP(C339, "GICS_INDUSTRY_GROUP_NAME",""))</f>
        <v/>
      </c>
      <c r="G339" t="str">
        <f>IF(ISBLANK(C339),"",_xll.BDP(C339, "GICS_SUB_INDUSTRY_NAME",""))</f>
        <v/>
      </c>
      <c r="H339" t="str">
        <f>IF(ISBLANK(C339),"",_xll.BDP(A339, "RELATIONSHIP_AMOUNT","RELATIONSHIP_OVERRIDE=C,QUANTIFIED_OVERRIDE=Y,EQY_FUND_CRNCY=USD,RELATED_COMPANY_OVERRIDE=" &amp;C339))</f>
        <v/>
      </c>
    </row>
    <row r="340" spans="1:8" x14ac:dyDescent="0.2">
      <c r="A340" t="str">
        <f>C34</f>
        <v>8 HK Equity</v>
      </c>
      <c r="B340" t="e">
        <f ca="1">IF(ISBLANK(A340),"",_xll.BDP(A340, "LONG_COMP_NAME",""))</f>
        <v>#NAME?</v>
      </c>
      <c r="D340" t="str">
        <f>IF(ISBLANK(C340),"",_xll.BDP(C340, "LONG_COMP_NAME",""))</f>
        <v/>
      </c>
      <c r="E340" t="str">
        <f>IF(ISBLANK(C340),"",_xll.BDP(C340, "CNTRY_OF_DOMICILE",""))</f>
        <v/>
      </c>
      <c r="F340" t="str">
        <f>IF(ISBLANK(C340),"",_xll.BDP(C340, "GICS_INDUSTRY_GROUP_NAME",""))</f>
        <v/>
      </c>
      <c r="G340" t="str">
        <f>IF(ISBLANK(C340),"",_xll.BDP(C340, "GICS_SUB_INDUSTRY_NAME",""))</f>
        <v/>
      </c>
      <c r="H340" t="str">
        <f>IF(ISBLANK(C340),"",_xll.BDP(A340, "RELATIONSHIP_AMOUNT","RELATIONSHIP_OVERRIDE=C,QUANTIFIED_OVERRIDE=Y,EQY_FUND_CRNCY=USD,RELATED_COMPANY_OVERRIDE=" &amp;C340))</f>
        <v/>
      </c>
    </row>
    <row r="341" spans="1:8" x14ac:dyDescent="0.2">
      <c r="A341" t="str">
        <f>C34</f>
        <v>8 HK Equity</v>
      </c>
      <c r="B341" t="e">
        <f ca="1">IF(ISBLANK(A341),"",_xll.BDP(A341, "LONG_COMP_NAME",""))</f>
        <v>#NAME?</v>
      </c>
      <c r="D341" t="str">
        <f>IF(ISBLANK(C341),"",_xll.BDP(C341, "LONG_COMP_NAME",""))</f>
        <v/>
      </c>
      <c r="E341" t="str">
        <f>IF(ISBLANK(C341),"",_xll.BDP(C341, "CNTRY_OF_DOMICILE",""))</f>
        <v/>
      </c>
      <c r="F341" t="str">
        <f>IF(ISBLANK(C341),"",_xll.BDP(C341, "GICS_INDUSTRY_GROUP_NAME",""))</f>
        <v/>
      </c>
      <c r="G341" t="str">
        <f>IF(ISBLANK(C341),"",_xll.BDP(C341, "GICS_SUB_INDUSTRY_NAME",""))</f>
        <v/>
      </c>
      <c r="H341" t="str">
        <f>IF(ISBLANK(C341),"",_xll.BDP(A341, "RELATIONSHIP_AMOUNT","RELATIONSHIP_OVERRIDE=C,QUANTIFIED_OVERRIDE=Y,EQY_FUND_CRNCY=USD,RELATED_COMPANY_OVERRIDE=" &amp;C341))</f>
        <v/>
      </c>
    </row>
    <row r="342" spans="1:8" x14ac:dyDescent="0.2">
      <c r="A342" t="str">
        <f>C35</f>
        <v>788 HK Equity</v>
      </c>
      <c r="B342" t="e">
        <f ca="1">IF(ISBLANK(A342),"",_xll.BDP(A342, "LONG_COMP_NAME",""))</f>
        <v>#NAME?</v>
      </c>
      <c r="C342" t="e">
        <f ca="1">_xll.BDS(A342,"SUPPLY_CHAIN_CUSTOMERS","SUPPLY_CHAIN_SUM_COUNT_OVERRIDE=10,QUANTIFIED_OVERRIDE=Y,SUP_CHAIN_RELATIONSHIP_SORT_OVR=C","cols=1;rows=3")</f>
        <v>#NAME?</v>
      </c>
      <c r="D342" t="e">
        <f ca="1">IF(ISBLANK(C342),"",_xll.BDP(C342, "LONG_COMP_NAME",""))</f>
        <v>#NAME?</v>
      </c>
      <c r="E342" t="e">
        <f ca="1">IF(ISBLANK(C342),"",_xll.BDP(C342, "CNTRY_OF_DOMICILE",""))</f>
        <v>#NAME?</v>
      </c>
      <c r="F342" t="e">
        <f ca="1">IF(ISBLANK(C342),"",_xll.BDP(C342, "GICS_INDUSTRY_GROUP_NAME",""))</f>
        <v>#NAME?</v>
      </c>
      <c r="G342" t="e">
        <f ca="1">IF(ISBLANK(C342),"",_xll.BDP(C342, "GICS_SUB_INDUSTRY_NAME",""))</f>
        <v>#NAME?</v>
      </c>
      <c r="H342" t="e">
        <f ca="1">IF(ISBLANK(C342),"",_xll.BDP(A342, "RELATIONSHIP_AMOUNT","RELATIONSHIP_OVERRIDE=C,QUANTIFIED_OVERRIDE=Y,EQY_FUND_CRNCY=USD,RELATED_COMPANY_OVERRIDE=" &amp;C342))</f>
        <v>#NAME?</v>
      </c>
    </row>
    <row r="343" spans="1:8" x14ac:dyDescent="0.2">
      <c r="A343" t="str">
        <f>C35</f>
        <v>788 HK Equity</v>
      </c>
      <c r="B343" t="e">
        <f ca="1">IF(ISBLANK(A343),"",_xll.BDP(A343, "LONG_COMP_NAME",""))</f>
        <v>#NAME?</v>
      </c>
      <c r="C343" t="s">
        <v>10</v>
      </c>
      <c r="D343" t="e">
        <f ca="1">IF(ISBLANK(C343),"",_xll.BDP(C343, "LONG_COMP_NAME",""))</f>
        <v>#NAME?</v>
      </c>
      <c r="E343" t="e">
        <f ca="1">IF(ISBLANK(C343),"",_xll.BDP(C343, "CNTRY_OF_DOMICILE",""))</f>
        <v>#NAME?</v>
      </c>
      <c r="F343" t="e">
        <f ca="1">IF(ISBLANK(C343),"",_xll.BDP(C343, "GICS_INDUSTRY_GROUP_NAME",""))</f>
        <v>#NAME?</v>
      </c>
      <c r="G343" t="e">
        <f ca="1">IF(ISBLANK(C343),"",_xll.BDP(C343, "GICS_SUB_INDUSTRY_NAME",""))</f>
        <v>#NAME?</v>
      </c>
      <c r="H343" t="e">
        <f ca="1">IF(ISBLANK(C343),"",_xll.BDP(A343, "RELATIONSHIP_AMOUNT","RELATIONSHIP_OVERRIDE=C,QUANTIFIED_OVERRIDE=Y,EQY_FUND_CRNCY=USD,RELATED_COMPANY_OVERRIDE=" &amp;C343))</f>
        <v>#NAME?</v>
      </c>
    </row>
    <row r="344" spans="1:8" x14ac:dyDescent="0.2">
      <c r="A344" t="str">
        <f>C35</f>
        <v>788 HK Equity</v>
      </c>
      <c r="B344" t="e">
        <f ca="1">IF(ISBLANK(A344),"",_xll.BDP(A344, "LONG_COMP_NAME",""))</f>
        <v>#NAME?</v>
      </c>
      <c r="C344" t="s">
        <v>53</v>
      </c>
      <c r="D344" t="e">
        <f ca="1">IF(ISBLANK(C344),"",_xll.BDP(C344, "LONG_COMP_NAME",""))</f>
        <v>#NAME?</v>
      </c>
      <c r="E344" t="e">
        <f ca="1">IF(ISBLANK(C344),"",_xll.BDP(C344, "CNTRY_OF_DOMICILE",""))</f>
        <v>#NAME?</v>
      </c>
      <c r="F344" t="e">
        <f ca="1">IF(ISBLANK(C344),"",_xll.BDP(C344, "GICS_INDUSTRY_GROUP_NAME",""))</f>
        <v>#NAME?</v>
      </c>
      <c r="G344" t="e">
        <f ca="1">IF(ISBLANK(C344),"",_xll.BDP(C344, "GICS_SUB_INDUSTRY_NAME",""))</f>
        <v>#NAME?</v>
      </c>
      <c r="H344" t="e">
        <f ca="1">IF(ISBLANK(C344),"",_xll.BDP(A344, "RELATIONSHIP_AMOUNT","RELATIONSHIP_OVERRIDE=C,QUANTIFIED_OVERRIDE=Y,EQY_FUND_CRNCY=USD,RELATED_COMPANY_OVERRIDE=" &amp;C344))</f>
        <v>#NAME?</v>
      </c>
    </row>
    <row r="345" spans="1:8" x14ac:dyDescent="0.2">
      <c r="A345" t="str">
        <f>C35</f>
        <v>788 HK Equity</v>
      </c>
      <c r="B345" t="e">
        <f ca="1">IF(ISBLANK(A345),"",_xll.BDP(A345, "LONG_COMP_NAME",""))</f>
        <v>#NAME?</v>
      </c>
      <c r="D345" t="str">
        <f>IF(ISBLANK(C345),"",_xll.BDP(C345, "LONG_COMP_NAME",""))</f>
        <v/>
      </c>
      <c r="E345" t="str">
        <f>IF(ISBLANK(C345),"",_xll.BDP(C345, "CNTRY_OF_DOMICILE",""))</f>
        <v/>
      </c>
      <c r="F345" t="str">
        <f>IF(ISBLANK(C345),"",_xll.BDP(C345, "GICS_INDUSTRY_GROUP_NAME",""))</f>
        <v/>
      </c>
      <c r="G345" t="str">
        <f>IF(ISBLANK(C345),"",_xll.BDP(C345, "GICS_SUB_INDUSTRY_NAME",""))</f>
        <v/>
      </c>
      <c r="H345" t="str">
        <f>IF(ISBLANK(C345),"",_xll.BDP(A345, "RELATIONSHIP_AMOUNT","RELATIONSHIP_OVERRIDE=C,QUANTIFIED_OVERRIDE=Y,EQY_FUND_CRNCY=USD,RELATED_COMPANY_OVERRIDE=" &amp;C345))</f>
        <v/>
      </c>
    </row>
    <row r="346" spans="1:8" x14ac:dyDescent="0.2">
      <c r="A346" t="str">
        <f>C35</f>
        <v>788 HK Equity</v>
      </c>
      <c r="B346" t="e">
        <f ca="1">IF(ISBLANK(A346),"",_xll.BDP(A346, "LONG_COMP_NAME",""))</f>
        <v>#NAME?</v>
      </c>
      <c r="D346" t="str">
        <f>IF(ISBLANK(C346),"",_xll.BDP(C346, "LONG_COMP_NAME",""))</f>
        <v/>
      </c>
      <c r="E346" t="str">
        <f>IF(ISBLANK(C346),"",_xll.BDP(C346, "CNTRY_OF_DOMICILE",""))</f>
        <v/>
      </c>
      <c r="F346" t="str">
        <f>IF(ISBLANK(C346),"",_xll.BDP(C346, "GICS_INDUSTRY_GROUP_NAME",""))</f>
        <v/>
      </c>
      <c r="G346" t="str">
        <f>IF(ISBLANK(C346),"",_xll.BDP(C346, "GICS_SUB_INDUSTRY_NAME",""))</f>
        <v/>
      </c>
      <c r="H346" t="str">
        <f>IF(ISBLANK(C346),"",_xll.BDP(A346, "RELATIONSHIP_AMOUNT","RELATIONSHIP_OVERRIDE=C,QUANTIFIED_OVERRIDE=Y,EQY_FUND_CRNCY=USD,RELATED_COMPANY_OVERRIDE=" &amp;C346))</f>
        <v/>
      </c>
    </row>
    <row r="347" spans="1:8" x14ac:dyDescent="0.2">
      <c r="A347" t="str">
        <f>C35</f>
        <v>788 HK Equity</v>
      </c>
      <c r="B347" t="e">
        <f ca="1">IF(ISBLANK(A347),"",_xll.BDP(A347, "LONG_COMP_NAME",""))</f>
        <v>#NAME?</v>
      </c>
      <c r="D347" t="str">
        <f>IF(ISBLANK(C347),"",_xll.BDP(C347, "LONG_COMP_NAME",""))</f>
        <v/>
      </c>
      <c r="E347" t="str">
        <f>IF(ISBLANK(C347),"",_xll.BDP(C347, "CNTRY_OF_DOMICILE",""))</f>
        <v/>
      </c>
      <c r="F347" t="str">
        <f>IF(ISBLANK(C347),"",_xll.BDP(C347, "GICS_INDUSTRY_GROUP_NAME",""))</f>
        <v/>
      </c>
      <c r="G347" t="str">
        <f>IF(ISBLANK(C347),"",_xll.BDP(C347, "GICS_SUB_INDUSTRY_NAME",""))</f>
        <v/>
      </c>
      <c r="H347" t="str">
        <f>IF(ISBLANK(C347),"",_xll.BDP(A347, "RELATIONSHIP_AMOUNT","RELATIONSHIP_OVERRIDE=C,QUANTIFIED_OVERRIDE=Y,EQY_FUND_CRNCY=USD,RELATED_COMPANY_OVERRIDE=" &amp;C347))</f>
        <v/>
      </c>
    </row>
    <row r="348" spans="1:8" x14ac:dyDescent="0.2">
      <c r="A348" t="str">
        <f>C35</f>
        <v>788 HK Equity</v>
      </c>
      <c r="B348" t="e">
        <f ca="1">IF(ISBLANK(A348),"",_xll.BDP(A348, "LONG_COMP_NAME",""))</f>
        <v>#NAME?</v>
      </c>
      <c r="D348" t="str">
        <f>IF(ISBLANK(C348),"",_xll.BDP(C348, "LONG_COMP_NAME",""))</f>
        <v/>
      </c>
      <c r="E348" t="str">
        <f>IF(ISBLANK(C348),"",_xll.BDP(C348, "CNTRY_OF_DOMICILE",""))</f>
        <v/>
      </c>
      <c r="F348" t="str">
        <f>IF(ISBLANK(C348),"",_xll.BDP(C348, "GICS_INDUSTRY_GROUP_NAME",""))</f>
        <v/>
      </c>
      <c r="G348" t="str">
        <f>IF(ISBLANK(C348),"",_xll.BDP(C348, "GICS_SUB_INDUSTRY_NAME",""))</f>
        <v/>
      </c>
      <c r="H348" t="str">
        <f>IF(ISBLANK(C348),"",_xll.BDP(A348, "RELATIONSHIP_AMOUNT","RELATIONSHIP_OVERRIDE=C,QUANTIFIED_OVERRIDE=Y,EQY_FUND_CRNCY=USD,RELATED_COMPANY_OVERRIDE=" &amp;C348))</f>
        <v/>
      </c>
    </row>
    <row r="349" spans="1:8" x14ac:dyDescent="0.2">
      <c r="A349" t="str">
        <f>C35</f>
        <v>788 HK Equity</v>
      </c>
      <c r="B349" t="e">
        <f ca="1">IF(ISBLANK(A349),"",_xll.BDP(A349, "LONG_COMP_NAME",""))</f>
        <v>#NAME?</v>
      </c>
      <c r="D349" t="str">
        <f>IF(ISBLANK(C349),"",_xll.BDP(C349, "LONG_COMP_NAME",""))</f>
        <v/>
      </c>
      <c r="E349" t="str">
        <f>IF(ISBLANK(C349),"",_xll.BDP(C349, "CNTRY_OF_DOMICILE",""))</f>
        <v/>
      </c>
      <c r="F349" t="str">
        <f>IF(ISBLANK(C349),"",_xll.BDP(C349, "GICS_INDUSTRY_GROUP_NAME",""))</f>
        <v/>
      </c>
      <c r="G349" t="str">
        <f>IF(ISBLANK(C349),"",_xll.BDP(C349, "GICS_SUB_INDUSTRY_NAME",""))</f>
        <v/>
      </c>
      <c r="H349" t="str">
        <f>IF(ISBLANK(C349),"",_xll.BDP(A349, "RELATIONSHIP_AMOUNT","RELATIONSHIP_OVERRIDE=C,QUANTIFIED_OVERRIDE=Y,EQY_FUND_CRNCY=USD,RELATED_COMPANY_OVERRIDE=" &amp;C349))</f>
        <v/>
      </c>
    </row>
    <row r="350" spans="1:8" x14ac:dyDescent="0.2">
      <c r="A350" t="str">
        <f>C35</f>
        <v>788 HK Equity</v>
      </c>
      <c r="B350" t="e">
        <f ca="1">IF(ISBLANK(A350),"",_xll.BDP(A350, "LONG_COMP_NAME",""))</f>
        <v>#NAME?</v>
      </c>
      <c r="D350" t="str">
        <f>IF(ISBLANK(C350),"",_xll.BDP(C350, "LONG_COMP_NAME",""))</f>
        <v/>
      </c>
      <c r="E350" t="str">
        <f>IF(ISBLANK(C350),"",_xll.BDP(C350, "CNTRY_OF_DOMICILE",""))</f>
        <v/>
      </c>
      <c r="F350" t="str">
        <f>IF(ISBLANK(C350),"",_xll.BDP(C350, "GICS_INDUSTRY_GROUP_NAME",""))</f>
        <v/>
      </c>
      <c r="G350" t="str">
        <f>IF(ISBLANK(C350),"",_xll.BDP(C350, "GICS_SUB_INDUSTRY_NAME",""))</f>
        <v/>
      </c>
      <c r="H350" t="str">
        <f>IF(ISBLANK(C350),"",_xll.BDP(A350, "RELATIONSHIP_AMOUNT","RELATIONSHIP_OVERRIDE=C,QUANTIFIED_OVERRIDE=Y,EQY_FUND_CRNCY=USD,RELATED_COMPANY_OVERRIDE=" &amp;C350))</f>
        <v/>
      </c>
    </row>
    <row r="351" spans="1:8" x14ac:dyDescent="0.2">
      <c r="A351" t="str">
        <f>C35</f>
        <v>788 HK Equity</v>
      </c>
      <c r="B351" t="e">
        <f ca="1">IF(ISBLANK(A351),"",_xll.BDP(A351, "LONG_COMP_NAME",""))</f>
        <v>#NAME?</v>
      </c>
      <c r="D351" t="str">
        <f>IF(ISBLANK(C351),"",_xll.BDP(C351, "LONG_COMP_NAME",""))</f>
        <v/>
      </c>
      <c r="E351" t="str">
        <f>IF(ISBLANK(C351),"",_xll.BDP(C351, "CNTRY_OF_DOMICILE",""))</f>
        <v/>
      </c>
      <c r="F351" t="str">
        <f>IF(ISBLANK(C351),"",_xll.BDP(C351, "GICS_INDUSTRY_GROUP_NAME",""))</f>
        <v/>
      </c>
      <c r="G351" t="str">
        <f>IF(ISBLANK(C351),"",_xll.BDP(C351, "GICS_SUB_INDUSTRY_NAME",""))</f>
        <v/>
      </c>
      <c r="H351" t="str">
        <f>IF(ISBLANK(C351),"",_xll.BDP(A351, "RELATIONSHIP_AMOUNT","RELATIONSHIP_OVERRIDE=C,QUANTIFIED_OVERRIDE=Y,EQY_FUND_CRNCY=USD,RELATED_COMPANY_OVERRIDE=" &amp;C351))</f>
        <v/>
      </c>
    </row>
    <row r="352" spans="1:8" x14ac:dyDescent="0.2">
      <c r="A352" t="str">
        <f>C36</f>
        <v>000971 CH Equity</v>
      </c>
      <c r="B352" t="e">
        <f ca="1">IF(ISBLANK(A352),"",_xll.BDP(A352, "LONG_COMP_NAME",""))</f>
        <v>#NAME?</v>
      </c>
      <c r="C352" t="e">
        <f ca="1">_xll.BDS(A352,"SUPPLY_CHAIN_CUSTOMERS","SUPPLY_CHAIN_SUM_COUNT_OVERRIDE=10,QUANTIFIED_OVERRIDE=Y,SUP_CHAIN_RELATIONSHIP_SORT_OVR=C","cols=1;rows=2")</f>
        <v>#NAME?</v>
      </c>
      <c r="D352" t="e">
        <f ca="1">IF(ISBLANK(C352),"",_xll.BDP(C352, "LONG_COMP_NAME",""))</f>
        <v>#NAME?</v>
      </c>
      <c r="E352" t="e">
        <f ca="1">IF(ISBLANK(C352),"",_xll.BDP(C352, "CNTRY_OF_DOMICILE",""))</f>
        <v>#NAME?</v>
      </c>
      <c r="F352" t="e">
        <f ca="1">IF(ISBLANK(C352),"",_xll.BDP(C352, "GICS_INDUSTRY_GROUP_NAME",""))</f>
        <v>#NAME?</v>
      </c>
      <c r="G352" t="e">
        <f ca="1">IF(ISBLANK(C352),"",_xll.BDP(C352, "GICS_SUB_INDUSTRY_NAME",""))</f>
        <v>#NAME?</v>
      </c>
      <c r="H352" t="e">
        <f ca="1">IF(ISBLANK(C352),"",_xll.BDP(A352, "RELATIONSHIP_AMOUNT","RELATIONSHIP_OVERRIDE=C,QUANTIFIED_OVERRIDE=Y,EQY_FUND_CRNCY=USD,RELATED_COMPANY_OVERRIDE=" &amp;C352))</f>
        <v>#NAME?</v>
      </c>
    </row>
    <row r="353" spans="1:8" x14ac:dyDescent="0.2">
      <c r="A353" t="str">
        <f>C36</f>
        <v>000971 CH Equity</v>
      </c>
      <c r="B353" t="e">
        <f ca="1">IF(ISBLANK(A353),"",_xll.BDP(A353, "LONG_COMP_NAME",""))</f>
        <v>#NAME?</v>
      </c>
      <c r="C353" t="s">
        <v>203</v>
      </c>
      <c r="D353" t="e">
        <f ca="1">IF(ISBLANK(C353),"",_xll.BDP(C353, "LONG_COMP_NAME",""))</f>
        <v>#NAME?</v>
      </c>
      <c r="E353" t="e">
        <f ca="1">IF(ISBLANK(C353),"",_xll.BDP(C353, "CNTRY_OF_DOMICILE",""))</f>
        <v>#NAME?</v>
      </c>
      <c r="F353" t="e">
        <f ca="1">IF(ISBLANK(C353),"",_xll.BDP(C353, "GICS_INDUSTRY_GROUP_NAME",""))</f>
        <v>#NAME?</v>
      </c>
      <c r="G353" t="e">
        <f ca="1">IF(ISBLANK(C353),"",_xll.BDP(C353, "GICS_SUB_INDUSTRY_NAME",""))</f>
        <v>#NAME?</v>
      </c>
      <c r="H353" t="e">
        <f ca="1">IF(ISBLANK(C353),"",_xll.BDP(A353, "RELATIONSHIP_AMOUNT","RELATIONSHIP_OVERRIDE=C,QUANTIFIED_OVERRIDE=Y,EQY_FUND_CRNCY=USD,RELATED_COMPANY_OVERRIDE=" &amp;C353))</f>
        <v>#NAME?</v>
      </c>
    </row>
    <row r="354" spans="1:8" x14ac:dyDescent="0.2">
      <c r="A354" t="str">
        <f>C36</f>
        <v>000971 CH Equity</v>
      </c>
      <c r="B354" t="e">
        <f ca="1">IF(ISBLANK(A354),"",_xll.BDP(A354, "LONG_COMP_NAME",""))</f>
        <v>#NAME?</v>
      </c>
      <c r="D354" t="str">
        <f>IF(ISBLANK(C354),"",_xll.BDP(C354, "LONG_COMP_NAME",""))</f>
        <v/>
      </c>
      <c r="E354" t="str">
        <f>IF(ISBLANK(C354),"",_xll.BDP(C354, "CNTRY_OF_DOMICILE",""))</f>
        <v/>
      </c>
      <c r="F354" t="str">
        <f>IF(ISBLANK(C354),"",_xll.BDP(C354, "GICS_INDUSTRY_GROUP_NAME",""))</f>
        <v/>
      </c>
      <c r="G354" t="str">
        <f>IF(ISBLANK(C354),"",_xll.BDP(C354, "GICS_SUB_INDUSTRY_NAME",""))</f>
        <v/>
      </c>
      <c r="H354" t="str">
        <f>IF(ISBLANK(C354),"",_xll.BDP(A354, "RELATIONSHIP_AMOUNT","RELATIONSHIP_OVERRIDE=C,QUANTIFIED_OVERRIDE=Y,EQY_FUND_CRNCY=USD,RELATED_COMPANY_OVERRIDE=" &amp;C354))</f>
        <v/>
      </c>
    </row>
    <row r="355" spans="1:8" x14ac:dyDescent="0.2">
      <c r="A355" t="str">
        <f>C36</f>
        <v>000971 CH Equity</v>
      </c>
      <c r="B355" t="e">
        <f ca="1">IF(ISBLANK(A355),"",_xll.BDP(A355, "LONG_COMP_NAME",""))</f>
        <v>#NAME?</v>
      </c>
      <c r="D355" t="str">
        <f>IF(ISBLANK(C355),"",_xll.BDP(C355, "LONG_COMP_NAME",""))</f>
        <v/>
      </c>
      <c r="E355" t="str">
        <f>IF(ISBLANK(C355),"",_xll.BDP(C355, "CNTRY_OF_DOMICILE",""))</f>
        <v/>
      </c>
      <c r="F355" t="str">
        <f>IF(ISBLANK(C355),"",_xll.BDP(C355, "GICS_INDUSTRY_GROUP_NAME",""))</f>
        <v/>
      </c>
      <c r="G355" t="str">
        <f>IF(ISBLANK(C355),"",_xll.BDP(C355, "GICS_SUB_INDUSTRY_NAME",""))</f>
        <v/>
      </c>
      <c r="H355" t="str">
        <f>IF(ISBLANK(C355),"",_xll.BDP(A355, "RELATIONSHIP_AMOUNT","RELATIONSHIP_OVERRIDE=C,QUANTIFIED_OVERRIDE=Y,EQY_FUND_CRNCY=USD,RELATED_COMPANY_OVERRIDE=" &amp;C355))</f>
        <v/>
      </c>
    </row>
    <row r="356" spans="1:8" x14ac:dyDescent="0.2">
      <c r="A356" t="str">
        <f>C36</f>
        <v>000971 CH Equity</v>
      </c>
      <c r="B356" t="e">
        <f ca="1">IF(ISBLANK(A356),"",_xll.BDP(A356, "LONG_COMP_NAME",""))</f>
        <v>#NAME?</v>
      </c>
      <c r="D356" t="str">
        <f>IF(ISBLANK(C356),"",_xll.BDP(C356, "LONG_COMP_NAME",""))</f>
        <v/>
      </c>
      <c r="E356" t="str">
        <f>IF(ISBLANK(C356),"",_xll.BDP(C356, "CNTRY_OF_DOMICILE",""))</f>
        <v/>
      </c>
      <c r="F356" t="str">
        <f>IF(ISBLANK(C356),"",_xll.BDP(C356, "GICS_INDUSTRY_GROUP_NAME",""))</f>
        <v/>
      </c>
      <c r="G356" t="str">
        <f>IF(ISBLANK(C356),"",_xll.BDP(C356, "GICS_SUB_INDUSTRY_NAME",""))</f>
        <v/>
      </c>
      <c r="H356" t="str">
        <f>IF(ISBLANK(C356),"",_xll.BDP(A356, "RELATIONSHIP_AMOUNT","RELATIONSHIP_OVERRIDE=C,QUANTIFIED_OVERRIDE=Y,EQY_FUND_CRNCY=USD,RELATED_COMPANY_OVERRIDE=" &amp;C356))</f>
        <v/>
      </c>
    </row>
    <row r="357" spans="1:8" x14ac:dyDescent="0.2">
      <c r="A357" t="str">
        <f>C36</f>
        <v>000971 CH Equity</v>
      </c>
      <c r="B357" t="e">
        <f ca="1">IF(ISBLANK(A357),"",_xll.BDP(A357, "LONG_COMP_NAME",""))</f>
        <v>#NAME?</v>
      </c>
      <c r="D357" t="str">
        <f>IF(ISBLANK(C357),"",_xll.BDP(C357, "LONG_COMP_NAME",""))</f>
        <v/>
      </c>
      <c r="E357" t="str">
        <f>IF(ISBLANK(C357),"",_xll.BDP(C357, "CNTRY_OF_DOMICILE",""))</f>
        <v/>
      </c>
      <c r="F357" t="str">
        <f>IF(ISBLANK(C357),"",_xll.BDP(C357, "GICS_INDUSTRY_GROUP_NAME",""))</f>
        <v/>
      </c>
      <c r="G357" t="str">
        <f>IF(ISBLANK(C357),"",_xll.BDP(C357, "GICS_SUB_INDUSTRY_NAME",""))</f>
        <v/>
      </c>
      <c r="H357" t="str">
        <f>IF(ISBLANK(C357),"",_xll.BDP(A357, "RELATIONSHIP_AMOUNT","RELATIONSHIP_OVERRIDE=C,QUANTIFIED_OVERRIDE=Y,EQY_FUND_CRNCY=USD,RELATED_COMPANY_OVERRIDE=" &amp;C357))</f>
        <v/>
      </c>
    </row>
    <row r="358" spans="1:8" x14ac:dyDescent="0.2">
      <c r="A358" t="str">
        <f>C36</f>
        <v>000971 CH Equity</v>
      </c>
      <c r="B358" t="e">
        <f ca="1">IF(ISBLANK(A358),"",_xll.BDP(A358, "LONG_COMP_NAME",""))</f>
        <v>#NAME?</v>
      </c>
      <c r="D358" t="str">
        <f>IF(ISBLANK(C358),"",_xll.BDP(C358, "LONG_COMP_NAME",""))</f>
        <v/>
      </c>
      <c r="E358" t="str">
        <f>IF(ISBLANK(C358),"",_xll.BDP(C358, "CNTRY_OF_DOMICILE",""))</f>
        <v/>
      </c>
      <c r="F358" t="str">
        <f>IF(ISBLANK(C358),"",_xll.BDP(C358, "GICS_INDUSTRY_GROUP_NAME",""))</f>
        <v/>
      </c>
      <c r="G358" t="str">
        <f>IF(ISBLANK(C358),"",_xll.BDP(C358, "GICS_SUB_INDUSTRY_NAME",""))</f>
        <v/>
      </c>
      <c r="H358" t="str">
        <f>IF(ISBLANK(C358),"",_xll.BDP(A358, "RELATIONSHIP_AMOUNT","RELATIONSHIP_OVERRIDE=C,QUANTIFIED_OVERRIDE=Y,EQY_FUND_CRNCY=USD,RELATED_COMPANY_OVERRIDE=" &amp;C358))</f>
        <v/>
      </c>
    </row>
    <row r="359" spans="1:8" x14ac:dyDescent="0.2">
      <c r="A359" t="str">
        <f>C36</f>
        <v>000971 CH Equity</v>
      </c>
      <c r="B359" t="e">
        <f ca="1">IF(ISBLANK(A359),"",_xll.BDP(A359, "LONG_COMP_NAME",""))</f>
        <v>#NAME?</v>
      </c>
      <c r="D359" t="str">
        <f>IF(ISBLANK(C359),"",_xll.BDP(C359, "LONG_COMP_NAME",""))</f>
        <v/>
      </c>
      <c r="E359" t="str">
        <f>IF(ISBLANK(C359),"",_xll.BDP(C359, "CNTRY_OF_DOMICILE",""))</f>
        <v/>
      </c>
      <c r="F359" t="str">
        <f>IF(ISBLANK(C359),"",_xll.BDP(C359, "GICS_INDUSTRY_GROUP_NAME",""))</f>
        <v/>
      </c>
      <c r="G359" t="str">
        <f>IF(ISBLANK(C359),"",_xll.BDP(C359, "GICS_SUB_INDUSTRY_NAME",""))</f>
        <v/>
      </c>
      <c r="H359" t="str">
        <f>IF(ISBLANK(C359),"",_xll.BDP(A359, "RELATIONSHIP_AMOUNT","RELATIONSHIP_OVERRIDE=C,QUANTIFIED_OVERRIDE=Y,EQY_FUND_CRNCY=USD,RELATED_COMPANY_OVERRIDE=" &amp;C359))</f>
        <v/>
      </c>
    </row>
    <row r="360" spans="1:8" x14ac:dyDescent="0.2">
      <c r="A360" t="str">
        <f>C36</f>
        <v>000971 CH Equity</v>
      </c>
      <c r="B360" t="e">
        <f ca="1">IF(ISBLANK(A360),"",_xll.BDP(A360, "LONG_COMP_NAME",""))</f>
        <v>#NAME?</v>
      </c>
      <c r="D360" t="str">
        <f>IF(ISBLANK(C360),"",_xll.BDP(C360, "LONG_COMP_NAME",""))</f>
        <v/>
      </c>
      <c r="E360" t="str">
        <f>IF(ISBLANK(C360),"",_xll.BDP(C360, "CNTRY_OF_DOMICILE",""))</f>
        <v/>
      </c>
      <c r="F360" t="str">
        <f>IF(ISBLANK(C360),"",_xll.BDP(C360, "GICS_INDUSTRY_GROUP_NAME",""))</f>
        <v/>
      </c>
      <c r="G360" t="str">
        <f>IF(ISBLANK(C360),"",_xll.BDP(C360, "GICS_SUB_INDUSTRY_NAME",""))</f>
        <v/>
      </c>
      <c r="H360" t="str">
        <f>IF(ISBLANK(C360),"",_xll.BDP(A360, "RELATIONSHIP_AMOUNT","RELATIONSHIP_OVERRIDE=C,QUANTIFIED_OVERRIDE=Y,EQY_FUND_CRNCY=USD,RELATED_COMPANY_OVERRIDE=" &amp;C360))</f>
        <v/>
      </c>
    </row>
    <row r="361" spans="1:8" x14ac:dyDescent="0.2">
      <c r="A361" t="str">
        <f>C36</f>
        <v>000971 CH Equity</v>
      </c>
      <c r="B361" t="e">
        <f ca="1">IF(ISBLANK(A361),"",_xll.BDP(A361, "LONG_COMP_NAME",""))</f>
        <v>#NAME?</v>
      </c>
      <c r="D361" t="str">
        <f>IF(ISBLANK(C361),"",_xll.BDP(C361, "LONG_COMP_NAME",""))</f>
        <v/>
      </c>
      <c r="E361" t="str">
        <f>IF(ISBLANK(C361),"",_xll.BDP(C361, "CNTRY_OF_DOMICILE",""))</f>
        <v/>
      </c>
      <c r="F361" t="str">
        <f>IF(ISBLANK(C361),"",_xll.BDP(C361, "GICS_INDUSTRY_GROUP_NAME",""))</f>
        <v/>
      </c>
      <c r="G361" t="str">
        <f>IF(ISBLANK(C361),"",_xll.BDP(C361, "GICS_SUB_INDUSTRY_NAME",""))</f>
        <v/>
      </c>
      <c r="H361" t="str">
        <f>IF(ISBLANK(C361),"",_xll.BDP(A361, "RELATIONSHIP_AMOUNT","RELATIONSHIP_OVERRIDE=C,QUANTIFIED_OVERRIDE=Y,EQY_FUND_CRNCY=USD,RELATED_COMPANY_OVERRIDE=" &amp;C361))</f>
        <v/>
      </c>
    </row>
    <row r="362" spans="1:8" x14ac:dyDescent="0.2">
      <c r="A362" t="str">
        <f>C37</f>
        <v>600640 CH Equity</v>
      </c>
      <c r="B362" t="e">
        <f ca="1">IF(ISBLANK(A362),"",_xll.BDP(A362, "LONG_COMP_NAME",""))</f>
        <v>#NAME?</v>
      </c>
      <c r="C362" t="e">
        <f ca="1">_xll.BDS(A362,"SUPPLY_CHAIN_CUSTOMERS","SUPPLY_CHAIN_SUM_COUNT_OVERRIDE=10,QUANTIFIED_OVERRIDE=Y,SUP_CHAIN_RELATIONSHIP_SORT_OVR=C","cols=1;rows=2")</f>
        <v>#NAME?</v>
      </c>
      <c r="D362" t="e">
        <f ca="1">IF(ISBLANK(C362),"",_xll.BDP(C362, "LONG_COMP_NAME",""))</f>
        <v>#NAME?</v>
      </c>
      <c r="E362" t="e">
        <f ca="1">IF(ISBLANK(C362),"",_xll.BDP(C362, "CNTRY_OF_DOMICILE",""))</f>
        <v>#NAME?</v>
      </c>
      <c r="F362" t="e">
        <f ca="1">IF(ISBLANK(C362),"",_xll.BDP(C362, "GICS_INDUSTRY_GROUP_NAME",""))</f>
        <v>#NAME?</v>
      </c>
      <c r="G362" t="e">
        <f ca="1">IF(ISBLANK(C362),"",_xll.BDP(C362, "GICS_SUB_INDUSTRY_NAME",""))</f>
        <v>#NAME?</v>
      </c>
      <c r="H362" t="e">
        <f ca="1">IF(ISBLANK(C362),"",_xll.BDP(A362, "RELATIONSHIP_AMOUNT","RELATIONSHIP_OVERRIDE=C,QUANTIFIED_OVERRIDE=Y,EQY_FUND_CRNCY=USD,RELATED_COMPANY_OVERRIDE=" &amp;C362))</f>
        <v>#NAME?</v>
      </c>
    </row>
    <row r="363" spans="1:8" x14ac:dyDescent="0.2">
      <c r="A363" t="str">
        <f>C37</f>
        <v>600640 CH Equity</v>
      </c>
      <c r="B363" t="e">
        <f ca="1">IF(ISBLANK(A363),"",_xll.BDP(A363, "LONG_COMP_NAME",""))</f>
        <v>#NAME?</v>
      </c>
      <c r="C363" t="s">
        <v>230</v>
      </c>
      <c r="D363" t="e">
        <f ca="1">IF(ISBLANK(C363),"",_xll.BDP(C363, "LONG_COMP_NAME",""))</f>
        <v>#NAME?</v>
      </c>
      <c r="E363" t="e">
        <f ca="1">IF(ISBLANK(C363),"",_xll.BDP(C363, "CNTRY_OF_DOMICILE",""))</f>
        <v>#NAME?</v>
      </c>
      <c r="F363" t="e">
        <f ca="1">IF(ISBLANK(C363),"",_xll.BDP(C363, "GICS_INDUSTRY_GROUP_NAME",""))</f>
        <v>#NAME?</v>
      </c>
      <c r="G363" t="e">
        <f ca="1">IF(ISBLANK(C363),"",_xll.BDP(C363, "GICS_SUB_INDUSTRY_NAME",""))</f>
        <v>#NAME?</v>
      </c>
      <c r="H363" t="e">
        <f ca="1">IF(ISBLANK(C363),"",_xll.BDP(A363, "RELATIONSHIP_AMOUNT","RELATIONSHIP_OVERRIDE=C,QUANTIFIED_OVERRIDE=Y,EQY_FUND_CRNCY=USD,RELATED_COMPANY_OVERRIDE=" &amp;C363))</f>
        <v>#NAME?</v>
      </c>
    </row>
    <row r="364" spans="1:8" x14ac:dyDescent="0.2">
      <c r="A364" t="str">
        <f>C37</f>
        <v>600640 CH Equity</v>
      </c>
      <c r="B364" t="e">
        <f ca="1">IF(ISBLANK(A364),"",_xll.BDP(A364, "LONG_COMP_NAME",""))</f>
        <v>#NAME?</v>
      </c>
      <c r="D364" t="str">
        <f>IF(ISBLANK(C364),"",_xll.BDP(C364, "LONG_COMP_NAME",""))</f>
        <v/>
      </c>
      <c r="E364" t="str">
        <f>IF(ISBLANK(C364),"",_xll.BDP(C364, "CNTRY_OF_DOMICILE",""))</f>
        <v/>
      </c>
      <c r="F364" t="str">
        <f>IF(ISBLANK(C364),"",_xll.BDP(C364, "GICS_INDUSTRY_GROUP_NAME",""))</f>
        <v/>
      </c>
      <c r="G364" t="str">
        <f>IF(ISBLANK(C364),"",_xll.BDP(C364, "GICS_SUB_INDUSTRY_NAME",""))</f>
        <v/>
      </c>
      <c r="H364" t="str">
        <f>IF(ISBLANK(C364),"",_xll.BDP(A364, "RELATIONSHIP_AMOUNT","RELATIONSHIP_OVERRIDE=C,QUANTIFIED_OVERRIDE=Y,EQY_FUND_CRNCY=USD,RELATED_COMPANY_OVERRIDE=" &amp;C364))</f>
        <v/>
      </c>
    </row>
    <row r="365" spans="1:8" x14ac:dyDescent="0.2">
      <c r="A365" t="str">
        <f>C37</f>
        <v>600640 CH Equity</v>
      </c>
      <c r="B365" t="e">
        <f ca="1">IF(ISBLANK(A365),"",_xll.BDP(A365, "LONG_COMP_NAME",""))</f>
        <v>#NAME?</v>
      </c>
      <c r="D365" t="str">
        <f>IF(ISBLANK(C365),"",_xll.BDP(C365, "LONG_COMP_NAME",""))</f>
        <v/>
      </c>
      <c r="E365" t="str">
        <f>IF(ISBLANK(C365),"",_xll.BDP(C365, "CNTRY_OF_DOMICILE",""))</f>
        <v/>
      </c>
      <c r="F365" t="str">
        <f>IF(ISBLANK(C365),"",_xll.BDP(C365, "GICS_INDUSTRY_GROUP_NAME",""))</f>
        <v/>
      </c>
      <c r="G365" t="str">
        <f>IF(ISBLANK(C365),"",_xll.BDP(C365, "GICS_SUB_INDUSTRY_NAME",""))</f>
        <v/>
      </c>
      <c r="H365" t="str">
        <f>IF(ISBLANK(C365),"",_xll.BDP(A365, "RELATIONSHIP_AMOUNT","RELATIONSHIP_OVERRIDE=C,QUANTIFIED_OVERRIDE=Y,EQY_FUND_CRNCY=USD,RELATED_COMPANY_OVERRIDE=" &amp;C365))</f>
        <v/>
      </c>
    </row>
    <row r="366" spans="1:8" x14ac:dyDescent="0.2">
      <c r="A366" t="str">
        <f>C37</f>
        <v>600640 CH Equity</v>
      </c>
      <c r="B366" t="e">
        <f ca="1">IF(ISBLANK(A366),"",_xll.BDP(A366, "LONG_COMP_NAME",""))</f>
        <v>#NAME?</v>
      </c>
      <c r="D366" t="str">
        <f>IF(ISBLANK(C366),"",_xll.BDP(C366, "LONG_COMP_NAME",""))</f>
        <v/>
      </c>
      <c r="E366" t="str">
        <f>IF(ISBLANK(C366),"",_xll.BDP(C366, "CNTRY_OF_DOMICILE",""))</f>
        <v/>
      </c>
      <c r="F366" t="str">
        <f>IF(ISBLANK(C366),"",_xll.BDP(C366, "GICS_INDUSTRY_GROUP_NAME",""))</f>
        <v/>
      </c>
      <c r="G366" t="str">
        <f>IF(ISBLANK(C366),"",_xll.BDP(C366, "GICS_SUB_INDUSTRY_NAME",""))</f>
        <v/>
      </c>
      <c r="H366" t="str">
        <f>IF(ISBLANK(C366),"",_xll.BDP(A366, "RELATIONSHIP_AMOUNT","RELATIONSHIP_OVERRIDE=C,QUANTIFIED_OVERRIDE=Y,EQY_FUND_CRNCY=USD,RELATED_COMPANY_OVERRIDE=" &amp;C366))</f>
        <v/>
      </c>
    </row>
    <row r="367" spans="1:8" x14ac:dyDescent="0.2">
      <c r="A367" t="str">
        <f>C37</f>
        <v>600640 CH Equity</v>
      </c>
      <c r="B367" t="e">
        <f ca="1">IF(ISBLANK(A367),"",_xll.BDP(A367, "LONG_COMP_NAME",""))</f>
        <v>#NAME?</v>
      </c>
      <c r="D367" t="str">
        <f>IF(ISBLANK(C367),"",_xll.BDP(C367, "LONG_COMP_NAME",""))</f>
        <v/>
      </c>
      <c r="E367" t="str">
        <f>IF(ISBLANK(C367),"",_xll.BDP(C367, "CNTRY_OF_DOMICILE",""))</f>
        <v/>
      </c>
      <c r="F367" t="str">
        <f>IF(ISBLANK(C367),"",_xll.BDP(C367, "GICS_INDUSTRY_GROUP_NAME",""))</f>
        <v/>
      </c>
      <c r="G367" t="str">
        <f>IF(ISBLANK(C367),"",_xll.BDP(C367, "GICS_SUB_INDUSTRY_NAME",""))</f>
        <v/>
      </c>
      <c r="H367" t="str">
        <f>IF(ISBLANK(C367),"",_xll.BDP(A367, "RELATIONSHIP_AMOUNT","RELATIONSHIP_OVERRIDE=C,QUANTIFIED_OVERRIDE=Y,EQY_FUND_CRNCY=USD,RELATED_COMPANY_OVERRIDE=" &amp;C367))</f>
        <v/>
      </c>
    </row>
    <row r="368" spans="1:8" x14ac:dyDescent="0.2">
      <c r="A368" t="str">
        <f>C37</f>
        <v>600640 CH Equity</v>
      </c>
      <c r="B368" t="e">
        <f ca="1">IF(ISBLANK(A368),"",_xll.BDP(A368, "LONG_COMP_NAME",""))</f>
        <v>#NAME?</v>
      </c>
      <c r="D368" t="str">
        <f>IF(ISBLANK(C368),"",_xll.BDP(C368, "LONG_COMP_NAME",""))</f>
        <v/>
      </c>
      <c r="E368" t="str">
        <f>IF(ISBLANK(C368),"",_xll.BDP(C368, "CNTRY_OF_DOMICILE",""))</f>
        <v/>
      </c>
      <c r="F368" t="str">
        <f>IF(ISBLANK(C368),"",_xll.BDP(C368, "GICS_INDUSTRY_GROUP_NAME",""))</f>
        <v/>
      </c>
      <c r="G368" t="str">
        <f>IF(ISBLANK(C368),"",_xll.BDP(C368, "GICS_SUB_INDUSTRY_NAME",""))</f>
        <v/>
      </c>
      <c r="H368" t="str">
        <f>IF(ISBLANK(C368),"",_xll.BDP(A368, "RELATIONSHIP_AMOUNT","RELATIONSHIP_OVERRIDE=C,QUANTIFIED_OVERRIDE=Y,EQY_FUND_CRNCY=USD,RELATED_COMPANY_OVERRIDE=" &amp;C368))</f>
        <v/>
      </c>
    </row>
    <row r="369" spans="1:8" x14ac:dyDescent="0.2">
      <c r="A369" t="str">
        <f>C37</f>
        <v>600640 CH Equity</v>
      </c>
      <c r="B369" t="e">
        <f ca="1">IF(ISBLANK(A369),"",_xll.BDP(A369, "LONG_COMP_NAME",""))</f>
        <v>#NAME?</v>
      </c>
      <c r="D369" t="str">
        <f>IF(ISBLANK(C369),"",_xll.BDP(C369, "LONG_COMP_NAME",""))</f>
        <v/>
      </c>
      <c r="E369" t="str">
        <f>IF(ISBLANK(C369),"",_xll.BDP(C369, "CNTRY_OF_DOMICILE",""))</f>
        <v/>
      </c>
      <c r="F369" t="str">
        <f>IF(ISBLANK(C369),"",_xll.BDP(C369, "GICS_INDUSTRY_GROUP_NAME",""))</f>
        <v/>
      </c>
      <c r="G369" t="str">
        <f>IF(ISBLANK(C369),"",_xll.BDP(C369, "GICS_SUB_INDUSTRY_NAME",""))</f>
        <v/>
      </c>
      <c r="H369" t="str">
        <f>IF(ISBLANK(C369),"",_xll.BDP(A369, "RELATIONSHIP_AMOUNT","RELATIONSHIP_OVERRIDE=C,QUANTIFIED_OVERRIDE=Y,EQY_FUND_CRNCY=USD,RELATED_COMPANY_OVERRIDE=" &amp;C369))</f>
        <v/>
      </c>
    </row>
    <row r="370" spans="1:8" x14ac:dyDescent="0.2">
      <c r="A370" t="str">
        <f>C37</f>
        <v>600640 CH Equity</v>
      </c>
      <c r="B370" t="e">
        <f ca="1">IF(ISBLANK(A370),"",_xll.BDP(A370, "LONG_COMP_NAME",""))</f>
        <v>#NAME?</v>
      </c>
      <c r="D370" t="str">
        <f>IF(ISBLANK(C370),"",_xll.BDP(C370, "LONG_COMP_NAME",""))</f>
        <v/>
      </c>
      <c r="E370" t="str">
        <f>IF(ISBLANK(C370),"",_xll.BDP(C370, "CNTRY_OF_DOMICILE",""))</f>
        <v/>
      </c>
      <c r="F370" t="str">
        <f>IF(ISBLANK(C370),"",_xll.BDP(C370, "GICS_INDUSTRY_GROUP_NAME",""))</f>
        <v/>
      </c>
      <c r="G370" t="str">
        <f>IF(ISBLANK(C370),"",_xll.BDP(C370, "GICS_SUB_INDUSTRY_NAME",""))</f>
        <v/>
      </c>
      <c r="H370" t="str">
        <f>IF(ISBLANK(C370),"",_xll.BDP(A370, "RELATIONSHIP_AMOUNT","RELATIONSHIP_OVERRIDE=C,QUANTIFIED_OVERRIDE=Y,EQY_FUND_CRNCY=USD,RELATED_COMPANY_OVERRIDE=" &amp;C370))</f>
        <v/>
      </c>
    </row>
    <row r="371" spans="1:8" x14ac:dyDescent="0.2">
      <c r="A371" t="str">
        <f>C37</f>
        <v>600640 CH Equity</v>
      </c>
      <c r="B371" t="e">
        <f ca="1">IF(ISBLANK(A371),"",_xll.BDP(A371, "LONG_COMP_NAME",""))</f>
        <v>#NAME?</v>
      </c>
      <c r="D371" t="str">
        <f>IF(ISBLANK(C371),"",_xll.BDP(C371, "LONG_COMP_NAME",""))</f>
        <v/>
      </c>
      <c r="E371" t="str">
        <f>IF(ISBLANK(C371),"",_xll.BDP(C371, "CNTRY_OF_DOMICILE",""))</f>
        <v/>
      </c>
      <c r="F371" t="str">
        <f>IF(ISBLANK(C371),"",_xll.BDP(C371, "GICS_INDUSTRY_GROUP_NAME",""))</f>
        <v/>
      </c>
      <c r="G371" t="str">
        <f>IF(ISBLANK(C371),"",_xll.BDP(C371, "GICS_SUB_INDUSTRY_NAME",""))</f>
        <v/>
      </c>
      <c r="H371" t="str">
        <f>IF(ISBLANK(C371),"",_xll.BDP(A371, "RELATIONSHIP_AMOUNT","RELATIONSHIP_OVERRIDE=C,QUANTIFIED_OVERRIDE=Y,EQY_FUND_CRNCY=USD,RELATED_COMPANY_OVERRIDE=" &amp;C371))</f>
        <v/>
      </c>
    </row>
    <row r="372" spans="1:8" x14ac:dyDescent="0.2">
      <c r="A372">
        <f>C38</f>
        <v>0</v>
      </c>
      <c r="B372" t="e">
        <f ca="1">IF(ISBLANK(A372),"",_xll.BDP(A372, "LONG_COMP_NAME",""))</f>
        <v>#NAME?</v>
      </c>
      <c r="C372" t="e">
        <f ca="1">_xll.BDS(A372,"SUPPLY_CHAIN_CUSTOMERS","SUPPLY_CHAIN_SUM_COUNT_OVERRIDE=10,QUANTIFIED_OVERRIDE=Y,SUP_CHAIN_RELATIONSHIP_SORT_OVR=C")</f>
        <v>#NAME?</v>
      </c>
      <c r="D372" t="e">
        <f ca="1">IF(ISBLANK(C372),"",_xll.BDP(C372, "LONG_COMP_NAME",""))</f>
        <v>#NAME?</v>
      </c>
      <c r="E372" t="e">
        <f ca="1">IF(ISBLANK(C372),"",_xll.BDP(C372, "CNTRY_OF_DOMICILE",""))</f>
        <v>#NAME?</v>
      </c>
      <c r="F372" t="e">
        <f ca="1">IF(ISBLANK(C372),"",_xll.BDP(C372, "GICS_INDUSTRY_GROUP_NAME",""))</f>
        <v>#NAME?</v>
      </c>
      <c r="G372" t="e">
        <f ca="1">IF(ISBLANK(C372),"",_xll.BDP(C372, "GICS_SUB_INDUSTRY_NAME",""))</f>
        <v>#NAME?</v>
      </c>
      <c r="H372" t="e">
        <f ca="1">IF(ISBLANK(C372),"",_xll.BDP(A372, "RELATIONSHIP_AMOUNT","RELATIONSHIP_OVERRIDE=C,QUANTIFIED_OVERRIDE=Y,EQY_FUND_CRNCY=USD,RELATED_COMPANY_OVERRIDE=" &amp;C372))</f>
        <v>#NAME?</v>
      </c>
    </row>
    <row r="373" spans="1:8" x14ac:dyDescent="0.2">
      <c r="A373">
        <f>C38</f>
        <v>0</v>
      </c>
      <c r="B373" t="e">
        <f ca="1">IF(ISBLANK(A373),"",_xll.BDP(A373, "LONG_COMP_NAME",""))</f>
        <v>#NAME?</v>
      </c>
      <c r="D373" t="str">
        <f>IF(ISBLANK(C373),"",_xll.BDP(C373, "LONG_COMP_NAME",""))</f>
        <v/>
      </c>
      <c r="E373" t="str">
        <f>IF(ISBLANK(C373),"",_xll.BDP(C373, "CNTRY_OF_DOMICILE",""))</f>
        <v/>
      </c>
      <c r="F373" t="str">
        <f>IF(ISBLANK(C373),"",_xll.BDP(C373, "GICS_INDUSTRY_GROUP_NAME",""))</f>
        <v/>
      </c>
      <c r="G373" t="str">
        <f>IF(ISBLANK(C373),"",_xll.BDP(C373, "GICS_SUB_INDUSTRY_NAME",""))</f>
        <v/>
      </c>
      <c r="H373" t="str">
        <f>IF(ISBLANK(C373),"",_xll.BDP(A373, "RELATIONSHIP_AMOUNT","RELATIONSHIP_OVERRIDE=C,QUANTIFIED_OVERRIDE=Y,EQY_FUND_CRNCY=USD,RELATED_COMPANY_OVERRIDE=" &amp;C373))</f>
        <v/>
      </c>
    </row>
    <row r="374" spans="1:8" x14ac:dyDescent="0.2">
      <c r="A374">
        <f>C38</f>
        <v>0</v>
      </c>
      <c r="B374" t="e">
        <f ca="1">IF(ISBLANK(A374),"",_xll.BDP(A374, "LONG_COMP_NAME",""))</f>
        <v>#NAME?</v>
      </c>
      <c r="D374" t="str">
        <f>IF(ISBLANK(C374),"",_xll.BDP(C374, "LONG_COMP_NAME",""))</f>
        <v/>
      </c>
      <c r="E374" t="str">
        <f>IF(ISBLANK(C374),"",_xll.BDP(C374, "CNTRY_OF_DOMICILE",""))</f>
        <v/>
      </c>
      <c r="F374" t="str">
        <f>IF(ISBLANK(C374),"",_xll.BDP(C374, "GICS_INDUSTRY_GROUP_NAME",""))</f>
        <v/>
      </c>
      <c r="G374" t="str">
        <f>IF(ISBLANK(C374),"",_xll.BDP(C374, "GICS_SUB_INDUSTRY_NAME",""))</f>
        <v/>
      </c>
      <c r="H374" t="str">
        <f>IF(ISBLANK(C374),"",_xll.BDP(A374, "RELATIONSHIP_AMOUNT","RELATIONSHIP_OVERRIDE=C,QUANTIFIED_OVERRIDE=Y,EQY_FUND_CRNCY=USD,RELATED_COMPANY_OVERRIDE=" &amp;C374))</f>
        <v/>
      </c>
    </row>
    <row r="375" spans="1:8" x14ac:dyDescent="0.2">
      <c r="A375">
        <f>C38</f>
        <v>0</v>
      </c>
      <c r="B375" t="e">
        <f ca="1">IF(ISBLANK(A375),"",_xll.BDP(A375, "LONG_COMP_NAME",""))</f>
        <v>#NAME?</v>
      </c>
      <c r="D375" t="str">
        <f>IF(ISBLANK(C375),"",_xll.BDP(C375, "LONG_COMP_NAME",""))</f>
        <v/>
      </c>
      <c r="E375" t="str">
        <f>IF(ISBLANK(C375),"",_xll.BDP(C375, "CNTRY_OF_DOMICILE",""))</f>
        <v/>
      </c>
      <c r="F375" t="str">
        <f>IF(ISBLANK(C375),"",_xll.BDP(C375, "GICS_INDUSTRY_GROUP_NAME",""))</f>
        <v/>
      </c>
      <c r="G375" t="str">
        <f>IF(ISBLANK(C375),"",_xll.BDP(C375, "GICS_SUB_INDUSTRY_NAME",""))</f>
        <v/>
      </c>
      <c r="H375" t="str">
        <f>IF(ISBLANK(C375),"",_xll.BDP(A375, "RELATIONSHIP_AMOUNT","RELATIONSHIP_OVERRIDE=C,QUANTIFIED_OVERRIDE=Y,EQY_FUND_CRNCY=USD,RELATED_COMPANY_OVERRIDE=" &amp;C375))</f>
        <v/>
      </c>
    </row>
    <row r="376" spans="1:8" x14ac:dyDescent="0.2">
      <c r="A376">
        <f>C38</f>
        <v>0</v>
      </c>
      <c r="B376" t="e">
        <f ca="1">IF(ISBLANK(A376),"",_xll.BDP(A376, "LONG_COMP_NAME",""))</f>
        <v>#NAME?</v>
      </c>
      <c r="D376" t="str">
        <f>IF(ISBLANK(C376),"",_xll.BDP(C376, "LONG_COMP_NAME",""))</f>
        <v/>
      </c>
      <c r="E376" t="str">
        <f>IF(ISBLANK(C376),"",_xll.BDP(C376, "CNTRY_OF_DOMICILE",""))</f>
        <v/>
      </c>
      <c r="F376" t="str">
        <f>IF(ISBLANK(C376),"",_xll.BDP(C376, "GICS_INDUSTRY_GROUP_NAME",""))</f>
        <v/>
      </c>
      <c r="G376" t="str">
        <f>IF(ISBLANK(C376),"",_xll.BDP(C376, "GICS_SUB_INDUSTRY_NAME",""))</f>
        <v/>
      </c>
      <c r="H376" t="str">
        <f>IF(ISBLANK(C376),"",_xll.BDP(A376, "RELATIONSHIP_AMOUNT","RELATIONSHIP_OVERRIDE=C,QUANTIFIED_OVERRIDE=Y,EQY_FUND_CRNCY=USD,RELATED_COMPANY_OVERRIDE=" &amp;C376))</f>
        <v/>
      </c>
    </row>
    <row r="377" spans="1:8" x14ac:dyDescent="0.2">
      <c r="A377">
        <f>C38</f>
        <v>0</v>
      </c>
      <c r="B377" t="e">
        <f ca="1">IF(ISBLANK(A377),"",_xll.BDP(A377, "LONG_COMP_NAME",""))</f>
        <v>#NAME?</v>
      </c>
      <c r="D377" t="str">
        <f>IF(ISBLANK(C377),"",_xll.BDP(C377, "LONG_COMP_NAME",""))</f>
        <v/>
      </c>
      <c r="E377" t="str">
        <f>IF(ISBLANK(C377),"",_xll.BDP(C377, "CNTRY_OF_DOMICILE",""))</f>
        <v/>
      </c>
      <c r="F377" t="str">
        <f>IF(ISBLANK(C377),"",_xll.BDP(C377, "GICS_INDUSTRY_GROUP_NAME",""))</f>
        <v/>
      </c>
      <c r="G377" t="str">
        <f>IF(ISBLANK(C377),"",_xll.BDP(C377, "GICS_SUB_INDUSTRY_NAME",""))</f>
        <v/>
      </c>
      <c r="H377" t="str">
        <f>IF(ISBLANK(C377),"",_xll.BDP(A377, "RELATIONSHIP_AMOUNT","RELATIONSHIP_OVERRIDE=C,QUANTIFIED_OVERRIDE=Y,EQY_FUND_CRNCY=USD,RELATED_COMPANY_OVERRIDE=" &amp;C377))</f>
        <v/>
      </c>
    </row>
    <row r="378" spans="1:8" x14ac:dyDescent="0.2">
      <c r="A378">
        <f>C38</f>
        <v>0</v>
      </c>
      <c r="B378" t="e">
        <f ca="1">IF(ISBLANK(A378),"",_xll.BDP(A378, "LONG_COMP_NAME",""))</f>
        <v>#NAME?</v>
      </c>
      <c r="D378" t="str">
        <f>IF(ISBLANK(C378),"",_xll.BDP(C378, "LONG_COMP_NAME",""))</f>
        <v/>
      </c>
      <c r="E378" t="str">
        <f>IF(ISBLANK(C378),"",_xll.BDP(C378, "CNTRY_OF_DOMICILE",""))</f>
        <v/>
      </c>
      <c r="F378" t="str">
        <f>IF(ISBLANK(C378),"",_xll.BDP(C378, "GICS_INDUSTRY_GROUP_NAME",""))</f>
        <v/>
      </c>
      <c r="G378" t="str">
        <f>IF(ISBLANK(C378),"",_xll.BDP(C378, "GICS_SUB_INDUSTRY_NAME",""))</f>
        <v/>
      </c>
      <c r="H378" t="str">
        <f>IF(ISBLANK(C378),"",_xll.BDP(A378, "RELATIONSHIP_AMOUNT","RELATIONSHIP_OVERRIDE=C,QUANTIFIED_OVERRIDE=Y,EQY_FUND_CRNCY=USD,RELATED_COMPANY_OVERRIDE=" &amp;C378))</f>
        <v/>
      </c>
    </row>
    <row r="379" spans="1:8" x14ac:dyDescent="0.2">
      <c r="A379">
        <f>C38</f>
        <v>0</v>
      </c>
      <c r="B379" t="e">
        <f ca="1">IF(ISBLANK(A379),"",_xll.BDP(A379, "LONG_COMP_NAME",""))</f>
        <v>#NAME?</v>
      </c>
      <c r="D379" t="str">
        <f>IF(ISBLANK(C379),"",_xll.BDP(C379, "LONG_COMP_NAME",""))</f>
        <v/>
      </c>
      <c r="E379" t="str">
        <f>IF(ISBLANK(C379),"",_xll.BDP(C379, "CNTRY_OF_DOMICILE",""))</f>
        <v/>
      </c>
      <c r="F379" t="str">
        <f>IF(ISBLANK(C379),"",_xll.BDP(C379, "GICS_INDUSTRY_GROUP_NAME",""))</f>
        <v/>
      </c>
      <c r="G379" t="str">
        <f>IF(ISBLANK(C379),"",_xll.BDP(C379, "GICS_SUB_INDUSTRY_NAME",""))</f>
        <v/>
      </c>
      <c r="H379" t="str">
        <f>IF(ISBLANK(C379),"",_xll.BDP(A379, "RELATIONSHIP_AMOUNT","RELATIONSHIP_OVERRIDE=C,QUANTIFIED_OVERRIDE=Y,EQY_FUND_CRNCY=USD,RELATED_COMPANY_OVERRIDE=" &amp;C379))</f>
        <v/>
      </c>
    </row>
    <row r="380" spans="1:8" x14ac:dyDescent="0.2">
      <c r="A380">
        <f>C38</f>
        <v>0</v>
      </c>
      <c r="B380" t="e">
        <f ca="1">IF(ISBLANK(A380),"",_xll.BDP(A380, "LONG_COMP_NAME",""))</f>
        <v>#NAME?</v>
      </c>
      <c r="D380" t="str">
        <f>IF(ISBLANK(C380),"",_xll.BDP(C380, "LONG_COMP_NAME",""))</f>
        <v/>
      </c>
      <c r="E380" t="str">
        <f>IF(ISBLANK(C380),"",_xll.BDP(C380, "CNTRY_OF_DOMICILE",""))</f>
        <v/>
      </c>
      <c r="F380" t="str">
        <f>IF(ISBLANK(C380),"",_xll.BDP(C380, "GICS_INDUSTRY_GROUP_NAME",""))</f>
        <v/>
      </c>
      <c r="G380" t="str">
        <f>IF(ISBLANK(C380),"",_xll.BDP(C380, "GICS_SUB_INDUSTRY_NAME",""))</f>
        <v/>
      </c>
      <c r="H380" t="str">
        <f>IF(ISBLANK(C380),"",_xll.BDP(A380, "RELATIONSHIP_AMOUNT","RELATIONSHIP_OVERRIDE=C,QUANTIFIED_OVERRIDE=Y,EQY_FUND_CRNCY=USD,RELATED_COMPANY_OVERRIDE=" &amp;C380))</f>
        <v/>
      </c>
    </row>
    <row r="381" spans="1:8" x14ac:dyDescent="0.2">
      <c r="A381">
        <f>C38</f>
        <v>0</v>
      </c>
      <c r="B381" t="e">
        <f ca="1">IF(ISBLANK(A381),"",_xll.BDP(A381, "LONG_COMP_NAME",""))</f>
        <v>#NAME?</v>
      </c>
      <c r="D381" t="str">
        <f>IF(ISBLANK(C381),"",_xll.BDP(C381, "LONG_COMP_NAME",""))</f>
        <v/>
      </c>
      <c r="E381" t="str">
        <f>IF(ISBLANK(C381),"",_xll.BDP(C381, "CNTRY_OF_DOMICILE",""))</f>
        <v/>
      </c>
      <c r="F381" t="str">
        <f>IF(ISBLANK(C381),"",_xll.BDP(C381, "GICS_INDUSTRY_GROUP_NAME",""))</f>
        <v/>
      </c>
      <c r="G381" t="str">
        <f>IF(ISBLANK(C381),"",_xll.BDP(C381, "GICS_SUB_INDUSTRY_NAME",""))</f>
        <v/>
      </c>
      <c r="H381" t="str">
        <f>IF(ISBLANK(C381),"",_xll.BDP(A381, "RELATIONSHIP_AMOUNT","RELATIONSHIP_OVERRIDE=C,QUANTIFIED_OVERRIDE=Y,EQY_FUND_CRNCY=USD,RELATED_COMPANY_OVERRIDE=" &amp;C381))</f>
        <v/>
      </c>
    </row>
    <row r="382" spans="1:8" x14ac:dyDescent="0.2">
      <c r="A382">
        <f>C39</f>
        <v>0</v>
      </c>
      <c r="B382" t="e">
        <f ca="1">IF(ISBLANK(A382),"",_xll.BDP(A382, "LONG_COMP_NAME",""))</f>
        <v>#NAME?</v>
      </c>
      <c r="C382" t="e">
        <f ca="1">_xll.BDS(A382,"SUPPLY_CHAIN_CUSTOMERS","SUPPLY_CHAIN_SUM_COUNT_OVERRIDE=10,QUANTIFIED_OVERRIDE=Y,SUP_CHAIN_RELATIONSHIP_SORT_OVR=C")</f>
        <v>#NAME?</v>
      </c>
      <c r="D382" t="e">
        <f ca="1">IF(ISBLANK(C382),"",_xll.BDP(C382, "LONG_COMP_NAME",""))</f>
        <v>#NAME?</v>
      </c>
      <c r="E382" t="e">
        <f ca="1">IF(ISBLANK(C382),"",_xll.BDP(C382, "CNTRY_OF_DOMICILE",""))</f>
        <v>#NAME?</v>
      </c>
      <c r="F382" t="e">
        <f ca="1">IF(ISBLANK(C382),"",_xll.BDP(C382, "GICS_INDUSTRY_GROUP_NAME",""))</f>
        <v>#NAME?</v>
      </c>
      <c r="G382" t="e">
        <f ca="1">IF(ISBLANK(C382),"",_xll.BDP(C382, "GICS_SUB_INDUSTRY_NAME",""))</f>
        <v>#NAME?</v>
      </c>
      <c r="H382" t="e">
        <f ca="1">IF(ISBLANK(C382),"",_xll.BDP(A382, "RELATIONSHIP_AMOUNT","RELATIONSHIP_OVERRIDE=C,QUANTIFIED_OVERRIDE=Y,EQY_FUND_CRNCY=USD,RELATED_COMPANY_OVERRIDE=" &amp;C382))</f>
        <v>#NAME?</v>
      </c>
    </row>
    <row r="383" spans="1:8" x14ac:dyDescent="0.2">
      <c r="A383">
        <f>C39</f>
        <v>0</v>
      </c>
      <c r="B383" t="e">
        <f ca="1">IF(ISBLANK(A383),"",_xll.BDP(A383, "LONG_COMP_NAME",""))</f>
        <v>#NAME?</v>
      </c>
      <c r="D383" t="str">
        <f>IF(ISBLANK(C383),"",_xll.BDP(C383, "LONG_COMP_NAME",""))</f>
        <v/>
      </c>
      <c r="E383" t="str">
        <f>IF(ISBLANK(C383),"",_xll.BDP(C383, "CNTRY_OF_DOMICILE",""))</f>
        <v/>
      </c>
      <c r="F383" t="str">
        <f>IF(ISBLANK(C383),"",_xll.BDP(C383, "GICS_INDUSTRY_GROUP_NAME",""))</f>
        <v/>
      </c>
      <c r="G383" t="str">
        <f>IF(ISBLANK(C383),"",_xll.BDP(C383, "GICS_SUB_INDUSTRY_NAME",""))</f>
        <v/>
      </c>
      <c r="H383" t="str">
        <f>IF(ISBLANK(C383),"",_xll.BDP(A383, "RELATIONSHIP_AMOUNT","RELATIONSHIP_OVERRIDE=C,QUANTIFIED_OVERRIDE=Y,EQY_FUND_CRNCY=USD,RELATED_COMPANY_OVERRIDE=" &amp;C383))</f>
        <v/>
      </c>
    </row>
    <row r="384" spans="1:8" x14ac:dyDescent="0.2">
      <c r="A384">
        <f>C39</f>
        <v>0</v>
      </c>
      <c r="B384" t="e">
        <f ca="1">IF(ISBLANK(A384),"",_xll.BDP(A384, "LONG_COMP_NAME",""))</f>
        <v>#NAME?</v>
      </c>
      <c r="D384" t="str">
        <f>IF(ISBLANK(C384),"",_xll.BDP(C384, "LONG_COMP_NAME",""))</f>
        <v/>
      </c>
      <c r="E384" t="str">
        <f>IF(ISBLANK(C384),"",_xll.BDP(C384, "CNTRY_OF_DOMICILE",""))</f>
        <v/>
      </c>
      <c r="F384" t="str">
        <f>IF(ISBLANK(C384),"",_xll.BDP(C384, "GICS_INDUSTRY_GROUP_NAME",""))</f>
        <v/>
      </c>
      <c r="G384" t="str">
        <f>IF(ISBLANK(C384),"",_xll.BDP(C384, "GICS_SUB_INDUSTRY_NAME",""))</f>
        <v/>
      </c>
      <c r="H384" t="str">
        <f>IF(ISBLANK(C384),"",_xll.BDP(A384, "RELATIONSHIP_AMOUNT","RELATIONSHIP_OVERRIDE=C,QUANTIFIED_OVERRIDE=Y,EQY_FUND_CRNCY=USD,RELATED_COMPANY_OVERRIDE=" &amp;C384))</f>
        <v/>
      </c>
    </row>
    <row r="385" spans="1:8" x14ac:dyDescent="0.2">
      <c r="A385">
        <f>C39</f>
        <v>0</v>
      </c>
      <c r="B385" t="e">
        <f ca="1">IF(ISBLANK(A385),"",_xll.BDP(A385, "LONG_COMP_NAME",""))</f>
        <v>#NAME?</v>
      </c>
      <c r="D385" t="str">
        <f>IF(ISBLANK(C385),"",_xll.BDP(C385, "LONG_COMP_NAME",""))</f>
        <v/>
      </c>
      <c r="E385" t="str">
        <f>IF(ISBLANK(C385),"",_xll.BDP(C385, "CNTRY_OF_DOMICILE",""))</f>
        <v/>
      </c>
      <c r="F385" t="str">
        <f>IF(ISBLANK(C385),"",_xll.BDP(C385, "GICS_INDUSTRY_GROUP_NAME",""))</f>
        <v/>
      </c>
      <c r="G385" t="str">
        <f>IF(ISBLANK(C385),"",_xll.BDP(C385, "GICS_SUB_INDUSTRY_NAME",""))</f>
        <v/>
      </c>
      <c r="H385" t="str">
        <f>IF(ISBLANK(C385),"",_xll.BDP(A385, "RELATIONSHIP_AMOUNT","RELATIONSHIP_OVERRIDE=C,QUANTIFIED_OVERRIDE=Y,EQY_FUND_CRNCY=USD,RELATED_COMPANY_OVERRIDE=" &amp;C385))</f>
        <v/>
      </c>
    </row>
    <row r="386" spans="1:8" x14ac:dyDescent="0.2">
      <c r="A386">
        <f>C39</f>
        <v>0</v>
      </c>
      <c r="B386" t="e">
        <f ca="1">IF(ISBLANK(A386),"",_xll.BDP(A386, "LONG_COMP_NAME",""))</f>
        <v>#NAME?</v>
      </c>
      <c r="D386" t="str">
        <f>IF(ISBLANK(C386),"",_xll.BDP(C386, "LONG_COMP_NAME",""))</f>
        <v/>
      </c>
      <c r="E386" t="str">
        <f>IF(ISBLANK(C386),"",_xll.BDP(C386, "CNTRY_OF_DOMICILE",""))</f>
        <v/>
      </c>
      <c r="F386" t="str">
        <f>IF(ISBLANK(C386),"",_xll.BDP(C386, "GICS_INDUSTRY_GROUP_NAME",""))</f>
        <v/>
      </c>
      <c r="G386" t="str">
        <f>IF(ISBLANK(C386),"",_xll.BDP(C386, "GICS_SUB_INDUSTRY_NAME",""))</f>
        <v/>
      </c>
      <c r="H386" t="str">
        <f>IF(ISBLANK(C386),"",_xll.BDP(A386, "RELATIONSHIP_AMOUNT","RELATIONSHIP_OVERRIDE=C,QUANTIFIED_OVERRIDE=Y,EQY_FUND_CRNCY=USD,RELATED_COMPANY_OVERRIDE=" &amp;C386))</f>
        <v/>
      </c>
    </row>
    <row r="387" spans="1:8" x14ac:dyDescent="0.2">
      <c r="A387">
        <f>C39</f>
        <v>0</v>
      </c>
      <c r="B387" t="e">
        <f ca="1">IF(ISBLANK(A387),"",_xll.BDP(A387, "LONG_COMP_NAME",""))</f>
        <v>#NAME?</v>
      </c>
      <c r="D387" t="str">
        <f>IF(ISBLANK(C387),"",_xll.BDP(C387, "LONG_COMP_NAME",""))</f>
        <v/>
      </c>
      <c r="E387" t="str">
        <f>IF(ISBLANK(C387),"",_xll.BDP(C387, "CNTRY_OF_DOMICILE",""))</f>
        <v/>
      </c>
      <c r="F387" t="str">
        <f>IF(ISBLANK(C387),"",_xll.BDP(C387, "GICS_INDUSTRY_GROUP_NAME",""))</f>
        <v/>
      </c>
      <c r="G387" t="str">
        <f>IF(ISBLANK(C387),"",_xll.BDP(C387, "GICS_SUB_INDUSTRY_NAME",""))</f>
        <v/>
      </c>
      <c r="H387" t="str">
        <f>IF(ISBLANK(C387),"",_xll.BDP(A387, "RELATIONSHIP_AMOUNT","RELATIONSHIP_OVERRIDE=C,QUANTIFIED_OVERRIDE=Y,EQY_FUND_CRNCY=USD,RELATED_COMPANY_OVERRIDE=" &amp;C387))</f>
        <v/>
      </c>
    </row>
    <row r="388" spans="1:8" x14ac:dyDescent="0.2">
      <c r="A388">
        <f>C39</f>
        <v>0</v>
      </c>
      <c r="B388" t="e">
        <f ca="1">IF(ISBLANK(A388),"",_xll.BDP(A388, "LONG_COMP_NAME",""))</f>
        <v>#NAME?</v>
      </c>
      <c r="D388" t="str">
        <f>IF(ISBLANK(C388),"",_xll.BDP(C388, "LONG_COMP_NAME",""))</f>
        <v/>
      </c>
      <c r="E388" t="str">
        <f>IF(ISBLANK(C388),"",_xll.BDP(C388, "CNTRY_OF_DOMICILE",""))</f>
        <v/>
      </c>
      <c r="F388" t="str">
        <f>IF(ISBLANK(C388),"",_xll.BDP(C388, "GICS_INDUSTRY_GROUP_NAME",""))</f>
        <v/>
      </c>
      <c r="G388" t="str">
        <f>IF(ISBLANK(C388),"",_xll.BDP(C388, "GICS_SUB_INDUSTRY_NAME",""))</f>
        <v/>
      </c>
      <c r="H388" t="str">
        <f>IF(ISBLANK(C388),"",_xll.BDP(A388, "RELATIONSHIP_AMOUNT","RELATIONSHIP_OVERRIDE=C,QUANTIFIED_OVERRIDE=Y,EQY_FUND_CRNCY=USD,RELATED_COMPANY_OVERRIDE=" &amp;C388))</f>
        <v/>
      </c>
    </row>
    <row r="389" spans="1:8" x14ac:dyDescent="0.2">
      <c r="A389">
        <f>C39</f>
        <v>0</v>
      </c>
      <c r="B389" t="e">
        <f ca="1">IF(ISBLANK(A389),"",_xll.BDP(A389, "LONG_COMP_NAME",""))</f>
        <v>#NAME?</v>
      </c>
      <c r="D389" t="str">
        <f>IF(ISBLANK(C389),"",_xll.BDP(C389, "LONG_COMP_NAME",""))</f>
        <v/>
      </c>
      <c r="E389" t="str">
        <f>IF(ISBLANK(C389),"",_xll.BDP(C389, "CNTRY_OF_DOMICILE",""))</f>
        <v/>
      </c>
      <c r="F389" t="str">
        <f>IF(ISBLANK(C389),"",_xll.BDP(C389, "GICS_INDUSTRY_GROUP_NAME",""))</f>
        <v/>
      </c>
      <c r="G389" t="str">
        <f>IF(ISBLANK(C389),"",_xll.BDP(C389, "GICS_SUB_INDUSTRY_NAME",""))</f>
        <v/>
      </c>
      <c r="H389" t="str">
        <f>IF(ISBLANK(C389),"",_xll.BDP(A389, "RELATIONSHIP_AMOUNT","RELATIONSHIP_OVERRIDE=C,QUANTIFIED_OVERRIDE=Y,EQY_FUND_CRNCY=USD,RELATED_COMPANY_OVERRIDE=" &amp;C389))</f>
        <v/>
      </c>
    </row>
    <row r="390" spans="1:8" x14ac:dyDescent="0.2">
      <c r="A390">
        <f>C39</f>
        <v>0</v>
      </c>
      <c r="B390" t="e">
        <f ca="1">IF(ISBLANK(A390),"",_xll.BDP(A390, "LONG_COMP_NAME",""))</f>
        <v>#NAME?</v>
      </c>
      <c r="D390" t="str">
        <f>IF(ISBLANK(C390),"",_xll.BDP(C390, "LONG_COMP_NAME",""))</f>
        <v/>
      </c>
      <c r="E390" t="str">
        <f>IF(ISBLANK(C390),"",_xll.BDP(C390, "CNTRY_OF_DOMICILE",""))</f>
        <v/>
      </c>
      <c r="F390" t="str">
        <f>IF(ISBLANK(C390),"",_xll.BDP(C390, "GICS_INDUSTRY_GROUP_NAME",""))</f>
        <v/>
      </c>
      <c r="G390" t="str">
        <f>IF(ISBLANK(C390),"",_xll.BDP(C390, "GICS_SUB_INDUSTRY_NAME",""))</f>
        <v/>
      </c>
      <c r="H390" t="str">
        <f>IF(ISBLANK(C390),"",_xll.BDP(A390, "RELATIONSHIP_AMOUNT","RELATIONSHIP_OVERRIDE=C,QUANTIFIED_OVERRIDE=Y,EQY_FUND_CRNCY=USD,RELATED_COMPANY_OVERRIDE=" &amp;C390))</f>
        <v/>
      </c>
    </row>
    <row r="391" spans="1:8" x14ac:dyDescent="0.2">
      <c r="A391">
        <f>C39</f>
        <v>0</v>
      </c>
      <c r="B391" t="e">
        <f ca="1">IF(ISBLANK(A391),"",_xll.BDP(A391, "LONG_COMP_NAME",""))</f>
        <v>#NAME?</v>
      </c>
      <c r="D391" t="str">
        <f>IF(ISBLANK(C391),"",_xll.BDP(C391, "LONG_COMP_NAME",""))</f>
        <v/>
      </c>
      <c r="E391" t="str">
        <f>IF(ISBLANK(C391),"",_xll.BDP(C391, "CNTRY_OF_DOMICILE",""))</f>
        <v/>
      </c>
      <c r="F391" t="str">
        <f>IF(ISBLANK(C391),"",_xll.BDP(C391, "GICS_INDUSTRY_GROUP_NAME",""))</f>
        <v/>
      </c>
      <c r="G391" t="str">
        <f>IF(ISBLANK(C391),"",_xll.BDP(C391, "GICS_SUB_INDUSTRY_NAME",""))</f>
        <v/>
      </c>
      <c r="H391" t="str">
        <f>IF(ISBLANK(C391),"",_xll.BDP(A391, "RELATIONSHIP_AMOUNT","RELATIONSHIP_OVERRIDE=C,QUANTIFIED_OVERRIDE=Y,EQY_FUND_CRNCY=USD,RELATED_COMPANY_OVERRIDE=" &amp;C391))</f>
        <v/>
      </c>
    </row>
    <row r="392" spans="1:8" x14ac:dyDescent="0.2">
      <c r="A392">
        <f>C40</f>
        <v>0</v>
      </c>
      <c r="B392" t="e">
        <f ca="1">IF(ISBLANK(A392),"",_xll.BDP(A392, "LONG_COMP_NAME",""))</f>
        <v>#NAME?</v>
      </c>
      <c r="C392" t="e">
        <f ca="1">_xll.BDS(A392,"SUPPLY_CHAIN_CUSTOMERS","SUPPLY_CHAIN_SUM_COUNT_OVERRIDE=10,QUANTIFIED_OVERRIDE=Y,SUP_CHAIN_RELATIONSHIP_SORT_OVR=C")</f>
        <v>#NAME?</v>
      </c>
      <c r="D392" t="e">
        <f ca="1">IF(ISBLANK(C392),"",_xll.BDP(C392, "LONG_COMP_NAME",""))</f>
        <v>#NAME?</v>
      </c>
      <c r="E392" t="e">
        <f ca="1">IF(ISBLANK(C392),"",_xll.BDP(C392, "CNTRY_OF_DOMICILE",""))</f>
        <v>#NAME?</v>
      </c>
      <c r="F392" t="e">
        <f ca="1">IF(ISBLANK(C392),"",_xll.BDP(C392, "GICS_INDUSTRY_GROUP_NAME",""))</f>
        <v>#NAME?</v>
      </c>
      <c r="G392" t="e">
        <f ca="1">IF(ISBLANK(C392),"",_xll.BDP(C392, "GICS_SUB_INDUSTRY_NAME",""))</f>
        <v>#NAME?</v>
      </c>
      <c r="H392" t="e">
        <f ca="1">IF(ISBLANK(C392),"",_xll.BDP(A392, "RELATIONSHIP_AMOUNT","RELATIONSHIP_OVERRIDE=C,QUANTIFIED_OVERRIDE=Y,EQY_FUND_CRNCY=USD,RELATED_COMPANY_OVERRIDE=" &amp;C392))</f>
        <v>#NAME?</v>
      </c>
    </row>
    <row r="393" spans="1:8" x14ac:dyDescent="0.2">
      <c r="A393">
        <f>C40</f>
        <v>0</v>
      </c>
      <c r="B393" t="e">
        <f ca="1">IF(ISBLANK(A393),"",_xll.BDP(A393, "LONG_COMP_NAME",""))</f>
        <v>#NAME?</v>
      </c>
      <c r="D393" t="str">
        <f>IF(ISBLANK(C393),"",_xll.BDP(C393, "LONG_COMP_NAME",""))</f>
        <v/>
      </c>
      <c r="E393" t="str">
        <f>IF(ISBLANK(C393),"",_xll.BDP(C393, "CNTRY_OF_DOMICILE",""))</f>
        <v/>
      </c>
      <c r="F393" t="str">
        <f>IF(ISBLANK(C393),"",_xll.BDP(C393, "GICS_INDUSTRY_GROUP_NAME",""))</f>
        <v/>
      </c>
      <c r="G393" t="str">
        <f>IF(ISBLANK(C393),"",_xll.BDP(C393, "GICS_SUB_INDUSTRY_NAME",""))</f>
        <v/>
      </c>
      <c r="H393" t="str">
        <f>IF(ISBLANK(C393),"",_xll.BDP(A393, "RELATIONSHIP_AMOUNT","RELATIONSHIP_OVERRIDE=C,QUANTIFIED_OVERRIDE=Y,EQY_FUND_CRNCY=USD,RELATED_COMPANY_OVERRIDE=" &amp;C393))</f>
        <v/>
      </c>
    </row>
    <row r="394" spans="1:8" x14ac:dyDescent="0.2">
      <c r="A394">
        <f>C40</f>
        <v>0</v>
      </c>
      <c r="B394" t="e">
        <f ca="1">IF(ISBLANK(A394),"",_xll.BDP(A394, "LONG_COMP_NAME",""))</f>
        <v>#NAME?</v>
      </c>
      <c r="D394" t="str">
        <f>IF(ISBLANK(C394),"",_xll.BDP(C394, "LONG_COMP_NAME",""))</f>
        <v/>
      </c>
      <c r="E394" t="str">
        <f>IF(ISBLANK(C394),"",_xll.BDP(C394, "CNTRY_OF_DOMICILE",""))</f>
        <v/>
      </c>
      <c r="F394" t="str">
        <f>IF(ISBLANK(C394),"",_xll.BDP(C394, "GICS_INDUSTRY_GROUP_NAME",""))</f>
        <v/>
      </c>
      <c r="G394" t="str">
        <f>IF(ISBLANK(C394),"",_xll.BDP(C394, "GICS_SUB_INDUSTRY_NAME",""))</f>
        <v/>
      </c>
      <c r="H394" t="str">
        <f>IF(ISBLANK(C394),"",_xll.BDP(A394, "RELATIONSHIP_AMOUNT","RELATIONSHIP_OVERRIDE=C,QUANTIFIED_OVERRIDE=Y,EQY_FUND_CRNCY=USD,RELATED_COMPANY_OVERRIDE=" &amp;C394))</f>
        <v/>
      </c>
    </row>
    <row r="395" spans="1:8" x14ac:dyDescent="0.2">
      <c r="A395">
        <f>C40</f>
        <v>0</v>
      </c>
      <c r="B395" t="e">
        <f ca="1">IF(ISBLANK(A395),"",_xll.BDP(A395, "LONG_COMP_NAME",""))</f>
        <v>#NAME?</v>
      </c>
      <c r="D395" t="str">
        <f>IF(ISBLANK(C395),"",_xll.BDP(C395, "LONG_COMP_NAME",""))</f>
        <v/>
      </c>
      <c r="E395" t="str">
        <f>IF(ISBLANK(C395),"",_xll.BDP(C395, "CNTRY_OF_DOMICILE",""))</f>
        <v/>
      </c>
      <c r="F395" t="str">
        <f>IF(ISBLANK(C395),"",_xll.BDP(C395, "GICS_INDUSTRY_GROUP_NAME",""))</f>
        <v/>
      </c>
      <c r="G395" t="str">
        <f>IF(ISBLANK(C395),"",_xll.BDP(C395, "GICS_SUB_INDUSTRY_NAME",""))</f>
        <v/>
      </c>
      <c r="H395" t="str">
        <f>IF(ISBLANK(C395),"",_xll.BDP(A395, "RELATIONSHIP_AMOUNT","RELATIONSHIP_OVERRIDE=C,QUANTIFIED_OVERRIDE=Y,EQY_FUND_CRNCY=USD,RELATED_COMPANY_OVERRIDE=" &amp;C395))</f>
        <v/>
      </c>
    </row>
    <row r="396" spans="1:8" x14ac:dyDescent="0.2">
      <c r="A396">
        <f>C40</f>
        <v>0</v>
      </c>
      <c r="B396" t="e">
        <f ca="1">IF(ISBLANK(A396),"",_xll.BDP(A396, "LONG_COMP_NAME",""))</f>
        <v>#NAME?</v>
      </c>
      <c r="D396" t="str">
        <f>IF(ISBLANK(C396),"",_xll.BDP(C396, "LONG_COMP_NAME",""))</f>
        <v/>
      </c>
      <c r="E396" t="str">
        <f>IF(ISBLANK(C396),"",_xll.BDP(C396, "CNTRY_OF_DOMICILE",""))</f>
        <v/>
      </c>
      <c r="F396" t="str">
        <f>IF(ISBLANK(C396),"",_xll.BDP(C396, "GICS_INDUSTRY_GROUP_NAME",""))</f>
        <v/>
      </c>
      <c r="G396" t="str">
        <f>IF(ISBLANK(C396),"",_xll.BDP(C396, "GICS_SUB_INDUSTRY_NAME",""))</f>
        <v/>
      </c>
      <c r="H396" t="str">
        <f>IF(ISBLANK(C396),"",_xll.BDP(A396, "RELATIONSHIP_AMOUNT","RELATIONSHIP_OVERRIDE=C,QUANTIFIED_OVERRIDE=Y,EQY_FUND_CRNCY=USD,RELATED_COMPANY_OVERRIDE=" &amp;C396))</f>
        <v/>
      </c>
    </row>
    <row r="397" spans="1:8" x14ac:dyDescent="0.2">
      <c r="A397">
        <f>C40</f>
        <v>0</v>
      </c>
      <c r="B397" t="e">
        <f ca="1">IF(ISBLANK(A397),"",_xll.BDP(A397, "LONG_COMP_NAME",""))</f>
        <v>#NAME?</v>
      </c>
      <c r="D397" t="str">
        <f>IF(ISBLANK(C397),"",_xll.BDP(C397, "LONG_COMP_NAME",""))</f>
        <v/>
      </c>
      <c r="E397" t="str">
        <f>IF(ISBLANK(C397),"",_xll.BDP(C397, "CNTRY_OF_DOMICILE",""))</f>
        <v/>
      </c>
      <c r="F397" t="str">
        <f>IF(ISBLANK(C397),"",_xll.BDP(C397, "GICS_INDUSTRY_GROUP_NAME",""))</f>
        <v/>
      </c>
      <c r="G397" t="str">
        <f>IF(ISBLANK(C397),"",_xll.BDP(C397, "GICS_SUB_INDUSTRY_NAME",""))</f>
        <v/>
      </c>
      <c r="H397" t="str">
        <f>IF(ISBLANK(C397),"",_xll.BDP(A397, "RELATIONSHIP_AMOUNT","RELATIONSHIP_OVERRIDE=C,QUANTIFIED_OVERRIDE=Y,EQY_FUND_CRNCY=USD,RELATED_COMPANY_OVERRIDE=" &amp;C397))</f>
        <v/>
      </c>
    </row>
    <row r="398" spans="1:8" x14ac:dyDescent="0.2">
      <c r="A398">
        <f>C40</f>
        <v>0</v>
      </c>
      <c r="B398" t="e">
        <f ca="1">IF(ISBLANK(A398),"",_xll.BDP(A398, "LONG_COMP_NAME",""))</f>
        <v>#NAME?</v>
      </c>
      <c r="D398" t="str">
        <f>IF(ISBLANK(C398),"",_xll.BDP(C398, "LONG_COMP_NAME",""))</f>
        <v/>
      </c>
      <c r="E398" t="str">
        <f>IF(ISBLANK(C398),"",_xll.BDP(C398, "CNTRY_OF_DOMICILE",""))</f>
        <v/>
      </c>
      <c r="F398" t="str">
        <f>IF(ISBLANK(C398),"",_xll.BDP(C398, "GICS_INDUSTRY_GROUP_NAME",""))</f>
        <v/>
      </c>
      <c r="G398" t="str">
        <f>IF(ISBLANK(C398),"",_xll.BDP(C398, "GICS_SUB_INDUSTRY_NAME",""))</f>
        <v/>
      </c>
      <c r="H398" t="str">
        <f>IF(ISBLANK(C398),"",_xll.BDP(A398, "RELATIONSHIP_AMOUNT","RELATIONSHIP_OVERRIDE=C,QUANTIFIED_OVERRIDE=Y,EQY_FUND_CRNCY=USD,RELATED_COMPANY_OVERRIDE=" &amp;C398))</f>
        <v/>
      </c>
    </row>
    <row r="399" spans="1:8" x14ac:dyDescent="0.2">
      <c r="A399">
        <f>C40</f>
        <v>0</v>
      </c>
      <c r="B399" t="e">
        <f ca="1">IF(ISBLANK(A399),"",_xll.BDP(A399, "LONG_COMP_NAME",""))</f>
        <v>#NAME?</v>
      </c>
      <c r="D399" t="str">
        <f>IF(ISBLANK(C399),"",_xll.BDP(C399, "LONG_COMP_NAME",""))</f>
        <v/>
      </c>
      <c r="E399" t="str">
        <f>IF(ISBLANK(C399),"",_xll.BDP(C399, "CNTRY_OF_DOMICILE",""))</f>
        <v/>
      </c>
      <c r="F399" t="str">
        <f>IF(ISBLANK(C399),"",_xll.BDP(C399, "GICS_INDUSTRY_GROUP_NAME",""))</f>
        <v/>
      </c>
      <c r="G399" t="str">
        <f>IF(ISBLANK(C399),"",_xll.BDP(C399, "GICS_SUB_INDUSTRY_NAME",""))</f>
        <v/>
      </c>
      <c r="H399" t="str">
        <f>IF(ISBLANK(C399),"",_xll.BDP(A399, "RELATIONSHIP_AMOUNT","RELATIONSHIP_OVERRIDE=C,QUANTIFIED_OVERRIDE=Y,EQY_FUND_CRNCY=USD,RELATED_COMPANY_OVERRIDE=" &amp;C399))</f>
        <v/>
      </c>
    </row>
    <row r="400" spans="1:8" x14ac:dyDescent="0.2">
      <c r="A400">
        <f>C40</f>
        <v>0</v>
      </c>
      <c r="B400" t="e">
        <f ca="1">IF(ISBLANK(A400),"",_xll.BDP(A400, "LONG_COMP_NAME",""))</f>
        <v>#NAME?</v>
      </c>
      <c r="D400" t="str">
        <f>IF(ISBLANK(C400),"",_xll.BDP(C400, "LONG_COMP_NAME",""))</f>
        <v/>
      </c>
      <c r="E400" t="str">
        <f>IF(ISBLANK(C400),"",_xll.BDP(C400, "CNTRY_OF_DOMICILE",""))</f>
        <v/>
      </c>
      <c r="F400" t="str">
        <f>IF(ISBLANK(C400),"",_xll.BDP(C400, "GICS_INDUSTRY_GROUP_NAME",""))</f>
        <v/>
      </c>
      <c r="G400" t="str">
        <f>IF(ISBLANK(C400),"",_xll.BDP(C400, "GICS_SUB_INDUSTRY_NAME",""))</f>
        <v/>
      </c>
      <c r="H400" t="str">
        <f>IF(ISBLANK(C400),"",_xll.BDP(A400, "RELATIONSHIP_AMOUNT","RELATIONSHIP_OVERRIDE=C,QUANTIFIED_OVERRIDE=Y,EQY_FUND_CRNCY=USD,RELATED_COMPANY_OVERRIDE=" &amp;C400))</f>
        <v/>
      </c>
    </row>
    <row r="401" spans="1:8" x14ac:dyDescent="0.2">
      <c r="A401">
        <f>C40</f>
        <v>0</v>
      </c>
      <c r="B401" t="e">
        <f ca="1">IF(ISBLANK(A401),"",_xll.BDP(A401, "LONG_COMP_NAME",""))</f>
        <v>#NAME?</v>
      </c>
      <c r="D401" t="str">
        <f>IF(ISBLANK(C401),"",_xll.BDP(C401, "LONG_COMP_NAME",""))</f>
        <v/>
      </c>
      <c r="E401" t="str">
        <f>IF(ISBLANK(C401),"",_xll.BDP(C401, "CNTRY_OF_DOMICILE",""))</f>
        <v/>
      </c>
      <c r="F401" t="str">
        <f>IF(ISBLANK(C401),"",_xll.BDP(C401, "GICS_INDUSTRY_GROUP_NAME",""))</f>
        <v/>
      </c>
      <c r="G401" t="str">
        <f>IF(ISBLANK(C401),"",_xll.BDP(C401, "GICS_SUB_INDUSTRY_NAME",""))</f>
        <v/>
      </c>
      <c r="H401" t="str">
        <f>IF(ISBLANK(C401),"",_xll.BDP(A401, "RELATIONSHIP_AMOUNT","RELATIONSHIP_OVERRIDE=C,QUANTIFIED_OVERRIDE=Y,EQY_FUND_CRNCY=USD,RELATED_COMPANY_OVERRIDE=" &amp;C401))</f>
        <v/>
      </c>
    </row>
    <row r="402" spans="1:8" x14ac:dyDescent="0.2">
      <c r="A402">
        <f>C41</f>
        <v>0</v>
      </c>
      <c r="B402" t="e">
        <f ca="1">IF(ISBLANK(A402),"",_xll.BDP(A402, "LONG_COMP_NAME",""))</f>
        <v>#NAME?</v>
      </c>
      <c r="C402" t="e">
        <f ca="1">_xll.BDS(A402,"SUPPLY_CHAIN_CUSTOMERS","SUPPLY_CHAIN_SUM_COUNT_OVERRIDE=10,QUANTIFIED_OVERRIDE=Y,SUP_CHAIN_RELATIONSHIP_SORT_OVR=C")</f>
        <v>#NAME?</v>
      </c>
      <c r="D402" t="e">
        <f ca="1">IF(ISBLANK(C402),"",_xll.BDP(C402, "LONG_COMP_NAME",""))</f>
        <v>#NAME?</v>
      </c>
      <c r="E402" t="e">
        <f ca="1">IF(ISBLANK(C402),"",_xll.BDP(C402, "CNTRY_OF_DOMICILE",""))</f>
        <v>#NAME?</v>
      </c>
      <c r="F402" t="e">
        <f ca="1">IF(ISBLANK(C402),"",_xll.BDP(C402, "GICS_INDUSTRY_GROUP_NAME",""))</f>
        <v>#NAME?</v>
      </c>
      <c r="G402" t="e">
        <f ca="1">IF(ISBLANK(C402),"",_xll.BDP(C402, "GICS_SUB_INDUSTRY_NAME",""))</f>
        <v>#NAME?</v>
      </c>
      <c r="H402" t="e">
        <f ca="1">IF(ISBLANK(C402),"",_xll.BDP(A402, "RELATIONSHIP_AMOUNT","RELATIONSHIP_OVERRIDE=C,QUANTIFIED_OVERRIDE=Y,EQY_FUND_CRNCY=USD,RELATED_COMPANY_OVERRIDE=" &amp;C402))</f>
        <v>#NAME?</v>
      </c>
    </row>
    <row r="403" spans="1:8" x14ac:dyDescent="0.2">
      <c r="A403">
        <f>C41</f>
        <v>0</v>
      </c>
      <c r="B403" t="e">
        <f ca="1">IF(ISBLANK(A403),"",_xll.BDP(A403, "LONG_COMP_NAME",""))</f>
        <v>#NAME?</v>
      </c>
      <c r="D403" t="str">
        <f>IF(ISBLANK(C403),"",_xll.BDP(C403, "LONG_COMP_NAME",""))</f>
        <v/>
      </c>
      <c r="E403" t="str">
        <f>IF(ISBLANK(C403),"",_xll.BDP(C403, "CNTRY_OF_DOMICILE",""))</f>
        <v/>
      </c>
      <c r="F403" t="str">
        <f>IF(ISBLANK(C403),"",_xll.BDP(C403, "GICS_INDUSTRY_GROUP_NAME",""))</f>
        <v/>
      </c>
      <c r="G403" t="str">
        <f>IF(ISBLANK(C403),"",_xll.BDP(C403, "GICS_SUB_INDUSTRY_NAME",""))</f>
        <v/>
      </c>
      <c r="H403" t="str">
        <f>IF(ISBLANK(C403),"",_xll.BDP(A403, "RELATIONSHIP_AMOUNT","RELATIONSHIP_OVERRIDE=C,QUANTIFIED_OVERRIDE=Y,EQY_FUND_CRNCY=USD,RELATED_COMPANY_OVERRIDE=" &amp;C403))</f>
        <v/>
      </c>
    </row>
    <row r="404" spans="1:8" x14ac:dyDescent="0.2">
      <c r="A404">
        <f>C41</f>
        <v>0</v>
      </c>
      <c r="B404" t="e">
        <f ca="1">IF(ISBLANK(A404),"",_xll.BDP(A404, "LONG_COMP_NAME",""))</f>
        <v>#NAME?</v>
      </c>
      <c r="D404" t="str">
        <f>IF(ISBLANK(C404),"",_xll.BDP(C404, "LONG_COMP_NAME",""))</f>
        <v/>
      </c>
      <c r="E404" t="str">
        <f>IF(ISBLANK(C404),"",_xll.BDP(C404, "CNTRY_OF_DOMICILE",""))</f>
        <v/>
      </c>
      <c r="F404" t="str">
        <f>IF(ISBLANK(C404),"",_xll.BDP(C404, "GICS_INDUSTRY_GROUP_NAME",""))</f>
        <v/>
      </c>
      <c r="G404" t="str">
        <f>IF(ISBLANK(C404),"",_xll.BDP(C404, "GICS_SUB_INDUSTRY_NAME",""))</f>
        <v/>
      </c>
      <c r="H404" t="str">
        <f>IF(ISBLANK(C404),"",_xll.BDP(A404, "RELATIONSHIP_AMOUNT","RELATIONSHIP_OVERRIDE=C,QUANTIFIED_OVERRIDE=Y,EQY_FUND_CRNCY=USD,RELATED_COMPANY_OVERRIDE=" &amp;C404))</f>
        <v/>
      </c>
    </row>
    <row r="405" spans="1:8" x14ac:dyDescent="0.2">
      <c r="A405">
        <f>C41</f>
        <v>0</v>
      </c>
      <c r="B405" t="e">
        <f ca="1">IF(ISBLANK(A405),"",_xll.BDP(A405, "LONG_COMP_NAME",""))</f>
        <v>#NAME?</v>
      </c>
      <c r="D405" t="str">
        <f>IF(ISBLANK(C405),"",_xll.BDP(C405, "LONG_COMP_NAME",""))</f>
        <v/>
      </c>
      <c r="E405" t="str">
        <f>IF(ISBLANK(C405),"",_xll.BDP(C405, "CNTRY_OF_DOMICILE",""))</f>
        <v/>
      </c>
      <c r="F405" t="str">
        <f>IF(ISBLANK(C405),"",_xll.BDP(C405, "GICS_INDUSTRY_GROUP_NAME",""))</f>
        <v/>
      </c>
      <c r="G405" t="str">
        <f>IF(ISBLANK(C405),"",_xll.BDP(C405, "GICS_SUB_INDUSTRY_NAME",""))</f>
        <v/>
      </c>
      <c r="H405" t="str">
        <f>IF(ISBLANK(C405),"",_xll.BDP(A405, "RELATIONSHIP_AMOUNT","RELATIONSHIP_OVERRIDE=C,QUANTIFIED_OVERRIDE=Y,EQY_FUND_CRNCY=USD,RELATED_COMPANY_OVERRIDE=" &amp;C405))</f>
        <v/>
      </c>
    </row>
    <row r="406" spans="1:8" x14ac:dyDescent="0.2">
      <c r="A406">
        <f>C41</f>
        <v>0</v>
      </c>
      <c r="B406" t="e">
        <f ca="1">IF(ISBLANK(A406),"",_xll.BDP(A406, "LONG_COMP_NAME",""))</f>
        <v>#NAME?</v>
      </c>
      <c r="D406" t="str">
        <f>IF(ISBLANK(C406),"",_xll.BDP(C406, "LONG_COMP_NAME",""))</f>
        <v/>
      </c>
      <c r="E406" t="str">
        <f>IF(ISBLANK(C406),"",_xll.BDP(C406, "CNTRY_OF_DOMICILE",""))</f>
        <v/>
      </c>
      <c r="F406" t="str">
        <f>IF(ISBLANK(C406),"",_xll.BDP(C406, "GICS_INDUSTRY_GROUP_NAME",""))</f>
        <v/>
      </c>
      <c r="G406" t="str">
        <f>IF(ISBLANK(C406),"",_xll.BDP(C406, "GICS_SUB_INDUSTRY_NAME",""))</f>
        <v/>
      </c>
      <c r="H406" t="str">
        <f>IF(ISBLANK(C406),"",_xll.BDP(A406, "RELATIONSHIP_AMOUNT","RELATIONSHIP_OVERRIDE=C,QUANTIFIED_OVERRIDE=Y,EQY_FUND_CRNCY=USD,RELATED_COMPANY_OVERRIDE=" &amp;C406))</f>
        <v/>
      </c>
    </row>
    <row r="407" spans="1:8" x14ac:dyDescent="0.2">
      <c r="A407">
        <f>C41</f>
        <v>0</v>
      </c>
      <c r="B407" t="e">
        <f ca="1">IF(ISBLANK(A407),"",_xll.BDP(A407, "LONG_COMP_NAME",""))</f>
        <v>#NAME?</v>
      </c>
      <c r="D407" t="str">
        <f>IF(ISBLANK(C407),"",_xll.BDP(C407, "LONG_COMP_NAME",""))</f>
        <v/>
      </c>
      <c r="E407" t="str">
        <f>IF(ISBLANK(C407),"",_xll.BDP(C407, "CNTRY_OF_DOMICILE",""))</f>
        <v/>
      </c>
      <c r="F407" t="str">
        <f>IF(ISBLANK(C407),"",_xll.BDP(C407, "GICS_INDUSTRY_GROUP_NAME",""))</f>
        <v/>
      </c>
      <c r="G407" t="str">
        <f>IF(ISBLANK(C407),"",_xll.BDP(C407, "GICS_SUB_INDUSTRY_NAME",""))</f>
        <v/>
      </c>
      <c r="H407" t="str">
        <f>IF(ISBLANK(C407),"",_xll.BDP(A407, "RELATIONSHIP_AMOUNT","RELATIONSHIP_OVERRIDE=C,QUANTIFIED_OVERRIDE=Y,EQY_FUND_CRNCY=USD,RELATED_COMPANY_OVERRIDE=" &amp;C407))</f>
        <v/>
      </c>
    </row>
    <row r="408" spans="1:8" x14ac:dyDescent="0.2">
      <c r="A408">
        <f>C41</f>
        <v>0</v>
      </c>
      <c r="B408" t="e">
        <f ca="1">IF(ISBLANK(A408),"",_xll.BDP(A408, "LONG_COMP_NAME",""))</f>
        <v>#NAME?</v>
      </c>
      <c r="D408" t="str">
        <f>IF(ISBLANK(C408),"",_xll.BDP(C408, "LONG_COMP_NAME",""))</f>
        <v/>
      </c>
      <c r="E408" t="str">
        <f>IF(ISBLANK(C408),"",_xll.BDP(C408, "CNTRY_OF_DOMICILE",""))</f>
        <v/>
      </c>
      <c r="F408" t="str">
        <f>IF(ISBLANK(C408),"",_xll.BDP(C408, "GICS_INDUSTRY_GROUP_NAME",""))</f>
        <v/>
      </c>
      <c r="G408" t="str">
        <f>IF(ISBLANK(C408),"",_xll.BDP(C408, "GICS_SUB_INDUSTRY_NAME",""))</f>
        <v/>
      </c>
      <c r="H408" t="str">
        <f>IF(ISBLANK(C408),"",_xll.BDP(A408, "RELATIONSHIP_AMOUNT","RELATIONSHIP_OVERRIDE=C,QUANTIFIED_OVERRIDE=Y,EQY_FUND_CRNCY=USD,RELATED_COMPANY_OVERRIDE=" &amp;C408))</f>
        <v/>
      </c>
    </row>
    <row r="409" spans="1:8" x14ac:dyDescent="0.2">
      <c r="A409">
        <f>C41</f>
        <v>0</v>
      </c>
      <c r="B409" t="e">
        <f ca="1">IF(ISBLANK(A409),"",_xll.BDP(A409, "LONG_COMP_NAME",""))</f>
        <v>#NAME?</v>
      </c>
      <c r="D409" t="str">
        <f>IF(ISBLANK(C409),"",_xll.BDP(C409, "LONG_COMP_NAME",""))</f>
        <v/>
      </c>
      <c r="E409" t="str">
        <f>IF(ISBLANK(C409),"",_xll.BDP(C409, "CNTRY_OF_DOMICILE",""))</f>
        <v/>
      </c>
      <c r="F409" t="str">
        <f>IF(ISBLANK(C409),"",_xll.BDP(C409, "GICS_INDUSTRY_GROUP_NAME",""))</f>
        <v/>
      </c>
      <c r="G409" t="str">
        <f>IF(ISBLANK(C409),"",_xll.BDP(C409, "GICS_SUB_INDUSTRY_NAME",""))</f>
        <v/>
      </c>
      <c r="H409" t="str">
        <f>IF(ISBLANK(C409),"",_xll.BDP(A409, "RELATIONSHIP_AMOUNT","RELATIONSHIP_OVERRIDE=C,QUANTIFIED_OVERRIDE=Y,EQY_FUND_CRNCY=USD,RELATED_COMPANY_OVERRIDE=" &amp;C409))</f>
        <v/>
      </c>
    </row>
    <row r="410" spans="1:8" x14ac:dyDescent="0.2">
      <c r="A410">
        <f>C41</f>
        <v>0</v>
      </c>
      <c r="B410" t="e">
        <f ca="1">IF(ISBLANK(A410),"",_xll.BDP(A410, "LONG_COMP_NAME",""))</f>
        <v>#NAME?</v>
      </c>
      <c r="D410" t="str">
        <f>IF(ISBLANK(C410),"",_xll.BDP(C410, "LONG_COMP_NAME",""))</f>
        <v/>
      </c>
      <c r="E410" t="str">
        <f>IF(ISBLANK(C410),"",_xll.BDP(C410, "CNTRY_OF_DOMICILE",""))</f>
        <v/>
      </c>
      <c r="F410" t="str">
        <f>IF(ISBLANK(C410),"",_xll.BDP(C410, "GICS_INDUSTRY_GROUP_NAME",""))</f>
        <v/>
      </c>
      <c r="G410" t="str">
        <f>IF(ISBLANK(C410),"",_xll.BDP(C410, "GICS_SUB_INDUSTRY_NAME",""))</f>
        <v/>
      </c>
      <c r="H410" t="str">
        <f>IF(ISBLANK(C410),"",_xll.BDP(A410, "RELATIONSHIP_AMOUNT","RELATIONSHIP_OVERRIDE=C,QUANTIFIED_OVERRIDE=Y,EQY_FUND_CRNCY=USD,RELATED_COMPANY_OVERRIDE=" &amp;C410))</f>
        <v/>
      </c>
    </row>
    <row r="411" spans="1:8" x14ac:dyDescent="0.2">
      <c r="A411">
        <f>C41</f>
        <v>0</v>
      </c>
      <c r="B411" t="e">
        <f ca="1">IF(ISBLANK(A411),"",_xll.BDP(A411, "LONG_COMP_NAME",""))</f>
        <v>#NAME?</v>
      </c>
      <c r="D411" t="str">
        <f>IF(ISBLANK(C411),"",_xll.BDP(C411, "LONG_COMP_NAME",""))</f>
        <v/>
      </c>
      <c r="E411" t="str">
        <f>IF(ISBLANK(C411),"",_xll.BDP(C411, "CNTRY_OF_DOMICILE",""))</f>
        <v/>
      </c>
      <c r="F411" t="str">
        <f>IF(ISBLANK(C411),"",_xll.BDP(C411, "GICS_INDUSTRY_GROUP_NAME",""))</f>
        <v/>
      </c>
      <c r="G411" t="str">
        <f>IF(ISBLANK(C411),"",_xll.BDP(C411, "GICS_SUB_INDUSTRY_NAME",""))</f>
        <v/>
      </c>
      <c r="H411" t="str">
        <f>IF(ISBLANK(C411),"",_xll.BDP(A411, "RELATIONSHIP_AMOUNT","RELATIONSHIP_OVERRIDE=C,QUANTIFIED_OVERRIDE=Y,EQY_FUND_CRNCY=USD,RELATED_COMPANY_OVERRIDE=" &amp;C411))</f>
        <v/>
      </c>
    </row>
    <row r="412" spans="1:8" x14ac:dyDescent="0.2">
      <c r="A412" t="e">
        <f ca="1">C42</f>
        <v>#NAME?</v>
      </c>
      <c r="B412" t="e">
        <f ca="1">IF(ISBLANK(A412),"",_xll.BDP(A412, "LONG_COMP_NAME",""))</f>
        <v>#NAME?</v>
      </c>
      <c r="C412" t="e">
        <f ca="1">_xll.BDS(A412,"SUPPLY_CHAIN_CUSTOMERS","SUPPLY_CHAIN_SUM_COUNT_OVERRIDE=10,QUANTIFIED_OVERRIDE=Y,SUP_CHAIN_RELATIONSHIP_SORT_OVR=C")</f>
        <v>#NAME?</v>
      </c>
      <c r="D412" t="e">
        <f ca="1">IF(ISBLANK(C412),"",_xll.BDP(C412, "LONG_COMP_NAME",""))</f>
        <v>#NAME?</v>
      </c>
      <c r="E412" t="e">
        <f ca="1">IF(ISBLANK(C412),"",_xll.BDP(C412, "CNTRY_OF_DOMICILE",""))</f>
        <v>#NAME?</v>
      </c>
      <c r="F412" t="e">
        <f ca="1">IF(ISBLANK(C412),"",_xll.BDP(C412, "GICS_INDUSTRY_GROUP_NAME",""))</f>
        <v>#NAME?</v>
      </c>
      <c r="G412" t="e">
        <f ca="1">IF(ISBLANK(C412),"",_xll.BDP(C412, "GICS_SUB_INDUSTRY_NAME",""))</f>
        <v>#NAME?</v>
      </c>
      <c r="H412" t="e">
        <f ca="1">IF(ISBLANK(C412),"",_xll.BDP(A412, "RELATIONSHIP_AMOUNT","RELATIONSHIP_OVERRIDE=C,QUANTIFIED_OVERRIDE=Y,EQY_FUND_CRNCY=USD,RELATED_COMPANY_OVERRIDE=" &amp;C412))</f>
        <v>#NAME?</v>
      </c>
    </row>
    <row r="413" spans="1:8" x14ac:dyDescent="0.2">
      <c r="A413" t="e">
        <f ca="1">C42</f>
        <v>#NAME?</v>
      </c>
      <c r="B413" t="e">
        <f ca="1">IF(ISBLANK(A413),"",_xll.BDP(A413, "LONG_COMP_NAME",""))</f>
        <v>#NAME?</v>
      </c>
      <c r="D413" t="str">
        <f>IF(ISBLANK(C413),"",_xll.BDP(C413, "LONG_COMP_NAME",""))</f>
        <v/>
      </c>
      <c r="E413" t="str">
        <f>IF(ISBLANK(C413),"",_xll.BDP(C413, "CNTRY_OF_DOMICILE",""))</f>
        <v/>
      </c>
      <c r="F413" t="str">
        <f>IF(ISBLANK(C413),"",_xll.BDP(C413, "GICS_INDUSTRY_GROUP_NAME",""))</f>
        <v/>
      </c>
      <c r="G413" t="str">
        <f>IF(ISBLANK(C413),"",_xll.BDP(C413, "GICS_SUB_INDUSTRY_NAME",""))</f>
        <v/>
      </c>
      <c r="H413" t="str">
        <f>IF(ISBLANK(C413),"",_xll.BDP(A413, "RELATIONSHIP_AMOUNT","RELATIONSHIP_OVERRIDE=C,QUANTIFIED_OVERRIDE=Y,EQY_FUND_CRNCY=USD,RELATED_COMPANY_OVERRIDE=" &amp;C413))</f>
        <v/>
      </c>
    </row>
    <row r="414" spans="1:8" x14ac:dyDescent="0.2">
      <c r="A414" t="e">
        <f ca="1">C42</f>
        <v>#NAME?</v>
      </c>
      <c r="B414" t="e">
        <f ca="1">IF(ISBLANK(A414),"",_xll.BDP(A414, "LONG_COMP_NAME",""))</f>
        <v>#NAME?</v>
      </c>
      <c r="D414" t="str">
        <f>IF(ISBLANK(C414),"",_xll.BDP(C414, "LONG_COMP_NAME",""))</f>
        <v/>
      </c>
      <c r="E414" t="str">
        <f>IF(ISBLANK(C414),"",_xll.BDP(C414, "CNTRY_OF_DOMICILE",""))</f>
        <v/>
      </c>
      <c r="F414" t="str">
        <f>IF(ISBLANK(C414),"",_xll.BDP(C414, "GICS_INDUSTRY_GROUP_NAME",""))</f>
        <v/>
      </c>
      <c r="G414" t="str">
        <f>IF(ISBLANK(C414),"",_xll.BDP(C414, "GICS_SUB_INDUSTRY_NAME",""))</f>
        <v/>
      </c>
      <c r="H414" t="str">
        <f>IF(ISBLANK(C414),"",_xll.BDP(A414, "RELATIONSHIP_AMOUNT","RELATIONSHIP_OVERRIDE=C,QUANTIFIED_OVERRIDE=Y,EQY_FUND_CRNCY=USD,RELATED_COMPANY_OVERRIDE=" &amp;C414))</f>
        <v/>
      </c>
    </row>
    <row r="415" spans="1:8" x14ac:dyDescent="0.2">
      <c r="A415" t="e">
        <f ca="1">C42</f>
        <v>#NAME?</v>
      </c>
      <c r="B415" t="e">
        <f ca="1">IF(ISBLANK(A415),"",_xll.BDP(A415, "LONG_COMP_NAME",""))</f>
        <v>#NAME?</v>
      </c>
      <c r="D415" t="str">
        <f>IF(ISBLANK(C415),"",_xll.BDP(C415, "LONG_COMP_NAME",""))</f>
        <v/>
      </c>
      <c r="E415" t="str">
        <f>IF(ISBLANK(C415),"",_xll.BDP(C415, "CNTRY_OF_DOMICILE",""))</f>
        <v/>
      </c>
      <c r="F415" t="str">
        <f>IF(ISBLANK(C415),"",_xll.BDP(C415, "GICS_INDUSTRY_GROUP_NAME",""))</f>
        <v/>
      </c>
      <c r="G415" t="str">
        <f>IF(ISBLANK(C415),"",_xll.BDP(C415, "GICS_SUB_INDUSTRY_NAME",""))</f>
        <v/>
      </c>
      <c r="H415" t="str">
        <f>IF(ISBLANK(C415),"",_xll.BDP(A415, "RELATIONSHIP_AMOUNT","RELATIONSHIP_OVERRIDE=C,QUANTIFIED_OVERRIDE=Y,EQY_FUND_CRNCY=USD,RELATED_COMPANY_OVERRIDE=" &amp;C415))</f>
        <v/>
      </c>
    </row>
    <row r="416" spans="1:8" x14ac:dyDescent="0.2">
      <c r="A416" t="e">
        <f ca="1">C42</f>
        <v>#NAME?</v>
      </c>
      <c r="B416" t="e">
        <f ca="1">IF(ISBLANK(A416),"",_xll.BDP(A416, "LONG_COMP_NAME",""))</f>
        <v>#NAME?</v>
      </c>
      <c r="D416" t="str">
        <f>IF(ISBLANK(C416),"",_xll.BDP(C416, "LONG_COMP_NAME",""))</f>
        <v/>
      </c>
      <c r="E416" t="str">
        <f>IF(ISBLANK(C416),"",_xll.BDP(C416, "CNTRY_OF_DOMICILE",""))</f>
        <v/>
      </c>
      <c r="F416" t="str">
        <f>IF(ISBLANK(C416),"",_xll.BDP(C416, "GICS_INDUSTRY_GROUP_NAME",""))</f>
        <v/>
      </c>
      <c r="G416" t="str">
        <f>IF(ISBLANK(C416),"",_xll.BDP(C416, "GICS_SUB_INDUSTRY_NAME",""))</f>
        <v/>
      </c>
      <c r="H416" t="str">
        <f>IF(ISBLANK(C416),"",_xll.BDP(A416, "RELATIONSHIP_AMOUNT","RELATIONSHIP_OVERRIDE=C,QUANTIFIED_OVERRIDE=Y,EQY_FUND_CRNCY=USD,RELATED_COMPANY_OVERRIDE=" &amp;C416))</f>
        <v/>
      </c>
    </row>
    <row r="417" spans="1:8" x14ac:dyDescent="0.2">
      <c r="A417" t="e">
        <f ca="1">C42</f>
        <v>#NAME?</v>
      </c>
      <c r="B417" t="e">
        <f ca="1">IF(ISBLANK(A417),"",_xll.BDP(A417, "LONG_COMP_NAME",""))</f>
        <v>#NAME?</v>
      </c>
      <c r="D417" t="str">
        <f>IF(ISBLANK(C417),"",_xll.BDP(C417, "LONG_COMP_NAME",""))</f>
        <v/>
      </c>
      <c r="E417" t="str">
        <f>IF(ISBLANK(C417),"",_xll.BDP(C417, "CNTRY_OF_DOMICILE",""))</f>
        <v/>
      </c>
      <c r="F417" t="str">
        <f>IF(ISBLANK(C417),"",_xll.BDP(C417, "GICS_INDUSTRY_GROUP_NAME",""))</f>
        <v/>
      </c>
      <c r="G417" t="str">
        <f>IF(ISBLANK(C417),"",_xll.BDP(C417, "GICS_SUB_INDUSTRY_NAME",""))</f>
        <v/>
      </c>
      <c r="H417" t="str">
        <f>IF(ISBLANK(C417),"",_xll.BDP(A417, "RELATIONSHIP_AMOUNT","RELATIONSHIP_OVERRIDE=C,QUANTIFIED_OVERRIDE=Y,EQY_FUND_CRNCY=USD,RELATED_COMPANY_OVERRIDE=" &amp;C417))</f>
        <v/>
      </c>
    </row>
    <row r="418" spans="1:8" x14ac:dyDescent="0.2">
      <c r="A418" t="e">
        <f ca="1">C42</f>
        <v>#NAME?</v>
      </c>
      <c r="B418" t="e">
        <f ca="1">IF(ISBLANK(A418),"",_xll.BDP(A418, "LONG_COMP_NAME",""))</f>
        <v>#NAME?</v>
      </c>
      <c r="D418" t="str">
        <f>IF(ISBLANK(C418),"",_xll.BDP(C418, "LONG_COMP_NAME",""))</f>
        <v/>
      </c>
      <c r="E418" t="str">
        <f>IF(ISBLANK(C418),"",_xll.BDP(C418, "CNTRY_OF_DOMICILE",""))</f>
        <v/>
      </c>
      <c r="F418" t="str">
        <f>IF(ISBLANK(C418),"",_xll.BDP(C418, "GICS_INDUSTRY_GROUP_NAME",""))</f>
        <v/>
      </c>
      <c r="G418" t="str">
        <f>IF(ISBLANK(C418),"",_xll.BDP(C418, "GICS_SUB_INDUSTRY_NAME",""))</f>
        <v/>
      </c>
      <c r="H418" t="str">
        <f>IF(ISBLANK(C418),"",_xll.BDP(A418, "RELATIONSHIP_AMOUNT","RELATIONSHIP_OVERRIDE=C,QUANTIFIED_OVERRIDE=Y,EQY_FUND_CRNCY=USD,RELATED_COMPANY_OVERRIDE=" &amp;C418))</f>
        <v/>
      </c>
    </row>
    <row r="419" spans="1:8" x14ac:dyDescent="0.2">
      <c r="A419" t="e">
        <f ca="1">C42</f>
        <v>#NAME?</v>
      </c>
      <c r="B419" t="e">
        <f ca="1">IF(ISBLANK(A419),"",_xll.BDP(A419, "LONG_COMP_NAME",""))</f>
        <v>#NAME?</v>
      </c>
      <c r="D419" t="str">
        <f>IF(ISBLANK(C419),"",_xll.BDP(C419, "LONG_COMP_NAME",""))</f>
        <v/>
      </c>
      <c r="E419" t="str">
        <f>IF(ISBLANK(C419),"",_xll.BDP(C419, "CNTRY_OF_DOMICILE",""))</f>
        <v/>
      </c>
      <c r="F419" t="str">
        <f>IF(ISBLANK(C419),"",_xll.BDP(C419, "GICS_INDUSTRY_GROUP_NAME",""))</f>
        <v/>
      </c>
      <c r="G419" t="str">
        <f>IF(ISBLANK(C419),"",_xll.BDP(C419, "GICS_SUB_INDUSTRY_NAME",""))</f>
        <v/>
      </c>
      <c r="H419" t="str">
        <f>IF(ISBLANK(C419),"",_xll.BDP(A419, "RELATIONSHIP_AMOUNT","RELATIONSHIP_OVERRIDE=C,QUANTIFIED_OVERRIDE=Y,EQY_FUND_CRNCY=USD,RELATED_COMPANY_OVERRIDE=" &amp;C419))</f>
        <v/>
      </c>
    </row>
    <row r="420" spans="1:8" x14ac:dyDescent="0.2">
      <c r="A420" t="e">
        <f ca="1">C42</f>
        <v>#NAME?</v>
      </c>
      <c r="B420" t="e">
        <f ca="1">IF(ISBLANK(A420),"",_xll.BDP(A420, "LONG_COMP_NAME",""))</f>
        <v>#NAME?</v>
      </c>
      <c r="D420" t="str">
        <f>IF(ISBLANK(C420),"",_xll.BDP(C420, "LONG_COMP_NAME",""))</f>
        <v/>
      </c>
      <c r="E420" t="str">
        <f>IF(ISBLANK(C420),"",_xll.BDP(C420, "CNTRY_OF_DOMICILE",""))</f>
        <v/>
      </c>
      <c r="F420" t="str">
        <f>IF(ISBLANK(C420),"",_xll.BDP(C420, "GICS_INDUSTRY_GROUP_NAME",""))</f>
        <v/>
      </c>
      <c r="G420" t="str">
        <f>IF(ISBLANK(C420),"",_xll.BDP(C420, "GICS_SUB_INDUSTRY_NAME",""))</f>
        <v/>
      </c>
      <c r="H420" t="str">
        <f>IF(ISBLANK(C420),"",_xll.BDP(A420, "RELATIONSHIP_AMOUNT","RELATIONSHIP_OVERRIDE=C,QUANTIFIED_OVERRIDE=Y,EQY_FUND_CRNCY=USD,RELATED_COMPANY_OVERRIDE=" &amp;C420))</f>
        <v/>
      </c>
    </row>
    <row r="421" spans="1:8" x14ac:dyDescent="0.2">
      <c r="A421" t="e">
        <f ca="1">C42</f>
        <v>#NAME?</v>
      </c>
      <c r="B421" t="e">
        <f ca="1">IF(ISBLANK(A421),"",_xll.BDP(A421, "LONG_COMP_NAME",""))</f>
        <v>#NAME?</v>
      </c>
      <c r="D421" t="str">
        <f>IF(ISBLANK(C421),"",_xll.BDP(C421, "LONG_COMP_NAME",""))</f>
        <v/>
      </c>
      <c r="E421" t="str">
        <f>IF(ISBLANK(C421),"",_xll.BDP(C421, "CNTRY_OF_DOMICILE",""))</f>
        <v/>
      </c>
      <c r="F421" t="str">
        <f>IF(ISBLANK(C421),"",_xll.BDP(C421, "GICS_INDUSTRY_GROUP_NAME",""))</f>
        <v/>
      </c>
      <c r="G421" t="str">
        <f>IF(ISBLANK(C421),"",_xll.BDP(C421, "GICS_SUB_INDUSTRY_NAME",""))</f>
        <v/>
      </c>
      <c r="H421" t="str">
        <f>IF(ISBLANK(C421),"",_xll.BDP(A421, "RELATIONSHIP_AMOUNT","RELATIONSHIP_OVERRIDE=C,QUANTIFIED_OVERRIDE=Y,EQY_FUND_CRNCY=USD,RELATED_COMPANY_OVERRIDE=" &amp;C421))</f>
        <v/>
      </c>
    </row>
    <row r="422" spans="1:8" x14ac:dyDescent="0.2">
      <c r="A422" t="str">
        <f>C43</f>
        <v>RIPLEY CI Equity</v>
      </c>
      <c r="B422" t="e">
        <f ca="1">IF(ISBLANK(A422),"",_xll.BDP(A422, "LONG_COMP_NAME",""))</f>
        <v>#NAME?</v>
      </c>
      <c r="C422" t="e">
        <f ca="1">_xll.BDS(A422,"SUPPLY_CHAIN_CUSTOMERS","SUPPLY_CHAIN_SUM_COUNT_OVERRIDE=10,QUANTIFIED_OVERRIDE=Y,SUP_CHAIN_RELATIONSHIP_SORT_OVR=C")</f>
        <v>#NAME?</v>
      </c>
      <c r="D422" t="e">
        <f ca="1">IF(ISBLANK(C422),"",_xll.BDP(C422, "LONG_COMP_NAME",""))</f>
        <v>#NAME?</v>
      </c>
      <c r="E422" t="e">
        <f ca="1">IF(ISBLANK(C422),"",_xll.BDP(C422, "CNTRY_OF_DOMICILE",""))</f>
        <v>#NAME?</v>
      </c>
      <c r="F422" t="e">
        <f ca="1">IF(ISBLANK(C422),"",_xll.BDP(C422, "GICS_INDUSTRY_GROUP_NAME",""))</f>
        <v>#NAME?</v>
      </c>
      <c r="G422" t="e">
        <f ca="1">IF(ISBLANK(C422),"",_xll.BDP(C422, "GICS_SUB_INDUSTRY_NAME",""))</f>
        <v>#NAME?</v>
      </c>
      <c r="H422" t="e">
        <f ca="1">IF(ISBLANK(C422),"",_xll.BDP(A422, "RELATIONSHIP_AMOUNT","RELATIONSHIP_OVERRIDE=C,QUANTIFIED_OVERRIDE=Y,EQY_FUND_CRNCY=USD,RELATED_COMPANY_OVERRIDE=" &amp;C422))</f>
        <v>#NAME?</v>
      </c>
    </row>
    <row r="423" spans="1:8" x14ac:dyDescent="0.2">
      <c r="A423" t="str">
        <f>C43</f>
        <v>RIPLEY CI Equity</v>
      </c>
      <c r="B423" t="e">
        <f ca="1">IF(ISBLANK(A423),"",_xll.BDP(A423, "LONG_COMP_NAME",""))</f>
        <v>#NAME?</v>
      </c>
      <c r="D423" t="str">
        <f>IF(ISBLANK(C423),"",_xll.BDP(C423, "LONG_COMP_NAME",""))</f>
        <v/>
      </c>
      <c r="E423" t="str">
        <f>IF(ISBLANK(C423),"",_xll.BDP(C423, "CNTRY_OF_DOMICILE",""))</f>
        <v/>
      </c>
      <c r="F423" t="str">
        <f>IF(ISBLANK(C423),"",_xll.BDP(C423, "GICS_INDUSTRY_GROUP_NAME",""))</f>
        <v/>
      </c>
      <c r="G423" t="str">
        <f>IF(ISBLANK(C423),"",_xll.BDP(C423, "GICS_SUB_INDUSTRY_NAME",""))</f>
        <v/>
      </c>
      <c r="H423" t="str">
        <f>IF(ISBLANK(C423),"",_xll.BDP(A423, "RELATIONSHIP_AMOUNT","RELATIONSHIP_OVERRIDE=C,QUANTIFIED_OVERRIDE=Y,EQY_FUND_CRNCY=USD,RELATED_COMPANY_OVERRIDE=" &amp;C423))</f>
        <v/>
      </c>
    </row>
    <row r="424" spans="1:8" x14ac:dyDescent="0.2">
      <c r="A424" t="str">
        <f>C43</f>
        <v>RIPLEY CI Equity</v>
      </c>
      <c r="B424" t="e">
        <f ca="1">IF(ISBLANK(A424),"",_xll.BDP(A424, "LONG_COMP_NAME",""))</f>
        <v>#NAME?</v>
      </c>
      <c r="D424" t="str">
        <f>IF(ISBLANK(C424),"",_xll.BDP(C424, "LONG_COMP_NAME",""))</f>
        <v/>
      </c>
      <c r="E424" t="str">
        <f>IF(ISBLANK(C424),"",_xll.BDP(C424, "CNTRY_OF_DOMICILE",""))</f>
        <v/>
      </c>
      <c r="F424" t="str">
        <f>IF(ISBLANK(C424),"",_xll.BDP(C424, "GICS_INDUSTRY_GROUP_NAME",""))</f>
        <v/>
      </c>
      <c r="G424" t="str">
        <f>IF(ISBLANK(C424),"",_xll.BDP(C424, "GICS_SUB_INDUSTRY_NAME",""))</f>
        <v/>
      </c>
      <c r="H424" t="str">
        <f>IF(ISBLANK(C424),"",_xll.BDP(A424, "RELATIONSHIP_AMOUNT","RELATIONSHIP_OVERRIDE=C,QUANTIFIED_OVERRIDE=Y,EQY_FUND_CRNCY=USD,RELATED_COMPANY_OVERRIDE=" &amp;C424))</f>
        <v/>
      </c>
    </row>
    <row r="425" spans="1:8" x14ac:dyDescent="0.2">
      <c r="A425" t="str">
        <f>C43</f>
        <v>RIPLEY CI Equity</v>
      </c>
      <c r="B425" t="e">
        <f ca="1">IF(ISBLANK(A425),"",_xll.BDP(A425, "LONG_COMP_NAME",""))</f>
        <v>#NAME?</v>
      </c>
      <c r="D425" t="str">
        <f>IF(ISBLANK(C425),"",_xll.BDP(C425, "LONG_COMP_NAME",""))</f>
        <v/>
      </c>
      <c r="E425" t="str">
        <f>IF(ISBLANK(C425),"",_xll.BDP(C425, "CNTRY_OF_DOMICILE",""))</f>
        <v/>
      </c>
      <c r="F425" t="str">
        <f>IF(ISBLANK(C425),"",_xll.BDP(C425, "GICS_INDUSTRY_GROUP_NAME",""))</f>
        <v/>
      </c>
      <c r="G425" t="str">
        <f>IF(ISBLANK(C425),"",_xll.BDP(C425, "GICS_SUB_INDUSTRY_NAME",""))</f>
        <v/>
      </c>
      <c r="H425" t="str">
        <f>IF(ISBLANK(C425),"",_xll.BDP(A425, "RELATIONSHIP_AMOUNT","RELATIONSHIP_OVERRIDE=C,QUANTIFIED_OVERRIDE=Y,EQY_FUND_CRNCY=USD,RELATED_COMPANY_OVERRIDE=" &amp;C425))</f>
        <v/>
      </c>
    </row>
    <row r="426" spans="1:8" x14ac:dyDescent="0.2">
      <c r="A426" t="str">
        <f>C43</f>
        <v>RIPLEY CI Equity</v>
      </c>
      <c r="B426" t="e">
        <f ca="1">IF(ISBLANK(A426),"",_xll.BDP(A426, "LONG_COMP_NAME",""))</f>
        <v>#NAME?</v>
      </c>
      <c r="D426" t="str">
        <f>IF(ISBLANK(C426),"",_xll.BDP(C426, "LONG_COMP_NAME",""))</f>
        <v/>
      </c>
      <c r="E426" t="str">
        <f>IF(ISBLANK(C426),"",_xll.BDP(C426, "CNTRY_OF_DOMICILE",""))</f>
        <v/>
      </c>
      <c r="F426" t="str">
        <f>IF(ISBLANK(C426),"",_xll.BDP(C426, "GICS_INDUSTRY_GROUP_NAME",""))</f>
        <v/>
      </c>
      <c r="G426" t="str">
        <f>IF(ISBLANK(C426),"",_xll.BDP(C426, "GICS_SUB_INDUSTRY_NAME",""))</f>
        <v/>
      </c>
      <c r="H426" t="str">
        <f>IF(ISBLANK(C426),"",_xll.BDP(A426, "RELATIONSHIP_AMOUNT","RELATIONSHIP_OVERRIDE=C,QUANTIFIED_OVERRIDE=Y,EQY_FUND_CRNCY=USD,RELATED_COMPANY_OVERRIDE=" &amp;C426))</f>
        <v/>
      </c>
    </row>
    <row r="427" spans="1:8" x14ac:dyDescent="0.2">
      <c r="A427" t="str">
        <f>C43</f>
        <v>RIPLEY CI Equity</v>
      </c>
      <c r="B427" t="e">
        <f ca="1">IF(ISBLANK(A427),"",_xll.BDP(A427, "LONG_COMP_NAME",""))</f>
        <v>#NAME?</v>
      </c>
      <c r="D427" t="str">
        <f>IF(ISBLANK(C427),"",_xll.BDP(C427, "LONG_COMP_NAME",""))</f>
        <v/>
      </c>
      <c r="E427" t="str">
        <f>IF(ISBLANK(C427),"",_xll.BDP(C427, "CNTRY_OF_DOMICILE",""))</f>
        <v/>
      </c>
      <c r="F427" t="str">
        <f>IF(ISBLANK(C427),"",_xll.BDP(C427, "GICS_INDUSTRY_GROUP_NAME",""))</f>
        <v/>
      </c>
      <c r="G427" t="str">
        <f>IF(ISBLANK(C427),"",_xll.BDP(C427, "GICS_SUB_INDUSTRY_NAME",""))</f>
        <v/>
      </c>
      <c r="H427" t="str">
        <f>IF(ISBLANK(C427),"",_xll.BDP(A427, "RELATIONSHIP_AMOUNT","RELATIONSHIP_OVERRIDE=C,QUANTIFIED_OVERRIDE=Y,EQY_FUND_CRNCY=USD,RELATED_COMPANY_OVERRIDE=" &amp;C427))</f>
        <v/>
      </c>
    </row>
    <row r="428" spans="1:8" x14ac:dyDescent="0.2">
      <c r="A428" t="str">
        <f>C43</f>
        <v>RIPLEY CI Equity</v>
      </c>
      <c r="B428" t="e">
        <f ca="1">IF(ISBLANK(A428),"",_xll.BDP(A428, "LONG_COMP_NAME",""))</f>
        <v>#NAME?</v>
      </c>
      <c r="D428" t="str">
        <f>IF(ISBLANK(C428),"",_xll.BDP(C428, "LONG_COMP_NAME",""))</f>
        <v/>
      </c>
      <c r="E428" t="str">
        <f>IF(ISBLANK(C428),"",_xll.BDP(C428, "CNTRY_OF_DOMICILE",""))</f>
        <v/>
      </c>
      <c r="F428" t="str">
        <f>IF(ISBLANK(C428),"",_xll.BDP(C428, "GICS_INDUSTRY_GROUP_NAME",""))</f>
        <v/>
      </c>
      <c r="G428" t="str">
        <f>IF(ISBLANK(C428),"",_xll.BDP(C428, "GICS_SUB_INDUSTRY_NAME",""))</f>
        <v/>
      </c>
      <c r="H428" t="str">
        <f>IF(ISBLANK(C428),"",_xll.BDP(A428, "RELATIONSHIP_AMOUNT","RELATIONSHIP_OVERRIDE=C,QUANTIFIED_OVERRIDE=Y,EQY_FUND_CRNCY=USD,RELATED_COMPANY_OVERRIDE=" &amp;C428))</f>
        <v/>
      </c>
    </row>
    <row r="429" spans="1:8" x14ac:dyDescent="0.2">
      <c r="A429" t="str">
        <f>C43</f>
        <v>RIPLEY CI Equity</v>
      </c>
      <c r="B429" t="e">
        <f ca="1">IF(ISBLANK(A429),"",_xll.BDP(A429, "LONG_COMP_NAME",""))</f>
        <v>#NAME?</v>
      </c>
      <c r="D429" t="str">
        <f>IF(ISBLANK(C429),"",_xll.BDP(C429, "LONG_COMP_NAME",""))</f>
        <v/>
      </c>
      <c r="E429" t="str">
        <f>IF(ISBLANK(C429),"",_xll.BDP(C429, "CNTRY_OF_DOMICILE",""))</f>
        <v/>
      </c>
      <c r="F429" t="str">
        <f>IF(ISBLANK(C429),"",_xll.BDP(C429, "GICS_INDUSTRY_GROUP_NAME",""))</f>
        <v/>
      </c>
      <c r="G429" t="str">
        <f>IF(ISBLANK(C429),"",_xll.BDP(C429, "GICS_SUB_INDUSTRY_NAME",""))</f>
        <v/>
      </c>
      <c r="H429" t="str">
        <f>IF(ISBLANK(C429),"",_xll.BDP(A429, "RELATIONSHIP_AMOUNT","RELATIONSHIP_OVERRIDE=C,QUANTIFIED_OVERRIDE=Y,EQY_FUND_CRNCY=USD,RELATED_COMPANY_OVERRIDE=" &amp;C429))</f>
        <v/>
      </c>
    </row>
    <row r="430" spans="1:8" x14ac:dyDescent="0.2">
      <c r="A430" t="str">
        <f>C43</f>
        <v>RIPLEY CI Equity</v>
      </c>
      <c r="B430" t="e">
        <f ca="1">IF(ISBLANK(A430),"",_xll.BDP(A430, "LONG_COMP_NAME",""))</f>
        <v>#NAME?</v>
      </c>
      <c r="D430" t="str">
        <f>IF(ISBLANK(C430),"",_xll.BDP(C430, "LONG_COMP_NAME",""))</f>
        <v/>
      </c>
      <c r="E430" t="str">
        <f>IF(ISBLANK(C430),"",_xll.BDP(C430, "CNTRY_OF_DOMICILE",""))</f>
        <v/>
      </c>
      <c r="F430" t="str">
        <f>IF(ISBLANK(C430),"",_xll.BDP(C430, "GICS_INDUSTRY_GROUP_NAME",""))</f>
        <v/>
      </c>
      <c r="G430" t="str">
        <f>IF(ISBLANK(C430),"",_xll.BDP(C430, "GICS_SUB_INDUSTRY_NAME",""))</f>
        <v/>
      </c>
      <c r="H430" t="str">
        <f>IF(ISBLANK(C430),"",_xll.BDP(A430, "RELATIONSHIP_AMOUNT","RELATIONSHIP_OVERRIDE=C,QUANTIFIED_OVERRIDE=Y,EQY_FUND_CRNCY=USD,RELATED_COMPANY_OVERRIDE=" &amp;C430))</f>
        <v/>
      </c>
    </row>
    <row r="431" spans="1:8" x14ac:dyDescent="0.2">
      <c r="A431" t="str">
        <f>C43</f>
        <v>RIPLEY CI Equity</v>
      </c>
      <c r="B431" t="e">
        <f ca="1">IF(ISBLANK(A431),"",_xll.BDP(A431, "LONG_COMP_NAME",""))</f>
        <v>#NAME?</v>
      </c>
      <c r="D431" t="str">
        <f>IF(ISBLANK(C431),"",_xll.BDP(C431, "LONG_COMP_NAME",""))</f>
        <v/>
      </c>
      <c r="E431" t="str">
        <f>IF(ISBLANK(C431),"",_xll.BDP(C431, "CNTRY_OF_DOMICILE",""))</f>
        <v/>
      </c>
      <c r="F431" t="str">
        <f>IF(ISBLANK(C431),"",_xll.BDP(C431, "GICS_INDUSTRY_GROUP_NAME",""))</f>
        <v/>
      </c>
      <c r="G431" t="str">
        <f>IF(ISBLANK(C431),"",_xll.BDP(C431, "GICS_SUB_INDUSTRY_NAME",""))</f>
        <v/>
      </c>
      <c r="H431" t="str">
        <f>IF(ISBLANK(C431),"",_xll.BDP(A431, "RELATIONSHIP_AMOUNT","RELATIONSHIP_OVERRIDE=C,QUANTIFIED_OVERRIDE=Y,EQY_FUND_CRNCY=USD,RELATED_COMPANY_OVERRIDE=" &amp;C431))</f>
        <v/>
      </c>
    </row>
    <row r="432" spans="1:8" x14ac:dyDescent="0.2">
      <c r="A432">
        <f>C44</f>
        <v>0</v>
      </c>
      <c r="B432" t="e">
        <f ca="1">IF(ISBLANK(A432),"",_xll.BDP(A432, "LONG_COMP_NAME",""))</f>
        <v>#NAME?</v>
      </c>
      <c r="C432" t="e">
        <f ca="1">_xll.BDS(A432,"SUPPLY_CHAIN_CUSTOMERS","SUPPLY_CHAIN_SUM_COUNT_OVERRIDE=10,QUANTIFIED_OVERRIDE=Y,SUP_CHAIN_RELATIONSHIP_SORT_OVR=C")</f>
        <v>#NAME?</v>
      </c>
      <c r="D432" t="e">
        <f ca="1">IF(ISBLANK(C432),"",_xll.BDP(C432, "LONG_COMP_NAME",""))</f>
        <v>#NAME?</v>
      </c>
      <c r="E432" t="e">
        <f ca="1">IF(ISBLANK(C432),"",_xll.BDP(C432, "CNTRY_OF_DOMICILE",""))</f>
        <v>#NAME?</v>
      </c>
      <c r="F432" t="e">
        <f ca="1">IF(ISBLANK(C432),"",_xll.BDP(C432, "GICS_INDUSTRY_GROUP_NAME",""))</f>
        <v>#NAME?</v>
      </c>
      <c r="G432" t="e">
        <f ca="1">IF(ISBLANK(C432),"",_xll.BDP(C432, "GICS_SUB_INDUSTRY_NAME",""))</f>
        <v>#NAME?</v>
      </c>
      <c r="H432" t="e">
        <f ca="1">IF(ISBLANK(C432),"",_xll.BDP(A432, "RELATIONSHIP_AMOUNT","RELATIONSHIP_OVERRIDE=C,QUANTIFIED_OVERRIDE=Y,EQY_FUND_CRNCY=USD,RELATED_COMPANY_OVERRIDE=" &amp;C432))</f>
        <v>#NAME?</v>
      </c>
    </row>
    <row r="433" spans="1:8" x14ac:dyDescent="0.2">
      <c r="A433">
        <f>C44</f>
        <v>0</v>
      </c>
      <c r="B433" t="e">
        <f ca="1">IF(ISBLANK(A433),"",_xll.BDP(A433, "LONG_COMP_NAME",""))</f>
        <v>#NAME?</v>
      </c>
      <c r="D433" t="str">
        <f>IF(ISBLANK(C433),"",_xll.BDP(C433, "LONG_COMP_NAME",""))</f>
        <v/>
      </c>
      <c r="E433" t="str">
        <f>IF(ISBLANK(C433),"",_xll.BDP(C433, "CNTRY_OF_DOMICILE",""))</f>
        <v/>
      </c>
      <c r="F433" t="str">
        <f>IF(ISBLANK(C433),"",_xll.BDP(C433, "GICS_INDUSTRY_GROUP_NAME",""))</f>
        <v/>
      </c>
      <c r="G433" t="str">
        <f>IF(ISBLANK(C433),"",_xll.BDP(C433, "GICS_SUB_INDUSTRY_NAME",""))</f>
        <v/>
      </c>
      <c r="H433" t="str">
        <f>IF(ISBLANK(C433),"",_xll.BDP(A433, "RELATIONSHIP_AMOUNT","RELATIONSHIP_OVERRIDE=C,QUANTIFIED_OVERRIDE=Y,EQY_FUND_CRNCY=USD,RELATED_COMPANY_OVERRIDE=" &amp;C433))</f>
        <v/>
      </c>
    </row>
    <row r="434" spans="1:8" x14ac:dyDescent="0.2">
      <c r="A434">
        <f>C44</f>
        <v>0</v>
      </c>
      <c r="B434" t="e">
        <f ca="1">IF(ISBLANK(A434),"",_xll.BDP(A434, "LONG_COMP_NAME",""))</f>
        <v>#NAME?</v>
      </c>
      <c r="D434" t="str">
        <f>IF(ISBLANK(C434),"",_xll.BDP(C434, "LONG_COMP_NAME",""))</f>
        <v/>
      </c>
      <c r="E434" t="str">
        <f>IF(ISBLANK(C434),"",_xll.BDP(C434, "CNTRY_OF_DOMICILE",""))</f>
        <v/>
      </c>
      <c r="F434" t="str">
        <f>IF(ISBLANK(C434),"",_xll.BDP(C434, "GICS_INDUSTRY_GROUP_NAME",""))</f>
        <v/>
      </c>
      <c r="G434" t="str">
        <f>IF(ISBLANK(C434),"",_xll.BDP(C434, "GICS_SUB_INDUSTRY_NAME",""))</f>
        <v/>
      </c>
      <c r="H434" t="str">
        <f>IF(ISBLANK(C434),"",_xll.BDP(A434, "RELATIONSHIP_AMOUNT","RELATIONSHIP_OVERRIDE=C,QUANTIFIED_OVERRIDE=Y,EQY_FUND_CRNCY=USD,RELATED_COMPANY_OVERRIDE=" &amp;C434))</f>
        <v/>
      </c>
    </row>
    <row r="435" spans="1:8" x14ac:dyDescent="0.2">
      <c r="A435">
        <f>C44</f>
        <v>0</v>
      </c>
      <c r="B435" t="e">
        <f ca="1">IF(ISBLANK(A435),"",_xll.BDP(A435, "LONG_COMP_NAME",""))</f>
        <v>#NAME?</v>
      </c>
      <c r="D435" t="str">
        <f>IF(ISBLANK(C435),"",_xll.BDP(C435, "LONG_COMP_NAME",""))</f>
        <v/>
      </c>
      <c r="E435" t="str">
        <f>IF(ISBLANK(C435),"",_xll.BDP(C435, "CNTRY_OF_DOMICILE",""))</f>
        <v/>
      </c>
      <c r="F435" t="str">
        <f>IF(ISBLANK(C435),"",_xll.BDP(C435, "GICS_INDUSTRY_GROUP_NAME",""))</f>
        <v/>
      </c>
      <c r="G435" t="str">
        <f>IF(ISBLANK(C435),"",_xll.BDP(C435, "GICS_SUB_INDUSTRY_NAME",""))</f>
        <v/>
      </c>
      <c r="H435" t="str">
        <f>IF(ISBLANK(C435),"",_xll.BDP(A435, "RELATIONSHIP_AMOUNT","RELATIONSHIP_OVERRIDE=C,QUANTIFIED_OVERRIDE=Y,EQY_FUND_CRNCY=USD,RELATED_COMPANY_OVERRIDE=" &amp;C435))</f>
        <v/>
      </c>
    </row>
    <row r="436" spans="1:8" x14ac:dyDescent="0.2">
      <c r="A436">
        <f>C44</f>
        <v>0</v>
      </c>
      <c r="B436" t="e">
        <f ca="1">IF(ISBLANK(A436),"",_xll.BDP(A436, "LONG_COMP_NAME",""))</f>
        <v>#NAME?</v>
      </c>
      <c r="D436" t="str">
        <f>IF(ISBLANK(C436),"",_xll.BDP(C436, "LONG_COMP_NAME",""))</f>
        <v/>
      </c>
      <c r="E436" t="str">
        <f>IF(ISBLANK(C436),"",_xll.BDP(C436, "CNTRY_OF_DOMICILE",""))</f>
        <v/>
      </c>
      <c r="F436" t="str">
        <f>IF(ISBLANK(C436),"",_xll.BDP(C436, "GICS_INDUSTRY_GROUP_NAME",""))</f>
        <v/>
      </c>
      <c r="G436" t="str">
        <f>IF(ISBLANK(C436),"",_xll.BDP(C436, "GICS_SUB_INDUSTRY_NAME",""))</f>
        <v/>
      </c>
      <c r="H436" t="str">
        <f>IF(ISBLANK(C436),"",_xll.BDP(A436, "RELATIONSHIP_AMOUNT","RELATIONSHIP_OVERRIDE=C,QUANTIFIED_OVERRIDE=Y,EQY_FUND_CRNCY=USD,RELATED_COMPANY_OVERRIDE=" &amp;C436))</f>
        <v/>
      </c>
    </row>
    <row r="437" spans="1:8" x14ac:dyDescent="0.2">
      <c r="A437">
        <f>C44</f>
        <v>0</v>
      </c>
      <c r="B437" t="e">
        <f ca="1">IF(ISBLANK(A437),"",_xll.BDP(A437, "LONG_COMP_NAME",""))</f>
        <v>#NAME?</v>
      </c>
      <c r="D437" t="str">
        <f>IF(ISBLANK(C437),"",_xll.BDP(C437, "LONG_COMP_NAME",""))</f>
        <v/>
      </c>
      <c r="E437" t="str">
        <f>IF(ISBLANK(C437),"",_xll.BDP(C437, "CNTRY_OF_DOMICILE",""))</f>
        <v/>
      </c>
      <c r="F437" t="str">
        <f>IF(ISBLANK(C437),"",_xll.BDP(C437, "GICS_INDUSTRY_GROUP_NAME",""))</f>
        <v/>
      </c>
      <c r="G437" t="str">
        <f>IF(ISBLANK(C437),"",_xll.BDP(C437, "GICS_SUB_INDUSTRY_NAME",""))</f>
        <v/>
      </c>
      <c r="H437" t="str">
        <f>IF(ISBLANK(C437),"",_xll.BDP(A437, "RELATIONSHIP_AMOUNT","RELATIONSHIP_OVERRIDE=C,QUANTIFIED_OVERRIDE=Y,EQY_FUND_CRNCY=USD,RELATED_COMPANY_OVERRIDE=" &amp;C437))</f>
        <v/>
      </c>
    </row>
    <row r="438" spans="1:8" x14ac:dyDescent="0.2">
      <c r="A438">
        <f>C44</f>
        <v>0</v>
      </c>
      <c r="B438" t="e">
        <f ca="1">IF(ISBLANK(A438),"",_xll.BDP(A438, "LONG_COMP_NAME",""))</f>
        <v>#NAME?</v>
      </c>
      <c r="D438" t="str">
        <f>IF(ISBLANK(C438),"",_xll.BDP(C438, "LONG_COMP_NAME",""))</f>
        <v/>
      </c>
      <c r="E438" t="str">
        <f>IF(ISBLANK(C438),"",_xll.BDP(C438, "CNTRY_OF_DOMICILE",""))</f>
        <v/>
      </c>
      <c r="F438" t="str">
        <f>IF(ISBLANK(C438),"",_xll.BDP(C438, "GICS_INDUSTRY_GROUP_NAME",""))</f>
        <v/>
      </c>
      <c r="G438" t="str">
        <f>IF(ISBLANK(C438),"",_xll.BDP(C438, "GICS_SUB_INDUSTRY_NAME",""))</f>
        <v/>
      </c>
      <c r="H438" t="str">
        <f>IF(ISBLANK(C438),"",_xll.BDP(A438, "RELATIONSHIP_AMOUNT","RELATIONSHIP_OVERRIDE=C,QUANTIFIED_OVERRIDE=Y,EQY_FUND_CRNCY=USD,RELATED_COMPANY_OVERRIDE=" &amp;C438))</f>
        <v/>
      </c>
    </row>
    <row r="439" spans="1:8" x14ac:dyDescent="0.2">
      <c r="A439">
        <f>C44</f>
        <v>0</v>
      </c>
      <c r="B439" t="e">
        <f ca="1">IF(ISBLANK(A439),"",_xll.BDP(A439, "LONG_COMP_NAME",""))</f>
        <v>#NAME?</v>
      </c>
      <c r="D439" t="str">
        <f>IF(ISBLANK(C439),"",_xll.BDP(C439, "LONG_COMP_NAME",""))</f>
        <v/>
      </c>
      <c r="E439" t="str">
        <f>IF(ISBLANK(C439),"",_xll.BDP(C439, "CNTRY_OF_DOMICILE",""))</f>
        <v/>
      </c>
      <c r="F439" t="str">
        <f>IF(ISBLANK(C439),"",_xll.BDP(C439, "GICS_INDUSTRY_GROUP_NAME",""))</f>
        <v/>
      </c>
      <c r="G439" t="str">
        <f>IF(ISBLANK(C439),"",_xll.BDP(C439, "GICS_SUB_INDUSTRY_NAME",""))</f>
        <v/>
      </c>
      <c r="H439" t="str">
        <f>IF(ISBLANK(C439),"",_xll.BDP(A439, "RELATIONSHIP_AMOUNT","RELATIONSHIP_OVERRIDE=C,QUANTIFIED_OVERRIDE=Y,EQY_FUND_CRNCY=USD,RELATED_COMPANY_OVERRIDE=" &amp;C439))</f>
        <v/>
      </c>
    </row>
    <row r="440" spans="1:8" x14ac:dyDescent="0.2">
      <c r="A440">
        <f>C44</f>
        <v>0</v>
      </c>
      <c r="B440" t="e">
        <f ca="1">IF(ISBLANK(A440),"",_xll.BDP(A440, "LONG_COMP_NAME",""))</f>
        <v>#NAME?</v>
      </c>
      <c r="D440" t="str">
        <f>IF(ISBLANK(C440),"",_xll.BDP(C440, "LONG_COMP_NAME",""))</f>
        <v/>
      </c>
      <c r="E440" t="str">
        <f>IF(ISBLANK(C440),"",_xll.BDP(C440, "CNTRY_OF_DOMICILE",""))</f>
        <v/>
      </c>
      <c r="F440" t="str">
        <f>IF(ISBLANK(C440),"",_xll.BDP(C440, "GICS_INDUSTRY_GROUP_NAME",""))</f>
        <v/>
      </c>
      <c r="G440" t="str">
        <f>IF(ISBLANK(C440),"",_xll.BDP(C440, "GICS_SUB_INDUSTRY_NAME",""))</f>
        <v/>
      </c>
      <c r="H440" t="str">
        <f>IF(ISBLANK(C440),"",_xll.BDP(A440, "RELATIONSHIP_AMOUNT","RELATIONSHIP_OVERRIDE=C,QUANTIFIED_OVERRIDE=Y,EQY_FUND_CRNCY=USD,RELATED_COMPANY_OVERRIDE=" &amp;C440))</f>
        <v/>
      </c>
    </row>
    <row r="441" spans="1:8" x14ac:dyDescent="0.2">
      <c r="A441">
        <f>C44</f>
        <v>0</v>
      </c>
      <c r="B441" t="e">
        <f ca="1">IF(ISBLANK(A441),"",_xll.BDP(A441, "LONG_COMP_NAME",""))</f>
        <v>#NAME?</v>
      </c>
      <c r="D441" t="str">
        <f>IF(ISBLANK(C441),"",_xll.BDP(C441, "LONG_COMP_NAME",""))</f>
        <v/>
      </c>
      <c r="E441" t="str">
        <f>IF(ISBLANK(C441),"",_xll.BDP(C441, "CNTRY_OF_DOMICILE",""))</f>
        <v/>
      </c>
      <c r="F441" t="str">
        <f>IF(ISBLANK(C441),"",_xll.BDP(C441, "GICS_INDUSTRY_GROUP_NAME",""))</f>
        <v/>
      </c>
      <c r="G441" t="str">
        <f>IF(ISBLANK(C441),"",_xll.BDP(C441, "GICS_SUB_INDUSTRY_NAME",""))</f>
        <v/>
      </c>
      <c r="H441" t="str">
        <f>IF(ISBLANK(C441),"",_xll.BDP(A441, "RELATIONSHIP_AMOUNT","RELATIONSHIP_OVERRIDE=C,QUANTIFIED_OVERRIDE=Y,EQY_FUND_CRNCY=USD,RELATED_COMPANY_OVERRIDE=" &amp;C441))</f>
        <v/>
      </c>
    </row>
    <row r="442" spans="1:8" x14ac:dyDescent="0.2">
      <c r="A442">
        <f>C45</f>
        <v>0</v>
      </c>
      <c r="B442" t="e">
        <f ca="1">IF(ISBLANK(A442),"",_xll.BDP(A442, "LONG_COMP_NAME",""))</f>
        <v>#NAME?</v>
      </c>
      <c r="C442" t="e">
        <f ca="1">_xll.BDS(A442,"SUPPLY_CHAIN_CUSTOMERS","SUPPLY_CHAIN_SUM_COUNT_OVERRIDE=10,QUANTIFIED_OVERRIDE=Y,SUP_CHAIN_RELATIONSHIP_SORT_OVR=C")</f>
        <v>#NAME?</v>
      </c>
      <c r="D442" t="e">
        <f ca="1">IF(ISBLANK(C442),"",_xll.BDP(C442, "LONG_COMP_NAME",""))</f>
        <v>#NAME?</v>
      </c>
      <c r="E442" t="e">
        <f ca="1">IF(ISBLANK(C442),"",_xll.BDP(C442, "CNTRY_OF_DOMICILE",""))</f>
        <v>#NAME?</v>
      </c>
      <c r="F442" t="e">
        <f ca="1">IF(ISBLANK(C442),"",_xll.BDP(C442, "GICS_INDUSTRY_GROUP_NAME",""))</f>
        <v>#NAME?</v>
      </c>
      <c r="G442" t="e">
        <f ca="1">IF(ISBLANK(C442),"",_xll.BDP(C442, "GICS_SUB_INDUSTRY_NAME",""))</f>
        <v>#NAME?</v>
      </c>
      <c r="H442" t="e">
        <f ca="1">IF(ISBLANK(C442),"",_xll.BDP(A442, "RELATIONSHIP_AMOUNT","RELATIONSHIP_OVERRIDE=C,QUANTIFIED_OVERRIDE=Y,EQY_FUND_CRNCY=USD,RELATED_COMPANY_OVERRIDE=" &amp;C442))</f>
        <v>#NAME?</v>
      </c>
    </row>
    <row r="443" spans="1:8" x14ac:dyDescent="0.2">
      <c r="A443">
        <f>C45</f>
        <v>0</v>
      </c>
      <c r="B443" t="e">
        <f ca="1">IF(ISBLANK(A443),"",_xll.BDP(A443, "LONG_COMP_NAME",""))</f>
        <v>#NAME?</v>
      </c>
      <c r="D443" t="str">
        <f>IF(ISBLANK(C443),"",_xll.BDP(C443, "LONG_COMP_NAME",""))</f>
        <v/>
      </c>
      <c r="E443" t="str">
        <f>IF(ISBLANK(C443),"",_xll.BDP(C443, "CNTRY_OF_DOMICILE",""))</f>
        <v/>
      </c>
      <c r="F443" t="str">
        <f>IF(ISBLANK(C443),"",_xll.BDP(C443, "GICS_INDUSTRY_GROUP_NAME",""))</f>
        <v/>
      </c>
      <c r="G443" t="str">
        <f>IF(ISBLANK(C443),"",_xll.BDP(C443, "GICS_SUB_INDUSTRY_NAME",""))</f>
        <v/>
      </c>
      <c r="H443" t="str">
        <f>IF(ISBLANK(C443),"",_xll.BDP(A443, "RELATIONSHIP_AMOUNT","RELATIONSHIP_OVERRIDE=C,QUANTIFIED_OVERRIDE=Y,EQY_FUND_CRNCY=USD,RELATED_COMPANY_OVERRIDE=" &amp;C443))</f>
        <v/>
      </c>
    </row>
    <row r="444" spans="1:8" x14ac:dyDescent="0.2">
      <c r="A444">
        <f>C45</f>
        <v>0</v>
      </c>
      <c r="B444" t="e">
        <f ca="1">IF(ISBLANK(A444),"",_xll.BDP(A444, "LONG_COMP_NAME",""))</f>
        <v>#NAME?</v>
      </c>
      <c r="D444" t="str">
        <f>IF(ISBLANK(C444),"",_xll.BDP(C444, "LONG_COMP_NAME",""))</f>
        <v/>
      </c>
      <c r="E444" t="str">
        <f>IF(ISBLANK(C444),"",_xll.BDP(C444, "CNTRY_OF_DOMICILE",""))</f>
        <v/>
      </c>
      <c r="F444" t="str">
        <f>IF(ISBLANK(C444),"",_xll.BDP(C444, "GICS_INDUSTRY_GROUP_NAME",""))</f>
        <v/>
      </c>
      <c r="G444" t="str">
        <f>IF(ISBLANK(C444),"",_xll.BDP(C444, "GICS_SUB_INDUSTRY_NAME",""))</f>
        <v/>
      </c>
      <c r="H444" t="str">
        <f>IF(ISBLANK(C444),"",_xll.BDP(A444, "RELATIONSHIP_AMOUNT","RELATIONSHIP_OVERRIDE=C,QUANTIFIED_OVERRIDE=Y,EQY_FUND_CRNCY=USD,RELATED_COMPANY_OVERRIDE=" &amp;C444))</f>
        <v/>
      </c>
    </row>
    <row r="445" spans="1:8" x14ac:dyDescent="0.2">
      <c r="A445">
        <f>C45</f>
        <v>0</v>
      </c>
      <c r="B445" t="e">
        <f ca="1">IF(ISBLANK(A445),"",_xll.BDP(A445, "LONG_COMP_NAME",""))</f>
        <v>#NAME?</v>
      </c>
      <c r="D445" t="str">
        <f>IF(ISBLANK(C445),"",_xll.BDP(C445, "LONG_COMP_NAME",""))</f>
        <v/>
      </c>
      <c r="E445" t="str">
        <f>IF(ISBLANK(C445),"",_xll.BDP(C445, "CNTRY_OF_DOMICILE",""))</f>
        <v/>
      </c>
      <c r="F445" t="str">
        <f>IF(ISBLANK(C445),"",_xll.BDP(C445, "GICS_INDUSTRY_GROUP_NAME",""))</f>
        <v/>
      </c>
      <c r="G445" t="str">
        <f>IF(ISBLANK(C445),"",_xll.BDP(C445, "GICS_SUB_INDUSTRY_NAME",""))</f>
        <v/>
      </c>
      <c r="H445" t="str">
        <f>IF(ISBLANK(C445),"",_xll.BDP(A445, "RELATIONSHIP_AMOUNT","RELATIONSHIP_OVERRIDE=C,QUANTIFIED_OVERRIDE=Y,EQY_FUND_CRNCY=USD,RELATED_COMPANY_OVERRIDE=" &amp;C445))</f>
        <v/>
      </c>
    </row>
    <row r="446" spans="1:8" x14ac:dyDescent="0.2">
      <c r="A446">
        <f>C45</f>
        <v>0</v>
      </c>
      <c r="B446" t="e">
        <f ca="1">IF(ISBLANK(A446),"",_xll.BDP(A446, "LONG_COMP_NAME",""))</f>
        <v>#NAME?</v>
      </c>
      <c r="D446" t="str">
        <f>IF(ISBLANK(C446),"",_xll.BDP(C446, "LONG_COMP_NAME",""))</f>
        <v/>
      </c>
      <c r="E446" t="str">
        <f>IF(ISBLANK(C446),"",_xll.BDP(C446, "CNTRY_OF_DOMICILE",""))</f>
        <v/>
      </c>
      <c r="F446" t="str">
        <f>IF(ISBLANK(C446),"",_xll.BDP(C446, "GICS_INDUSTRY_GROUP_NAME",""))</f>
        <v/>
      </c>
      <c r="G446" t="str">
        <f>IF(ISBLANK(C446),"",_xll.BDP(C446, "GICS_SUB_INDUSTRY_NAME",""))</f>
        <v/>
      </c>
      <c r="H446" t="str">
        <f>IF(ISBLANK(C446),"",_xll.BDP(A446, "RELATIONSHIP_AMOUNT","RELATIONSHIP_OVERRIDE=C,QUANTIFIED_OVERRIDE=Y,EQY_FUND_CRNCY=USD,RELATED_COMPANY_OVERRIDE=" &amp;C446))</f>
        <v/>
      </c>
    </row>
    <row r="447" spans="1:8" x14ac:dyDescent="0.2">
      <c r="A447">
        <f>C45</f>
        <v>0</v>
      </c>
      <c r="B447" t="e">
        <f ca="1">IF(ISBLANK(A447),"",_xll.BDP(A447, "LONG_COMP_NAME",""))</f>
        <v>#NAME?</v>
      </c>
      <c r="D447" t="str">
        <f>IF(ISBLANK(C447),"",_xll.BDP(C447, "LONG_COMP_NAME",""))</f>
        <v/>
      </c>
      <c r="E447" t="str">
        <f>IF(ISBLANK(C447),"",_xll.BDP(C447, "CNTRY_OF_DOMICILE",""))</f>
        <v/>
      </c>
      <c r="F447" t="str">
        <f>IF(ISBLANK(C447),"",_xll.BDP(C447, "GICS_INDUSTRY_GROUP_NAME",""))</f>
        <v/>
      </c>
      <c r="G447" t="str">
        <f>IF(ISBLANK(C447),"",_xll.BDP(C447, "GICS_SUB_INDUSTRY_NAME",""))</f>
        <v/>
      </c>
      <c r="H447" t="str">
        <f>IF(ISBLANK(C447),"",_xll.BDP(A447, "RELATIONSHIP_AMOUNT","RELATIONSHIP_OVERRIDE=C,QUANTIFIED_OVERRIDE=Y,EQY_FUND_CRNCY=USD,RELATED_COMPANY_OVERRIDE=" &amp;C447))</f>
        <v/>
      </c>
    </row>
    <row r="448" spans="1:8" x14ac:dyDescent="0.2">
      <c r="A448">
        <f>C45</f>
        <v>0</v>
      </c>
      <c r="B448" t="e">
        <f ca="1">IF(ISBLANK(A448),"",_xll.BDP(A448, "LONG_COMP_NAME",""))</f>
        <v>#NAME?</v>
      </c>
      <c r="D448" t="str">
        <f>IF(ISBLANK(C448),"",_xll.BDP(C448, "LONG_COMP_NAME",""))</f>
        <v/>
      </c>
      <c r="E448" t="str">
        <f>IF(ISBLANK(C448),"",_xll.BDP(C448, "CNTRY_OF_DOMICILE",""))</f>
        <v/>
      </c>
      <c r="F448" t="str">
        <f>IF(ISBLANK(C448),"",_xll.BDP(C448, "GICS_INDUSTRY_GROUP_NAME",""))</f>
        <v/>
      </c>
      <c r="G448" t="str">
        <f>IF(ISBLANK(C448),"",_xll.BDP(C448, "GICS_SUB_INDUSTRY_NAME",""))</f>
        <v/>
      </c>
      <c r="H448" t="str">
        <f>IF(ISBLANK(C448),"",_xll.BDP(A448, "RELATIONSHIP_AMOUNT","RELATIONSHIP_OVERRIDE=C,QUANTIFIED_OVERRIDE=Y,EQY_FUND_CRNCY=USD,RELATED_COMPANY_OVERRIDE=" &amp;C448))</f>
        <v/>
      </c>
    </row>
    <row r="449" spans="1:8" x14ac:dyDescent="0.2">
      <c r="A449">
        <f>C45</f>
        <v>0</v>
      </c>
      <c r="B449" t="e">
        <f ca="1">IF(ISBLANK(A449),"",_xll.BDP(A449, "LONG_COMP_NAME",""))</f>
        <v>#NAME?</v>
      </c>
      <c r="D449" t="str">
        <f>IF(ISBLANK(C449),"",_xll.BDP(C449, "LONG_COMP_NAME",""))</f>
        <v/>
      </c>
      <c r="E449" t="str">
        <f>IF(ISBLANK(C449),"",_xll.BDP(C449, "CNTRY_OF_DOMICILE",""))</f>
        <v/>
      </c>
      <c r="F449" t="str">
        <f>IF(ISBLANK(C449),"",_xll.BDP(C449, "GICS_INDUSTRY_GROUP_NAME",""))</f>
        <v/>
      </c>
      <c r="G449" t="str">
        <f>IF(ISBLANK(C449),"",_xll.BDP(C449, "GICS_SUB_INDUSTRY_NAME",""))</f>
        <v/>
      </c>
      <c r="H449" t="str">
        <f>IF(ISBLANK(C449),"",_xll.BDP(A449, "RELATIONSHIP_AMOUNT","RELATIONSHIP_OVERRIDE=C,QUANTIFIED_OVERRIDE=Y,EQY_FUND_CRNCY=USD,RELATED_COMPANY_OVERRIDE=" &amp;C449))</f>
        <v/>
      </c>
    </row>
    <row r="450" spans="1:8" x14ac:dyDescent="0.2">
      <c r="A450">
        <f>C45</f>
        <v>0</v>
      </c>
      <c r="B450" t="e">
        <f ca="1">IF(ISBLANK(A450),"",_xll.BDP(A450, "LONG_COMP_NAME",""))</f>
        <v>#NAME?</v>
      </c>
      <c r="D450" t="str">
        <f>IF(ISBLANK(C450),"",_xll.BDP(C450, "LONG_COMP_NAME",""))</f>
        <v/>
      </c>
      <c r="E450" t="str">
        <f>IF(ISBLANK(C450),"",_xll.BDP(C450, "CNTRY_OF_DOMICILE",""))</f>
        <v/>
      </c>
      <c r="F450" t="str">
        <f>IF(ISBLANK(C450),"",_xll.BDP(C450, "GICS_INDUSTRY_GROUP_NAME",""))</f>
        <v/>
      </c>
      <c r="G450" t="str">
        <f>IF(ISBLANK(C450),"",_xll.BDP(C450, "GICS_SUB_INDUSTRY_NAME",""))</f>
        <v/>
      </c>
      <c r="H450" t="str">
        <f>IF(ISBLANK(C450),"",_xll.BDP(A450, "RELATIONSHIP_AMOUNT","RELATIONSHIP_OVERRIDE=C,QUANTIFIED_OVERRIDE=Y,EQY_FUND_CRNCY=USD,RELATED_COMPANY_OVERRIDE=" &amp;C450))</f>
        <v/>
      </c>
    </row>
    <row r="451" spans="1:8" x14ac:dyDescent="0.2">
      <c r="A451">
        <f>C45</f>
        <v>0</v>
      </c>
      <c r="B451" t="e">
        <f ca="1">IF(ISBLANK(A451),"",_xll.BDP(A451, "LONG_COMP_NAME",""))</f>
        <v>#NAME?</v>
      </c>
      <c r="D451" t="str">
        <f>IF(ISBLANK(C451),"",_xll.BDP(C451, "LONG_COMP_NAME",""))</f>
        <v/>
      </c>
      <c r="E451" t="str">
        <f>IF(ISBLANK(C451),"",_xll.BDP(C451, "CNTRY_OF_DOMICILE",""))</f>
        <v/>
      </c>
      <c r="F451" t="str">
        <f>IF(ISBLANK(C451),"",_xll.BDP(C451, "GICS_INDUSTRY_GROUP_NAME",""))</f>
        <v/>
      </c>
      <c r="G451" t="str">
        <f>IF(ISBLANK(C451),"",_xll.BDP(C451, "GICS_SUB_INDUSTRY_NAME",""))</f>
        <v/>
      </c>
      <c r="H451" t="str">
        <f>IF(ISBLANK(C451),"",_xll.BDP(A451, "RELATIONSHIP_AMOUNT","RELATIONSHIP_OVERRIDE=C,QUANTIFIED_OVERRIDE=Y,EQY_FUND_CRNCY=USD,RELATED_COMPANY_OVERRIDE=" &amp;C451))</f>
        <v/>
      </c>
    </row>
    <row r="452" spans="1:8" x14ac:dyDescent="0.2">
      <c r="A452">
        <f>C46</f>
        <v>0</v>
      </c>
      <c r="B452" t="e">
        <f ca="1">IF(ISBLANK(A452),"",_xll.BDP(A452, "LONG_COMP_NAME",""))</f>
        <v>#NAME?</v>
      </c>
      <c r="C452" t="e">
        <f ca="1">_xll.BDS(A452,"SUPPLY_CHAIN_CUSTOMERS","SUPPLY_CHAIN_SUM_COUNT_OVERRIDE=10,QUANTIFIED_OVERRIDE=Y,SUP_CHAIN_RELATIONSHIP_SORT_OVR=C")</f>
        <v>#NAME?</v>
      </c>
      <c r="D452" t="e">
        <f ca="1">IF(ISBLANK(C452),"",_xll.BDP(C452, "LONG_COMP_NAME",""))</f>
        <v>#NAME?</v>
      </c>
      <c r="E452" t="e">
        <f ca="1">IF(ISBLANK(C452),"",_xll.BDP(C452, "CNTRY_OF_DOMICILE",""))</f>
        <v>#NAME?</v>
      </c>
      <c r="F452" t="e">
        <f ca="1">IF(ISBLANK(C452),"",_xll.BDP(C452, "GICS_INDUSTRY_GROUP_NAME",""))</f>
        <v>#NAME?</v>
      </c>
      <c r="G452" t="e">
        <f ca="1">IF(ISBLANK(C452),"",_xll.BDP(C452, "GICS_SUB_INDUSTRY_NAME",""))</f>
        <v>#NAME?</v>
      </c>
      <c r="H452" t="e">
        <f ca="1">IF(ISBLANK(C452),"",_xll.BDP(A452, "RELATIONSHIP_AMOUNT","RELATIONSHIP_OVERRIDE=C,QUANTIFIED_OVERRIDE=Y,EQY_FUND_CRNCY=USD,RELATED_COMPANY_OVERRIDE=" &amp;C452))</f>
        <v>#NAME?</v>
      </c>
    </row>
    <row r="453" spans="1:8" x14ac:dyDescent="0.2">
      <c r="A453">
        <f>C46</f>
        <v>0</v>
      </c>
      <c r="B453" t="e">
        <f ca="1">IF(ISBLANK(A453),"",_xll.BDP(A453, "LONG_COMP_NAME",""))</f>
        <v>#NAME?</v>
      </c>
      <c r="D453" t="str">
        <f>IF(ISBLANK(C453),"",_xll.BDP(C453, "LONG_COMP_NAME",""))</f>
        <v/>
      </c>
      <c r="E453" t="str">
        <f>IF(ISBLANK(C453),"",_xll.BDP(C453, "CNTRY_OF_DOMICILE",""))</f>
        <v/>
      </c>
      <c r="F453" t="str">
        <f>IF(ISBLANK(C453),"",_xll.BDP(C453, "GICS_INDUSTRY_GROUP_NAME",""))</f>
        <v/>
      </c>
      <c r="G453" t="str">
        <f>IF(ISBLANK(C453),"",_xll.BDP(C453, "GICS_SUB_INDUSTRY_NAME",""))</f>
        <v/>
      </c>
      <c r="H453" t="str">
        <f>IF(ISBLANK(C453),"",_xll.BDP(A453, "RELATIONSHIP_AMOUNT","RELATIONSHIP_OVERRIDE=C,QUANTIFIED_OVERRIDE=Y,EQY_FUND_CRNCY=USD,RELATED_COMPANY_OVERRIDE=" &amp;C453))</f>
        <v/>
      </c>
    </row>
    <row r="454" spans="1:8" x14ac:dyDescent="0.2">
      <c r="A454">
        <f>C46</f>
        <v>0</v>
      </c>
      <c r="B454" t="e">
        <f ca="1">IF(ISBLANK(A454),"",_xll.BDP(A454, "LONG_COMP_NAME",""))</f>
        <v>#NAME?</v>
      </c>
      <c r="D454" t="str">
        <f>IF(ISBLANK(C454),"",_xll.BDP(C454, "LONG_COMP_NAME",""))</f>
        <v/>
      </c>
      <c r="E454" t="str">
        <f>IF(ISBLANK(C454),"",_xll.BDP(C454, "CNTRY_OF_DOMICILE",""))</f>
        <v/>
      </c>
      <c r="F454" t="str">
        <f>IF(ISBLANK(C454),"",_xll.BDP(C454, "GICS_INDUSTRY_GROUP_NAME",""))</f>
        <v/>
      </c>
      <c r="G454" t="str">
        <f>IF(ISBLANK(C454),"",_xll.BDP(C454, "GICS_SUB_INDUSTRY_NAME",""))</f>
        <v/>
      </c>
      <c r="H454" t="str">
        <f>IF(ISBLANK(C454),"",_xll.BDP(A454, "RELATIONSHIP_AMOUNT","RELATIONSHIP_OVERRIDE=C,QUANTIFIED_OVERRIDE=Y,EQY_FUND_CRNCY=USD,RELATED_COMPANY_OVERRIDE=" &amp;C454))</f>
        <v/>
      </c>
    </row>
    <row r="455" spans="1:8" x14ac:dyDescent="0.2">
      <c r="A455">
        <f>C46</f>
        <v>0</v>
      </c>
      <c r="B455" t="e">
        <f ca="1">IF(ISBLANK(A455),"",_xll.BDP(A455, "LONG_COMP_NAME",""))</f>
        <v>#NAME?</v>
      </c>
      <c r="D455" t="str">
        <f>IF(ISBLANK(C455),"",_xll.BDP(C455, "LONG_COMP_NAME",""))</f>
        <v/>
      </c>
      <c r="E455" t="str">
        <f>IF(ISBLANK(C455),"",_xll.BDP(C455, "CNTRY_OF_DOMICILE",""))</f>
        <v/>
      </c>
      <c r="F455" t="str">
        <f>IF(ISBLANK(C455),"",_xll.BDP(C455, "GICS_INDUSTRY_GROUP_NAME",""))</f>
        <v/>
      </c>
      <c r="G455" t="str">
        <f>IF(ISBLANK(C455),"",_xll.BDP(C455, "GICS_SUB_INDUSTRY_NAME",""))</f>
        <v/>
      </c>
      <c r="H455" t="str">
        <f>IF(ISBLANK(C455),"",_xll.BDP(A455, "RELATIONSHIP_AMOUNT","RELATIONSHIP_OVERRIDE=C,QUANTIFIED_OVERRIDE=Y,EQY_FUND_CRNCY=USD,RELATED_COMPANY_OVERRIDE=" &amp;C455))</f>
        <v/>
      </c>
    </row>
    <row r="456" spans="1:8" x14ac:dyDescent="0.2">
      <c r="A456">
        <f>C46</f>
        <v>0</v>
      </c>
      <c r="B456" t="e">
        <f ca="1">IF(ISBLANK(A456),"",_xll.BDP(A456, "LONG_COMP_NAME",""))</f>
        <v>#NAME?</v>
      </c>
      <c r="D456" t="str">
        <f>IF(ISBLANK(C456),"",_xll.BDP(C456, "LONG_COMP_NAME",""))</f>
        <v/>
      </c>
      <c r="E456" t="str">
        <f>IF(ISBLANK(C456),"",_xll.BDP(C456, "CNTRY_OF_DOMICILE",""))</f>
        <v/>
      </c>
      <c r="F456" t="str">
        <f>IF(ISBLANK(C456),"",_xll.BDP(C456, "GICS_INDUSTRY_GROUP_NAME",""))</f>
        <v/>
      </c>
      <c r="G456" t="str">
        <f>IF(ISBLANK(C456),"",_xll.BDP(C456, "GICS_SUB_INDUSTRY_NAME",""))</f>
        <v/>
      </c>
      <c r="H456" t="str">
        <f>IF(ISBLANK(C456),"",_xll.BDP(A456, "RELATIONSHIP_AMOUNT","RELATIONSHIP_OVERRIDE=C,QUANTIFIED_OVERRIDE=Y,EQY_FUND_CRNCY=USD,RELATED_COMPANY_OVERRIDE=" &amp;C456))</f>
        <v/>
      </c>
    </row>
    <row r="457" spans="1:8" x14ac:dyDescent="0.2">
      <c r="A457">
        <f>C46</f>
        <v>0</v>
      </c>
      <c r="B457" t="e">
        <f ca="1">IF(ISBLANK(A457),"",_xll.BDP(A457, "LONG_COMP_NAME",""))</f>
        <v>#NAME?</v>
      </c>
      <c r="D457" t="str">
        <f>IF(ISBLANK(C457),"",_xll.BDP(C457, "LONG_COMP_NAME",""))</f>
        <v/>
      </c>
      <c r="E457" t="str">
        <f>IF(ISBLANK(C457),"",_xll.BDP(C457, "CNTRY_OF_DOMICILE",""))</f>
        <v/>
      </c>
      <c r="F457" t="str">
        <f>IF(ISBLANK(C457),"",_xll.BDP(C457, "GICS_INDUSTRY_GROUP_NAME",""))</f>
        <v/>
      </c>
      <c r="G457" t="str">
        <f>IF(ISBLANK(C457),"",_xll.BDP(C457, "GICS_SUB_INDUSTRY_NAME",""))</f>
        <v/>
      </c>
      <c r="H457" t="str">
        <f>IF(ISBLANK(C457),"",_xll.BDP(A457, "RELATIONSHIP_AMOUNT","RELATIONSHIP_OVERRIDE=C,QUANTIFIED_OVERRIDE=Y,EQY_FUND_CRNCY=USD,RELATED_COMPANY_OVERRIDE=" &amp;C457))</f>
        <v/>
      </c>
    </row>
    <row r="458" spans="1:8" x14ac:dyDescent="0.2">
      <c r="A458">
        <f>C46</f>
        <v>0</v>
      </c>
      <c r="B458" t="e">
        <f ca="1">IF(ISBLANK(A458),"",_xll.BDP(A458, "LONG_COMP_NAME",""))</f>
        <v>#NAME?</v>
      </c>
      <c r="D458" t="str">
        <f>IF(ISBLANK(C458),"",_xll.BDP(C458, "LONG_COMP_NAME",""))</f>
        <v/>
      </c>
      <c r="E458" t="str">
        <f>IF(ISBLANK(C458),"",_xll.BDP(C458, "CNTRY_OF_DOMICILE",""))</f>
        <v/>
      </c>
      <c r="F458" t="str">
        <f>IF(ISBLANK(C458),"",_xll.BDP(C458, "GICS_INDUSTRY_GROUP_NAME",""))</f>
        <v/>
      </c>
      <c r="G458" t="str">
        <f>IF(ISBLANK(C458),"",_xll.BDP(C458, "GICS_SUB_INDUSTRY_NAME",""))</f>
        <v/>
      </c>
      <c r="H458" t="str">
        <f>IF(ISBLANK(C458),"",_xll.BDP(A458, "RELATIONSHIP_AMOUNT","RELATIONSHIP_OVERRIDE=C,QUANTIFIED_OVERRIDE=Y,EQY_FUND_CRNCY=USD,RELATED_COMPANY_OVERRIDE=" &amp;C458))</f>
        <v/>
      </c>
    </row>
    <row r="459" spans="1:8" x14ac:dyDescent="0.2">
      <c r="A459">
        <f>C46</f>
        <v>0</v>
      </c>
      <c r="B459" t="e">
        <f ca="1">IF(ISBLANK(A459),"",_xll.BDP(A459, "LONG_COMP_NAME",""))</f>
        <v>#NAME?</v>
      </c>
      <c r="D459" t="str">
        <f>IF(ISBLANK(C459),"",_xll.BDP(C459, "LONG_COMP_NAME",""))</f>
        <v/>
      </c>
      <c r="E459" t="str">
        <f>IF(ISBLANK(C459),"",_xll.BDP(C459, "CNTRY_OF_DOMICILE",""))</f>
        <v/>
      </c>
      <c r="F459" t="str">
        <f>IF(ISBLANK(C459),"",_xll.BDP(C459, "GICS_INDUSTRY_GROUP_NAME",""))</f>
        <v/>
      </c>
      <c r="G459" t="str">
        <f>IF(ISBLANK(C459),"",_xll.BDP(C459, "GICS_SUB_INDUSTRY_NAME",""))</f>
        <v/>
      </c>
      <c r="H459" t="str">
        <f>IF(ISBLANK(C459),"",_xll.BDP(A459, "RELATIONSHIP_AMOUNT","RELATIONSHIP_OVERRIDE=C,QUANTIFIED_OVERRIDE=Y,EQY_FUND_CRNCY=USD,RELATED_COMPANY_OVERRIDE=" &amp;C459))</f>
        <v/>
      </c>
    </row>
    <row r="460" spans="1:8" x14ac:dyDescent="0.2">
      <c r="A460">
        <f>C46</f>
        <v>0</v>
      </c>
      <c r="B460" t="e">
        <f ca="1">IF(ISBLANK(A460),"",_xll.BDP(A460, "LONG_COMP_NAME",""))</f>
        <v>#NAME?</v>
      </c>
      <c r="D460" t="str">
        <f>IF(ISBLANK(C460),"",_xll.BDP(C460, "LONG_COMP_NAME",""))</f>
        <v/>
      </c>
      <c r="E460" t="str">
        <f>IF(ISBLANK(C460),"",_xll.BDP(C460, "CNTRY_OF_DOMICILE",""))</f>
        <v/>
      </c>
      <c r="F460" t="str">
        <f>IF(ISBLANK(C460),"",_xll.BDP(C460, "GICS_INDUSTRY_GROUP_NAME",""))</f>
        <v/>
      </c>
      <c r="G460" t="str">
        <f>IF(ISBLANK(C460),"",_xll.BDP(C460, "GICS_SUB_INDUSTRY_NAME",""))</f>
        <v/>
      </c>
      <c r="H460" t="str">
        <f>IF(ISBLANK(C460),"",_xll.BDP(A460, "RELATIONSHIP_AMOUNT","RELATIONSHIP_OVERRIDE=C,QUANTIFIED_OVERRIDE=Y,EQY_FUND_CRNCY=USD,RELATED_COMPANY_OVERRIDE=" &amp;C460))</f>
        <v/>
      </c>
    </row>
    <row r="461" spans="1:8" x14ac:dyDescent="0.2">
      <c r="A461">
        <f>C46</f>
        <v>0</v>
      </c>
      <c r="B461" t="e">
        <f ca="1">IF(ISBLANK(A461),"",_xll.BDP(A461, "LONG_COMP_NAME",""))</f>
        <v>#NAME?</v>
      </c>
      <c r="D461" t="str">
        <f>IF(ISBLANK(C461),"",_xll.BDP(C461, "LONG_COMP_NAME",""))</f>
        <v/>
      </c>
      <c r="E461" t="str">
        <f>IF(ISBLANK(C461),"",_xll.BDP(C461, "CNTRY_OF_DOMICILE",""))</f>
        <v/>
      </c>
      <c r="F461" t="str">
        <f>IF(ISBLANK(C461),"",_xll.BDP(C461, "GICS_INDUSTRY_GROUP_NAME",""))</f>
        <v/>
      </c>
      <c r="G461" t="str">
        <f>IF(ISBLANK(C461),"",_xll.BDP(C461, "GICS_SUB_INDUSTRY_NAME",""))</f>
        <v/>
      </c>
      <c r="H461" t="str">
        <f>IF(ISBLANK(C461),"",_xll.BDP(A461, "RELATIONSHIP_AMOUNT","RELATIONSHIP_OVERRIDE=C,QUANTIFIED_OVERRIDE=Y,EQY_FUND_CRNCY=USD,RELATED_COMPANY_OVERRIDE=" &amp;C461))</f>
        <v/>
      </c>
    </row>
    <row r="462" spans="1:8" x14ac:dyDescent="0.2">
      <c r="A462">
        <f>C47</f>
        <v>0</v>
      </c>
      <c r="B462" t="e">
        <f ca="1">IF(ISBLANK(A462),"",_xll.BDP(A462, "LONG_COMP_NAME",""))</f>
        <v>#NAME?</v>
      </c>
      <c r="C462" t="e">
        <f ca="1">_xll.BDS(A462,"SUPPLY_CHAIN_CUSTOMERS","SUPPLY_CHAIN_SUM_COUNT_OVERRIDE=10,QUANTIFIED_OVERRIDE=Y,SUP_CHAIN_RELATIONSHIP_SORT_OVR=C")</f>
        <v>#NAME?</v>
      </c>
      <c r="D462" t="e">
        <f ca="1">IF(ISBLANK(C462),"",_xll.BDP(C462, "LONG_COMP_NAME",""))</f>
        <v>#NAME?</v>
      </c>
      <c r="E462" t="e">
        <f ca="1">IF(ISBLANK(C462),"",_xll.BDP(C462, "CNTRY_OF_DOMICILE",""))</f>
        <v>#NAME?</v>
      </c>
      <c r="F462" t="e">
        <f ca="1">IF(ISBLANK(C462),"",_xll.BDP(C462, "GICS_INDUSTRY_GROUP_NAME",""))</f>
        <v>#NAME?</v>
      </c>
      <c r="G462" t="e">
        <f ca="1">IF(ISBLANK(C462),"",_xll.BDP(C462, "GICS_SUB_INDUSTRY_NAME",""))</f>
        <v>#NAME?</v>
      </c>
      <c r="H462" t="e">
        <f ca="1">IF(ISBLANK(C462),"",_xll.BDP(A462, "RELATIONSHIP_AMOUNT","RELATIONSHIP_OVERRIDE=C,QUANTIFIED_OVERRIDE=Y,EQY_FUND_CRNCY=USD,RELATED_COMPANY_OVERRIDE=" &amp;C462))</f>
        <v>#NAME?</v>
      </c>
    </row>
    <row r="463" spans="1:8" x14ac:dyDescent="0.2">
      <c r="A463">
        <f>C47</f>
        <v>0</v>
      </c>
      <c r="B463" t="e">
        <f ca="1">IF(ISBLANK(A463),"",_xll.BDP(A463, "LONG_COMP_NAME",""))</f>
        <v>#NAME?</v>
      </c>
      <c r="D463" t="str">
        <f>IF(ISBLANK(C463),"",_xll.BDP(C463, "LONG_COMP_NAME",""))</f>
        <v/>
      </c>
      <c r="E463" t="str">
        <f>IF(ISBLANK(C463),"",_xll.BDP(C463, "CNTRY_OF_DOMICILE",""))</f>
        <v/>
      </c>
      <c r="F463" t="str">
        <f>IF(ISBLANK(C463),"",_xll.BDP(C463, "GICS_INDUSTRY_GROUP_NAME",""))</f>
        <v/>
      </c>
      <c r="G463" t="str">
        <f>IF(ISBLANK(C463),"",_xll.BDP(C463, "GICS_SUB_INDUSTRY_NAME",""))</f>
        <v/>
      </c>
      <c r="H463" t="str">
        <f>IF(ISBLANK(C463),"",_xll.BDP(A463, "RELATIONSHIP_AMOUNT","RELATIONSHIP_OVERRIDE=C,QUANTIFIED_OVERRIDE=Y,EQY_FUND_CRNCY=USD,RELATED_COMPANY_OVERRIDE=" &amp;C463))</f>
        <v/>
      </c>
    </row>
    <row r="464" spans="1:8" x14ac:dyDescent="0.2">
      <c r="A464">
        <f>C47</f>
        <v>0</v>
      </c>
      <c r="B464" t="e">
        <f ca="1">IF(ISBLANK(A464),"",_xll.BDP(A464, "LONG_COMP_NAME",""))</f>
        <v>#NAME?</v>
      </c>
      <c r="D464" t="str">
        <f>IF(ISBLANK(C464),"",_xll.BDP(C464, "LONG_COMP_NAME",""))</f>
        <v/>
      </c>
      <c r="E464" t="str">
        <f>IF(ISBLANK(C464),"",_xll.BDP(C464, "CNTRY_OF_DOMICILE",""))</f>
        <v/>
      </c>
      <c r="F464" t="str">
        <f>IF(ISBLANK(C464),"",_xll.BDP(C464, "GICS_INDUSTRY_GROUP_NAME",""))</f>
        <v/>
      </c>
      <c r="G464" t="str">
        <f>IF(ISBLANK(C464),"",_xll.BDP(C464, "GICS_SUB_INDUSTRY_NAME",""))</f>
        <v/>
      </c>
      <c r="H464" t="str">
        <f>IF(ISBLANK(C464),"",_xll.BDP(A464, "RELATIONSHIP_AMOUNT","RELATIONSHIP_OVERRIDE=C,QUANTIFIED_OVERRIDE=Y,EQY_FUND_CRNCY=USD,RELATED_COMPANY_OVERRIDE=" &amp;C464))</f>
        <v/>
      </c>
    </row>
    <row r="465" spans="1:8" x14ac:dyDescent="0.2">
      <c r="A465">
        <f>C47</f>
        <v>0</v>
      </c>
      <c r="B465" t="e">
        <f ca="1">IF(ISBLANK(A465),"",_xll.BDP(A465, "LONG_COMP_NAME",""))</f>
        <v>#NAME?</v>
      </c>
      <c r="D465" t="str">
        <f>IF(ISBLANK(C465),"",_xll.BDP(C465, "LONG_COMP_NAME",""))</f>
        <v/>
      </c>
      <c r="E465" t="str">
        <f>IF(ISBLANK(C465),"",_xll.BDP(C465, "CNTRY_OF_DOMICILE",""))</f>
        <v/>
      </c>
      <c r="F465" t="str">
        <f>IF(ISBLANK(C465),"",_xll.BDP(C465, "GICS_INDUSTRY_GROUP_NAME",""))</f>
        <v/>
      </c>
      <c r="G465" t="str">
        <f>IF(ISBLANK(C465),"",_xll.BDP(C465, "GICS_SUB_INDUSTRY_NAME",""))</f>
        <v/>
      </c>
      <c r="H465" t="str">
        <f>IF(ISBLANK(C465),"",_xll.BDP(A465, "RELATIONSHIP_AMOUNT","RELATIONSHIP_OVERRIDE=C,QUANTIFIED_OVERRIDE=Y,EQY_FUND_CRNCY=USD,RELATED_COMPANY_OVERRIDE=" &amp;C465))</f>
        <v/>
      </c>
    </row>
    <row r="466" spans="1:8" x14ac:dyDescent="0.2">
      <c r="A466">
        <f>C47</f>
        <v>0</v>
      </c>
      <c r="B466" t="e">
        <f ca="1">IF(ISBLANK(A466),"",_xll.BDP(A466, "LONG_COMP_NAME",""))</f>
        <v>#NAME?</v>
      </c>
      <c r="D466" t="str">
        <f>IF(ISBLANK(C466),"",_xll.BDP(C466, "LONG_COMP_NAME",""))</f>
        <v/>
      </c>
      <c r="E466" t="str">
        <f>IF(ISBLANK(C466),"",_xll.BDP(C466, "CNTRY_OF_DOMICILE",""))</f>
        <v/>
      </c>
      <c r="F466" t="str">
        <f>IF(ISBLANK(C466),"",_xll.BDP(C466, "GICS_INDUSTRY_GROUP_NAME",""))</f>
        <v/>
      </c>
      <c r="G466" t="str">
        <f>IF(ISBLANK(C466),"",_xll.BDP(C466, "GICS_SUB_INDUSTRY_NAME",""))</f>
        <v/>
      </c>
      <c r="H466" t="str">
        <f>IF(ISBLANK(C466),"",_xll.BDP(A466, "RELATIONSHIP_AMOUNT","RELATIONSHIP_OVERRIDE=C,QUANTIFIED_OVERRIDE=Y,EQY_FUND_CRNCY=USD,RELATED_COMPANY_OVERRIDE=" &amp;C466))</f>
        <v/>
      </c>
    </row>
    <row r="467" spans="1:8" x14ac:dyDescent="0.2">
      <c r="A467">
        <f>C47</f>
        <v>0</v>
      </c>
      <c r="B467" t="e">
        <f ca="1">IF(ISBLANK(A467),"",_xll.BDP(A467, "LONG_COMP_NAME",""))</f>
        <v>#NAME?</v>
      </c>
      <c r="D467" t="str">
        <f>IF(ISBLANK(C467),"",_xll.BDP(C467, "LONG_COMP_NAME",""))</f>
        <v/>
      </c>
      <c r="E467" t="str">
        <f>IF(ISBLANK(C467),"",_xll.BDP(C467, "CNTRY_OF_DOMICILE",""))</f>
        <v/>
      </c>
      <c r="F467" t="str">
        <f>IF(ISBLANK(C467),"",_xll.BDP(C467, "GICS_INDUSTRY_GROUP_NAME",""))</f>
        <v/>
      </c>
      <c r="G467" t="str">
        <f>IF(ISBLANK(C467),"",_xll.BDP(C467, "GICS_SUB_INDUSTRY_NAME",""))</f>
        <v/>
      </c>
      <c r="H467" t="str">
        <f>IF(ISBLANK(C467),"",_xll.BDP(A467, "RELATIONSHIP_AMOUNT","RELATIONSHIP_OVERRIDE=C,QUANTIFIED_OVERRIDE=Y,EQY_FUND_CRNCY=USD,RELATED_COMPANY_OVERRIDE=" &amp;C467))</f>
        <v/>
      </c>
    </row>
    <row r="468" spans="1:8" x14ac:dyDescent="0.2">
      <c r="A468">
        <f>C47</f>
        <v>0</v>
      </c>
      <c r="B468" t="e">
        <f ca="1">IF(ISBLANK(A468),"",_xll.BDP(A468, "LONG_COMP_NAME",""))</f>
        <v>#NAME?</v>
      </c>
      <c r="D468" t="str">
        <f>IF(ISBLANK(C468),"",_xll.BDP(C468, "LONG_COMP_NAME",""))</f>
        <v/>
      </c>
      <c r="E468" t="str">
        <f>IF(ISBLANK(C468),"",_xll.BDP(C468, "CNTRY_OF_DOMICILE",""))</f>
        <v/>
      </c>
      <c r="F468" t="str">
        <f>IF(ISBLANK(C468),"",_xll.BDP(C468, "GICS_INDUSTRY_GROUP_NAME",""))</f>
        <v/>
      </c>
      <c r="G468" t="str">
        <f>IF(ISBLANK(C468),"",_xll.BDP(C468, "GICS_SUB_INDUSTRY_NAME",""))</f>
        <v/>
      </c>
      <c r="H468" t="str">
        <f>IF(ISBLANK(C468),"",_xll.BDP(A468, "RELATIONSHIP_AMOUNT","RELATIONSHIP_OVERRIDE=C,QUANTIFIED_OVERRIDE=Y,EQY_FUND_CRNCY=USD,RELATED_COMPANY_OVERRIDE=" &amp;C468))</f>
        <v/>
      </c>
    </row>
    <row r="469" spans="1:8" x14ac:dyDescent="0.2">
      <c r="A469">
        <f>C47</f>
        <v>0</v>
      </c>
      <c r="B469" t="e">
        <f ca="1">IF(ISBLANK(A469),"",_xll.BDP(A469, "LONG_COMP_NAME",""))</f>
        <v>#NAME?</v>
      </c>
      <c r="D469" t="str">
        <f>IF(ISBLANK(C469),"",_xll.BDP(C469, "LONG_COMP_NAME",""))</f>
        <v/>
      </c>
      <c r="E469" t="str">
        <f>IF(ISBLANK(C469),"",_xll.BDP(C469, "CNTRY_OF_DOMICILE",""))</f>
        <v/>
      </c>
      <c r="F469" t="str">
        <f>IF(ISBLANK(C469),"",_xll.BDP(C469, "GICS_INDUSTRY_GROUP_NAME",""))</f>
        <v/>
      </c>
      <c r="G469" t="str">
        <f>IF(ISBLANK(C469),"",_xll.BDP(C469, "GICS_SUB_INDUSTRY_NAME",""))</f>
        <v/>
      </c>
      <c r="H469" t="str">
        <f>IF(ISBLANK(C469),"",_xll.BDP(A469, "RELATIONSHIP_AMOUNT","RELATIONSHIP_OVERRIDE=C,QUANTIFIED_OVERRIDE=Y,EQY_FUND_CRNCY=USD,RELATED_COMPANY_OVERRIDE=" &amp;C469))</f>
        <v/>
      </c>
    </row>
    <row r="470" spans="1:8" x14ac:dyDescent="0.2">
      <c r="A470">
        <f>C47</f>
        <v>0</v>
      </c>
      <c r="B470" t="e">
        <f ca="1">IF(ISBLANK(A470),"",_xll.BDP(A470, "LONG_COMP_NAME",""))</f>
        <v>#NAME?</v>
      </c>
      <c r="D470" t="str">
        <f>IF(ISBLANK(C470),"",_xll.BDP(C470, "LONG_COMP_NAME",""))</f>
        <v/>
      </c>
      <c r="E470" t="str">
        <f>IF(ISBLANK(C470),"",_xll.BDP(C470, "CNTRY_OF_DOMICILE",""))</f>
        <v/>
      </c>
      <c r="F470" t="str">
        <f>IF(ISBLANK(C470),"",_xll.BDP(C470, "GICS_INDUSTRY_GROUP_NAME",""))</f>
        <v/>
      </c>
      <c r="G470" t="str">
        <f>IF(ISBLANK(C470),"",_xll.BDP(C470, "GICS_SUB_INDUSTRY_NAME",""))</f>
        <v/>
      </c>
      <c r="H470" t="str">
        <f>IF(ISBLANK(C470),"",_xll.BDP(A470, "RELATIONSHIP_AMOUNT","RELATIONSHIP_OVERRIDE=C,QUANTIFIED_OVERRIDE=Y,EQY_FUND_CRNCY=USD,RELATED_COMPANY_OVERRIDE=" &amp;C470))</f>
        <v/>
      </c>
    </row>
    <row r="471" spans="1:8" x14ac:dyDescent="0.2">
      <c r="A471">
        <f>C47</f>
        <v>0</v>
      </c>
      <c r="B471" t="e">
        <f ca="1">IF(ISBLANK(A471),"",_xll.BDP(A471, "LONG_COMP_NAME",""))</f>
        <v>#NAME?</v>
      </c>
      <c r="D471" t="str">
        <f>IF(ISBLANK(C471),"",_xll.BDP(C471, "LONG_COMP_NAME",""))</f>
        <v/>
      </c>
      <c r="E471" t="str">
        <f>IF(ISBLANK(C471),"",_xll.BDP(C471, "CNTRY_OF_DOMICILE",""))</f>
        <v/>
      </c>
      <c r="F471" t="str">
        <f>IF(ISBLANK(C471),"",_xll.BDP(C471, "GICS_INDUSTRY_GROUP_NAME",""))</f>
        <v/>
      </c>
      <c r="G471" t="str">
        <f>IF(ISBLANK(C471),"",_xll.BDP(C471, "GICS_SUB_INDUSTRY_NAME",""))</f>
        <v/>
      </c>
      <c r="H471" t="str">
        <f>IF(ISBLANK(C471),"",_xll.BDP(A471, "RELATIONSHIP_AMOUNT","RELATIONSHIP_OVERRIDE=C,QUANTIFIED_OVERRIDE=Y,EQY_FUND_CRNCY=USD,RELATED_COMPANY_OVERRIDE=" &amp;C471))</f>
        <v/>
      </c>
    </row>
    <row r="472" spans="1:8" x14ac:dyDescent="0.2">
      <c r="A472">
        <f>C48</f>
        <v>0</v>
      </c>
      <c r="B472" t="e">
        <f ca="1">IF(ISBLANK(A472),"",_xll.BDP(A472, "LONG_COMP_NAME",""))</f>
        <v>#NAME?</v>
      </c>
      <c r="C472" t="e">
        <f ca="1">_xll.BDS(A472,"SUPPLY_CHAIN_CUSTOMERS","SUPPLY_CHAIN_SUM_COUNT_OVERRIDE=10,QUANTIFIED_OVERRIDE=Y,SUP_CHAIN_RELATIONSHIP_SORT_OVR=C")</f>
        <v>#NAME?</v>
      </c>
      <c r="D472" t="e">
        <f ca="1">IF(ISBLANK(C472),"",_xll.BDP(C472, "LONG_COMP_NAME",""))</f>
        <v>#NAME?</v>
      </c>
      <c r="E472" t="e">
        <f ca="1">IF(ISBLANK(C472),"",_xll.BDP(C472, "CNTRY_OF_DOMICILE",""))</f>
        <v>#NAME?</v>
      </c>
      <c r="F472" t="e">
        <f ca="1">IF(ISBLANK(C472),"",_xll.BDP(C472, "GICS_INDUSTRY_GROUP_NAME",""))</f>
        <v>#NAME?</v>
      </c>
      <c r="G472" t="e">
        <f ca="1">IF(ISBLANK(C472),"",_xll.BDP(C472, "GICS_SUB_INDUSTRY_NAME",""))</f>
        <v>#NAME?</v>
      </c>
      <c r="H472" t="e">
        <f ca="1">IF(ISBLANK(C472),"",_xll.BDP(A472, "RELATIONSHIP_AMOUNT","RELATIONSHIP_OVERRIDE=C,QUANTIFIED_OVERRIDE=Y,EQY_FUND_CRNCY=USD,RELATED_COMPANY_OVERRIDE=" &amp;C472))</f>
        <v>#NAME?</v>
      </c>
    </row>
    <row r="473" spans="1:8" x14ac:dyDescent="0.2">
      <c r="A473">
        <f>C48</f>
        <v>0</v>
      </c>
      <c r="B473" t="e">
        <f ca="1">IF(ISBLANK(A473),"",_xll.BDP(A473, "LONG_COMP_NAME",""))</f>
        <v>#NAME?</v>
      </c>
      <c r="D473" t="str">
        <f>IF(ISBLANK(C473),"",_xll.BDP(C473, "LONG_COMP_NAME",""))</f>
        <v/>
      </c>
      <c r="E473" t="str">
        <f>IF(ISBLANK(C473),"",_xll.BDP(C473, "CNTRY_OF_DOMICILE",""))</f>
        <v/>
      </c>
      <c r="F473" t="str">
        <f>IF(ISBLANK(C473),"",_xll.BDP(C473, "GICS_INDUSTRY_GROUP_NAME",""))</f>
        <v/>
      </c>
      <c r="G473" t="str">
        <f>IF(ISBLANK(C473),"",_xll.BDP(C473, "GICS_SUB_INDUSTRY_NAME",""))</f>
        <v/>
      </c>
      <c r="H473" t="str">
        <f>IF(ISBLANK(C473),"",_xll.BDP(A473, "RELATIONSHIP_AMOUNT","RELATIONSHIP_OVERRIDE=C,QUANTIFIED_OVERRIDE=Y,EQY_FUND_CRNCY=USD,RELATED_COMPANY_OVERRIDE=" &amp;C473))</f>
        <v/>
      </c>
    </row>
    <row r="474" spans="1:8" x14ac:dyDescent="0.2">
      <c r="A474">
        <f>C48</f>
        <v>0</v>
      </c>
      <c r="B474" t="e">
        <f ca="1">IF(ISBLANK(A474),"",_xll.BDP(A474, "LONG_COMP_NAME",""))</f>
        <v>#NAME?</v>
      </c>
      <c r="D474" t="str">
        <f>IF(ISBLANK(C474),"",_xll.BDP(C474, "LONG_COMP_NAME",""))</f>
        <v/>
      </c>
      <c r="E474" t="str">
        <f>IF(ISBLANK(C474),"",_xll.BDP(C474, "CNTRY_OF_DOMICILE",""))</f>
        <v/>
      </c>
      <c r="F474" t="str">
        <f>IF(ISBLANK(C474),"",_xll.BDP(C474, "GICS_INDUSTRY_GROUP_NAME",""))</f>
        <v/>
      </c>
      <c r="G474" t="str">
        <f>IF(ISBLANK(C474),"",_xll.BDP(C474, "GICS_SUB_INDUSTRY_NAME",""))</f>
        <v/>
      </c>
      <c r="H474" t="str">
        <f>IF(ISBLANK(C474),"",_xll.BDP(A474, "RELATIONSHIP_AMOUNT","RELATIONSHIP_OVERRIDE=C,QUANTIFIED_OVERRIDE=Y,EQY_FUND_CRNCY=USD,RELATED_COMPANY_OVERRIDE=" &amp;C474))</f>
        <v/>
      </c>
    </row>
    <row r="475" spans="1:8" x14ac:dyDescent="0.2">
      <c r="A475">
        <f>C48</f>
        <v>0</v>
      </c>
      <c r="B475" t="e">
        <f ca="1">IF(ISBLANK(A475),"",_xll.BDP(A475, "LONG_COMP_NAME",""))</f>
        <v>#NAME?</v>
      </c>
      <c r="D475" t="str">
        <f>IF(ISBLANK(C475),"",_xll.BDP(C475, "LONG_COMP_NAME",""))</f>
        <v/>
      </c>
      <c r="E475" t="str">
        <f>IF(ISBLANK(C475),"",_xll.BDP(C475, "CNTRY_OF_DOMICILE",""))</f>
        <v/>
      </c>
      <c r="F475" t="str">
        <f>IF(ISBLANK(C475),"",_xll.BDP(C475, "GICS_INDUSTRY_GROUP_NAME",""))</f>
        <v/>
      </c>
      <c r="G475" t="str">
        <f>IF(ISBLANK(C475),"",_xll.BDP(C475, "GICS_SUB_INDUSTRY_NAME",""))</f>
        <v/>
      </c>
      <c r="H475" t="str">
        <f>IF(ISBLANK(C475),"",_xll.BDP(A475, "RELATIONSHIP_AMOUNT","RELATIONSHIP_OVERRIDE=C,QUANTIFIED_OVERRIDE=Y,EQY_FUND_CRNCY=USD,RELATED_COMPANY_OVERRIDE=" &amp;C475))</f>
        <v/>
      </c>
    </row>
    <row r="476" spans="1:8" x14ac:dyDescent="0.2">
      <c r="A476">
        <f>C48</f>
        <v>0</v>
      </c>
      <c r="B476" t="e">
        <f ca="1">IF(ISBLANK(A476),"",_xll.BDP(A476, "LONG_COMP_NAME",""))</f>
        <v>#NAME?</v>
      </c>
      <c r="D476" t="str">
        <f>IF(ISBLANK(C476),"",_xll.BDP(C476, "LONG_COMP_NAME",""))</f>
        <v/>
      </c>
      <c r="E476" t="str">
        <f>IF(ISBLANK(C476),"",_xll.BDP(C476, "CNTRY_OF_DOMICILE",""))</f>
        <v/>
      </c>
      <c r="F476" t="str">
        <f>IF(ISBLANK(C476),"",_xll.BDP(C476, "GICS_INDUSTRY_GROUP_NAME",""))</f>
        <v/>
      </c>
      <c r="G476" t="str">
        <f>IF(ISBLANK(C476),"",_xll.BDP(C476, "GICS_SUB_INDUSTRY_NAME",""))</f>
        <v/>
      </c>
      <c r="H476" t="str">
        <f>IF(ISBLANK(C476),"",_xll.BDP(A476, "RELATIONSHIP_AMOUNT","RELATIONSHIP_OVERRIDE=C,QUANTIFIED_OVERRIDE=Y,EQY_FUND_CRNCY=USD,RELATED_COMPANY_OVERRIDE=" &amp;C476))</f>
        <v/>
      </c>
    </row>
    <row r="477" spans="1:8" x14ac:dyDescent="0.2">
      <c r="A477">
        <f>C48</f>
        <v>0</v>
      </c>
      <c r="B477" t="e">
        <f ca="1">IF(ISBLANK(A477),"",_xll.BDP(A477, "LONG_COMP_NAME",""))</f>
        <v>#NAME?</v>
      </c>
      <c r="D477" t="str">
        <f>IF(ISBLANK(C477),"",_xll.BDP(C477, "LONG_COMP_NAME",""))</f>
        <v/>
      </c>
      <c r="E477" t="str">
        <f>IF(ISBLANK(C477),"",_xll.BDP(C477, "CNTRY_OF_DOMICILE",""))</f>
        <v/>
      </c>
      <c r="F477" t="str">
        <f>IF(ISBLANK(C477),"",_xll.BDP(C477, "GICS_INDUSTRY_GROUP_NAME",""))</f>
        <v/>
      </c>
      <c r="G477" t="str">
        <f>IF(ISBLANK(C477),"",_xll.BDP(C477, "GICS_SUB_INDUSTRY_NAME",""))</f>
        <v/>
      </c>
      <c r="H477" t="str">
        <f>IF(ISBLANK(C477),"",_xll.BDP(A477, "RELATIONSHIP_AMOUNT","RELATIONSHIP_OVERRIDE=C,QUANTIFIED_OVERRIDE=Y,EQY_FUND_CRNCY=USD,RELATED_COMPANY_OVERRIDE=" &amp;C477))</f>
        <v/>
      </c>
    </row>
    <row r="478" spans="1:8" x14ac:dyDescent="0.2">
      <c r="A478">
        <f>C48</f>
        <v>0</v>
      </c>
      <c r="B478" t="e">
        <f ca="1">IF(ISBLANK(A478),"",_xll.BDP(A478, "LONG_COMP_NAME",""))</f>
        <v>#NAME?</v>
      </c>
      <c r="D478" t="str">
        <f>IF(ISBLANK(C478),"",_xll.BDP(C478, "LONG_COMP_NAME",""))</f>
        <v/>
      </c>
      <c r="E478" t="str">
        <f>IF(ISBLANK(C478),"",_xll.BDP(C478, "CNTRY_OF_DOMICILE",""))</f>
        <v/>
      </c>
      <c r="F478" t="str">
        <f>IF(ISBLANK(C478),"",_xll.BDP(C478, "GICS_INDUSTRY_GROUP_NAME",""))</f>
        <v/>
      </c>
      <c r="G478" t="str">
        <f>IF(ISBLANK(C478),"",_xll.BDP(C478, "GICS_SUB_INDUSTRY_NAME",""))</f>
        <v/>
      </c>
      <c r="H478" t="str">
        <f>IF(ISBLANK(C478),"",_xll.BDP(A478, "RELATIONSHIP_AMOUNT","RELATIONSHIP_OVERRIDE=C,QUANTIFIED_OVERRIDE=Y,EQY_FUND_CRNCY=USD,RELATED_COMPANY_OVERRIDE=" &amp;C478))</f>
        <v/>
      </c>
    </row>
    <row r="479" spans="1:8" x14ac:dyDescent="0.2">
      <c r="A479">
        <f>C48</f>
        <v>0</v>
      </c>
      <c r="B479" t="e">
        <f ca="1">IF(ISBLANK(A479),"",_xll.BDP(A479, "LONG_COMP_NAME",""))</f>
        <v>#NAME?</v>
      </c>
      <c r="D479" t="str">
        <f>IF(ISBLANK(C479),"",_xll.BDP(C479, "LONG_COMP_NAME",""))</f>
        <v/>
      </c>
      <c r="E479" t="str">
        <f>IF(ISBLANK(C479),"",_xll.BDP(C479, "CNTRY_OF_DOMICILE",""))</f>
        <v/>
      </c>
      <c r="F479" t="str">
        <f>IF(ISBLANK(C479),"",_xll.BDP(C479, "GICS_INDUSTRY_GROUP_NAME",""))</f>
        <v/>
      </c>
      <c r="G479" t="str">
        <f>IF(ISBLANK(C479),"",_xll.BDP(C479, "GICS_SUB_INDUSTRY_NAME",""))</f>
        <v/>
      </c>
      <c r="H479" t="str">
        <f>IF(ISBLANK(C479),"",_xll.BDP(A479, "RELATIONSHIP_AMOUNT","RELATIONSHIP_OVERRIDE=C,QUANTIFIED_OVERRIDE=Y,EQY_FUND_CRNCY=USD,RELATED_COMPANY_OVERRIDE=" &amp;C479))</f>
        <v/>
      </c>
    </row>
    <row r="480" spans="1:8" x14ac:dyDescent="0.2">
      <c r="A480">
        <f>C48</f>
        <v>0</v>
      </c>
      <c r="B480" t="e">
        <f ca="1">IF(ISBLANK(A480),"",_xll.BDP(A480, "LONG_COMP_NAME",""))</f>
        <v>#NAME?</v>
      </c>
      <c r="D480" t="str">
        <f>IF(ISBLANK(C480),"",_xll.BDP(C480, "LONG_COMP_NAME",""))</f>
        <v/>
      </c>
      <c r="E480" t="str">
        <f>IF(ISBLANK(C480),"",_xll.BDP(C480, "CNTRY_OF_DOMICILE",""))</f>
        <v/>
      </c>
      <c r="F480" t="str">
        <f>IF(ISBLANK(C480),"",_xll.BDP(C480, "GICS_INDUSTRY_GROUP_NAME",""))</f>
        <v/>
      </c>
      <c r="G480" t="str">
        <f>IF(ISBLANK(C480),"",_xll.BDP(C480, "GICS_SUB_INDUSTRY_NAME",""))</f>
        <v/>
      </c>
      <c r="H480" t="str">
        <f>IF(ISBLANK(C480),"",_xll.BDP(A480, "RELATIONSHIP_AMOUNT","RELATIONSHIP_OVERRIDE=C,QUANTIFIED_OVERRIDE=Y,EQY_FUND_CRNCY=USD,RELATED_COMPANY_OVERRIDE=" &amp;C480))</f>
        <v/>
      </c>
    </row>
    <row r="481" spans="1:8" x14ac:dyDescent="0.2">
      <c r="A481">
        <f>C48</f>
        <v>0</v>
      </c>
      <c r="B481" t="e">
        <f ca="1">IF(ISBLANK(A481),"",_xll.BDP(A481, "LONG_COMP_NAME",""))</f>
        <v>#NAME?</v>
      </c>
      <c r="D481" t="str">
        <f>IF(ISBLANK(C481),"",_xll.BDP(C481, "LONG_COMP_NAME",""))</f>
        <v/>
      </c>
      <c r="E481" t="str">
        <f>IF(ISBLANK(C481),"",_xll.BDP(C481, "CNTRY_OF_DOMICILE",""))</f>
        <v/>
      </c>
      <c r="F481" t="str">
        <f>IF(ISBLANK(C481),"",_xll.BDP(C481, "GICS_INDUSTRY_GROUP_NAME",""))</f>
        <v/>
      </c>
      <c r="G481" t="str">
        <f>IF(ISBLANK(C481),"",_xll.BDP(C481, "GICS_SUB_INDUSTRY_NAME",""))</f>
        <v/>
      </c>
      <c r="H481" t="str">
        <f>IF(ISBLANK(C481),"",_xll.BDP(A481, "RELATIONSHIP_AMOUNT","RELATIONSHIP_OVERRIDE=C,QUANTIFIED_OVERRIDE=Y,EQY_FUND_CRNCY=USD,RELATED_COMPANY_OVERRIDE=" &amp;C481))</f>
        <v/>
      </c>
    </row>
    <row r="482" spans="1:8" x14ac:dyDescent="0.2">
      <c r="A482">
        <f>C49</f>
        <v>0</v>
      </c>
      <c r="B482" t="e">
        <f ca="1">IF(ISBLANK(A482),"",_xll.BDP(A482, "LONG_COMP_NAME",""))</f>
        <v>#NAME?</v>
      </c>
      <c r="C482" t="e">
        <f ca="1">_xll.BDS(A482,"SUPPLY_CHAIN_CUSTOMERS","SUPPLY_CHAIN_SUM_COUNT_OVERRIDE=10,QUANTIFIED_OVERRIDE=Y,SUP_CHAIN_RELATIONSHIP_SORT_OVR=C")</f>
        <v>#NAME?</v>
      </c>
      <c r="D482" t="e">
        <f ca="1">IF(ISBLANK(C482),"",_xll.BDP(C482, "LONG_COMP_NAME",""))</f>
        <v>#NAME?</v>
      </c>
      <c r="E482" t="e">
        <f ca="1">IF(ISBLANK(C482),"",_xll.BDP(C482, "CNTRY_OF_DOMICILE",""))</f>
        <v>#NAME?</v>
      </c>
      <c r="F482" t="e">
        <f ca="1">IF(ISBLANK(C482),"",_xll.BDP(C482, "GICS_INDUSTRY_GROUP_NAME",""))</f>
        <v>#NAME?</v>
      </c>
      <c r="G482" t="e">
        <f ca="1">IF(ISBLANK(C482),"",_xll.BDP(C482, "GICS_SUB_INDUSTRY_NAME",""))</f>
        <v>#NAME?</v>
      </c>
      <c r="H482" t="e">
        <f ca="1">IF(ISBLANK(C482),"",_xll.BDP(A482, "RELATIONSHIP_AMOUNT","RELATIONSHIP_OVERRIDE=C,QUANTIFIED_OVERRIDE=Y,EQY_FUND_CRNCY=USD,RELATED_COMPANY_OVERRIDE=" &amp;C482))</f>
        <v>#NAME?</v>
      </c>
    </row>
    <row r="483" spans="1:8" x14ac:dyDescent="0.2">
      <c r="A483">
        <f>C49</f>
        <v>0</v>
      </c>
      <c r="B483" t="e">
        <f ca="1">IF(ISBLANK(A483),"",_xll.BDP(A483, "LONG_COMP_NAME",""))</f>
        <v>#NAME?</v>
      </c>
      <c r="D483" t="str">
        <f>IF(ISBLANK(C483),"",_xll.BDP(C483, "LONG_COMP_NAME",""))</f>
        <v/>
      </c>
      <c r="E483" t="str">
        <f>IF(ISBLANK(C483),"",_xll.BDP(C483, "CNTRY_OF_DOMICILE",""))</f>
        <v/>
      </c>
      <c r="F483" t="str">
        <f>IF(ISBLANK(C483),"",_xll.BDP(C483, "GICS_INDUSTRY_GROUP_NAME",""))</f>
        <v/>
      </c>
      <c r="G483" t="str">
        <f>IF(ISBLANK(C483),"",_xll.BDP(C483, "GICS_SUB_INDUSTRY_NAME",""))</f>
        <v/>
      </c>
      <c r="H483" t="str">
        <f>IF(ISBLANK(C483),"",_xll.BDP(A483, "RELATIONSHIP_AMOUNT","RELATIONSHIP_OVERRIDE=C,QUANTIFIED_OVERRIDE=Y,EQY_FUND_CRNCY=USD,RELATED_COMPANY_OVERRIDE=" &amp;C483))</f>
        <v/>
      </c>
    </row>
    <row r="484" spans="1:8" x14ac:dyDescent="0.2">
      <c r="A484">
        <f>C49</f>
        <v>0</v>
      </c>
      <c r="B484" t="e">
        <f ca="1">IF(ISBLANK(A484),"",_xll.BDP(A484, "LONG_COMP_NAME",""))</f>
        <v>#NAME?</v>
      </c>
      <c r="D484" t="str">
        <f>IF(ISBLANK(C484),"",_xll.BDP(C484, "LONG_COMP_NAME",""))</f>
        <v/>
      </c>
      <c r="E484" t="str">
        <f>IF(ISBLANK(C484),"",_xll.BDP(C484, "CNTRY_OF_DOMICILE",""))</f>
        <v/>
      </c>
      <c r="F484" t="str">
        <f>IF(ISBLANK(C484),"",_xll.BDP(C484, "GICS_INDUSTRY_GROUP_NAME",""))</f>
        <v/>
      </c>
      <c r="G484" t="str">
        <f>IF(ISBLANK(C484),"",_xll.BDP(C484, "GICS_SUB_INDUSTRY_NAME",""))</f>
        <v/>
      </c>
      <c r="H484" t="str">
        <f>IF(ISBLANK(C484),"",_xll.BDP(A484, "RELATIONSHIP_AMOUNT","RELATIONSHIP_OVERRIDE=C,QUANTIFIED_OVERRIDE=Y,EQY_FUND_CRNCY=USD,RELATED_COMPANY_OVERRIDE=" &amp;C484))</f>
        <v/>
      </c>
    </row>
    <row r="485" spans="1:8" x14ac:dyDescent="0.2">
      <c r="A485">
        <f>C49</f>
        <v>0</v>
      </c>
      <c r="B485" t="e">
        <f ca="1">IF(ISBLANK(A485),"",_xll.BDP(A485, "LONG_COMP_NAME",""))</f>
        <v>#NAME?</v>
      </c>
      <c r="D485" t="str">
        <f>IF(ISBLANK(C485),"",_xll.BDP(C485, "LONG_COMP_NAME",""))</f>
        <v/>
      </c>
      <c r="E485" t="str">
        <f>IF(ISBLANK(C485),"",_xll.BDP(C485, "CNTRY_OF_DOMICILE",""))</f>
        <v/>
      </c>
      <c r="F485" t="str">
        <f>IF(ISBLANK(C485),"",_xll.BDP(C485, "GICS_INDUSTRY_GROUP_NAME",""))</f>
        <v/>
      </c>
      <c r="G485" t="str">
        <f>IF(ISBLANK(C485),"",_xll.BDP(C485, "GICS_SUB_INDUSTRY_NAME",""))</f>
        <v/>
      </c>
      <c r="H485" t="str">
        <f>IF(ISBLANK(C485),"",_xll.BDP(A485, "RELATIONSHIP_AMOUNT","RELATIONSHIP_OVERRIDE=C,QUANTIFIED_OVERRIDE=Y,EQY_FUND_CRNCY=USD,RELATED_COMPANY_OVERRIDE=" &amp;C485))</f>
        <v/>
      </c>
    </row>
    <row r="486" spans="1:8" x14ac:dyDescent="0.2">
      <c r="A486">
        <f>C49</f>
        <v>0</v>
      </c>
      <c r="B486" t="e">
        <f ca="1">IF(ISBLANK(A486),"",_xll.BDP(A486, "LONG_COMP_NAME",""))</f>
        <v>#NAME?</v>
      </c>
      <c r="D486" t="str">
        <f>IF(ISBLANK(C486),"",_xll.BDP(C486, "LONG_COMP_NAME",""))</f>
        <v/>
      </c>
      <c r="E486" t="str">
        <f>IF(ISBLANK(C486),"",_xll.BDP(C486, "CNTRY_OF_DOMICILE",""))</f>
        <v/>
      </c>
      <c r="F486" t="str">
        <f>IF(ISBLANK(C486),"",_xll.BDP(C486, "GICS_INDUSTRY_GROUP_NAME",""))</f>
        <v/>
      </c>
      <c r="G486" t="str">
        <f>IF(ISBLANK(C486),"",_xll.BDP(C486, "GICS_SUB_INDUSTRY_NAME",""))</f>
        <v/>
      </c>
      <c r="H486" t="str">
        <f>IF(ISBLANK(C486),"",_xll.BDP(A486, "RELATIONSHIP_AMOUNT","RELATIONSHIP_OVERRIDE=C,QUANTIFIED_OVERRIDE=Y,EQY_FUND_CRNCY=USD,RELATED_COMPANY_OVERRIDE=" &amp;C486))</f>
        <v/>
      </c>
    </row>
    <row r="487" spans="1:8" x14ac:dyDescent="0.2">
      <c r="A487">
        <f>C49</f>
        <v>0</v>
      </c>
      <c r="B487" t="e">
        <f ca="1">IF(ISBLANK(A487),"",_xll.BDP(A487, "LONG_COMP_NAME",""))</f>
        <v>#NAME?</v>
      </c>
      <c r="D487" t="str">
        <f>IF(ISBLANK(C487),"",_xll.BDP(C487, "LONG_COMP_NAME",""))</f>
        <v/>
      </c>
      <c r="E487" t="str">
        <f>IF(ISBLANK(C487),"",_xll.BDP(C487, "CNTRY_OF_DOMICILE",""))</f>
        <v/>
      </c>
      <c r="F487" t="str">
        <f>IF(ISBLANK(C487),"",_xll.BDP(C487, "GICS_INDUSTRY_GROUP_NAME",""))</f>
        <v/>
      </c>
      <c r="G487" t="str">
        <f>IF(ISBLANK(C487),"",_xll.BDP(C487, "GICS_SUB_INDUSTRY_NAME",""))</f>
        <v/>
      </c>
      <c r="H487" t="str">
        <f>IF(ISBLANK(C487),"",_xll.BDP(A487, "RELATIONSHIP_AMOUNT","RELATIONSHIP_OVERRIDE=C,QUANTIFIED_OVERRIDE=Y,EQY_FUND_CRNCY=USD,RELATED_COMPANY_OVERRIDE=" &amp;C487))</f>
        <v/>
      </c>
    </row>
    <row r="488" spans="1:8" x14ac:dyDescent="0.2">
      <c r="A488">
        <f>C49</f>
        <v>0</v>
      </c>
      <c r="B488" t="e">
        <f ca="1">IF(ISBLANK(A488),"",_xll.BDP(A488, "LONG_COMP_NAME",""))</f>
        <v>#NAME?</v>
      </c>
      <c r="D488" t="str">
        <f>IF(ISBLANK(C488),"",_xll.BDP(C488, "LONG_COMP_NAME",""))</f>
        <v/>
      </c>
      <c r="E488" t="str">
        <f>IF(ISBLANK(C488),"",_xll.BDP(C488, "CNTRY_OF_DOMICILE",""))</f>
        <v/>
      </c>
      <c r="F488" t="str">
        <f>IF(ISBLANK(C488),"",_xll.BDP(C488, "GICS_INDUSTRY_GROUP_NAME",""))</f>
        <v/>
      </c>
      <c r="G488" t="str">
        <f>IF(ISBLANK(C488),"",_xll.BDP(C488, "GICS_SUB_INDUSTRY_NAME",""))</f>
        <v/>
      </c>
      <c r="H488" t="str">
        <f>IF(ISBLANK(C488),"",_xll.BDP(A488, "RELATIONSHIP_AMOUNT","RELATIONSHIP_OVERRIDE=C,QUANTIFIED_OVERRIDE=Y,EQY_FUND_CRNCY=USD,RELATED_COMPANY_OVERRIDE=" &amp;C488))</f>
        <v/>
      </c>
    </row>
    <row r="489" spans="1:8" x14ac:dyDescent="0.2">
      <c r="A489">
        <f>C49</f>
        <v>0</v>
      </c>
      <c r="B489" t="e">
        <f ca="1">IF(ISBLANK(A489),"",_xll.BDP(A489, "LONG_COMP_NAME",""))</f>
        <v>#NAME?</v>
      </c>
      <c r="D489" t="str">
        <f>IF(ISBLANK(C489),"",_xll.BDP(C489, "LONG_COMP_NAME",""))</f>
        <v/>
      </c>
      <c r="E489" t="str">
        <f>IF(ISBLANK(C489),"",_xll.BDP(C489, "CNTRY_OF_DOMICILE",""))</f>
        <v/>
      </c>
      <c r="F489" t="str">
        <f>IF(ISBLANK(C489),"",_xll.BDP(C489, "GICS_INDUSTRY_GROUP_NAME",""))</f>
        <v/>
      </c>
      <c r="G489" t="str">
        <f>IF(ISBLANK(C489),"",_xll.BDP(C489, "GICS_SUB_INDUSTRY_NAME",""))</f>
        <v/>
      </c>
      <c r="H489" t="str">
        <f>IF(ISBLANK(C489),"",_xll.BDP(A489, "RELATIONSHIP_AMOUNT","RELATIONSHIP_OVERRIDE=C,QUANTIFIED_OVERRIDE=Y,EQY_FUND_CRNCY=USD,RELATED_COMPANY_OVERRIDE=" &amp;C489))</f>
        <v/>
      </c>
    </row>
    <row r="490" spans="1:8" x14ac:dyDescent="0.2">
      <c r="A490">
        <f>C49</f>
        <v>0</v>
      </c>
      <c r="B490" t="e">
        <f ca="1">IF(ISBLANK(A490),"",_xll.BDP(A490, "LONG_COMP_NAME",""))</f>
        <v>#NAME?</v>
      </c>
      <c r="D490" t="str">
        <f>IF(ISBLANK(C490),"",_xll.BDP(C490, "LONG_COMP_NAME",""))</f>
        <v/>
      </c>
      <c r="E490" t="str">
        <f>IF(ISBLANK(C490),"",_xll.BDP(C490, "CNTRY_OF_DOMICILE",""))</f>
        <v/>
      </c>
      <c r="F490" t="str">
        <f>IF(ISBLANK(C490),"",_xll.BDP(C490, "GICS_INDUSTRY_GROUP_NAME",""))</f>
        <v/>
      </c>
      <c r="G490" t="str">
        <f>IF(ISBLANK(C490),"",_xll.BDP(C490, "GICS_SUB_INDUSTRY_NAME",""))</f>
        <v/>
      </c>
      <c r="H490" t="str">
        <f>IF(ISBLANK(C490),"",_xll.BDP(A490, "RELATIONSHIP_AMOUNT","RELATIONSHIP_OVERRIDE=C,QUANTIFIED_OVERRIDE=Y,EQY_FUND_CRNCY=USD,RELATED_COMPANY_OVERRIDE=" &amp;C490))</f>
        <v/>
      </c>
    </row>
    <row r="491" spans="1:8" x14ac:dyDescent="0.2">
      <c r="A491">
        <f>C49</f>
        <v>0</v>
      </c>
      <c r="B491" t="e">
        <f ca="1">IF(ISBLANK(A491),"",_xll.BDP(A491, "LONG_COMP_NAME",""))</f>
        <v>#NAME?</v>
      </c>
      <c r="D491" t="str">
        <f>IF(ISBLANK(C491),"",_xll.BDP(C491, "LONG_COMP_NAME",""))</f>
        <v/>
      </c>
      <c r="E491" t="str">
        <f>IF(ISBLANK(C491),"",_xll.BDP(C491, "CNTRY_OF_DOMICILE",""))</f>
        <v/>
      </c>
      <c r="F491" t="str">
        <f>IF(ISBLANK(C491),"",_xll.BDP(C491, "GICS_INDUSTRY_GROUP_NAME",""))</f>
        <v/>
      </c>
      <c r="G491" t="str">
        <f>IF(ISBLANK(C491),"",_xll.BDP(C491, "GICS_SUB_INDUSTRY_NAME",""))</f>
        <v/>
      </c>
      <c r="H491" t="str">
        <f>IF(ISBLANK(C491),"",_xll.BDP(A491, "RELATIONSHIP_AMOUNT","RELATIONSHIP_OVERRIDE=C,QUANTIFIED_OVERRIDE=Y,EQY_FUND_CRNCY=USD,RELATED_COMPANY_OVERRIDE=" &amp;C491))</f>
        <v/>
      </c>
    </row>
    <row r="492" spans="1:8" x14ac:dyDescent="0.2">
      <c r="A492">
        <f>C50</f>
        <v>0</v>
      </c>
      <c r="B492" t="e">
        <f ca="1">IF(ISBLANK(A492),"",_xll.BDP(A492, "LONG_COMP_NAME",""))</f>
        <v>#NAME?</v>
      </c>
      <c r="C492" t="e">
        <f ca="1">_xll.BDS(A492,"SUPPLY_CHAIN_CUSTOMERS","SUPPLY_CHAIN_SUM_COUNT_OVERRIDE=10,QUANTIFIED_OVERRIDE=Y,SUP_CHAIN_RELATIONSHIP_SORT_OVR=C")</f>
        <v>#NAME?</v>
      </c>
      <c r="D492" t="e">
        <f ca="1">IF(ISBLANK(C492),"",_xll.BDP(C492, "LONG_COMP_NAME",""))</f>
        <v>#NAME?</v>
      </c>
      <c r="E492" t="e">
        <f ca="1">IF(ISBLANK(C492),"",_xll.BDP(C492, "CNTRY_OF_DOMICILE",""))</f>
        <v>#NAME?</v>
      </c>
      <c r="F492" t="e">
        <f ca="1">IF(ISBLANK(C492),"",_xll.BDP(C492, "GICS_INDUSTRY_GROUP_NAME",""))</f>
        <v>#NAME?</v>
      </c>
      <c r="G492" t="e">
        <f ca="1">IF(ISBLANK(C492),"",_xll.BDP(C492, "GICS_SUB_INDUSTRY_NAME",""))</f>
        <v>#NAME?</v>
      </c>
      <c r="H492" t="e">
        <f ca="1">IF(ISBLANK(C492),"",_xll.BDP(A492, "RELATIONSHIP_AMOUNT","RELATIONSHIP_OVERRIDE=C,QUANTIFIED_OVERRIDE=Y,EQY_FUND_CRNCY=USD,RELATED_COMPANY_OVERRIDE=" &amp;C492))</f>
        <v>#NAME?</v>
      </c>
    </row>
    <row r="493" spans="1:8" x14ac:dyDescent="0.2">
      <c r="A493">
        <f>C50</f>
        <v>0</v>
      </c>
      <c r="B493" t="e">
        <f ca="1">IF(ISBLANK(A493),"",_xll.BDP(A493, "LONG_COMP_NAME",""))</f>
        <v>#NAME?</v>
      </c>
      <c r="D493" t="str">
        <f>IF(ISBLANK(C493),"",_xll.BDP(C493, "LONG_COMP_NAME",""))</f>
        <v/>
      </c>
      <c r="E493" t="str">
        <f>IF(ISBLANK(C493),"",_xll.BDP(C493, "CNTRY_OF_DOMICILE",""))</f>
        <v/>
      </c>
      <c r="F493" t="str">
        <f>IF(ISBLANK(C493),"",_xll.BDP(C493, "GICS_INDUSTRY_GROUP_NAME",""))</f>
        <v/>
      </c>
      <c r="G493" t="str">
        <f>IF(ISBLANK(C493),"",_xll.BDP(C493, "GICS_SUB_INDUSTRY_NAME",""))</f>
        <v/>
      </c>
      <c r="H493" t="str">
        <f>IF(ISBLANK(C493),"",_xll.BDP(A493, "RELATIONSHIP_AMOUNT","RELATIONSHIP_OVERRIDE=C,QUANTIFIED_OVERRIDE=Y,EQY_FUND_CRNCY=USD,RELATED_COMPANY_OVERRIDE=" &amp;C493))</f>
        <v/>
      </c>
    </row>
    <row r="494" spans="1:8" x14ac:dyDescent="0.2">
      <c r="A494">
        <f>C50</f>
        <v>0</v>
      </c>
      <c r="B494" t="e">
        <f ca="1">IF(ISBLANK(A494),"",_xll.BDP(A494, "LONG_COMP_NAME",""))</f>
        <v>#NAME?</v>
      </c>
      <c r="D494" t="str">
        <f>IF(ISBLANK(C494),"",_xll.BDP(C494, "LONG_COMP_NAME",""))</f>
        <v/>
      </c>
      <c r="E494" t="str">
        <f>IF(ISBLANK(C494),"",_xll.BDP(C494, "CNTRY_OF_DOMICILE",""))</f>
        <v/>
      </c>
      <c r="F494" t="str">
        <f>IF(ISBLANK(C494),"",_xll.BDP(C494, "GICS_INDUSTRY_GROUP_NAME",""))</f>
        <v/>
      </c>
      <c r="G494" t="str">
        <f>IF(ISBLANK(C494),"",_xll.BDP(C494, "GICS_SUB_INDUSTRY_NAME",""))</f>
        <v/>
      </c>
      <c r="H494" t="str">
        <f>IF(ISBLANK(C494),"",_xll.BDP(A494, "RELATIONSHIP_AMOUNT","RELATIONSHIP_OVERRIDE=C,QUANTIFIED_OVERRIDE=Y,EQY_FUND_CRNCY=USD,RELATED_COMPANY_OVERRIDE=" &amp;C494))</f>
        <v/>
      </c>
    </row>
    <row r="495" spans="1:8" x14ac:dyDescent="0.2">
      <c r="A495">
        <f>C50</f>
        <v>0</v>
      </c>
      <c r="B495" t="e">
        <f ca="1">IF(ISBLANK(A495),"",_xll.BDP(A495, "LONG_COMP_NAME",""))</f>
        <v>#NAME?</v>
      </c>
      <c r="D495" t="str">
        <f>IF(ISBLANK(C495),"",_xll.BDP(C495, "LONG_COMP_NAME",""))</f>
        <v/>
      </c>
      <c r="E495" t="str">
        <f>IF(ISBLANK(C495),"",_xll.BDP(C495, "CNTRY_OF_DOMICILE",""))</f>
        <v/>
      </c>
      <c r="F495" t="str">
        <f>IF(ISBLANK(C495),"",_xll.BDP(C495, "GICS_INDUSTRY_GROUP_NAME",""))</f>
        <v/>
      </c>
      <c r="G495" t="str">
        <f>IF(ISBLANK(C495),"",_xll.BDP(C495, "GICS_SUB_INDUSTRY_NAME",""))</f>
        <v/>
      </c>
      <c r="H495" t="str">
        <f>IF(ISBLANK(C495),"",_xll.BDP(A495, "RELATIONSHIP_AMOUNT","RELATIONSHIP_OVERRIDE=C,QUANTIFIED_OVERRIDE=Y,EQY_FUND_CRNCY=USD,RELATED_COMPANY_OVERRIDE=" &amp;C495))</f>
        <v/>
      </c>
    </row>
    <row r="496" spans="1:8" x14ac:dyDescent="0.2">
      <c r="A496">
        <f>C50</f>
        <v>0</v>
      </c>
      <c r="B496" t="e">
        <f ca="1">IF(ISBLANK(A496),"",_xll.BDP(A496, "LONG_COMP_NAME",""))</f>
        <v>#NAME?</v>
      </c>
      <c r="D496" t="str">
        <f>IF(ISBLANK(C496),"",_xll.BDP(C496, "LONG_COMP_NAME",""))</f>
        <v/>
      </c>
      <c r="E496" t="str">
        <f>IF(ISBLANK(C496),"",_xll.BDP(C496, "CNTRY_OF_DOMICILE",""))</f>
        <v/>
      </c>
      <c r="F496" t="str">
        <f>IF(ISBLANK(C496),"",_xll.BDP(C496, "GICS_INDUSTRY_GROUP_NAME",""))</f>
        <v/>
      </c>
      <c r="G496" t="str">
        <f>IF(ISBLANK(C496),"",_xll.BDP(C496, "GICS_SUB_INDUSTRY_NAME",""))</f>
        <v/>
      </c>
      <c r="H496" t="str">
        <f>IF(ISBLANK(C496),"",_xll.BDP(A496, "RELATIONSHIP_AMOUNT","RELATIONSHIP_OVERRIDE=C,QUANTIFIED_OVERRIDE=Y,EQY_FUND_CRNCY=USD,RELATED_COMPANY_OVERRIDE=" &amp;C496))</f>
        <v/>
      </c>
    </row>
    <row r="497" spans="1:8" x14ac:dyDescent="0.2">
      <c r="A497">
        <f>C50</f>
        <v>0</v>
      </c>
      <c r="B497" t="e">
        <f ca="1">IF(ISBLANK(A497),"",_xll.BDP(A497, "LONG_COMP_NAME",""))</f>
        <v>#NAME?</v>
      </c>
      <c r="D497" t="str">
        <f>IF(ISBLANK(C497),"",_xll.BDP(C497, "LONG_COMP_NAME",""))</f>
        <v/>
      </c>
      <c r="E497" t="str">
        <f>IF(ISBLANK(C497),"",_xll.BDP(C497, "CNTRY_OF_DOMICILE",""))</f>
        <v/>
      </c>
      <c r="F497" t="str">
        <f>IF(ISBLANK(C497),"",_xll.BDP(C497, "GICS_INDUSTRY_GROUP_NAME",""))</f>
        <v/>
      </c>
      <c r="G497" t="str">
        <f>IF(ISBLANK(C497),"",_xll.BDP(C497, "GICS_SUB_INDUSTRY_NAME",""))</f>
        <v/>
      </c>
      <c r="H497" t="str">
        <f>IF(ISBLANK(C497),"",_xll.BDP(A497, "RELATIONSHIP_AMOUNT","RELATIONSHIP_OVERRIDE=C,QUANTIFIED_OVERRIDE=Y,EQY_FUND_CRNCY=USD,RELATED_COMPANY_OVERRIDE=" &amp;C497))</f>
        <v/>
      </c>
    </row>
    <row r="498" spans="1:8" x14ac:dyDescent="0.2">
      <c r="A498">
        <f>C50</f>
        <v>0</v>
      </c>
      <c r="B498" t="e">
        <f ca="1">IF(ISBLANK(A498),"",_xll.BDP(A498, "LONG_COMP_NAME",""))</f>
        <v>#NAME?</v>
      </c>
      <c r="D498" t="str">
        <f>IF(ISBLANK(C498),"",_xll.BDP(C498, "LONG_COMP_NAME",""))</f>
        <v/>
      </c>
      <c r="E498" t="str">
        <f>IF(ISBLANK(C498),"",_xll.BDP(C498, "CNTRY_OF_DOMICILE",""))</f>
        <v/>
      </c>
      <c r="F498" t="str">
        <f>IF(ISBLANK(C498),"",_xll.BDP(C498, "GICS_INDUSTRY_GROUP_NAME",""))</f>
        <v/>
      </c>
      <c r="G498" t="str">
        <f>IF(ISBLANK(C498),"",_xll.BDP(C498, "GICS_SUB_INDUSTRY_NAME",""))</f>
        <v/>
      </c>
      <c r="H498" t="str">
        <f>IF(ISBLANK(C498),"",_xll.BDP(A498, "RELATIONSHIP_AMOUNT","RELATIONSHIP_OVERRIDE=C,QUANTIFIED_OVERRIDE=Y,EQY_FUND_CRNCY=USD,RELATED_COMPANY_OVERRIDE=" &amp;C498))</f>
        <v/>
      </c>
    </row>
    <row r="499" spans="1:8" x14ac:dyDescent="0.2">
      <c r="A499">
        <f>C50</f>
        <v>0</v>
      </c>
      <c r="B499" t="e">
        <f ca="1">IF(ISBLANK(A499),"",_xll.BDP(A499, "LONG_COMP_NAME",""))</f>
        <v>#NAME?</v>
      </c>
      <c r="D499" t="str">
        <f>IF(ISBLANK(C499),"",_xll.BDP(C499, "LONG_COMP_NAME",""))</f>
        <v/>
      </c>
      <c r="E499" t="str">
        <f>IF(ISBLANK(C499),"",_xll.BDP(C499, "CNTRY_OF_DOMICILE",""))</f>
        <v/>
      </c>
      <c r="F499" t="str">
        <f>IF(ISBLANK(C499),"",_xll.BDP(C499, "GICS_INDUSTRY_GROUP_NAME",""))</f>
        <v/>
      </c>
      <c r="G499" t="str">
        <f>IF(ISBLANK(C499),"",_xll.BDP(C499, "GICS_SUB_INDUSTRY_NAME",""))</f>
        <v/>
      </c>
      <c r="H499" t="str">
        <f>IF(ISBLANK(C499),"",_xll.BDP(A499, "RELATIONSHIP_AMOUNT","RELATIONSHIP_OVERRIDE=C,QUANTIFIED_OVERRIDE=Y,EQY_FUND_CRNCY=USD,RELATED_COMPANY_OVERRIDE=" &amp;C499))</f>
        <v/>
      </c>
    </row>
    <row r="500" spans="1:8" x14ac:dyDescent="0.2">
      <c r="A500">
        <f>C50</f>
        <v>0</v>
      </c>
      <c r="B500" t="e">
        <f ca="1">IF(ISBLANK(A500),"",_xll.BDP(A500, "LONG_COMP_NAME",""))</f>
        <v>#NAME?</v>
      </c>
      <c r="D500" t="str">
        <f>IF(ISBLANK(C500),"",_xll.BDP(C500, "LONG_COMP_NAME",""))</f>
        <v/>
      </c>
      <c r="E500" t="str">
        <f>IF(ISBLANK(C500),"",_xll.BDP(C500, "CNTRY_OF_DOMICILE",""))</f>
        <v/>
      </c>
      <c r="F500" t="str">
        <f>IF(ISBLANK(C500),"",_xll.BDP(C500, "GICS_INDUSTRY_GROUP_NAME",""))</f>
        <v/>
      </c>
      <c r="G500" t="str">
        <f>IF(ISBLANK(C500),"",_xll.BDP(C500, "GICS_SUB_INDUSTRY_NAME",""))</f>
        <v/>
      </c>
      <c r="H500" t="str">
        <f>IF(ISBLANK(C500),"",_xll.BDP(A500, "RELATIONSHIP_AMOUNT","RELATIONSHIP_OVERRIDE=C,QUANTIFIED_OVERRIDE=Y,EQY_FUND_CRNCY=USD,RELATED_COMPANY_OVERRIDE=" &amp;C500))</f>
        <v/>
      </c>
    </row>
    <row r="501" spans="1:8" x14ac:dyDescent="0.2">
      <c r="A501">
        <f>C50</f>
        <v>0</v>
      </c>
      <c r="B501" t="e">
        <f ca="1">IF(ISBLANK(A501),"",_xll.BDP(A501, "LONG_COMP_NAME",""))</f>
        <v>#NAME?</v>
      </c>
      <c r="D501" t="str">
        <f>IF(ISBLANK(C501),"",_xll.BDP(C501, "LONG_COMP_NAME",""))</f>
        <v/>
      </c>
      <c r="E501" t="str">
        <f>IF(ISBLANK(C501),"",_xll.BDP(C501, "CNTRY_OF_DOMICILE",""))</f>
        <v/>
      </c>
      <c r="F501" t="str">
        <f>IF(ISBLANK(C501),"",_xll.BDP(C501, "GICS_INDUSTRY_GROUP_NAME",""))</f>
        <v/>
      </c>
      <c r="G501" t="str">
        <f>IF(ISBLANK(C501),"",_xll.BDP(C501, "GICS_SUB_INDUSTRY_NAME",""))</f>
        <v/>
      </c>
      <c r="H501" t="str">
        <f>IF(ISBLANK(C501),"",_xll.BDP(A501, "RELATIONSHIP_AMOUNT","RELATIONSHIP_OVERRIDE=C,QUANTIFIED_OVERRIDE=Y,EQY_FUND_CRNCY=USD,RELATED_COMPANY_OVERRIDE=" &amp;C501))</f>
        <v/>
      </c>
    </row>
    <row r="502" spans="1:8" x14ac:dyDescent="0.2">
      <c r="A502">
        <f>C51</f>
        <v>0</v>
      </c>
      <c r="B502" t="e">
        <f ca="1">IF(ISBLANK(A502),"",_xll.BDP(A502, "LONG_COMP_NAME",""))</f>
        <v>#NAME?</v>
      </c>
      <c r="C502" t="e">
        <f ca="1">_xll.BDS(A502,"SUPPLY_CHAIN_CUSTOMERS","SUPPLY_CHAIN_SUM_COUNT_OVERRIDE=10,QUANTIFIED_OVERRIDE=Y,SUP_CHAIN_RELATIONSHIP_SORT_OVR=C")</f>
        <v>#NAME?</v>
      </c>
      <c r="D502" t="e">
        <f ca="1">IF(ISBLANK(C502),"",_xll.BDP(C502, "LONG_COMP_NAME",""))</f>
        <v>#NAME?</v>
      </c>
      <c r="E502" t="e">
        <f ca="1">IF(ISBLANK(C502),"",_xll.BDP(C502, "CNTRY_OF_DOMICILE",""))</f>
        <v>#NAME?</v>
      </c>
      <c r="F502" t="e">
        <f ca="1">IF(ISBLANK(C502),"",_xll.BDP(C502, "GICS_INDUSTRY_GROUP_NAME",""))</f>
        <v>#NAME?</v>
      </c>
      <c r="G502" t="e">
        <f ca="1">IF(ISBLANK(C502),"",_xll.BDP(C502, "GICS_SUB_INDUSTRY_NAME",""))</f>
        <v>#NAME?</v>
      </c>
      <c r="H502" t="e">
        <f ca="1">IF(ISBLANK(C502),"",_xll.BDP(A502, "RELATIONSHIP_AMOUNT","RELATIONSHIP_OVERRIDE=C,QUANTIFIED_OVERRIDE=Y,EQY_FUND_CRNCY=USD,RELATED_COMPANY_OVERRIDE=" &amp;C502))</f>
        <v>#NAME?</v>
      </c>
    </row>
    <row r="503" spans="1:8" x14ac:dyDescent="0.2">
      <c r="A503">
        <f>C51</f>
        <v>0</v>
      </c>
      <c r="B503" t="e">
        <f ca="1">IF(ISBLANK(A503),"",_xll.BDP(A503, "LONG_COMP_NAME",""))</f>
        <v>#NAME?</v>
      </c>
      <c r="D503" t="str">
        <f>IF(ISBLANK(C503),"",_xll.BDP(C503, "LONG_COMP_NAME",""))</f>
        <v/>
      </c>
      <c r="E503" t="str">
        <f>IF(ISBLANK(C503),"",_xll.BDP(C503, "CNTRY_OF_DOMICILE",""))</f>
        <v/>
      </c>
      <c r="F503" t="str">
        <f>IF(ISBLANK(C503),"",_xll.BDP(C503, "GICS_INDUSTRY_GROUP_NAME",""))</f>
        <v/>
      </c>
      <c r="G503" t="str">
        <f>IF(ISBLANK(C503),"",_xll.BDP(C503, "GICS_SUB_INDUSTRY_NAME",""))</f>
        <v/>
      </c>
      <c r="H503" t="str">
        <f>IF(ISBLANK(C503),"",_xll.BDP(A503, "RELATIONSHIP_AMOUNT","RELATIONSHIP_OVERRIDE=C,QUANTIFIED_OVERRIDE=Y,EQY_FUND_CRNCY=USD,RELATED_COMPANY_OVERRIDE=" &amp;C503))</f>
        <v/>
      </c>
    </row>
    <row r="504" spans="1:8" x14ac:dyDescent="0.2">
      <c r="A504">
        <f>C51</f>
        <v>0</v>
      </c>
      <c r="B504" t="e">
        <f ca="1">IF(ISBLANK(A504),"",_xll.BDP(A504, "LONG_COMP_NAME",""))</f>
        <v>#NAME?</v>
      </c>
      <c r="D504" t="str">
        <f>IF(ISBLANK(C504),"",_xll.BDP(C504, "LONG_COMP_NAME",""))</f>
        <v/>
      </c>
      <c r="E504" t="str">
        <f>IF(ISBLANK(C504),"",_xll.BDP(C504, "CNTRY_OF_DOMICILE",""))</f>
        <v/>
      </c>
      <c r="F504" t="str">
        <f>IF(ISBLANK(C504),"",_xll.BDP(C504, "GICS_INDUSTRY_GROUP_NAME",""))</f>
        <v/>
      </c>
      <c r="G504" t="str">
        <f>IF(ISBLANK(C504),"",_xll.BDP(C504, "GICS_SUB_INDUSTRY_NAME",""))</f>
        <v/>
      </c>
      <c r="H504" t="str">
        <f>IF(ISBLANK(C504),"",_xll.BDP(A504, "RELATIONSHIP_AMOUNT","RELATIONSHIP_OVERRIDE=C,QUANTIFIED_OVERRIDE=Y,EQY_FUND_CRNCY=USD,RELATED_COMPANY_OVERRIDE=" &amp;C504))</f>
        <v/>
      </c>
    </row>
    <row r="505" spans="1:8" x14ac:dyDescent="0.2">
      <c r="A505">
        <f>C51</f>
        <v>0</v>
      </c>
      <c r="B505" t="e">
        <f ca="1">IF(ISBLANK(A505),"",_xll.BDP(A505, "LONG_COMP_NAME",""))</f>
        <v>#NAME?</v>
      </c>
      <c r="D505" t="str">
        <f>IF(ISBLANK(C505),"",_xll.BDP(C505, "LONG_COMP_NAME",""))</f>
        <v/>
      </c>
      <c r="E505" t="str">
        <f>IF(ISBLANK(C505),"",_xll.BDP(C505, "CNTRY_OF_DOMICILE",""))</f>
        <v/>
      </c>
      <c r="F505" t="str">
        <f>IF(ISBLANK(C505),"",_xll.BDP(C505, "GICS_INDUSTRY_GROUP_NAME",""))</f>
        <v/>
      </c>
      <c r="G505" t="str">
        <f>IF(ISBLANK(C505),"",_xll.BDP(C505, "GICS_SUB_INDUSTRY_NAME",""))</f>
        <v/>
      </c>
      <c r="H505" t="str">
        <f>IF(ISBLANK(C505),"",_xll.BDP(A505, "RELATIONSHIP_AMOUNT","RELATIONSHIP_OVERRIDE=C,QUANTIFIED_OVERRIDE=Y,EQY_FUND_CRNCY=USD,RELATED_COMPANY_OVERRIDE=" &amp;C505))</f>
        <v/>
      </c>
    </row>
    <row r="506" spans="1:8" x14ac:dyDescent="0.2">
      <c r="A506">
        <f>C51</f>
        <v>0</v>
      </c>
      <c r="B506" t="e">
        <f ca="1">IF(ISBLANK(A506),"",_xll.BDP(A506, "LONG_COMP_NAME",""))</f>
        <v>#NAME?</v>
      </c>
      <c r="D506" t="str">
        <f>IF(ISBLANK(C506),"",_xll.BDP(C506, "LONG_COMP_NAME",""))</f>
        <v/>
      </c>
      <c r="E506" t="str">
        <f>IF(ISBLANK(C506),"",_xll.BDP(C506, "CNTRY_OF_DOMICILE",""))</f>
        <v/>
      </c>
      <c r="F506" t="str">
        <f>IF(ISBLANK(C506),"",_xll.BDP(C506, "GICS_INDUSTRY_GROUP_NAME",""))</f>
        <v/>
      </c>
      <c r="G506" t="str">
        <f>IF(ISBLANK(C506),"",_xll.BDP(C506, "GICS_SUB_INDUSTRY_NAME",""))</f>
        <v/>
      </c>
      <c r="H506" t="str">
        <f>IF(ISBLANK(C506),"",_xll.BDP(A506, "RELATIONSHIP_AMOUNT","RELATIONSHIP_OVERRIDE=C,QUANTIFIED_OVERRIDE=Y,EQY_FUND_CRNCY=USD,RELATED_COMPANY_OVERRIDE=" &amp;C506))</f>
        <v/>
      </c>
    </row>
    <row r="507" spans="1:8" x14ac:dyDescent="0.2">
      <c r="A507">
        <f>C51</f>
        <v>0</v>
      </c>
      <c r="B507" t="e">
        <f ca="1">IF(ISBLANK(A507),"",_xll.BDP(A507, "LONG_COMP_NAME",""))</f>
        <v>#NAME?</v>
      </c>
      <c r="D507" t="str">
        <f>IF(ISBLANK(C507),"",_xll.BDP(C507, "LONG_COMP_NAME",""))</f>
        <v/>
      </c>
      <c r="E507" t="str">
        <f>IF(ISBLANK(C507),"",_xll.BDP(C507, "CNTRY_OF_DOMICILE",""))</f>
        <v/>
      </c>
      <c r="F507" t="str">
        <f>IF(ISBLANK(C507),"",_xll.BDP(C507, "GICS_INDUSTRY_GROUP_NAME",""))</f>
        <v/>
      </c>
      <c r="G507" t="str">
        <f>IF(ISBLANK(C507),"",_xll.BDP(C507, "GICS_SUB_INDUSTRY_NAME",""))</f>
        <v/>
      </c>
      <c r="H507" t="str">
        <f>IF(ISBLANK(C507),"",_xll.BDP(A507, "RELATIONSHIP_AMOUNT","RELATIONSHIP_OVERRIDE=C,QUANTIFIED_OVERRIDE=Y,EQY_FUND_CRNCY=USD,RELATED_COMPANY_OVERRIDE=" &amp;C507))</f>
        <v/>
      </c>
    </row>
    <row r="508" spans="1:8" x14ac:dyDescent="0.2">
      <c r="A508">
        <f>C51</f>
        <v>0</v>
      </c>
      <c r="B508" t="e">
        <f ca="1">IF(ISBLANK(A508),"",_xll.BDP(A508, "LONG_COMP_NAME",""))</f>
        <v>#NAME?</v>
      </c>
      <c r="D508" t="str">
        <f>IF(ISBLANK(C508),"",_xll.BDP(C508, "LONG_COMP_NAME",""))</f>
        <v/>
      </c>
      <c r="E508" t="str">
        <f>IF(ISBLANK(C508),"",_xll.BDP(C508, "CNTRY_OF_DOMICILE",""))</f>
        <v/>
      </c>
      <c r="F508" t="str">
        <f>IF(ISBLANK(C508),"",_xll.BDP(C508, "GICS_INDUSTRY_GROUP_NAME",""))</f>
        <v/>
      </c>
      <c r="G508" t="str">
        <f>IF(ISBLANK(C508),"",_xll.BDP(C508, "GICS_SUB_INDUSTRY_NAME",""))</f>
        <v/>
      </c>
      <c r="H508" t="str">
        <f>IF(ISBLANK(C508),"",_xll.BDP(A508, "RELATIONSHIP_AMOUNT","RELATIONSHIP_OVERRIDE=C,QUANTIFIED_OVERRIDE=Y,EQY_FUND_CRNCY=USD,RELATED_COMPANY_OVERRIDE=" &amp;C508))</f>
        <v/>
      </c>
    </row>
    <row r="509" spans="1:8" x14ac:dyDescent="0.2">
      <c r="A509">
        <f>C51</f>
        <v>0</v>
      </c>
      <c r="B509" t="e">
        <f ca="1">IF(ISBLANK(A509),"",_xll.BDP(A509, "LONG_COMP_NAME",""))</f>
        <v>#NAME?</v>
      </c>
      <c r="D509" t="str">
        <f>IF(ISBLANK(C509),"",_xll.BDP(C509, "LONG_COMP_NAME",""))</f>
        <v/>
      </c>
      <c r="E509" t="str">
        <f>IF(ISBLANK(C509),"",_xll.BDP(C509, "CNTRY_OF_DOMICILE",""))</f>
        <v/>
      </c>
      <c r="F509" t="str">
        <f>IF(ISBLANK(C509),"",_xll.BDP(C509, "GICS_INDUSTRY_GROUP_NAME",""))</f>
        <v/>
      </c>
      <c r="G509" t="str">
        <f>IF(ISBLANK(C509),"",_xll.BDP(C509, "GICS_SUB_INDUSTRY_NAME",""))</f>
        <v/>
      </c>
      <c r="H509" t="str">
        <f>IF(ISBLANK(C509),"",_xll.BDP(A509, "RELATIONSHIP_AMOUNT","RELATIONSHIP_OVERRIDE=C,QUANTIFIED_OVERRIDE=Y,EQY_FUND_CRNCY=USD,RELATED_COMPANY_OVERRIDE=" &amp;C509))</f>
        <v/>
      </c>
    </row>
    <row r="510" spans="1:8" x14ac:dyDescent="0.2">
      <c r="A510">
        <f>C51</f>
        <v>0</v>
      </c>
      <c r="B510" t="e">
        <f ca="1">IF(ISBLANK(A510),"",_xll.BDP(A510, "LONG_COMP_NAME",""))</f>
        <v>#NAME?</v>
      </c>
      <c r="D510" t="str">
        <f>IF(ISBLANK(C510),"",_xll.BDP(C510, "LONG_COMP_NAME",""))</f>
        <v/>
      </c>
      <c r="E510" t="str">
        <f>IF(ISBLANK(C510),"",_xll.BDP(C510, "CNTRY_OF_DOMICILE",""))</f>
        <v/>
      </c>
      <c r="F510" t="str">
        <f>IF(ISBLANK(C510),"",_xll.BDP(C510, "GICS_INDUSTRY_GROUP_NAME",""))</f>
        <v/>
      </c>
      <c r="G510" t="str">
        <f>IF(ISBLANK(C510),"",_xll.BDP(C510, "GICS_SUB_INDUSTRY_NAME",""))</f>
        <v/>
      </c>
      <c r="H510" t="str">
        <f>IF(ISBLANK(C510),"",_xll.BDP(A510, "RELATIONSHIP_AMOUNT","RELATIONSHIP_OVERRIDE=C,QUANTIFIED_OVERRIDE=Y,EQY_FUND_CRNCY=USD,RELATED_COMPANY_OVERRIDE=" &amp;C510))</f>
        <v/>
      </c>
    </row>
    <row r="511" spans="1:8" x14ac:dyDescent="0.2">
      <c r="A511">
        <f>C51</f>
        <v>0</v>
      </c>
      <c r="B511" t="e">
        <f ca="1">IF(ISBLANK(A511),"",_xll.BDP(A511, "LONG_COMP_NAME",""))</f>
        <v>#NAME?</v>
      </c>
      <c r="D511" t="str">
        <f>IF(ISBLANK(C511),"",_xll.BDP(C511, "LONG_COMP_NAME",""))</f>
        <v/>
      </c>
      <c r="E511" t="str">
        <f>IF(ISBLANK(C511),"",_xll.BDP(C511, "CNTRY_OF_DOMICILE",""))</f>
        <v/>
      </c>
      <c r="F511" t="str">
        <f>IF(ISBLANK(C511),"",_xll.BDP(C511, "GICS_INDUSTRY_GROUP_NAME",""))</f>
        <v/>
      </c>
      <c r="G511" t="str">
        <f>IF(ISBLANK(C511),"",_xll.BDP(C511, "GICS_SUB_INDUSTRY_NAME",""))</f>
        <v/>
      </c>
      <c r="H511" t="str">
        <f>IF(ISBLANK(C511),"",_xll.BDP(A511, "RELATIONSHIP_AMOUNT","RELATIONSHIP_OVERRIDE=C,QUANTIFIED_OVERRIDE=Y,EQY_FUND_CRNCY=USD,RELATED_COMPANY_OVERRIDE=" &amp;C511))</f>
        <v/>
      </c>
    </row>
    <row r="512" spans="1:8" x14ac:dyDescent="0.2">
      <c r="A512" t="e">
        <f ca="1">C52</f>
        <v>#NAME?</v>
      </c>
      <c r="B512" t="e">
        <f ca="1">IF(ISBLANK(A512),"",_xll.BDP(A512, "LONG_COMP_NAME",""))</f>
        <v>#NAME?</v>
      </c>
      <c r="C512" t="e">
        <f ca="1">_xll.BDS(A512,"SUPPLY_CHAIN_CUSTOMERS","SUPPLY_CHAIN_SUM_COUNT_OVERRIDE=10,QUANTIFIED_OVERRIDE=Y,SUP_CHAIN_RELATIONSHIP_SORT_OVR=C","cols=1;rows=4")</f>
        <v>#NAME?</v>
      </c>
      <c r="D512" t="e">
        <f ca="1">IF(ISBLANK(C512),"",_xll.BDP(C512, "LONG_COMP_NAME",""))</f>
        <v>#NAME?</v>
      </c>
      <c r="E512" t="e">
        <f ca="1">IF(ISBLANK(C512),"",_xll.BDP(C512, "CNTRY_OF_DOMICILE",""))</f>
        <v>#NAME?</v>
      </c>
      <c r="F512" t="e">
        <f ca="1">IF(ISBLANK(C512),"",_xll.BDP(C512, "GICS_INDUSTRY_GROUP_NAME",""))</f>
        <v>#NAME?</v>
      </c>
      <c r="G512" t="e">
        <f ca="1">IF(ISBLANK(C512),"",_xll.BDP(C512, "GICS_SUB_INDUSTRY_NAME",""))</f>
        <v>#NAME?</v>
      </c>
      <c r="H512" t="e">
        <f ca="1">IF(ISBLANK(C512),"",_xll.BDP(A512, "RELATIONSHIP_AMOUNT","RELATIONSHIP_OVERRIDE=C,QUANTIFIED_OVERRIDE=Y,EQY_FUND_CRNCY=USD,RELATED_COMPANY_OVERRIDE=" &amp;C512))</f>
        <v>#NAME?</v>
      </c>
    </row>
    <row r="513" spans="1:8" x14ac:dyDescent="0.2">
      <c r="A513" t="e">
        <f ca="1">C52</f>
        <v>#NAME?</v>
      </c>
      <c r="B513" t="e">
        <f ca="1">IF(ISBLANK(A513),"",_xll.BDP(A513, "LONG_COMP_NAME",""))</f>
        <v>#NAME?</v>
      </c>
      <c r="C513" t="s">
        <v>139</v>
      </c>
      <c r="D513" t="e">
        <f ca="1">IF(ISBLANK(C513),"",_xll.BDP(C513, "LONG_COMP_NAME",""))</f>
        <v>#NAME?</v>
      </c>
      <c r="E513" t="e">
        <f ca="1">IF(ISBLANK(C513),"",_xll.BDP(C513, "CNTRY_OF_DOMICILE",""))</f>
        <v>#NAME?</v>
      </c>
      <c r="F513" t="e">
        <f ca="1">IF(ISBLANK(C513),"",_xll.BDP(C513, "GICS_INDUSTRY_GROUP_NAME",""))</f>
        <v>#NAME?</v>
      </c>
      <c r="G513" t="e">
        <f ca="1">IF(ISBLANK(C513),"",_xll.BDP(C513, "GICS_SUB_INDUSTRY_NAME",""))</f>
        <v>#NAME?</v>
      </c>
      <c r="H513" t="e">
        <f ca="1">IF(ISBLANK(C513),"",_xll.BDP(A513, "RELATIONSHIP_AMOUNT","RELATIONSHIP_OVERRIDE=C,QUANTIFIED_OVERRIDE=Y,EQY_FUND_CRNCY=USD,RELATED_COMPANY_OVERRIDE=" &amp;C513))</f>
        <v>#NAME?</v>
      </c>
    </row>
    <row r="514" spans="1:8" x14ac:dyDescent="0.2">
      <c r="A514" t="e">
        <f ca="1">C52</f>
        <v>#NAME?</v>
      </c>
      <c r="B514" t="e">
        <f ca="1">IF(ISBLANK(A514),"",_xll.BDP(A514, "LONG_COMP_NAME",""))</f>
        <v>#NAME?</v>
      </c>
      <c r="C514" t="s">
        <v>140</v>
      </c>
      <c r="D514" t="e">
        <f ca="1">IF(ISBLANK(C514),"",_xll.BDP(C514, "LONG_COMP_NAME",""))</f>
        <v>#NAME?</v>
      </c>
      <c r="E514" t="e">
        <f ca="1">IF(ISBLANK(C514),"",_xll.BDP(C514, "CNTRY_OF_DOMICILE",""))</f>
        <v>#NAME?</v>
      </c>
      <c r="F514" t="e">
        <f ca="1">IF(ISBLANK(C514),"",_xll.BDP(C514, "GICS_INDUSTRY_GROUP_NAME",""))</f>
        <v>#NAME?</v>
      </c>
      <c r="G514" t="e">
        <f ca="1">IF(ISBLANK(C514),"",_xll.BDP(C514, "GICS_SUB_INDUSTRY_NAME",""))</f>
        <v>#NAME?</v>
      </c>
      <c r="H514" t="e">
        <f ca="1">IF(ISBLANK(C514),"",_xll.BDP(A514, "RELATIONSHIP_AMOUNT","RELATIONSHIP_OVERRIDE=C,QUANTIFIED_OVERRIDE=Y,EQY_FUND_CRNCY=USD,RELATED_COMPANY_OVERRIDE=" &amp;C514))</f>
        <v>#NAME?</v>
      </c>
    </row>
    <row r="515" spans="1:8" x14ac:dyDescent="0.2">
      <c r="A515" t="e">
        <f ca="1">C52</f>
        <v>#NAME?</v>
      </c>
      <c r="B515" t="e">
        <f ca="1">IF(ISBLANK(A515),"",_xll.BDP(A515, "LONG_COMP_NAME",""))</f>
        <v>#NAME?</v>
      </c>
      <c r="C515" t="s">
        <v>141</v>
      </c>
      <c r="D515" t="e">
        <f ca="1">IF(ISBLANK(C515),"",_xll.BDP(C515, "LONG_COMP_NAME",""))</f>
        <v>#NAME?</v>
      </c>
      <c r="E515" t="e">
        <f ca="1">IF(ISBLANK(C515),"",_xll.BDP(C515, "CNTRY_OF_DOMICILE",""))</f>
        <v>#NAME?</v>
      </c>
      <c r="F515" t="e">
        <f ca="1">IF(ISBLANK(C515),"",_xll.BDP(C515, "GICS_INDUSTRY_GROUP_NAME",""))</f>
        <v>#NAME?</v>
      </c>
      <c r="G515" t="e">
        <f ca="1">IF(ISBLANK(C515),"",_xll.BDP(C515, "GICS_SUB_INDUSTRY_NAME",""))</f>
        <v>#NAME?</v>
      </c>
      <c r="H515" t="e">
        <f ca="1">IF(ISBLANK(C515),"",_xll.BDP(A515, "RELATIONSHIP_AMOUNT","RELATIONSHIP_OVERRIDE=C,QUANTIFIED_OVERRIDE=Y,EQY_FUND_CRNCY=USD,RELATED_COMPANY_OVERRIDE=" &amp;C515))</f>
        <v>#NAME?</v>
      </c>
    </row>
    <row r="516" spans="1:8" x14ac:dyDescent="0.2">
      <c r="A516" t="e">
        <f ca="1">C52</f>
        <v>#NAME?</v>
      </c>
      <c r="B516" t="e">
        <f ca="1">IF(ISBLANK(A516),"",_xll.BDP(A516, "LONG_COMP_NAME",""))</f>
        <v>#NAME?</v>
      </c>
      <c r="D516" t="str">
        <f>IF(ISBLANK(C516),"",_xll.BDP(C516, "LONG_COMP_NAME",""))</f>
        <v/>
      </c>
      <c r="E516" t="str">
        <f>IF(ISBLANK(C516),"",_xll.BDP(C516, "CNTRY_OF_DOMICILE",""))</f>
        <v/>
      </c>
      <c r="F516" t="str">
        <f>IF(ISBLANK(C516),"",_xll.BDP(C516, "GICS_INDUSTRY_GROUP_NAME",""))</f>
        <v/>
      </c>
      <c r="G516" t="str">
        <f>IF(ISBLANK(C516),"",_xll.BDP(C516, "GICS_SUB_INDUSTRY_NAME",""))</f>
        <v/>
      </c>
      <c r="H516" t="str">
        <f>IF(ISBLANK(C516),"",_xll.BDP(A516, "RELATIONSHIP_AMOUNT","RELATIONSHIP_OVERRIDE=C,QUANTIFIED_OVERRIDE=Y,EQY_FUND_CRNCY=USD,RELATED_COMPANY_OVERRIDE=" &amp;C516))</f>
        <v/>
      </c>
    </row>
    <row r="517" spans="1:8" x14ac:dyDescent="0.2">
      <c r="A517" t="e">
        <f ca="1">C52</f>
        <v>#NAME?</v>
      </c>
      <c r="B517" t="e">
        <f ca="1">IF(ISBLANK(A517),"",_xll.BDP(A517, "LONG_COMP_NAME",""))</f>
        <v>#NAME?</v>
      </c>
      <c r="D517" t="str">
        <f>IF(ISBLANK(C517),"",_xll.BDP(C517, "LONG_COMP_NAME",""))</f>
        <v/>
      </c>
      <c r="E517" t="str">
        <f>IF(ISBLANK(C517),"",_xll.BDP(C517, "CNTRY_OF_DOMICILE",""))</f>
        <v/>
      </c>
      <c r="F517" t="str">
        <f>IF(ISBLANK(C517),"",_xll.BDP(C517, "GICS_INDUSTRY_GROUP_NAME",""))</f>
        <v/>
      </c>
      <c r="G517" t="str">
        <f>IF(ISBLANK(C517),"",_xll.BDP(C517, "GICS_SUB_INDUSTRY_NAME",""))</f>
        <v/>
      </c>
      <c r="H517" t="str">
        <f>IF(ISBLANK(C517),"",_xll.BDP(A517, "RELATIONSHIP_AMOUNT","RELATIONSHIP_OVERRIDE=C,QUANTIFIED_OVERRIDE=Y,EQY_FUND_CRNCY=USD,RELATED_COMPANY_OVERRIDE=" &amp;C517))</f>
        <v/>
      </c>
    </row>
    <row r="518" spans="1:8" x14ac:dyDescent="0.2">
      <c r="A518" t="e">
        <f ca="1">C52</f>
        <v>#NAME?</v>
      </c>
      <c r="B518" t="e">
        <f ca="1">IF(ISBLANK(A518),"",_xll.BDP(A518, "LONG_COMP_NAME",""))</f>
        <v>#NAME?</v>
      </c>
      <c r="D518" t="str">
        <f>IF(ISBLANK(C518),"",_xll.BDP(C518, "LONG_COMP_NAME",""))</f>
        <v/>
      </c>
      <c r="E518" t="str">
        <f>IF(ISBLANK(C518),"",_xll.BDP(C518, "CNTRY_OF_DOMICILE",""))</f>
        <v/>
      </c>
      <c r="F518" t="str">
        <f>IF(ISBLANK(C518),"",_xll.BDP(C518, "GICS_INDUSTRY_GROUP_NAME",""))</f>
        <v/>
      </c>
      <c r="G518" t="str">
        <f>IF(ISBLANK(C518),"",_xll.BDP(C518, "GICS_SUB_INDUSTRY_NAME",""))</f>
        <v/>
      </c>
      <c r="H518" t="str">
        <f>IF(ISBLANK(C518),"",_xll.BDP(A518, "RELATIONSHIP_AMOUNT","RELATIONSHIP_OVERRIDE=C,QUANTIFIED_OVERRIDE=Y,EQY_FUND_CRNCY=USD,RELATED_COMPANY_OVERRIDE=" &amp;C518))</f>
        <v/>
      </c>
    </row>
    <row r="519" spans="1:8" x14ac:dyDescent="0.2">
      <c r="A519" t="e">
        <f ca="1">C52</f>
        <v>#NAME?</v>
      </c>
      <c r="B519" t="e">
        <f ca="1">IF(ISBLANK(A519),"",_xll.BDP(A519, "LONG_COMP_NAME",""))</f>
        <v>#NAME?</v>
      </c>
      <c r="D519" t="str">
        <f>IF(ISBLANK(C519),"",_xll.BDP(C519, "LONG_COMP_NAME",""))</f>
        <v/>
      </c>
      <c r="E519" t="str">
        <f>IF(ISBLANK(C519),"",_xll.BDP(C519, "CNTRY_OF_DOMICILE",""))</f>
        <v/>
      </c>
      <c r="F519" t="str">
        <f>IF(ISBLANK(C519),"",_xll.BDP(C519, "GICS_INDUSTRY_GROUP_NAME",""))</f>
        <v/>
      </c>
      <c r="G519" t="str">
        <f>IF(ISBLANK(C519),"",_xll.BDP(C519, "GICS_SUB_INDUSTRY_NAME",""))</f>
        <v/>
      </c>
      <c r="H519" t="str">
        <f>IF(ISBLANK(C519),"",_xll.BDP(A519, "RELATIONSHIP_AMOUNT","RELATIONSHIP_OVERRIDE=C,QUANTIFIED_OVERRIDE=Y,EQY_FUND_CRNCY=USD,RELATED_COMPANY_OVERRIDE=" &amp;C519))</f>
        <v/>
      </c>
    </row>
    <row r="520" spans="1:8" x14ac:dyDescent="0.2">
      <c r="A520" t="e">
        <f ca="1">C52</f>
        <v>#NAME?</v>
      </c>
      <c r="B520" t="e">
        <f ca="1">IF(ISBLANK(A520),"",_xll.BDP(A520, "LONG_COMP_NAME",""))</f>
        <v>#NAME?</v>
      </c>
      <c r="D520" t="str">
        <f>IF(ISBLANK(C520),"",_xll.BDP(C520, "LONG_COMP_NAME",""))</f>
        <v/>
      </c>
      <c r="E520" t="str">
        <f>IF(ISBLANK(C520),"",_xll.BDP(C520, "CNTRY_OF_DOMICILE",""))</f>
        <v/>
      </c>
      <c r="F520" t="str">
        <f>IF(ISBLANK(C520),"",_xll.BDP(C520, "GICS_INDUSTRY_GROUP_NAME",""))</f>
        <v/>
      </c>
      <c r="G520" t="str">
        <f>IF(ISBLANK(C520),"",_xll.BDP(C520, "GICS_SUB_INDUSTRY_NAME",""))</f>
        <v/>
      </c>
      <c r="H520" t="str">
        <f>IF(ISBLANK(C520),"",_xll.BDP(A520, "RELATIONSHIP_AMOUNT","RELATIONSHIP_OVERRIDE=C,QUANTIFIED_OVERRIDE=Y,EQY_FUND_CRNCY=USD,RELATED_COMPANY_OVERRIDE=" &amp;C520))</f>
        <v/>
      </c>
    </row>
    <row r="521" spans="1:8" x14ac:dyDescent="0.2">
      <c r="A521" t="e">
        <f ca="1">C52</f>
        <v>#NAME?</v>
      </c>
      <c r="B521" t="e">
        <f ca="1">IF(ISBLANK(A521),"",_xll.BDP(A521, "LONG_COMP_NAME",""))</f>
        <v>#NAME?</v>
      </c>
      <c r="D521" t="str">
        <f>IF(ISBLANK(C521),"",_xll.BDP(C521, "LONG_COMP_NAME",""))</f>
        <v/>
      </c>
      <c r="E521" t="str">
        <f>IF(ISBLANK(C521),"",_xll.BDP(C521, "CNTRY_OF_DOMICILE",""))</f>
        <v/>
      </c>
      <c r="F521" t="str">
        <f>IF(ISBLANK(C521),"",_xll.BDP(C521, "GICS_INDUSTRY_GROUP_NAME",""))</f>
        <v/>
      </c>
      <c r="G521" t="str">
        <f>IF(ISBLANK(C521),"",_xll.BDP(C521, "GICS_SUB_INDUSTRY_NAME",""))</f>
        <v/>
      </c>
      <c r="H521" t="str">
        <f>IF(ISBLANK(C521),"",_xll.BDP(A521, "RELATIONSHIP_AMOUNT","RELATIONSHIP_OVERRIDE=C,QUANTIFIED_OVERRIDE=Y,EQY_FUND_CRNCY=USD,RELATED_COMPANY_OVERRIDE=" &amp;C521))</f>
        <v/>
      </c>
    </row>
    <row r="522" spans="1:8" x14ac:dyDescent="0.2">
      <c r="A522" t="str">
        <f>C53</f>
        <v>DLC VN Equity</v>
      </c>
      <c r="B522" t="e">
        <f ca="1">IF(ISBLANK(A522),"",_xll.BDP(A522, "LONG_COMP_NAME",""))</f>
        <v>#NAME?</v>
      </c>
      <c r="C522" t="e">
        <f ca="1">_xll.BDS(A522,"SUPPLY_CHAIN_CUSTOMERS","SUPPLY_CHAIN_SUM_COUNT_OVERRIDE=10,QUANTIFIED_OVERRIDE=Y,SUP_CHAIN_RELATIONSHIP_SORT_OVR=C")</f>
        <v>#NAME?</v>
      </c>
      <c r="D522" t="e">
        <f ca="1">IF(ISBLANK(C522),"",_xll.BDP(C522, "LONG_COMP_NAME",""))</f>
        <v>#NAME?</v>
      </c>
      <c r="E522" t="e">
        <f ca="1">IF(ISBLANK(C522),"",_xll.BDP(C522, "CNTRY_OF_DOMICILE",""))</f>
        <v>#NAME?</v>
      </c>
      <c r="F522" t="e">
        <f ca="1">IF(ISBLANK(C522),"",_xll.BDP(C522, "GICS_INDUSTRY_GROUP_NAME",""))</f>
        <v>#NAME?</v>
      </c>
      <c r="G522" t="e">
        <f ca="1">IF(ISBLANK(C522),"",_xll.BDP(C522, "GICS_SUB_INDUSTRY_NAME",""))</f>
        <v>#NAME?</v>
      </c>
      <c r="H522" t="e">
        <f ca="1">IF(ISBLANK(C522),"",_xll.BDP(A522, "RELATIONSHIP_AMOUNT","RELATIONSHIP_OVERRIDE=C,QUANTIFIED_OVERRIDE=Y,EQY_FUND_CRNCY=USD,RELATED_COMPANY_OVERRIDE=" &amp;C522))</f>
        <v>#NAME?</v>
      </c>
    </row>
    <row r="523" spans="1:8" x14ac:dyDescent="0.2">
      <c r="A523" t="str">
        <f>C53</f>
        <v>DLC VN Equity</v>
      </c>
      <c r="B523" t="e">
        <f ca="1">IF(ISBLANK(A523),"",_xll.BDP(A523, "LONG_COMP_NAME",""))</f>
        <v>#NAME?</v>
      </c>
      <c r="D523" t="str">
        <f>IF(ISBLANK(C523),"",_xll.BDP(C523, "LONG_COMP_NAME",""))</f>
        <v/>
      </c>
      <c r="E523" t="str">
        <f>IF(ISBLANK(C523),"",_xll.BDP(C523, "CNTRY_OF_DOMICILE",""))</f>
        <v/>
      </c>
      <c r="F523" t="str">
        <f>IF(ISBLANK(C523),"",_xll.BDP(C523, "GICS_INDUSTRY_GROUP_NAME",""))</f>
        <v/>
      </c>
      <c r="G523" t="str">
        <f>IF(ISBLANK(C523),"",_xll.BDP(C523, "GICS_SUB_INDUSTRY_NAME",""))</f>
        <v/>
      </c>
      <c r="H523" t="str">
        <f>IF(ISBLANK(C523),"",_xll.BDP(A523, "RELATIONSHIP_AMOUNT","RELATIONSHIP_OVERRIDE=C,QUANTIFIED_OVERRIDE=Y,EQY_FUND_CRNCY=USD,RELATED_COMPANY_OVERRIDE=" &amp;C523))</f>
        <v/>
      </c>
    </row>
    <row r="524" spans="1:8" x14ac:dyDescent="0.2">
      <c r="A524" t="str">
        <f>C53</f>
        <v>DLC VN Equity</v>
      </c>
      <c r="B524" t="e">
        <f ca="1">IF(ISBLANK(A524),"",_xll.BDP(A524, "LONG_COMP_NAME",""))</f>
        <v>#NAME?</v>
      </c>
      <c r="D524" t="str">
        <f>IF(ISBLANK(C524),"",_xll.BDP(C524, "LONG_COMP_NAME",""))</f>
        <v/>
      </c>
      <c r="E524" t="str">
        <f>IF(ISBLANK(C524),"",_xll.BDP(C524, "CNTRY_OF_DOMICILE",""))</f>
        <v/>
      </c>
      <c r="F524" t="str">
        <f>IF(ISBLANK(C524),"",_xll.BDP(C524, "GICS_INDUSTRY_GROUP_NAME",""))</f>
        <v/>
      </c>
      <c r="G524" t="str">
        <f>IF(ISBLANK(C524),"",_xll.BDP(C524, "GICS_SUB_INDUSTRY_NAME",""))</f>
        <v/>
      </c>
      <c r="H524" t="str">
        <f>IF(ISBLANK(C524),"",_xll.BDP(A524, "RELATIONSHIP_AMOUNT","RELATIONSHIP_OVERRIDE=C,QUANTIFIED_OVERRIDE=Y,EQY_FUND_CRNCY=USD,RELATED_COMPANY_OVERRIDE=" &amp;C524))</f>
        <v/>
      </c>
    </row>
    <row r="525" spans="1:8" x14ac:dyDescent="0.2">
      <c r="A525" t="str">
        <f>C53</f>
        <v>DLC VN Equity</v>
      </c>
      <c r="B525" t="e">
        <f ca="1">IF(ISBLANK(A525),"",_xll.BDP(A525, "LONG_COMP_NAME",""))</f>
        <v>#NAME?</v>
      </c>
      <c r="D525" t="str">
        <f>IF(ISBLANK(C525),"",_xll.BDP(C525, "LONG_COMP_NAME",""))</f>
        <v/>
      </c>
      <c r="E525" t="str">
        <f>IF(ISBLANK(C525),"",_xll.BDP(C525, "CNTRY_OF_DOMICILE",""))</f>
        <v/>
      </c>
      <c r="F525" t="str">
        <f>IF(ISBLANK(C525),"",_xll.BDP(C525, "GICS_INDUSTRY_GROUP_NAME",""))</f>
        <v/>
      </c>
      <c r="G525" t="str">
        <f>IF(ISBLANK(C525),"",_xll.BDP(C525, "GICS_SUB_INDUSTRY_NAME",""))</f>
        <v/>
      </c>
      <c r="H525" t="str">
        <f>IF(ISBLANK(C525),"",_xll.BDP(A525, "RELATIONSHIP_AMOUNT","RELATIONSHIP_OVERRIDE=C,QUANTIFIED_OVERRIDE=Y,EQY_FUND_CRNCY=USD,RELATED_COMPANY_OVERRIDE=" &amp;C525))</f>
        <v/>
      </c>
    </row>
    <row r="526" spans="1:8" x14ac:dyDescent="0.2">
      <c r="A526" t="str">
        <f>C53</f>
        <v>DLC VN Equity</v>
      </c>
      <c r="B526" t="e">
        <f ca="1">IF(ISBLANK(A526),"",_xll.BDP(A526, "LONG_COMP_NAME",""))</f>
        <v>#NAME?</v>
      </c>
      <c r="D526" t="str">
        <f>IF(ISBLANK(C526),"",_xll.BDP(C526, "LONG_COMP_NAME",""))</f>
        <v/>
      </c>
      <c r="E526" t="str">
        <f>IF(ISBLANK(C526),"",_xll.BDP(C526, "CNTRY_OF_DOMICILE",""))</f>
        <v/>
      </c>
      <c r="F526" t="str">
        <f>IF(ISBLANK(C526),"",_xll.BDP(C526, "GICS_INDUSTRY_GROUP_NAME",""))</f>
        <v/>
      </c>
      <c r="G526" t="str">
        <f>IF(ISBLANK(C526),"",_xll.BDP(C526, "GICS_SUB_INDUSTRY_NAME",""))</f>
        <v/>
      </c>
      <c r="H526" t="str">
        <f>IF(ISBLANK(C526),"",_xll.BDP(A526, "RELATIONSHIP_AMOUNT","RELATIONSHIP_OVERRIDE=C,QUANTIFIED_OVERRIDE=Y,EQY_FUND_CRNCY=USD,RELATED_COMPANY_OVERRIDE=" &amp;C526))</f>
        <v/>
      </c>
    </row>
    <row r="527" spans="1:8" x14ac:dyDescent="0.2">
      <c r="A527" t="str">
        <f>C53</f>
        <v>DLC VN Equity</v>
      </c>
      <c r="B527" t="e">
        <f ca="1">IF(ISBLANK(A527),"",_xll.BDP(A527, "LONG_COMP_NAME",""))</f>
        <v>#NAME?</v>
      </c>
      <c r="D527" t="str">
        <f>IF(ISBLANK(C527),"",_xll.BDP(C527, "LONG_COMP_NAME",""))</f>
        <v/>
      </c>
      <c r="E527" t="str">
        <f>IF(ISBLANK(C527),"",_xll.BDP(C527, "CNTRY_OF_DOMICILE",""))</f>
        <v/>
      </c>
      <c r="F527" t="str">
        <f>IF(ISBLANK(C527),"",_xll.BDP(C527, "GICS_INDUSTRY_GROUP_NAME",""))</f>
        <v/>
      </c>
      <c r="G527" t="str">
        <f>IF(ISBLANK(C527),"",_xll.BDP(C527, "GICS_SUB_INDUSTRY_NAME",""))</f>
        <v/>
      </c>
      <c r="H527" t="str">
        <f>IF(ISBLANK(C527),"",_xll.BDP(A527, "RELATIONSHIP_AMOUNT","RELATIONSHIP_OVERRIDE=C,QUANTIFIED_OVERRIDE=Y,EQY_FUND_CRNCY=USD,RELATED_COMPANY_OVERRIDE=" &amp;C527))</f>
        <v/>
      </c>
    </row>
    <row r="528" spans="1:8" x14ac:dyDescent="0.2">
      <c r="A528" t="str">
        <f>C53</f>
        <v>DLC VN Equity</v>
      </c>
      <c r="B528" t="e">
        <f ca="1">IF(ISBLANK(A528),"",_xll.BDP(A528, "LONG_COMP_NAME",""))</f>
        <v>#NAME?</v>
      </c>
      <c r="D528" t="str">
        <f>IF(ISBLANK(C528),"",_xll.BDP(C528, "LONG_COMP_NAME",""))</f>
        <v/>
      </c>
      <c r="E528" t="str">
        <f>IF(ISBLANK(C528),"",_xll.BDP(C528, "CNTRY_OF_DOMICILE",""))</f>
        <v/>
      </c>
      <c r="F528" t="str">
        <f>IF(ISBLANK(C528),"",_xll.BDP(C528, "GICS_INDUSTRY_GROUP_NAME",""))</f>
        <v/>
      </c>
      <c r="G528" t="str">
        <f>IF(ISBLANK(C528),"",_xll.BDP(C528, "GICS_SUB_INDUSTRY_NAME",""))</f>
        <v/>
      </c>
      <c r="H528" t="str">
        <f>IF(ISBLANK(C528),"",_xll.BDP(A528, "RELATIONSHIP_AMOUNT","RELATIONSHIP_OVERRIDE=C,QUANTIFIED_OVERRIDE=Y,EQY_FUND_CRNCY=USD,RELATED_COMPANY_OVERRIDE=" &amp;C528))</f>
        <v/>
      </c>
    </row>
    <row r="529" spans="1:8" x14ac:dyDescent="0.2">
      <c r="A529" t="str">
        <f>C53</f>
        <v>DLC VN Equity</v>
      </c>
      <c r="B529" t="e">
        <f ca="1">IF(ISBLANK(A529),"",_xll.BDP(A529, "LONG_COMP_NAME",""))</f>
        <v>#NAME?</v>
      </c>
      <c r="D529" t="str">
        <f>IF(ISBLANK(C529),"",_xll.BDP(C529, "LONG_COMP_NAME",""))</f>
        <v/>
      </c>
      <c r="E529" t="str">
        <f>IF(ISBLANK(C529),"",_xll.BDP(C529, "CNTRY_OF_DOMICILE",""))</f>
        <v/>
      </c>
      <c r="F529" t="str">
        <f>IF(ISBLANK(C529),"",_xll.BDP(C529, "GICS_INDUSTRY_GROUP_NAME",""))</f>
        <v/>
      </c>
      <c r="G529" t="str">
        <f>IF(ISBLANK(C529),"",_xll.BDP(C529, "GICS_SUB_INDUSTRY_NAME",""))</f>
        <v/>
      </c>
      <c r="H529" t="str">
        <f>IF(ISBLANK(C529),"",_xll.BDP(A529, "RELATIONSHIP_AMOUNT","RELATIONSHIP_OVERRIDE=C,QUANTIFIED_OVERRIDE=Y,EQY_FUND_CRNCY=USD,RELATED_COMPANY_OVERRIDE=" &amp;C529))</f>
        <v/>
      </c>
    </row>
    <row r="530" spans="1:8" x14ac:dyDescent="0.2">
      <c r="A530" t="str">
        <f>C53</f>
        <v>DLC VN Equity</v>
      </c>
      <c r="B530" t="e">
        <f ca="1">IF(ISBLANK(A530),"",_xll.BDP(A530, "LONG_COMP_NAME",""))</f>
        <v>#NAME?</v>
      </c>
      <c r="D530" t="str">
        <f>IF(ISBLANK(C530),"",_xll.BDP(C530, "LONG_COMP_NAME",""))</f>
        <v/>
      </c>
      <c r="E530" t="str">
        <f>IF(ISBLANK(C530),"",_xll.BDP(C530, "CNTRY_OF_DOMICILE",""))</f>
        <v/>
      </c>
      <c r="F530" t="str">
        <f>IF(ISBLANK(C530),"",_xll.BDP(C530, "GICS_INDUSTRY_GROUP_NAME",""))</f>
        <v/>
      </c>
      <c r="G530" t="str">
        <f>IF(ISBLANK(C530),"",_xll.BDP(C530, "GICS_SUB_INDUSTRY_NAME",""))</f>
        <v/>
      </c>
      <c r="H530" t="str">
        <f>IF(ISBLANK(C530),"",_xll.BDP(A530, "RELATIONSHIP_AMOUNT","RELATIONSHIP_OVERRIDE=C,QUANTIFIED_OVERRIDE=Y,EQY_FUND_CRNCY=USD,RELATED_COMPANY_OVERRIDE=" &amp;C530))</f>
        <v/>
      </c>
    </row>
    <row r="531" spans="1:8" x14ac:dyDescent="0.2">
      <c r="A531" t="str">
        <f>C53</f>
        <v>DLC VN Equity</v>
      </c>
      <c r="B531" t="e">
        <f ca="1">IF(ISBLANK(A531),"",_xll.BDP(A531, "LONG_COMP_NAME",""))</f>
        <v>#NAME?</v>
      </c>
      <c r="D531" t="str">
        <f>IF(ISBLANK(C531),"",_xll.BDP(C531, "LONG_COMP_NAME",""))</f>
        <v/>
      </c>
      <c r="E531" t="str">
        <f>IF(ISBLANK(C531),"",_xll.BDP(C531, "CNTRY_OF_DOMICILE",""))</f>
        <v/>
      </c>
      <c r="F531" t="str">
        <f>IF(ISBLANK(C531),"",_xll.BDP(C531, "GICS_INDUSTRY_GROUP_NAME",""))</f>
        <v/>
      </c>
      <c r="G531" t="str">
        <f>IF(ISBLANK(C531),"",_xll.BDP(C531, "GICS_SUB_INDUSTRY_NAME",""))</f>
        <v/>
      </c>
      <c r="H531" t="str">
        <f>IF(ISBLANK(C531),"",_xll.BDP(A531, "RELATIONSHIP_AMOUNT","RELATIONSHIP_OVERRIDE=C,QUANTIFIED_OVERRIDE=Y,EQY_FUND_CRNCY=USD,RELATED_COMPANY_OVERRIDE=" &amp;C531))</f>
        <v/>
      </c>
    </row>
    <row r="532" spans="1:8" x14ac:dyDescent="0.2">
      <c r="A532">
        <f>C54</f>
        <v>0</v>
      </c>
      <c r="B532" t="e">
        <f ca="1">IF(ISBLANK(A532),"",_xll.BDP(A532, "LONG_COMP_NAME",""))</f>
        <v>#NAME?</v>
      </c>
      <c r="C532" t="e">
        <f ca="1">_xll.BDS(A532,"SUPPLY_CHAIN_CUSTOMERS","SUPPLY_CHAIN_SUM_COUNT_OVERRIDE=10,QUANTIFIED_OVERRIDE=Y,SUP_CHAIN_RELATIONSHIP_SORT_OVR=C")</f>
        <v>#NAME?</v>
      </c>
      <c r="D532" t="e">
        <f ca="1">IF(ISBLANK(C532),"",_xll.BDP(C532, "LONG_COMP_NAME",""))</f>
        <v>#NAME?</v>
      </c>
      <c r="E532" t="e">
        <f ca="1">IF(ISBLANK(C532),"",_xll.BDP(C532, "CNTRY_OF_DOMICILE",""))</f>
        <v>#NAME?</v>
      </c>
      <c r="F532" t="e">
        <f ca="1">IF(ISBLANK(C532),"",_xll.BDP(C532, "GICS_INDUSTRY_GROUP_NAME",""))</f>
        <v>#NAME?</v>
      </c>
      <c r="G532" t="e">
        <f ca="1">IF(ISBLANK(C532),"",_xll.BDP(C532, "GICS_SUB_INDUSTRY_NAME",""))</f>
        <v>#NAME?</v>
      </c>
      <c r="H532" t="e">
        <f ca="1">IF(ISBLANK(C532),"",_xll.BDP(A532, "RELATIONSHIP_AMOUNT","RELATIONSHIP_OVERRIDE=C,QUANTIFIED_OVERRIDE=Y,EQY_FUND_CRNCY=USD,RELATED_COMPANY_OVERRIDE=" &amp;C532))</f>
        <v>#NAME?</v>
      </c>
    </row>
    <row r="533" spans="1:8" x14ac:dyDescent="0.2">
      <c r="A533">
        <f>C54</f>
        <v>0</v>
      </c>
      <c r="B533" t="e">
        <f ca="1">IF(ISBLANK(A533),"",_xll.BDP(A533, "LONG_COMP_NAME",""))</f>
        <v>#NAME?</v>
      </c>
      <c r="D533" t="str">
        <f>IF(ISBLANK(C533),"",_xll.BDP(C533, "LONG_COMP_NAME",""))</f>
        <v/>
      </c>
      <c r="E533" t="str">
        <f>IF(ISBLANK(C533),"",_xll.BDP(C533, "CNTRY_OF_DOMICILE",""))</f>
        <v/>
      </c>
      <c r="F533" t="str">
        <f>IF(ISBLANK(C533),"",_xll.BDP(C533, "GICS_INDUSTRY_GROUP_NAME",""))</f>
        <v/>
      </c>
      <c r="G533" t="str">
        <f>IF(ISBLANK(C533),"",_xll.BDP(C533, "GICS_SUB_INDUSTRY_NAME",""))</f>
        <v/>
      </c>
      <c r="H533" t="str">
        <f>IF(ISBLANK(C533),"",_xll.BDP(A533, "RELATIONSHIP_AMOUNT","RELATIONSHIP_OVERRIDE=C,QUANTIFIED_OVERRIDE=Y,EQY_FUND_CRNCY=USD,RELATED_COMPANY_OVERRIDE=" &amp;C533))</f>
        <v/>
      </c>
    </row>
    <row r="534" spans="1:8" x14ac:dyDescent="0.2">
      <c r="A534">
        <f>C54</f>
        <v>0</v>
      </c>
      <c r="B534" t="e">
        <f ca="1">IF(ISBLANK(A534),"",_xll.BDP(A534, "LONG_COMP_NAME",""))</f>
        <v>#NAME?</v>
      </c>
      <c r="D534" t="str">
        <f>IF(ISBLANK(C534),"",_xll.BDP(C534, "LONG_COMP_NAME",""))</f>
        <v/>
      </c>
      <c r="E534" t="str">
        <f>IF(ISBLANK(C534),"",_xll.BDP(C534, "CNTRY_OF_DOMICILE",""))</f>
        <v/>
      </c>
      <c r="F534" t="str">
        <f>IF(ISBLANK(C534),"",_xll.BDP(C534, "GICS_INDUSTRY_GROUP_NAME",""))</f>
        <v/>
      </c>
      <c r="G534" t="str">
        <f>IF(ISBLANK(C534),"",_xll.BDP(C534, "GICS_SUB_INDUSTRY_NAME",""))</f>
        <v/>
      </c>
      <c r="H534" t="str">
        <f>IF(ISBLANK(C534),"",_xll.BDP(A534, "RELATIONSHIP_AMOUNT","RELATIONSHIP_OVERRIDE=C,QUANTIFIED_OVERRIDE=Y,EQY_FUND_CRNCY=USD,RELATED_COMPANY_OVERRIDE=" &amp;C534))</f>
        <v/>
      </c>
    </row>
    <row r="535" spans="1:8" x14ac:dyDescent="0.2">
      <c r="A535">
        <f>C54</f>
        <v>0</v>
      </c>
      <c r="B535" t="e">
        <f ca="1">IF(ISBLANK(A535),"",_xll.BDP(A535, "LONG_COMP_NAME",""))</f>
        <v>#NAME?</v>
      </c>
      <c r="D535" t="str">
        <f>IF(ISBLANK(C535),"",_xll.BDP(C535, "LONG_COMP_NAME",""))</f>
        <v/>
      </c>
      <c r="E535" t="str">
        <f>IF(ISBLANK(C535),"",_xll.BDP(C535, "CNTRY_OF_DOMICILE",""))</f>
        <v/>
      </c>
      <c r="F535" t="str">
        <f>IF(ISBLANK(C535),"",_xll.BDP(C535, "GICS_INDUSTRY_GROUP_NAME",""))</f>
        <v/>
      </c>
      <c r="G535" t="str">
        <f>IF(ISBLANK(C535),"",_xll.BDP(C535, "GICS_SUB_INDUSTRY_NAME",""))</f>
        <v/>
      </c>
      <c r="H535" t="str">
        <f>IF(ISBLANK(C535),"",_xll.BDP(A535, "RELATIONSHIP_AMOUNT","RELATIONSHIP_OVERRIDE=C,QUANTIFIED_OVERRIDE=Y,EQY_FUND_CRNCY=USD,RELATED_COMPANY_OVERRIDE=" &amp;C535))</f>
        <v/>
      </c>
    </row>
    <row r="536" spans="1:8" x14ac:dyDescent="0.2">
      <c r="A536">
        <f>C54</f>
        <v>0</v>
      </c>
      <c r="B536" t="e">
        <f ca="1">IF(ISBLANK(A536),"",_xll.BDP(A536, "LONG_COMP_NAME",""))</f>
        <v>#NAME?</v>
      </c>
      <c r="D536" t="str">
        <f>IF(ISBLANK(C536),"",_xll.BDP(C536, "LONG_COMP_NAME",""))</f>
        <v/>
      </c>
      <c r="E536" t="str">
        <f>IF(ISBLANK(C536),"",_xll.BDP(C536, "CNTRY_OF_DOMICILE",""))</f>
        <v/>
      </c>
      <c r="F536" t="str">
        <f>IF(ISBLANK(C536),"",_xll.BDP(C536, "GICS_INDUSTRY_GROUP_NAME",""))</f>
        <v/>
      </c>
      <c r="G536" t="str">
        <f>IF(ISBLANK(C536),"",_xll.BDP(C536, "GICS_SUB_INDUSTRY_NAME",""))</f>
        <v/>
      </c>
      <c r="H536" t="str">
        <f>IF(ISBLANK(C536),"",_xll.BDP(A536, "RELATIONSHIP_AMOUNT","RELATIONSHIP_OVERRIDE=C,QUANTIFIED_OVERRIDE=Y,EQY_FUND_CRNCY=USD,RELATED_COMPANY_OVERRIDE=" &amp;C536))</f>
        <v/>
      </c>
    </row>
    <row r="537" spans="1:8" x14ac:dyDescent="0.2">
      <c r="A537">
        <f>C54</f>
        <v>0</v>
      </c>
      <c r="B537" t="e">
        <f ca="1">IF(ISBLANK(A537),"",_xll.BDP(A537, "LONG_COMP_NAME",""))</f>
        <v>#NAME?</v>
      </c>
      <c r="D537" t="str">
        <f>IF(ISBLANK(C537),"",_xll.BDP(C537, "LONG_COMP_NAME",""))</f>
        <v/>
      </c>
      <c r="E537" t="str">
        <f>IF(ISBLANK(C537),"",_xll.BDP(C537, "CNTRY_OF_DOMICILE",""))</f>
        <v/>
      </c>
      <c r="F537" t="str">
        <f>IF(ISBLANK(C537),"",_xll.BDP(C537, "GICS_INDUSTRY_GROUP_NAME",""))</f>
        <v/>
      </c>
      <c r="G537" t="str">
        <f>IF(ISBLANK(C537),"",_xll.BDP(C537, "GICS_SUB_INDUSTRY_NAME",""))</f>
        <v/>
      </c>
      <c r="H537" t="str">
        <f>IF(ISBLANK(C537),"",_xll.BDP(A537, "RELATIONSHIP_AMOUNT","RELATIONSHIP_OVERRIDE=C,QUANTIFIED_OVERRIDE=Y,EQY_FUND_CRNCY=USD,RELATED_COMPANY_OVERRIDE=" &amp;C537))</f>
        <v/>
      </c>
    </row>
    <row r="538" spans="1:8" x14ac:dyDescent="0.2">
      <c r="A538">
        <f>C54</f>
        <v>0</v>
      </c>
      <c r="B538" t="e">
        <f ca="1">IF(ISBLANK(A538),"",_xll.BDP(A538, "LONG_COMP_NAME",""))</f>
        <v>#NAME?</v>
      </c>
      <c r="D538" t="str">
        <f>IF(ISBLANK(C538),"",_xll.BDP(C538, "LONG_COMP_NAME",""))</f>
        <v/>
      </c>
      <c r="E538" t="str">
        <f>IF(ISBLANK(C538),"",_xll.BDP(C538, "CNTRY_OF_DOMICILE",""))</f>
        <v/>
      </c>
      <c r="F538" t="str">
        <f>IF(ISBLANK(C538),"",_xll.BDP(C538, "GICS_INDUSTRY_GROUP_NAME",""))</f>
        <v/>
      </c>
      <c r="G538" t="str">
        <f>IF(ISBLANK(C538),"",_xll.BDP(C538, "GICS_SUB_INDUSTRY_NAME",""))</f>
        <v/>
      </c>
      <c r="H538" t="str">
        <f>IF(ISBLANK(C538),"",_xll.BDP(A538, "RELATIONSHIP_AMOUNT","RELATIONSHIP_OVERRIDE=C,QUANTIFIED_OVERRIDE=Y,EQY_FUND_CRNCY=USD,RELATED_COMPANY_OVERRIDE=" &amp;C538))</f>
        <v/>
      </c>
    </row>
    <row r="539" spans="1:8" x14ac:dyDescent="0.2">
      <c r="A539">
        <f>C54</f>
        <v>0</v>
      </c>
      <c r="B539" t="e">
        <f ca="1">IF(ISBLANK(A539),"",_xll.BDP(A539, "LONG_COMP_NAME",""))</f>
        <v>#NAME?</v>
      </c>
      <c r="D539" t="str">
        <f>IF(ISBLANK(C539),"",_xll.BDP(C539, "LONG_COMP_NAME",""))</f>
        <v/>
      </c>
      <c r="E539" t="str">
        <f>IF(ISBLANK(C539),"",_xll.BDP(C539, "CNTRY_OF_DOMICILE",""))</f>
        <v/>
      </c>
      <c r="F539" t="str">
        <f>IF(ISBLANK(C539),"",_xll.BDP(C539, "GICS_INDUSTRY_GROUP_NAME",""))</f>
        <v/>
      </c>
      <c r="G539" t="str">
        <f>IF(ISBLANK(C539),"",_xll.BDP(C539, "GICS_SUB_INDUSTRY_NAME",""))</f>
        <v/>
      </c>
      <c r="H539" t="str">
        <f>IF(ISBLANK(C539),"",_xll.BDP(A539, "RELATIONSHIP_AMOUNT","RELATIONSHIP_OVERRIDE=C,QUANTIFIED_OVERRIDE=Y,EQY_FUND_CRNCY=USD,RELATED_COMPANY_OVERRIDE=" &amp;C539))</f>
        <v/>
      </c>
    </row>
    <row r="540" spans="1:8" x14ac:dyDescent="0.2">
      <c r="A540">
        <f>C54</f>
        <v>0</v>
      </c>
      <c r="B540" t="e">
        <f ca="1">IF(ISBLANK(A540),"",_xll.BDP(A540, "LONG_COMP_NAME",""))</f>
        <v>#NAME?</v>
      </c>
      <c r="D540" t="str">
        <f>IF(ISBLANK(C540),"",_xll.BDP(C540, "LONG_COMP_NAME",""))</f>
        <v/>
      </c>
      <c r="E540" t="str">
        <f>IF(ISBLANK(C540),"",_xll.BDP(C540, "CNTRY_OF_DOMICILE",""))</f>
        <v/>
      </c>
      <c r="F540" t="str">
        <f>IF(ISBLANK(C540),"",_xll.BDP(C540, "GICS_INDUSTRY_GROUP_NAME",""))</f>
        <v/>
      </c>
      <c r="G540" t="str">
        <f>IF(ISBLANK(C540),"",_xll.BDP(C540, "GICS_SUB_INDUSTRY_NAME",""))</f>
        <v/>
      </c>
      <c r="H540" t="str">
        <f>IF(ISBLANK(C540),"",_xll.BDP(A540, "RELATIONSHIP_AMOUNT","RELATIONSHIP_OVERRIDE=C,QUANTIFIED_OVERRIDE=Y,EQY_FUND_CRNCY=USD,RELATED_COMPANY_OVERRIDE=" &amp;C540))</f>
        <v/>
      </c>
    </row>
    <row r="541" spans="1:8" x14ac:dyDescent="0.2">
      <c r="A541">
        <f>C54</f>
        <v>0</v>
      </c>
      <c r="B541" t="e">
        <f ca="1">IF(ISBLANK(A541),"",_xll.BDP(A541, "LONG_COMP_NAME",""))</f>
        <v>#NAME?</v>
      </c>
      <c r="D541" t="str">
        <f>IF(ISBLANK(C541),"",_xll.BDP(C541, "LONG_COMP_NAME",""))</f>
        <v/>
      </c>
      <c r="E541" t="str">
        <f>IF(ISBLANK(C541),"",_xll.BDP(C541, "CNTRY_OF_DOMICILE",""))</f>
        <v/>
      </c>
      <c r="F541" t="str">
        <f>IF(ISBLANK(C541),"",_xll.BDP(C541, "GICS_INDUSTRY_GROUP_NAME",""))</f>
        <v/>
      </c>
      <c r="G541" t="str">
        <f>IF(ISBLANK(C541),"",_xll.BDP(C541, "GICS_SUB_INDUSTRY_NAME",""))</f>
        <v/>
      </c>
      <c r="H541" t="str">
        <f>IF(ISBLANK(C541),"",_xll.BDP(A541, "RELATIONSHIP_AMOUNT","RELATIONSHIP_OVERRIDE=C,QUANTIFIED_OVERRIDE=Y,EQY_FUND_CRNCY=USD,RELATED_COMPANY_OVERRIDE=" &amp;C541))</f>
        <v/>
      </c>
    </row>
    <row r="542" spans="1:8" x14ac:dyDescent="0.2">
      <c r="A542">
        <f>C55</f>
        <v>0</v>
      </c>
      <c r="B542" t="e">
        <f ca="1">IF(ISBLANK(A542),"",_xll.BDP(A542, "LONG_COMP_NAME",""))</f>
        <v>#NAME?</v>
      </c>
      <c r="C542" t="e">
        <f ca="1">_xll.BDS(A542,"SUPPLY_CHAIN_CUSTOMERS","SUPPLY_CHAIN_SUM_COUNT_OVERRIDE=10,QUANTIFIED_OVERRIDE=Y,SUP_CHAIN_RELATIONSHIP_SORT_OVR=C")</f>
        <v>#NAME?</v>
      </c>
      <c r="D542" t="e">
        <f ca="1">IF(ISBLANK(C542),"",_xll.BDP(C542, "LONG_COMP_NAME",""))</f>
        <v>#NAME?</v>
      </c>
      <c r="E542" t="e">
        <f ca="1">IF(ISBLANK(C542),"",_xll.BDP(C542, "CNTRY_OF_DOMICILE",""))</f>
        <v>#NAME?</v>
      </c>
      <c r="F542" t="e">
        <f ca="1">IF(ISBLANK(C542),"",_xll.BDP(C542, "GICS_INDUSTRY_GROUP_NAME",""))</f>
        <v>#NAME?</v>
      </c>
      <c r="G542" t="e">
        <f ca="1">IF(ISBLANK(C542),"",_xll.BDP(C542, "GICS_SUB_INDUSTRY_NAME",""))</f>
        <v>#NAME?</v>
      </c>
      <c r="H542" t="e">
        <f ca="1">IF(ISBLANK(C542),"",_xll.BDP(A542, "RELATIONSHIP_AMOUNT","RELATIONSHIP_OVERRIDE=C,QUANTIFIED_OVERRIDE=Y,EQY_FUND_CRNCY=USD,RELATED_COMPANY_OVERRIDE=" &amp;C542))</f>
        <v>#NAME?</v>
      </c>
    </row>
    <row r="543" spans="1:8" x14ac:dyDescent="0.2">
      <c r="A543">
        <f>C55</f>
        <v>0</v>
      </c>
      <c r="B543" t="e">
        <f ca="1">IF(ISBLANK(A543),"",_xll.BDP(A543, "LONG_COMP_NAME",""))</f>
        <v>#NAME?</v>
      </c>
      <c r="D543" t="str">
        <f>IF(ISBLANK(C543),"",_xll.BDP(C543, "LONG_COMP_NAME",""))</f>
        <v/>
      </c>
      <c r="E543" t="str">
        <f>IF(ISBLANK(C543),"",_xll.BDP(C543, "CNTRY_OF_DOMICILE",""))</f>
        <v/>
      </c>
      <c r="F543" t="str">
        <f>IF(ISBLANK(C543),"",_xll.BDP(C543, "GICS_INDUSTRY_GROUP_NAME",""))</f>
        <v/>
      </c>
      <c r="G543" t="str">
        <f>IF(ISBLANK(C543),"",_xll.BDP(C543, "GICS_SUB_INDUSTRY_NAME",""))</f>
        <v/>
      </c>
      <c r="H543" t="str">
        <f>IF(ISBLANK(C543),"",_xll.BDP(A543, "RELATIONSHIP_AMOUNT","RELATIONSHIP_OVERRIDE=C,QUANTIFIED_OVERRIDE=Y,EQY_FUND_CRNCY=USD,RELATED_COMPANY_OVERRIDE=" &amp;C543))</f>
        <v/>
      </c>
    </row>
    <row r="544" spans="1:8" x14ac:dyDescent="0.2">
      <c r="A544">
        <f>C55</f>
        <v>0</v>
      </c>
      <c r="B544" t="e">
        <f ca="1">IF(ISBLANK(A544),"",_xll.BDP(A544, "LONG_COMP_NAME",""))</f>
        <v>#NAME?</v>
      </c>
      <c r="D544" t="str">
        <f>IF(ISBLANK(C544),"",_xll.BDP(C544, "LONG_COMP_NAME",""))</f>
        <v/>
      </c>
      <c r="E544" t="str">
        <f>IF(ISBLANK(C544),"",_xll.BDP(C544, "CNTRY_OF_DOMICILE",""))</f>
        <v/>
      </c>
      <c r="F544" t="str">
        <f>IF(ISBLANK(C544),"",_xll.BDP(C544, "GICS_INDUSTRY_GROUP_NAME",""))</f>
        <v/>
      </c>
      <c r="G544" t="str">
        <f>IF(ISBLANK(C544),"",_xll.BDP(C544, "GICS_SUB_INDUSTRY_NAME",""))</f>
        <v/>
      </c>
      <c r="H544" t="str">
        <f>IF(ISBLANK(C544),"",_xll.BDP(A544, "RELATIONSHIP_AMOUNT","RELATIONSHIP_OVERRIDE=C,QUANTIFIED_OVERRIDE=Y,EQY_FUND_CRNCY=USD,RELATED_COMPANY_OVERRIDE=" &amp;C544))</f>
        <v/>
      </c>
    </row>
    <row r="545" spans="1:8" x14ac:dyDescent="0.2">
      <c r="A545">
        <f>C55</f>
        <v>0</v>
      </c>
      <c r="B545" t="e">
        <f ca="1">IF(ISBLANK(A545),"",_xll.BDP(A545, "LONG_COMP_NAME",""))</f>
        <v>#NAME?</v>
      </c>
      <c r="D545" t="str">
        <f>IF(ISBLANK(C545),"",_xll.BDP(C545, "LONG_COMP_NAME",""))</f>
        <v/>
      </c>
      <c r="E545" t="str">
        <f>IF(ISBLANK(C545),"",_xll.BDP(C545, "CNTRY_OF_DOMICILE",""))</f>
        <v/>
      </c>
      <c r="F545" t="str">
        <f>IF(ISBLANK(C545),"",_xll.BDP(C545, "GICS_INDUSTRY_GROUP_NAME",""))</f>
        <v/>
      </c>
      <c r="G545" t="str">
        <f>IF(ISBLANK(C545),"",_xll.BDP(C545, "GICS_SUB_INDUSTRY_NAME",""))</f>
        <v/>
      </c>
      <c r="H545" t="str">
        <f>IF(ISBLANK(C545),"",_xll.BDP(A545, "RELATIONSHIP_AMOUNT","RELATIONSHIP_OVERRIDE=C,QUANTIFIED_OVERRIDE=Y,EQY_FUND_CRNCY=USD,RELATED_COMPANY_OVERRIDE=" &amp;C545))</f>
        <v/>
      </c>
    </row>
    <row r="546" spans="1:8" x14ac:dyDescent="0.2">
      <c r="A546">
        <f>C55</f>
        <v>0</v>
      </c>
      <c r="B546" t="e">
        <f ca="1">IF(ISBLANK(A546),"",_xll.BDP(A546, "LONG_COMP_NAME",""))</f>
        <v>#NAME?</v>
      </c>
      <c r="D546" t="str">
        <f>IF(ISBLANK(C546),"",_xll.BDP(C546, "LONG_COMP_NAME",""))</f>
        <v/>
      </c>
      <c r="E546" t="str">
        <f>IF(ISBLANK(C546),"",_xll.BDP(C546, "CNTRY_OF_DOMICILE",""))</f>
        <v/>
      </c>
      <c r="F546" t="str">
        <f>IF(ISBLANK(C546),"",_xll.BDP(C546, "GICS_INDUSTRY_GROUP_NAME",""))</f>
        <v/>
      </c>
      <c r="G546" t="str">
        <f>IF(ISBLANK(C546),"",_xll.BDP(C546, "GICS_SUB_INDUSTRY_NAME",""))</f>
        <v/>
      </c>
      <c r="H546" t="str">
        <f>IF(ISBLANK(C546),"",_xll.BDP(A546, "RELATIONSHIP_AMOUNT","RELATIONSHIP_OVERRIDE=C,QUANTIFIED_OVERRIDE=Y,EQY_FUND_CRNCY=USD,RELATED_COMPANY_OVERRIDE=" &amp;C546))</f>
        <v/>
      </c>
    </row>
    <row r="547" spans="1:8" x14ac:dyDescent="0.2">
      <c r="A547">
        <f>C55</f>
        <v>0</v>
      </c>
      <c r="B547" t="e">
        <f ca="1">IF(ISBLANK(A547),"",_xll.BDP(A547, "LONG_COMP_NAME",""))</f>
        <v>#NAME?</v>
      </c>
      <c r="D547" t="str">
        <f>IF(ISBLANK(C547),"",_xll.BDP(C547, "LONG_COMP_NAME",""))</f>
        <v/>
      </c>
      <c r="E547" t="str">
        <f>IF(ISBLANK(C547),"",_xll.BDP(C547, "CNTRY_OF_DOMICILE",""))</f>
        <v/>
      </c>
      <c r="F547" t="str">
        <f>IF(ISBLANK(C547),"",_xll.BDP(C547, "GICS_INDUSTRY_GROUP_NAME",""))</f>
        <v/>
      </c>
      <c r="G547" t="str">
        <f>IF(ISBLANK(C547),"",_xll.BDP(C547, "GICS_SUB_INDUSTRY_NAME",""))</f>
        <v/>
      </c>
      <c r="H547" t="str">
        <f>IF(ISBLANK(C547),"",_xll.BDP(A547, "RELATIONSHIP_AMOUNT","RELATIONSHIP_OVERRIDE=C,QUANTIFIED_OVERRIDE=Y,EQY_FUND_CRNCY=USD,RELATED_COMPANY_OVERRIDE=" &amp;C547))</f>
        <v/>
      </c>
    </row>
    <row r="548" spans="1:8" x14ac:dyDescent="0.2">
      <c r="A548">
        <f>C55</f>
        <v>0</v>
      </c>
      <c r="B548" t="e">
        <f ca="1">IF(ISBLANK(A548),"",_xll.BDP(A548, "LONG_COMP_NAME",""))</f>
        <v>#NAME?</v>
      </c>
      <c r="D548" t="str">
        <f>IF(ISBLANK(C548),"",_xll.BDP(C548, "LONG_COMP_NAME",""))</f>
        <v/>
      </c>
      <c r="E548" t="str">
        <f>IF(ISBLANK(C548),"",_xll.BDP(C548, "CNTRY_OF_DOMICILE",""))</f>
        <v/>
      </c>
      <c r="F548" t="str">
        <f>IF(ISBLANK(C548),"",_xll.BDP(C548, "GICS_INDUSTRY_GROUP_NAME",""))</f>
        <v/>
      </c>
      <c r="G548" t="str">
        <f>IF(ISBLANK(C548),"",_xll.BDP(C548, "GICS_SUB_INDUSTRY_NAME",""))</f>
        <v/>
      </c>
      <c r="H548" t="str">
        <f>IF(ISBLANK(C548),"",_xll.BDP(A548, "RELATIONSHIP_AMOUNT","RELATIONSHIP_OVERRIDE=C,QUANTIFIED_OVERRIDE=Y,EQY_FUND_CRNCY=USD,RELATED_COMPANY_OVERRIDE=" &amp;C548))</f>
        <v/>
      </c>
    </row>
    <row r="549" spans="1:8" x14ac:dyDescent="0.2">
      <c r="A549">
        <f>C55</f>
        <v>0</v>
      </c>
      <c r="B549" t="e">
        <f ca="1">IF(ISBLANK(A549),"",_xll.BDP(A549, "LONG_COMP_NAME",""))</f>
        <v>#NAME?</v>
      </c>
      <c r="D549" t="str">
        <f>IF(ISBLANK(C549),"",_xll.BDP(C549, "LONG_COMP_NAME",""))</f>
        <v/>
      </c>
      <c r="E549" t="str">
        <f>IF(ISBLANK(C549),"",_xll.BDP(C549, "CNTRY_OF_DOMICILE",""))</f>
        <v/>
      </c>
      <c r="F549" t="str">
        <f>IF(ISBLANK(C549),"",_xll.BDP(C549, "GICS_INDUSTRY_GROUP_NAME",""))</f>
        <v/>
      </c>
      <c r="G549" t="str">
        <f>IF(ISBLANK(C549),"",_xll.BDP(C549, "GICS_SUB_INDUSTRY_NAME",""))</f>
        <v/>
      </c>
      <c r="H549" t="str">
        <f>IF(ISBLANK(C549),"",_xll.BDP(A549, "RELATIONSHIP_AMOUNT","RELATIONSHIP_OVERRIDE=C,QUANTIFIED_OVERRIDE=Y,EQY_FUND_CRNCY=USD,RELATED_COMPANY_OVERRIDE=" &amp;C549))</f>
        <v/>
      </c>
    </row>
    <row r="550" spans="1:8" x14ac:dyDescent="0.2">
      <c r="A550">
        <f>C55</f>
        <v>0</v>
      </c>
      <c r="B550" t="e">
        <f ca="1">IF(ISBLANK(A550),"",_xll.BDP(A550, "LONG_COMP_NAME",""))</f>
        <v>#NAME?</v>
      </c>
      <c r="D550" t="str">
        <f>IF(ISBLANK(C550),"",_xll.BDP(C550, "LONG_COMP_NAME",""))</f>
        <v/>
      </c>
      <c r="E550" t="str">
        <f>IF(ISBLANK(C550),"",_xll.BDP(C550, "CNTRY_OF_DOMICILE",""))</f>
        <v/>
      </c>
      <c r="F550" t="str">
        <f>IF(ISBLANK(C550),"",_xll.BDP(C550, "GICS_INDUSTRY_GROUP_NAME",""))</f>
        <v/>
      </c>
      <c r="G550" t="str">
        <f>IF(ISBLANK(C550),"",_xll.BDP(C550, "GICS_SUB_INDUSTRY_NAME",""))</f>
        <v/>
      </c>
      <c r="H550" t="str">
        <f>IF(ISBLANK(C550),"",_xll.BDP(A550, "RELATIONSHIP_AMOUNT","RELATIONSHIP_OVERRIDE=C,QUANTIFIED_OVERRIDE=Y,EQY_FUND_CRNCY=USD,RELATED_COMPANY_OVERRIDE=" &amp;C550))</f>
        <v/>
      </c>
    </row>
    <row r="551" spans="1:8" x14ac:dyDescent="0.2">
      <c r="A551">
        <f>C55</f>
        <v>0</v>
      </c>
      <c r="B551" t="e">
        <f ca="1">IF(ISBLANK(A551),"",_xll.BDP(A551, "LONG_COMP_NAME",""))</f>
        <v>#NAME?</v>
      </c>
      <c r="D551" t="str">
        <f>IF(ISBLANK(C551),"",_xll.BDP(C551, "LONG_COMP_NAME",""))</f>
        <v/>
      </c>
      <c r="E551" t="str">
        <f>IF(ISBLANK(C551),"",_xll.BDP(C551, "CNTRY_OF_DOMICILE",""))</f>
        <v/>
      </c>
      <c r="F551" t="str">
        <f>IF(ISBLANK(C551),"",_xll.BDP(C551, "GICS_INDUSTRY_GROUP_NAME",""))</f>
        <v/>
      </c>
      <c r="G551" t="str">
        <f>IF(ISBLANK(C551),"",_xll.BDP(C551, "GICS_SUB_INDUSTRY_NAME",""))</f>
        <v/>
      </c>
      <c r="H551" t="str">
        <f>IF(ISBLANK(C551),"",_xll.BDP(A551, "RELATIONSHIP_AMOUNT","RELATIONSHIP_OVERRIDE=C,QUANTIFIED_OVERRIDE=Y,EQY_FUND_CRNCY=USD,RELATED_COMPANY_OVERRIDE=" &amp;C551))</f>
        <v/>
      </c>
    </row>
    <row r="552" spans="1:8" x14ac:dyDescent="0.2">
      <c r="A552">
        <f>C56</f>
        <v>0</v>
      </c>
      <c r="B552" t="e">
        <f ca="1">IF(ISBLANK(A552),"",_xll.BDP(A552, "LONG_COMP_NAME",""))</f>
        <v>#NAME?</v>
      </c>
      <c r="C552" t="e">
        <f ca="1">_xll.BDS(A552,"SUPPLY_CHAIN_CUSTOMERS","SUPPLY_CHAIN_SUM_COUNT_OVERRIDE=10,QUANTIFIED_OVERRIDE=Y,SUP_CHAIN_RELATIONSHIP_SORT_OVR=C")</f>
        <v>#NAME?</v>
      </c>
      <c r="D552" t="e">
        <f ca="1">IF(ISBLANK(C552),"",_xll.BDP(C552, "LONG_COMP_NAME",""))</f>
        <v>#NAME?</v>
      </c>
      <c r="E552" t="e">
        <f ca="1">IF(ISBLANK(C552),"",_xll.BDP(C552, "CNTRY_OF_DOMICILE",""))</f>
        <v>#NAME?</v>
      </c>
      <c r="F552" t="e">
        <f ca="1">IF(ISBLANK(C552),"",_xll.BDP(C552, "GICS_INDUSTRY_GROUP_NAME",""))</f>
        <v>#NAME?</v>
      </c>
      <c r="G552" t="e">
        <f ca="1">IF(ISBLANK(C552),"",_xll.BDP(C552, "GICS_SUB_INDUSTRY_NAME",""))</f>
        <v>#NAME?</v>
      </c>
      <c r="H552" t="e">
        <f ca="1">IF(ISBLANK(C552),"",_xll.BDP(A552, "RELATIONSHIP_AMOUNT","RELATIONSHIP_OVERRIDE=C,QUANTIFIED_OVERRIDE=Y,EQY_FUND_CRNCY=USD,RELATED_COMPANY_OVERRIDE=" &amp;C552))</f>
        <v>#NAME?</v>
      </c>
    </row>
    <row r="553" spans="1:8" x14ac:dyDescent="0.2">
      <c r="A553">
        <f>C56</f>
        <v>0</v>
      </c>
      <c r="B553" t="e">
        <f ca="1">IF(ISBLANK(A553),"",_xll.BDP(A553, "LONG_COMP_NAME",""))</f>
        <v>#NAME?</v>
      </c>
      <c r="D553" t="str">
        <f>IF(ISBLANK(C553),"",_xll.BDP(C553, "LONG_COMP_NAME",""))</f>
        <v/>
      </c>
      <c r="E553" t="str">
        <f>IF(ISBLANK(C553),"",_xll.BDP(C553, "CNTRY_OF_DOMICILE",""))</f>
        <v/>
      </c>
      <c r="F553" t="str">
        <f>IF(ISBLANK(C553),"",_xll.BDP(C553, "GICS_INDUSTRY_GROUP_NAME",""))</f>
        <v/>
      </c>
      <c r="G553" t="str">
        <f>IF(ISBLANK(C553),"",_xll.BDP(C553, "GICS_SUB_INDUSTRY_NAME",""))</f>
        <v/>
      </c>
      <c r="H553" t="str">
        <f>IF(ISBLANK(C553),"",_xll.BDP(A553, "RELATIONSHIP_AMOUNT","RELATIONSHIP_OVERRIDE=C,QUANTIFIED_OVERRIDE=Y,EQY_FUND_CRNCY=USD,RELATED_COMPANY_OVERRIDE=" &amp;C553))</f>
        <v/>
      </c>
    </row>
    <row r="554" spans="1:8" x14ac:dyDescent="0.2">
      <c r="A554">
        <f>C56</f>
        <v>0</v>
      </c>
      <c r="B554" t="e">
        <f ca="1">IF(ISBLANK(A554),"",_xll.BDP(A554, "LONG_COMP_NAME",""))</f>
        <v>#NAME?</v>
      </c>
      <c r="D554" t="str">
        <f>IF(ISBLANK(C554),"",_xll.BDP(C554, "LONG_COMP_NAME",""))</f>
        <v/>
      </c>
      <c r="E554" t="str">
        <f>IF(ISBLANK(C554),"",_xll.BDP(C554, "CNTRY_OF_DOMICILE",""))</f>
        <v/>
      </c>
      <c r="F554" t="str">
        <f>IF(ISBLANK(C554),"",_xll.BDP(C554, "GICS_INDUSTRY_GROUP_NAME",""))</f>
        <v/>
      </c>
      <c r="G554" t="str">
        <f>IF(ISBLANK(C554),"",_xll.BDP(C554, "GICS_SUB_INDUSTRY_NAME",""))</f>
        <v/>
      </c>
      <c r="H554" t="str">
        <f>IF(ISBLANK(C554),"",_xll.BDP(A554, "RELATIONSHIP_AMOUNT","RELATIONSHIP_OVERRIDE=C,QUANTIFIED_OVERRIDE=Y,EQY_FUND_CRNCY=USD,RELATED_COMPANY_OVERRIDE=" &amp;C554))</f>
        <v/>
      </c>
    </row>
    <row r="555" spans="1:8" x14ac:dyDescent="0.2">
      <c r="A555">
        <f>C56</f>
        <v>0</v>
      </c>
      <c r="B555" t="e">
        <f ca="1">IF(ISBLANK(A555),"",_xll.BDP(A555, "LONG_COMP_NAME",""))</f>
        <v>#NAME?</v>
      </c>
      <c r="D555" t="str">
        <f>IF(ISBLANK(C555),"",_xll.BDP(C555, "LONG_COMP_NAME",""))</f>
        <v/>
      </c>
      <c r="E555" t="str">
        <f>IF(ISBLANK(C555),"",_xll.BDP(C555, "CNTRY_OF_DOMICILE",""))</f>
        <v/>
      </c>
      <c r="F555" t="str">
        <f>IF(ISBLANK(C555),"",_xll.BDP(C555, "GICS_INDUSTRY_GROUP_NAME",""))</f>
        <v/>
      </c>
      <c r="G555" t="str">
        <f>IF(ISBLANK(C555),"",_xll.BDP(C555, "GICS_SUB_INDUSTRY_NAME",""))</f>
        <v/>
      </c>
      <c r="H555" t="str">
        <f>IF(ISBLANK(C555),"",_xll.BDP(A555, "RELATIONSHIP_AMOUNT","RELATIONSHIP_OVERRIDE=C,QUANTIFIED_OVERRIDE=Y,EQY_FUND_CRNCY=USD,RELATED_COMPANY_OVERRIDE=" &amp;C555))</f>
        <v/>
      </c>
    </row>
    <row r="556" spans="1:8" x14ac:dyDescent="0.2">
      <c r="A556">
        <f>C56</f>
        <v>0</v>
      </c>
      <c r="B556" t="e">
        <f ca="1">IF(ISBLANK(A556),"",_xll.BDP(A556, "LONG_COMP_NAME",""))</f>
        <v>#NAME?</v>
      </c>
      <c r="D556" t="str">
        <f>IF(ISBLANK(C556),"",_xll.BDP(C556, "LONG_COMP_NAME",""))</f>
        <v/>
      </c>
      <c r="E556" t="str">
        <f>IF(ISBLANK(C556),"",_xll.BDP(C556, "CNTRY_OF_DOMICILE",""))</f>
        <v/>
      </c>
      <c r="F556" t="str">
        <f>IF(ISBLANK(C556),"",_xll.BDP(C556, "GICS_INDUSTRY_GROUP_NAME",""))</f>
        <v/>
      </c>
      <c r="G556" t="str">
        <f>IF(ISBLANK(C556),"",_xll.BDP(C556, "GICS_SUB_INDUSTRY_NAME",""))</f>
        <v/>
      </c>
      <c r="H556" t="str">
        <f>IF(ISBLANK(C556),"",_xll.BDP(A556, "RELATIONSHIP_AMOUNT","RELATIONSHIP_OVERRIDE=C,QUANTIFIED_OVERRIDE=Y,EQY_FUND_CRNCY=USD,RELATED_COMPANY_OVERRIDE=" &amp;C556))</f>
        <v/>
      </c>
    </row>
    <row r="557" spans="1:8" x14ac:dyDescent="0.2">
      <c r="A557">
        <f>C56</f>
        <v>0</v>
      </c>
      <c r="B557" t="e">
        <f ca="1">IF(ISBLANK(A557),"",_xll.BDP(A557, "LONG_COMP_NAME",""))</f>
        <v>#NAME?</v>
      </c>
      <c r="D557" t="str">
        <f>IF(ISBLANK(C557),"",_xll.BDP(C557, "LONG_COMP_NAME",""))</f>
        <v/>
      </c>
      <c r="E557" t="str">
        <f>IF(ISBLANK(C557),"",_xll.BDP(C557, "CNTRY_OF_DOMICILE",""))</f>
        <v/>
      </c>
      <c r="F557" t="str">
        <f>IF(ISBLANK(C557),"",_xll.BDP(C557, "GICS_INDUSTRY_GROUP_NAME",""))</f>
        <v/>
      </c>
      <c r="G557" t="str">
        <f>IF(ISBLANK(C557),"",_xll.BDP(C557, "GICS_SUB_INDUSTRY_NAME",""))</f>
        <v/>
      </c>
      <c r="H557" t="str">
        <f>IF(ISBLANK(C557),"",_xll.BDP(A557, "RELATIONSHIP_AMOUNT","RELATIONSHIP_OVERRIDE=C,QUANTIFIED_OVERRIDE=Y,EQY_FUND_CRNCY=USD,RELATED_COMPANY_OVERRIDE=" &amp;C557))</f>
        <v/>
      </c>
    </row>
    <row r="558" spans="1:8" x14ac:dyDescent="0.2">
      <c r="A558">
        <f>C56</f>
        <v>0</v>
      </c>
      <c r="B558" t="e">
        <f ca="1">IF(ISBLANK(A558),"",_xll.BDP(A558, "LONG_COMP_NAME",""))</f>
        <v>#NAME?</v>
      </c>
      <c r="D558" t="str">
        <f>IF(ISBLANK(C558),"",_xll.BDP(C558, "LONG_COMP_NAME",""))</f>
        <v/>
      </c>
      <c r="E558" t="str">
        <f>IF(ISBLANK(C558),"",_xll.BDP(C558, "CNTRY_OF_DOMICILE",""))</f>
        <v/>
      </c>
      <c r="F558" t="str">
        <f>IF(ISBLANK(C558),"",_xll.BDP(C558, "GICS_INDUSTRY_GROUP_NAME",""))</f>
        <v/>
      </c>
      <c r="G558" t="str">
        <f>IF(ISBLANK(C558),"",_xll.BDP(C558, "GICS_SUB_INDUSTRY_NAME",""))</f>
        <v/>
      </c>
      <c r="H558" t="str">
        <f>IF(ISBLANK(C558),"",_xll.BDP(A558, "RELATIONSHIP_AMOUNT","RELATIONSHIP_OVERRIDE=C,QUANTIFIED_OVERRIDE=Y,EQY_FUND_CRNCY=USD,RELATED_COMPANY_OVERRIDE=" &amp;C558))</f>
        <v/>
      </c>
    </row>
    <row r="559" spans="1:8" x14ac:dyDescent="0.2">
      <c r="A559">
        <f>C56</f>
        <v>0</v>
      </c>
      <c r="B559" t="e">
        <f ca="1">IF(ISBLANK(A559),"",_xll.BDP(A559, "LONG_COMP_NAME",""))</f>
        <v>#NAME?</v>
      </c>
      <c r="D559" t="str">
        <f>IF(ISBLANK(C559),"",_xll.BDP(C559, "LONG_COMP_NAME",""))</f>
        <v/>
      </c>
      <c r="E559" t="str">
        <f>IF(ISBLANK(C559),"",_xll.BDP(C559, "CNTRY_OF_DOMICILE",""))</f>
        <v/>
      </c>
      <c r="F559" t="str">
        <f>IF(ISBLANK(C559),"",_xll.BDP(C559, "GICS_INDUSTRY_GROUP_NAME",""))</f>
        <v/>
      </c>
      <c r="G559" t="str">
        <f>IF(ISBLANK(C559),"",_xll.BDP(C559, "GICS_SUB_INDUSTRY_NAME",""))</f>
        <v/>
      </c>
      <c r="H559" t="str">
        <f>IF(ISBLANK(C559),"",_xll.BDP(A559, "RELATIONSHIP_AMOUNT","RELATIONSHIP_OVERRIDE=C,QUANTIFIED_OVERRIDE=Y,EQY_FUND_CRNCY=USD,RELATED_COMPANY_OVERRIDE=" &amp;C559))</f>
        <v/>
      </c>
    </row>
    <row r="560" spans="1:8" x14ac:dyDescent="0.2">
      <c r="A560">
        <f>C56</f>
        <v>0</v>
      </c>
      <c r="B560" t="e">
        <f ca="1">IF(ISBLANK(A560),"",_xll.BDP(A560, "LONG_COMP_NAME",""))</f>
        <v>#NAME?</v>
      </c>
      <c r="D560" t="str">
        <f>IF(ISBLANK(C560),"",_xll.BDP(C560, "LONG_COMP_NAME",""))</f>
        <v/>
      </c>
      <c r="E560" t="str">
        <f>IF(ISBLANK(C560),"",_xll.BDP(C560, "CNTRY_OF_DOMICILE",""))</f>
        <v/>
      </c>
      <c r="F560" t="str">
        <f>IF(ISBLANK(C560),"",_xll.BDP(C560, "GICS_INDUSTRY_GROUP_NAME",""))</f>
        <v/>
      </c>
      <c r="G560" t="str">
        <f>IF(ISBLANK(C560),"",_xll.BDP(C560, "GICS_SUB_INDUSTRY_NAME",""))</f>
        <v/>
      </c>
      <c r="H560" t="str">
        <f>IF(ISBLANK(C560),"",_xll.BDP(A560, "RELATIONSHIP_AMOUNT","RELATIONSHIP_OVERRIDE=C,QUANTIFIED_OVERRIDE=Y,EQY_FUND_CRNCY=USD,RELATED_COMPANY_OVERRIDE=" &amp;C560))</f>
        <v/>
      </c>
    </row>
    <row r="561" spans="1:8" x14ac:dyDescent="0.2">
      <c r="A561">
        <f>C56</f>
        <v>0</v>
      </c>
      <c r="B561" t="e">
        <f ca="1">IF(ISBLANK(A561),"",_xll.BDP(A561, "LONG_COMP_NAME",""))</f>
        <v>#NAME?</v>
      </c>
      <c r="D561" t="str">
        <f>IF(ISBLANK(C561),"",_xll.BDP(C561, "LONG_COMP_NAME",""))</f>
        <v/>
      </c>
      <c r="E561" t="str">
        <f>IF(ISBLANK(C561),"",_xll.BDP(C561, "CNTRY_OF_DOMICILE",""))</f>
        <v/>
      </c>
      <c r="F561" t="str">
        <f>IF(ISBLANK(C561),"",_xll.BDP(C561, "GICS_INDUSTRY_GROUP_NAME",""))</f>
        <v/>
      </c>
      <c r="G561" t="str">
        <f>IF(ISBLANK(C561),"",_xll.BDP(C561, "GICS_SUB_INDUSTRY_NAME",""))</f>
        <v/>
      </c>
      <c r="H561" t="str">
        <f>IF(ISBLANK(C561),"",_xll.BDP(A561, "RELATIONSHIP_AMOUNT","RELATIONSHIP_OVERRIDE=C,QUANTIFIED_OVERRIDE=Y,EQY_FUND_CRNCY=USD,RELATED_COMPANY_OVERRIDE=" &amp;C561))</f>
        <v/>
      </c>
    </row>
    <row r="562" spans="1:8" x14ac:dyDescent="0.2">
      <c r="A562">
        <f>C57</f>
        <v>0</v>
      </c>
      <c r="B562" t="e">
        <f ca="1">IF(ISBLANK(A562),"",_xll.BDP(A562, "LONG_COMP_NAME",""))</f>
        <v>#NAME?</v>
      </c>
      <c r="C562" t="e">
        <f ca="1">_xll.BDS(A562,"SUPPLY_CHAIN_CUSTOMERS","SUPPLY_CHAIN_SUM_COUNT_OVERRIDE=10,QUANTIFIED_OVERRIDE=Y,SUP_CHAIN_RELATIONSHIP_SORT_OVR=C")</f>
        <v>#NAME?</v>
      </c>
      <c r="D562" t="e">
        <f ca="1">IF(ISBLANK(C562),"",_xll.BDP(C562, "LONG_COMP_NAME",""))</f>
        <v>#NAME?</v>
      </c>
      <c r="E562" t="e">
        <f ca="1">IF(ISBLANK(C562),"",_xll.BDP(C562, "CNTRY_OF_DOMICILE",""))</f>
        <v>#NAME?</v>
      </c>
      <c r="F562" t="e">
        <f ca="1">IF(ISBLANK(C562),"",_xll.BDP(C562, "GICS_INDUSTRY_GROUP_NAME",""))</f>
        <v>#NAME?</v>
      </c>
      <c r="G562" t="e">
        <f ca="1">IF(ISBLANK(C562),"",_xll.BDP(C562, "GICS_SUB_INDUSTRY_NAME",""))</f>
        <v>#NAME?</v>
      </c>
      <c r="H562" t="e">
        <f ca="1">IF(ISBLANK(C562),"",_xll.BDP(A562, "RELATIONSHIP_AMOUNT","RELATIONSHIP_OVERRIDE=C,QUANTIFIED_OVERRIDE=Y,EQY_FUND_CRNCY=USD,RELATED_COMPANY_OVERRIDE=" &amp;C562))</f>
        <v>#NAME?</v>
      </c>
    </row>
    <row r="563" spans="1:8" x14ac:dyDescent="0.2">
      <c r="A563">
        <f>C57</f>
        <v>0</v>
      </c>
      <c r="B563" t="e">
        <f ca="1">IF(ISBLANK(A563),"",_xll.BDP(A563, "LONG_COMP_NAME",""))</f>
        <v>#NAME?</v>
      </c>
      <c r="D563" t="str">
        <f>IF(ISBLANK(C563),"",_xll.BDP(C563, "LONG_COMP_NAME",""))</f>
        <v/>
      </c>
      <c r="E563" t="str">
        <f>IF(ISBLANK(C563),"",_xll.BDP(C563, "CNTRY_OF_DOMICILE",""))</f>
        <v/>
      </c>
      <c r="F563" t="str">
        <f>IF(ISBLANK(C563),"",_xll.BDP(C563, "GICS_INDUSTRY_GROUP_NAME",""))</f>
        <v/>
      </c>
      <c r="G563" t="str">
        <f>IF(ISBLANK(C563),"",_xll.BDP(C563, "GICS_SUB_INDUSTRY_NAME",""))</f>
        <v/>
      </c>
      <c r="H563" t="str">
        <f>IF(ISBLANK(C563),"",_xll.BDP(A563, "RELATIONSHIP_AMOUNT","RELATIONSHIP_OVERRIDE=C,QUANTIFIED_OVERRIDE=Y,EQY_FUND_CRNCY=USD,RELATED_COMPANY_OVERRIDE=" &amp;C563))</f>
        <v/>
      </c>
    </row>
    <row r="564" spans="1:8" x14ac:dyDescent="0.2">
      <c r="A564">
        <f>C57</f>
        <v>0</v>
      </c>
      <c r="B564" t="e">
        <f ca="1">IF(ISBLANK(A564),"",_xll.BDP(A564, "LONG_COMP_NAME",""))</f>
        <v>#NAME?</v>
      </c>
      <c r="D564" t="str">
        <f>IF(ISBLANK(C564),"",_xll.BDP(C564, "LONG_COMP_NAME",""))</f>
        <v/>
      </c>
      <c r="E564" t="str">
        <f>IF(ISBLANK(C564),"",_xll.BDP(C564, "CNTRY_OF_DOMICILE",""))</f>
        <v/>
      </c>
      <c r="F564" t="str">
        <f>IF(ISBLANK(C564),"",_xll.BDP(C564, "GICS_INDUSTRY_GROUP_NAME",""))</f>
        <v/>
      </c>
      <c r="G564" t="str">
        <f>IF(ISBLANK(C564),"",_xll.BDP(C564, "GICS_SUB_INDUSTRY_NAME",""))</f>
        <v/>
      </c>
      <c r="H564" t="str">
        <f>IF(ISBLANK(C564),"",_xll.BDP(A564, "RELATIONSHIP_AMOUNT","RELATIONSHIP_OVERRIDE=C,QUANTIFIED_OVERRIDE=Y,EQY_FUND_CRNCY=USD,RELATED_COMPANY_OVERRIDE=" &amp;C564))</f>
        <v/>
      </c>
    </row>
    <row r="565" spans="1:8" x14ac:dyDescent="0.2">
      <c r="A565">
        <f>C57</f>
        <v>0</v>
      </c>
      <c r="B565" t="e">
        <f ca="1">IF(ISBLANK(A565),"",_xll.BDP(A565, "LONG_COMP_NAME",""))</f>
        <v>#NAME?</v>
      </c>
      <c r="D565" t="str">
        <f>IF(ISBLANK(C565),"",_xll.BDP(C565, "LONG_COMP_NAME",""))</f>
        <v/>
      </c>
      <c r="E565" t="str">
        <f>IF(ISBLANK(C565),"",_xll.BDP(C565, "CNTRY_OF_DOMICILE",""))</f>
        <v/>
      </c>
      <c r="F565" t="str">
        <f>IF(ISBLANK(C565),"",_xll.BDP(C565, "GICS_INDUSTRY_GROUP_NAME",""))</f>
        <v/>
      </c>
      <c r="G565" t="str">
        <f>IF(ISBLANK(C565),"",_xll.BDP(C565, "GICS_SUB_INDUSTRY_NAME",""))</f>
        <v/>
      </c>
      <c r="H565" t="str">
        <f>IF(ISBLANK(C565),"",_xll.BDP(A565, "RELATIONSHIP_AMOUNT","RELATIONSHIP_OVERRIDE=C,QUANTIFIED_OVERRIDE=Y,EQY_FUND_CRNCY=USD,RELATED_COMPANY_OVERRIDE=" &amp;C565))</f>
        <v/>
      </c>
    </row>
    <row r="566" spans="1:8" x14ac:dyDescent="0.2">
      <c r="A566">
        <f>C57</f>
        <v>0</v>
      </c>
      <c r="B566" t="e">
        <f ca="1">IF(ISBLANK(A566),"",_xll.BDP(A566, "LONG_COMP_NAME",""))</f>
        <v>#NAME?</v>
      </c>
      <c r="D566" t="str">
        <f>IF(ISBLANK(C566),"",_xll.BDP(C566, "LONG_COMP_NAME",""))</f>
        <v/>
      </c>
      <c r="E566" t="str">
        <f>IF(ISBLANK(C566),"",_xll.BDP(C566, "CNTRY_OF_DOMICILE",""))</f>
        <v/>
      </c>
      <c r="F566" t="str">
        <f>IF(ISBLANK(C566),"",_xll.BDP(C566, "GICS_INDUSTRY_GROUP_NAME",""))</f>
        <v/>
      </c>
      <c r="G566" t="str">
        <f>IF(ISBLANK(C566),"",_xll.BDP(C566, "GICS_SUB_INDUSTRY_NAME",""))</f>
        <v/>
      </c>
      <c r="H566" t="str">
        <f>IF(ISBLANK(C566),"",_xll.BDP(A566, "RELATIONSHIP_AMOUNT","RELATIONSHIP_OVERRIDE=C,QUANTIFIED_OVERRIDE=Y,EQY_FUND_CRNCY=USD,RELATED_COMPANY_OVERRIDE=" &amp;C566))</f>
        <v/>
      </c>
    </row>
    <row r="567" spans="1:8" x14ac:dyDescent="0.2">
      <c r="A567">
        <f>C57</f>
        <v>0</v>
      </c>
      <c r="B567" t="e">
        <f ca="1">IF(ISBLANK(A567),"",_xll.BDP(A567, "LONG_COMP_NAME",""))</f>
        <v>#NAME?</v>
      </c>
      <c r="D567" t="str">
        <f>IF(ISBLANK(C567),"",_xll.BDP(C567, "LONG_COMP_NAME",""))</f>
        <v/>
      </c>
      <c r="E567" t="str">
        <f>IF(ISBLANK(C567),"",_xll.BDP(C567, "CNTRY_OF_DOMICILE",""))</f>
        <v/>
      </c>
      <c r="F567" t="str">
        <f>IF(ISBLANK(C567),"",_xll.BDP(C567, "GICS_INDUSTRY_GROUP_NAME",""))</f>
        <v/>
      </c>
      <c r="G567" t="str">
        <f>IF(ISBLANK(C567),"",_xll.BDP(C567, "GICS_SUB_INDUSTRY_NAME",""))</f>
        <v/>
      </c>
      <c r="H567" t="str">
        <f>IF(ISBLANK(C567),"",_xll.BDP(A567, "RELATIONSHIP_AMOUNT","RELATIONSHIP_OVERRIDE=C,QUANTIFIED_OVERRIDE=Y,EQY_FUND_CRNCY=USD,RELATED_COMPANY_OVERRIDE=" &amp;C567))</f>
        <v/>
      </c>
    </row>
    <row r="568" spans="1:8" x14ac:dyDescent="0.2">
      <c r="A568">
        <f>C57</f>
        <v>0</v>
      </c>
      <c r="B568" t="e">
        <f ca="1">IF(ISBLANK(A568),"",_xll.BDP(A568, "LONG_COMP_NAME",""))</f>
        <v>#NAME?</v>
      </c>
      <c r="D568" t="str">
        <f>IF(ISBLANK(C568),"",_xll.BDP(C568, "LONG_COMP_NAME",""))</f>
        <v/>
      </c>
      <c r="E568" t="str">
        <f>IF(ISBLANK(C568),"",_xll.BDP(C568, "CNTRY_OF_DOMICILE",""))</f>
        <v/>
      </c>
      <c r="F568" t="str">
        <f>IF(ISBLANK(C568),"",_xll.BDP(C568, "GICS_INDUSTRY_GROUP_NAME",""))</f>
        <v/>
      </c>
      <c r="G568" t="str">
        <f>IF(ISBLANK(C568),"",_xll.BDP(C568, "GICS_SUB_INDUSTRY_NAME",""))</f>
        <v/>
      </c>
      <c r="H568" t="str">
        <f>IF(ISBLANK(C568),"",_xll.BDP(A568, "RELATIONSHIP_AMOUNT","RELATIONSHIP_OVERRIDE=C,QUANTIFIED_OVERRIDE=Y,EQY_FUND_CRNCY=USD,RELATED_COMPANY_OVERRIDE=" &amp;C568))</f>
        <v/>
      </c>
    </row>
    <row r="569" spans="1:8" x14ac:dyDescent="0.2">
      <c r="A569">
        <f>C57</f>
        <v>0</v>
      </c>
      <c r="B569" t="e">
        <f ca="1">IF(ISBLANK(A569),"",_xll.BDP(A569, "LONG_COMP_NAME",""))</f>
        <v>#NAME?</v>
      </c>
      <c r="D569" t="str">
        <f>IF(ISBLANK(C569),"",_xll.BDP(C569, "LONG_COMP_NAME",""))</f>
        <v/>
      </c>
      <c r="E569" t="str">
        <f>IF(ISBLANK(C569),"",_xll.BDP(C569, "CNTRY_OF_DOMICILE",""))</f>
        <v/>
      </c>
      <c r="F569" t="str">
        <f>IF(ISBLANK(C569),"",_xll.BDP(C569, "GICS_INDUSTRY_GROUP_NAME",""))</f>
        <v/>
      </c>
      <c r="G569" t="str">
        <f>IF(ISBLANK(C569),"",_xll.BDP(C569, "GICS_SUB_INDUSTRY_NAME",""))</f>
        <v/>
      </c>
      <c r="H569" t="str">
        <f>IF(ISBLANK(C569),"",_xll.BDP(A569, "RELATIONSHIP_AMOUNT","RELATIONSHIP_OVERRIDE=C,QUANTIFIED_OVERRIDE=Y,EQY_FUND_CRNCY=USD,RELATED_COMPANY_OVERRIDE=" &amp;C569))</f>
        <v/>
      </c>
    </row>
    <row r="570" spans="1:8" x14ac:dyDescent="0.2">
      <c r="A570">
        <f>C57</f>
        <v>0</v>
      </c>
      <c r="B570" t="e">
        <f ca="1">IF(ISBLANK(A570),"",_xll.BDP(A570, "LONG_COMP_NAME",""))</f>
        <v>#NAME?</v>
      </c>
      <c r="D570" t="str">
        <f>IF(ISBLANK(C570),"",_xll.BDP(C570, "LONG_COMP_NAME",""))</f>
        <v/>
      </c>
      <c r="E570" t="str">
        <f>IF(ISBLANK(C570),"",_xll.BDP(C570, "CNTRY_OF_DOMICILE",""))</f>
        <v/>
      </c>
      <c r="F570" t="str">
        <f>IF(ISBLANK(C570),"",_xll.BDP(C570, "GICS_INDUSTRY_GROUP_NAME",""))</f>
        <v/>
      </c>
      <c r="G570" t="str">
        <f>IF(ISBLANK(C570),"",_xll.BDP(C570, "GICS_SUB_INDUSTRY_NAME",""))</f>
        <v/>
      </c>
      <c r="H570" t="str">
        <f>IF(ISBLANK(C570),"",_xll.BDP(A570, "RELATIONSHIP_AMOUNT","RELATIONSHIP_OVERRIDE=C,QUANTIFIED_OVERRIDE=Y,EQY_FUND_CRNCY=USD,RELATED_COMPANY_OVERRIDE=" &amp;C570))</f>
        <v/>
      </c>
    </row>
    <row r="571" spans="1:8" x14ac:dyDescent="0.2">
      <c r="A571">
        <f>C57</f>
        <v>0</v>
      </c>
      <c r="B571" t="e">
        <f ca="1">IF(ISBLANK(A571),"",_xll.BDP(A571, "LONG_COMP_NAME",""))</f>
        <v>#NAME?</v>
      </c>
      <c r="D571" t="str">
        <f>IF(ISBLANK(C571),"",_xll.BDP(C571, "LONG_COMP_NAME",""))</f>
        <v/>
      </c>
      <c r="E571" t="str">
        <f>IF(ISBLANK(C571),"",_xll.BDP(C571, "CNTRY_OF_DOMICILE",""))</f>
        <v/>
      </c>
      <c r="F571" t="str">
        <f>IF(ISBLANK(C571),"",_xll.BDP(C571, "GICS_INDUSTRY_GROUP_NAME",""))</f>
        <v/>
      </c>
      <c r="G571" t="str">
        <f>IF(ISBLANK(C571),"",_xll.BDP(C571, "GICS_SUB_INDUSTRY_NAME",""))</f>
        <v/>
      </c>
      <c r="H571" t="str">
        <f>IF(ISBLANK(C571),"",_xll.BDP(A571, "RELATIONSHIP_AMOUNT","RELATIONSHIP_OVERRIDE=C,QUANTIFIED_OVERRIDE=Y,EQY_FUND_CRNCY=USD,RELATED_COMPANY_OVERRIDE=" &amp;C571))</f>
        <v/>
      </c>
    </row>
    <row r="572" spans="1:8" x14ac:dyDescent="0.2">
      <c r="A572">
        <f>C58</f>
        <v>0</v>
      </c>
      <c r="B572" t="e">
        <f ca="1">IF(ISBLANK(A572),"",_xll.BDP(A572, "LONG_COMP_NAME",""))</f>
        <v>#NAME?</v>
      </c>
      <c r="C572" t="e">
        <f ca="1">_xll.BDS(A572,"SUPPLY_CHAIN_CUSTOMERS","SUPPLY_CHAIN_SUM_COUNT_OVERRIDE=10,QUANTIFIED_OVERRIDE=Y,SUP_CHAIN_RELATIONSHIP_SORT_OVR=C")</f>
        <v>#NAME?</v>
      </c>
      <c r="D572" t="e">
        <f ca="1">IF(ISBLANK(C572),"",_xll.BDP(C572, "LONG_COMP_NAME",""))</f>
        <v>#NAME?</v>
      </c>
      <c r="E572" t="e">
        <f ca="1">IF(ISBLANK(C572),"",_xll.BDP(C572, "CNTRY_OF_DOMICILE",""))</f>
        <v>#NAME?</v>
      </c>
      <c r="F572" t="e">
        <f ca="1">IF(ISBLANK(C572),"",_xll.BDP(C572, "GICS_INDUSTRY_GROUP_NAME",""))</f>
        <v>#NAME?</v>
      </c>
      <c r="G572" t="e">
        <f ca="1">IF(ISBLANK(C572),"",_xll.BDP(C572, "GICS_SUB_INDUSTRY_NAME",""))</f>
        <v>#NAME?</v>
      </c>
      <c r="H572" t="e">
        <f ca="1">IF(ISBLANK(C572),"",_xll.BDP(A572, "RELATIONSHIP_AMOUNT","RELATIONSHIP_OVERRIDE=C,QUANTIFIED_OVERRIDE=Y,EQY_FUND_CRNCY=USD,RELATED_COMPANY_OVERRIDE=" &amp;C572))</f>
        <v>#NAME?</v>
      </c>
    </row>
    <row r="573" spans="1:8" x14ac:dyDescent="0.2">
      <c r="A573">
        <f>C58</f>
        <v>0</v>
      </c>
      <c r="B573" t="e">
        <f ca="1">IF(ISBLANK(A573),"",_xll.BDP(A573, "LONG_COMP_NAME",""))</f>
        <v>#NAME?</v>
      </c>
      <c r="D573" t="str">
        <f>IF(ISBLANK(C573),"",_xll.BDP(C573, "LONG_COMP_NAME",""))</f>
        <v/>
      </c>
      <c r="E573" t="str">
        <f>IF(ISBLANK(C573),"",_xll.BDP(C573, "CNTRY_OF_DOMICILE",""))</f>
        <v/>
      </c>
      <c r="F573" t="str">
        <f>IF(ISBLANK(C573),"",_xll.BDP(C573, "GICS_INDUSTRY_GROUP_NAME",""))</f>
        <v/>
      </c>
      <c r="G573" t="str">
        <f>IF(ISBLANK(C573),"",_xll.BDP(C573, "GICS_SUB_INDUSTRY_NAME",""))</f>
        <v/>
      </c>
      <c r="H573" t="str">
        <f>IF(ISBLANK(C573),"",_xll.BDP(A573, "RELATIONSHIP_AMOUNT","RELATIONSHIP_OVERRIDE=C,QUANTIFIED_OVERRIDE=Y,EQY_FUND_CRNCY=USD,RELATED_COMPANY_OVERRIDE=" &amp;C573))</f>
        <v/>
      </c>
    </row>
    <row r="574" spans="1:8" x14ac:dyDescent="0.2">
      <c r="A574">
        <f>C58</f>
        <v>0</v>
      </c>
      <c r="B574" t="e">
        <f ca="1">IF(ISBLANK(A574),"",_xll.BDP(A574, "LONG_COMP_NAME",""))</f>
        <v>#NAME?</v>
      </c>
      <c r="D574" t="str">
        <f>IF(ISBLANK(C574),"",_xll.BDP(C574, "LONG_COMP_NAME",""))</f>
        <v/>
      </c>
      <c r="E574" t="str">
        <f>IF(ISBLANK(C574),"",_xll.BDP(C574, "CNTRY_OF_DOMICILE",""))</f>
        <v/>
      </c>
      <c r="F574" t="str">
        <f>IF(ISBLANK(C574),"",_xll.BDP(C574, "GICS_INDUSTRY_GROUP_NAME",""))</f>
        <v/>
      </c>
      <c r="G574" t="str">
        <f>IF(ISBLANK(C574),"",_xll.BDP(C574, "GICS_SUB_INDUSTRY_NAME",""))</f>
        <v/>
      </c>
      <c r="H574" t="str">
        <f>IF(ISBLANK(C574),"",_xll.BDP(A574, "RELATIONSHIP_AMOUNT","RELATIONSHIP_OVERRIDE=C,QUANTIFIED_OVERRIDE=Y,EQY_FUND_CRNCY=USD,RELATED_COMPANY_OVERRIDE=" &amp;C574))</f>
        <v/>
      </c>
    </row>
    <row r="575" spans="1:8" x14ac:dyDescent="0.2">
      <c r="A575">
        <f>C58</f>
        <v>0</v>
      </c>
      <c r="B575" t="e">
        <f ca="1">IF(ISBLANK(A575),"",_xll.BDP(A575, "LONG_COMP_NAME",""))</f>
        <v>#NAME?</v>
      </c>
      <c r="D575" t="str">
        <f>IF(ISBLANK(C575),"",_xll.BDP(C575, "LONG_COMP_NAME",""))</f>
        <v/>
      </c>
      <c r="E575" t="str">
        <f>IF(ISBLANK(C575),"",_xll.BDP(C575, "CNTRY_OF_DOMICILE",""))</f>
        <v/>
      </c>
      <c r="F575" t="str">
        <f>IF(ISBLANK(C575),"",_xll.BDP(C575, "GICS_INDUSTRY_GROUP_NAME",""))</f>
        <v/>
      </c>
      <c r="G575" t="str">
        <f>IF(ISBLANK(C575),"",_xll.BDP(C575, "GICS_SUB_INDUSTRY_NAME",""))</f>
        <v/>
      </c>
      <c r="H575" t="str">
        <f>IF(ISBLANK(C575),"",_xll.BDP(A575, "RELATIONSHIP_AMOUNT","RELATIONSHIP_OVERRIDE=C,QUANTIFIED_OVERRIDE=Y,EQY_FUND_CRNCY=USD,RELATED_COMPANY_OVERRIDE=" &amp;C575))</f>
        <v/>
      </c>
    </row>
    <row r="576" spans="1:8" x14ac:dyDescent="0.2">
      <c r="A576">
        <f>C58</f>
        <v>0</v>
      </c>
      <c r="B576" t="e">
        <f ca="1">IF(ISBLANK(A576),"",_xll.BDP(A576, "LONG_COMP_NAME",""))</f>
        <v>#NAME?</v>
      </c>
      <c r="D576" t="str">
        <f>IF(ISBLANK(C576),"",_xll.BDP(C576, "LONG_COMP_NAME",""))</f>
        <v/>
      </c>
      <c r="E576" t="str">
        <f>IF(ISBLANK(C576),"",_xll.BDP(C576, "CNTRY_OF_DOMICILE",""))</f>
        <v/>
      </c>
      <c r="F576" t="str">
        <f>IF(ISBLANK(C576),"",_xll.BDP(C576, "GICS_INDUSTRY_GROUP_NAME",""))</f>
        <v/>
      </c>
      <c r="G576" t="str">
        <f>IF(ISBLANK(C576),"",_xll.BDP(C576, "GICS_SUB_INDUSTRY_NAME",""))</f>
        <v/>
      </c>
      <c r="H576" t="str">
        <f>IF(ISBLANK(C576),"",_xll.BDP(A576, "RELATIONSHIP_AMOUNT","RELATIONSHIP_OVERRIDE=C,QUANTIFIED_OVERRIDE=Y,EQY_FUND_CRNCY=USD,RELATED_COMPANY_OVERRIDE=" &amp;C576))</f>
        <v/>
      </c>
    </row>
    <row r="577" spans="1:8" x14ac:dyDescent="0.2">
      <c r="A577">
        <f>C58</f>
        <v>0</v>
      </c>
      <c r="B577" t="e">
        <f ca="1">IF(ISBLANK(A577),"",_xll.BDP(A577, "LONG_COMP_NAME",""))</f>
        <v>#NAME?</v>
      </c>
      <c r="D577" t="str">
        <f>IF(ISBLANK(C577),"",_xll.BDP(C577, "LONG_COMP_NAME",""))</f>
        <v/>
      </c>
      <c r="E577" t="str">
        <f>IF(ISBLANK(C577),"",_xll.BDP(C577, "CNTRY_OF_DOMICILE",""))</f>
        <v/>
      </c>
      <c r="F577" t="str">
        <f>IF(ISBLANK(C577),"",_xll.BDP(C577, "GICS_INDUSTRY_GROUP_NAME",""))</f>
        <v/>
      </c>
      <c r="G577" t="str">
        <f>IF(ISBLANK(C577),"",_xll.BDP(C577, "GICS_SUB_INDUSTRY_NAME",""))</f>
        <v/>
      </c>
      <c r="H577" t="str">
        <f>IF(ISBLANK(C577),"",_xll.BDP(A577, "RELATIONSHIP_AMOUNT","RELATIONSHIP_OVERRIDE=C,QUANTIFIED_OVERRIDE=Y,EQY_FUND_CRNCY=USD,RELATED_COMPANY_OVERRIDE=" &amp;C577))</f>
        <v/>
      </c>
    </row>
    <row r="578" spans="1:8" x14ac:dyDescent="0.2">
      <c r="A578">
        <f>C58</f>
        <v>0</v>
      </c>
      <c r="B578" t="e">
        <f ca="1">IF(ISBLANK(A578),"",_xll.BDP(A578, "LONG_COMP_NAME",""))</f>
        <v>#NAME?</v>
      </c>
      <c r="D578" t="str">
        <f>IF(ISBLANK(C578),"",_xll.BDP(C578, "LONG_COMP_NAME",""))</f>
        <v/>
      </c>
      <c r="E578" t="str">
        <f>IF(ISBLANK(C578),"",_xll.BDP(C578, "CNTRY_OF_DOMICILE",""))</f>
        <v/>
      </c>
      <c r="F578" t="str">
        <f>IF(ISBLANK(C578),"",_xll.BDP(C578, "GICS_INDUSTRY_GROUP_NAME",""))</f>
        <v/>
      </c>
      <c r="G578" t="str">
        <f>IF(ISBLANK(C578),"",_xll.BDP(C578, "GICS_SUB_INDUSTRY_NAME",""))</f>
        <v/>
      </c>
      <c r="H578" t="str">
        <f>IF(ISBLANK(C578),"",_xll.BDP(A578, "RELATIONSHIP_AMOUNT","RELATIONSHIP_OVERRIDE=C,QUANTIFIED_OVERRIDE=Y,EQY_FUND_CRNCY=USD,RELATED_COMPANY_OVERRIDE=" &amp;C578))</f>
        <v/>
      </c>
    </row>
    <row r="579" spans="1:8" x14ac:dyDescent="0.2">
      <c r="A579">
        <f>C58</f>
        <v>0</v>
      </c>
      <c r="B579" t="e">
        <f ca="1">IF(ISBLANK(A579),"",_xll.BDP(A579, "LONG_COMP_NAME",""))</f>
        <v>#NAME?</v>
      </c>
      <c r="D579" t="str">
        <f>IF(ISBLANK(C579),"",_xll.BDP(C579, "LONG_COMP_NAME",""))</f>
        <v/>
      </c>
      <c r="E579" t="str">
        <f>IF(ISBLANK(C579),"",_xll.BDP(C579, "CNTRY_OF_DOMICILE",""))</f>
        <v/>
      </c>
      <c r="F579" t="str">
        <f>IF(ISBLANK(C579),"",_xll.BDP(C579, "GICS_INDUSTRY_GROUP_NAME",""))</f>
        <v/>
      </c>
      <c r="G579" t="str">
        <f>IF(ISBLANK(C579),"",_xll.BDP(C579, "GICS_SUB_INDUSTRY_NAME",""))</f>
        <v/>
      </c>
      <c r="H579" t="str">
        <f>IF(ISBLANK(C579),"",_xll.BDP(A579, "RELATIONSHIP_AMOUNT","RELATIONSHIP_OVERRIDE=C,QUANTIFIED_OVERRIDE=Y,EQY_FUND_CRNCY=USD,RELATED_COMPANY_OVERRIDE=" &amp;C579))</f>
        <v/>
      </c>
    </row>
    <row r="580" spans="1:8" x14ac:dyDescent="0.2">
      <c r="A580">
        <f>C58</f>
        <v>0</v>
      </c>
      <c r="B580" t="e">
        <f ca="1">IF(ISBLANK(A580),"",_xll.BDP(A580, "LONG_COMP_NAME",""))</f>
        <v>#NAME?</v>
      </c>
      <c r="D580" t="str">
        <f>IF(ISBLANK(C580),"",_xll.BDP(C580, "LONG_COMP_NAME",""))</f>
        <v/>
      </c>
      <c r="E580" t="str">
        <f>IF(ISBLANK(C580),"",_xll.BDP(C580, "CNTRY_OF_DOMICILE",""))</f>
        <v/>
      </c>
      <c r="F580" t="str">
        <f>IF(ISBLANK(C580),"",_xll.BDP(C580, "GICS_INDUSTRY_GROUP_NAME",""))</f>
        <v/>
      </c>
      <c r="G580" t="str">
        <f>IF(ISBLANK(C580),"",_xll.BDP(C580, "GICS_SUB_INDUSTRY_NAME",""))</f>
        <v/>
      </c>
      <c r="H580" t="str">
        <f>IF(ISBLANK(C580),"",_xll.BDP(A580, "RELATIONSHIP_AMOUNT","RELATIONSHIP_OVERRIDE=C,QUANTIFIED_OVERRIDE=Y,EQY_FUND_CRNCY=USD,RELATED_COMPANY_OVERRIDE=" &amp;C580))</f>
        <v/>
      </c>
    </row>
    <row r="581" spans="1:8" x14ac:dyDescent="0.2">
      <c r="A581">
        <f>C58</f>
        <v>0</v>
      </c>
      <c r="B581" t="e">
        <f ca="1">IF(ISBLANK(A581),"",_xll.BDP(A581, "LONG_COMP_NAME",""))</f>
        <v>#NAME?</v>
      </c>
      <c r="D581" t="str">
        <f>IF(ISBLANK(C581),"",_xll.BDP(C581, "LONG_COMP_NAME",""))</f>
        <v/>
      </c>
      <c r="E581" t="str">
        <f>IF(ISBLANK(C581),"",_xll.BDP(C581, "CNTRY_OF_DOMICILE",""))</f>
        <v/>
      </c>
      <c r="F581" t="str">
        <f>IF(ISBLANK(C581),"",_xll.BDP(C581, "GICS_INDUSTRY_GROUP_NAME",""))</f>
        <v/>
      </c>
      <c r="G581" t="str">
        <f>IF(ISBLANK(C581),"",_xll.BDP(C581, "GICS_SUB_INDUSTRY_NAME",""))</f>
        <v/>
      </c>
      <c r="H581" t="str">
        <f>IF(ISBLANK(C581),"",_xll.BDP(A581, "RELATIONSHIP_AMOUNT","RELATIONSHIP_OVERRIDE=C,QUANTIFIED_OVERRIDE=Y,EQY_FUND_CRNCY=USD,RELATED_COMPANY_OVERRIDE=" &amp;C581))</f>
        <v/>
      </c>
    </row>
    <row r="582" spans="1:8" x14ac:dyDescent="0.2">
      <c r="A582">
        <f>C59</f>
        <v>0</v>
      </c>
      <c r="B582" t="e">
        <f ca="1">IF(ISBLANK(A582),"",_xll.BDP(A582, "LONG_COMP_NAME",""))</f>
        <v>#NAME?</v>
      </c>
      <c r="C582" t="e">
        <f ca="1">_xll.BDS(A582,"SUPPLY_CHAIN_CUSTOMERS","SUPPLY_CHAIN_SUM_COUNT_OVERRIDE=10,QUANTIFIED_OVERRIDE=Y,SUP_CHAIN_RELATIONSHIP_SORT_OVR=C")</f>
        <v>#NAME?</v>
      </c>
      <c r="D582" t="e">
        <f ca="1">IF(ISBLANK(C582),"",_xll.BDP(C582, "LONG_COMP_NAME",""))</f>
        <v>#NAME?</v>
      </c>
      <c r="E582" t="e">
        <f ca="1">IF(ISBLANK(C582),"",_xll.BDP(C582, "CNTRY_OF_DOMICILE",""))</f>
        <v>#NAME?</v>
      </c>
      <c r="F582" t="e">
        <f ca="1">IF(ISBLANK(C582),"",_xll.BDP(C582, "GICS_INDUSTRY_GROUP_NAME",""))</f>
        <v>#NAME?</v>
      </c>
      <c r="G582" t="e">
        <f ca="1">IF(ISBLANK(C582),"",_xll.BDP(C582, "GICS_SUB_INDUSTRY_NAME",""))</f>
        <v>#NAME?</v>
      </c>
      <c r="H582" t="e">
        <f ca="1">IF(ISBLANK(C582),"",_xll.BDP(A582, "RELATIONSHIP_AMOUNT","RELATIONSHIP_OVERRIDE=C,QUANTIFIED_OVERRIDE=Y,EQY_FUND_CRNCY=USD,RELATED_COMPANY_OVERRIDE=" &amp;C582))</f>
        <v>#NAME?</v>
      </c>
    </row>
    <row r="583" spans="1:8" x14ac:dyDescent="0.2">
      <c r="A583">
        <f>C59</f>
        <v>0</v>
      </c>
      <c r="B583" t="e">
        <f ca="1">IF(ISBLANK(A583),"",_xll.BDP(A583, "LONG_COMP_NAME",""))</f>
        <v>#NAME?</v>
      </c>
      <c r="D583" t="str">
        <f>IF(ISBLANK(C583),"",_xll.BDP(C583, "LONG_COMP_NAME",""))</f>
        <v/>
      </c>
      <c r="E583" t="str">
        <f>IF(ISBLANK(C583),"",_xll.BDP(C583, "CNTRY_OF_DOMICILE",""))</f>
        <v/>
      </c>
      <c r="F583" t="str">
        <f>IF(ISBLANK(C583),"",_xll.BDP(C583, "GICS_INDUSTRY_GROUP_NAME",""))</f>
        <v/>
      </c>
      <c r="G583" t="str">
        <f>IF(ISBLANK(C583),"",_xll.BDP(C583, "GICS_SUB_INDUSTRY_NAME",""))</f>
        <v/>
      </c>
      <c r="H583" t="str">
        <f>IF(ISBLANK(C583),"",_xll.BDP(A583, "RELATIONSHIP_AMOUNT","RELATIONSHIP_OVERRIDE=C,QUANTIFIED_OVERRIDE=Y,EQY_FUND_CRNCY=USD,RELATED_COMPANY_OVERRIDE=" &amp;C583))</f>
        <v/>
      </c>
    </row>
    <row r="584" spans="1:8" x14ac:dyDescent="0.2">
      <c r="A584">
        <f>C59</f>
        <v>0</v>
      </c>
      <c r="B584" t="e">
        <f ca="1">IF(ISBLANK(A584),"",_xll.BDP(A584, "LONG_COMP_NAME",""))</f>
        <v>#NAME?</v>
      </c>
      <c r="D584" t="str">
        <f>IF(ISBLANK(C584),"",_xll.BDP(C584, "LONG_COMP_NAME",""))</f>
        <v/>
      </c>
      <c r="E584" t="str">
        <f>IF(ISBLANK(C584),"",_xll.BDP(C584, "CNTRY_OF_DOMICILE",""))</f>
        <v/>
      </c>
      <c r="F584" t="str">
        <f>IF(ISBLANK(C584),"",_xll.BDP(C584, "GICS_INDUSTRY_GROUP_NAME",""))</f>
        <v/>
      </c>
      <c r="G584" t="str">
        <f>IF(ISBLANK(C584),"",_xll.BDP(C584, "GICS_SUB_INDUSTRY_NAME",""))</f>
        <v/>
      </c>
      <c r="H584" t="str">
        <f>IF(ISBLANK(C584),"",_xll.BDP(A584, "RELATIONSHIP_AMOUNT","RELATIONSHIP_OVERRIDE=C,QUANTIFIED_OVERRIDE=Y,EQY_FUND_CRNCY=USD,RELATED_COMPANY_OVERRIDE=" &amp;C584))</f>
        <v/>
      </c>
    </row>
    <row r="585" spans="1:8" x14ac:dyDescent="0.2">
      <c r="A585">
        <f>C59</f>
        <v>0</v>
      </c>
      <c r="B585" t="e">
        <f ca="1">IF(ISBLANK(A585),"",_xll.BDP(A585, "LONG_COMP_NAME",""))</f>
        <v>#NAME?</v>
      </c>
      <c r="D585" t="str">
        <f>IF(ISBLANK(C585),"",_xll.BDP(C585, "LONG_COMP_NAME",""))</f>
        <v/>
      </c>
      <c r="E585" t="str">
        <f>IF(ISBLANK(C585),"",_xll.BDP(C585, "CNTRY_OF_DOMICILE",""))</f>
        <v/>
      </c>
      <c r="F585" t="str">
        <f>IF(ISBLANK(C585),"",_xll.BDP(C585, "GICS_INDUSTRY_GROUP_NAME",""))</f>
        <v/>
      </c>
      <c r="G585" t="str">
        <f>IF(ISBLANK(C585),"",_xll.BDP(C585, "GICS_SUB_INDUSTRY_NAME",""))</f>
        <v/>
      </c>
      <c r="H585" t="str">
        <f>IF(ISBLANK(C585),"",_xll.BDP(A585, "RELATIONSHIP_AMOUNT","RELATIONSHIP_OVERRIDE=C,QUANTIFIED_OVERRIDE=Y,EQY_FUND_CRNCY=USD,RELATED_COMPANY_OVERRIDE=" &amp;C585))</f>
        <v/>
      </c>
    </row>
    <row r="586" spans="1:8" x14ac:dyDescent="0.2">
      <c r="A586">
        <f>C59</f>
        <v>0</v>
      </c>
      <c r="B586" t="e">
        <f ca="1">IF(ISBLANK(A586),"",_xll.BDP(A586, "LONG_COMP_NAME",""))</f>
        <v>#NAME?</v>
      </c>
      <c r="D586" t="str">
        <f>IF(ISBLANK(C586),"",_xll.BDP(C586, "LONG_COMP_NAME",""))</f>
        <v/>
      </c>
      <c r="E586" t="str">
        <f>IF(ISBLANK(C586),"",_xll.BDP(C586, "CNTRY_OF_DOMICILE",""))</f>
        <v/>
      </c>
      <c r="F586" t="str">
        <f>IF(ISBLANK(C586),"",_xll.BDP(C586, "GICS_INDUSTRY_GROUP_NAME",""))</f>
        <v/>
      </c>
      <c r="G586" t="str">
        <f>IF(ISBLANK(C586),"",_xll.BDP(C586, "GICS_SUB_INDUSTRY_NAME",""))</f>
        <v/>
      </c>
      <c r="H586" t="str">
        <f>IF(ISBLANK(C586),"",_xll.BDP(A586, "RELATIONSHIP_AMOUNT","RELATIONSHIP_OVERRIDE=C,QUANTIFIED_OVERRIDE=Y,EQY_FUND_CRNCY=USD,RELATED_COMPANY_OVERRIDE=" &amp;C586))</f>
        <v/>
      </c>
    </row>
    <row r="587" spans="1:8" x14ac:dyDescent="0.2">
      <c r="A587">
        <f>C59</f>
        <v>0</v>
      </c>
      <c r="B587" t="e">
        <f ca="1">IF(ISBLANK(A587),"",_xll.BDP(A587, "LONG_COMP_NAME",""))</f>
        <v>#NAME?</v>
      </c>
      <c r="D587" t="str">
        <f>IF(ISBLANK(C587),"",_xll.BDP(C587, "LONG_COMP_NAME",""))</f>
        <v/>
      </c>
      <c r="E587" t="str">
        <f>IF(ISBLANK(C587),"",_xll.BDP(C587, "CNTRY_OF_DOMICILE",""))</f>
        <v/>
      </c>
      <c r="F587" t="str">
        <f>IF(ISBLANK(C587),"",_xll.BDP(C587, "GICS_INDUSTRY_GROUP_NAME",""))</f>
        <v/>
      </c>
      <c r="G587" t="str">
        <f>IF(ISBLANK(C587),"",_xll.BDP(C587, "GICS_SUB_INDUSTRY_NAME",""))</f>
        <v/>
      </c>
      <c r="H587" t="str">
        <f>IF(ISBLANK(C587),"",_xll.BDP(A587, "RELATIONSHIP_AMOUNT","RELATIONSHIP_OVERRIDE=C,QUANTIFIED_OVERRIDE=Y,EQY_FUND_CRNCY=USD,RELATED_COMPANY_OVERRIDE=" &amp;C587))</f>
        <v/>
      </c>
    </row>
    <row r="588" spans="1:8" x14ac:dyDescent="0.2">
      <c r="A588">
        <f>C59</f>
        <v>0</v>
      </c>
      <c r="B588" t="e">
        <f ca="1">IF(ISBLANK(A588),"",_xll.BDP(A588, "LONG_COMP_NAME",""))</f>
        <v>#NAME?</v>
      </c>
      <c r="D588" t="str">
        <f>IF(ISBLANK(C588),"",_xll.BDP(C588, "LONG_COMP_NAME",""))</f>
        <v/>
      </c>
      <c r="E588" t="str">
        <f>IF(ISBLANK(C588),"",_xll.BDP(C588, "CNTRY_OF_DOMICILE",""))</f>
        <v/>
      </c>
      <c r="F588" t="str">
        <f>IF(ISBLANK(C588),"",_xll.BDP(C588, "GICS_INDUSTRY_GROUP_NAME",""))</f>
        <v/>
      </c>
      <c r="G588" t="str">
        <f>IF(ISBLANK(C588),"",_xll.BDP(C588, "GICS_SUB_INDUSTRY_NAME",""))</f>
        <v/>
      </c>
      <c r="H588" t="str">
        <f>IF(ISBLANK(C588),"",_xll.BDP(A588, "RELATIONSHIP_AMOUNT","RELATIONSHIP_OVERRIDE=C,QUANTIFIED_OVERRIDE=Y,EQY_FUND_CRNCY=USD,RELATED_COMPANY_OVERRIDE=" &amp;C588))</f>
        <v/>
      </c>
    </row>
    <row r="589" spans="1:8" x14ac:dyDescent="0.2">
      <c r="A589">
        <f>C59</f>
        <v>0</v>
      </c>
      <c r="B589" t="e">
        <f ca="1">IF(ISBLANK(A589),"",_xll.BDP(A589, "LONG_COMP_NAME",""))</f>
        <v>#NAME?</v>
      </c>
      <c r="D589" t="str">
        <f>IF(ISBLANK(C589),"",_xll.BDP(C589, "LONG_COMP_NAME",""))</f>
        <v/>
      </c>
      <c r="E589" t="str">
        <f>IF(ISBLANK(C589),"",_xll.BDP(C589, "CNTRY_OF_DOMICILE",""))</f>
        <v/>
      </c>
      <c r="F589" t="str">
        <f>IF(ISBLANK(C589),"",_xll.BDP(C589, "GICS_INDUSTRY_GROUP_NAME",""))</f>
        <v/>
      </c>
      <c r="G589" t="str">
        <f>IF(ISBLANK(C589),"",_xll.BDP(C589, "GICS_SUB_INDUSTRY_NAME",""))</f>
        <v/>
      </c>
      <c r="H589" t="str">
        <f>IF(ISBLANK(C589),"",_xll.BDP(A589, "RELATIONSHIP_AMOUNT","RELATIONSHIP_OVERRIDE=C,QUANTIFIED_OVERRIDE=Y,EQY_FUND_CRNCY=USD,RELATED_COMPANY_OVERRIDE=" &amp;C589))</f>
        <v/>
      </c>
    </row>
    <row r="590" spans="1:8" x14ac:dyDescent="0.2">
      <c r="A590">
        <f>C59</f>
        <v>0</v>
      </c>
      <c r="B590" t="e">
        <f ca="1">IF(ISBLANK(A590),"",_xll.BDP(A590, "LONG_COMP_NAME",""))</f>
        <v>#NAME?</v>
      </c>
      <c r="D590" t="str">
        <f>IF(ISBLANK(C590),"",_xll.BDP(C590, "LONG_COMP_NAME",""))</f>
        <v/>
      </c>
      <c r="E590" t="str">
        <f>IF(ISBLANK(C590),"",_xll.BDP(C590, "CNTRY_OF_DOMICILE",""))</f>
        <v/>
      </c>
      <c r="F590" t="str">
        <f>IF(ISBLANK(C590),"",_xll.BDP(C590, "GICS_INDUSTRY_GROUP_NAME",""))</f>
        <v/>
      </c>
      <c r="G590" t="str">
        <f>IF(ISBLANK(C590),"",_xll.BDP(C590, "GICS_SUB_INDUSTRY_NAME",""))</f>
        <v/>
      </c>
      <c r="H590" t="str">
        <f>IF(ISBLANK(C590),"",_xll.BDP(A590, "RELATIONSHIP_AMOUNT","RELATIONSHIP_OVERRIDE=C,QUANTIFIED_OVERRIDE=Y,EQY_FUND_CRNCY=USD,RELATED_COMPANY_OVERRIDE=" &amp;C590))</f>
        <v/>
      </c>
    </row>
    <row r="591" spans="1:8" x14ac:dyDescent="0.2">
      <c r="A591">
        <f>C59</f>
        <v>0</v>
      </c>
      <c r="B591" t="e">
        <f ca="1">IF(ISBLANK(A591),"",_xll.BDP(A591, "LONG_COMP_NAME",""))</f>
        <v>#NAME?</v>
      </c>
      <c r="D591" t="str">
        <f>IF(ISBLANK(C591),"",_xll.BDP(C591, "LONG_COMP_NAME",""))</f>
        <v/>
      </c>
      <c r="E591" t="str">
        <f>IF(ISBLANK(C591),"",_xll.BDP(C591, "CNTRY_OF_DOMICILE",""))</f>
        <v/>
      </c>
      <c r="F591" t="str">
        <f>IF(ISBLANK(C591),"",_xll.BDP(C591, "GICS_INDUSTRY_GROUP_NAME",""))</f>
        <v/>
      </c>
      <c r="G591" t="str">
        <f>IF(ISBLANK(C591),"",_xll.BDP(C591, "GICS_SUB_INDUSTRY_NAME",""))</f>
        <v/>
      </c>
      <c r="H591" t="str">
        <f>IF(ISBLANK(C591),"",_xll.BDP(A591, "RELATIONSHIP_AMOUNT","RELATIONSHIP_OVERRIDE=C,QUANTIFIED_OVERRIDE=Y,EQY_FUND_CRNCY=USD,RELATED_COMPANY_OVERRIDE=" &amp;C591))</f>
        <v/>
      </c>
    </row>
    <row r="592" spans="1:8" x14ac:dyDescent="0.2">
      <c r="A592">
        <f>C60</f>
        <v>0</v>
      </c>
      <c r="B592" t="e">
        <f ca="1">IF(ISBLANK(A592),"",_xll.BDP(A592, "LONG_COMP_NAME",""))</f>
        <v>#NAME?</v>
      </c>
      <c r="C592" t="e">
        <f ca="1">_xll.BDS(A592,"SUPPLY_CHAIN_CUSTOMERS","SUPPLY_CHAIN_SUM_COUNT_OVERRIDE=10,QUANTIFIED_OVERRIDE=Y,SUP_CHAIN_RELATIONSHIP_SORT_OVR=C")</f>
        <v>#NAME?</v>
      </c>
      <c r="D592" t="e">
        <f ca="1">IF(ISBLANK(C592),"",_xll.BDP(C592, "LONG_COMP_NAME",""))</f>
        <v>#NAME?</v>
      </c>
      <c r="E592" t="e">
        <f ca="1">IF(ISBLANK(C592),"",_xll.BDP(C592, "CNTRY_OF_DOMICILE",""))</f>
        <v>#NAME?</v>
      </c>
      <c r="F592" t="e">
        <f ca="1">IF(ISBLANK(C592),"",_xll.BDP(C592, "GICS_INDUSTRY_GROUP_NAME",""))</f>
        <v>#NAME?</v>
      </c>
      <c r="G592" t="e">
        <f ca="1">IF(ISBLANK(C592),"",_xll.BDP(C592, "GICS_SUB_INDUSTRY_NAME",""))</f>
        <v>#NAME?</v>
      </c>
      <c r="H592" t="e">
        <f ca="1">IF(ISBLANK(C592),"",_xll.BDP(A592, "RELATIONSHIP_AMOUNT","RELATIONSHIP_OVERRIDE=C,QUANTIFIED_OVERRIDE=Y,EQY_FUND_CRNCY=USD,RELATED_COMPANY_OVERRIDE=" &amp;C592))</f>
        <v>#NAME?</v>
      </c>
    </row>
    <row r="593" spans="1:8" x14ac:dyDescent="0.2">
      <c r="A593">
        <f>C60</f>
        <v>0</v>
      </c>
      <c r="B593" t="e">
        <f ca="1">IF(ISBLANK(A593),"",_xll.BDP(A593, "LONG_COMP_NAME",""))</f>
        <v>#NAME?</v>
      </c>
      <c r="D593" t="str">
        <f>IF(ISBLANK(C593),"",_xll.BDP(C593, "LONG_COMP_NAME",""))</f>
        <v/>
      </c>
      <c r="E593" t="str">
        <f>IF(ISBLANK(C593),"",_xll.BDP(C593, "CNTRY_OF_DOMICILE",""))</f>
        <v/>
      </c>
      <c r="F593" t="str">
        <f>IF(ISBLANK(C593),"",_xll.BDP(C593, "GICS_INDUSTRY_GROUP_NAME",""))</f>
        <v/>
      </c>
      <c r="G593" t="str">
        <f>IF(ISBLANK(C593),"",_xll.BDP(C593, "GICS_SUB_INDUSTRY_NAME",""))</f>
        <v/>
      </c>
      <c r="H593" t="str">
        <f>IF(ISBLANK(C593),"",_xll.BDP(A593, "RELATIONSHIP_AMOUNT","RELATIONSHIP_OVERRIDE=C,QUANTIFIED_OVERRIDE=Y,EQY_FUND_CRNCY=USD,RELATED_COMPANY_OVERRIDE=" &amp;C593))</f>
        <v/>
      </c>
    </row>
    <row r="594" spans="1:8" x14ac:dyDescent="0.2">
      <c r="A594">
        <f>C60</f>
        <v>0</v>
      </c>
      <c r="B594" t="e">
        <f ca="1">IF(ISBLANK(A594),"",_xll.BDP(A594, "LONG_COMP_NAME",""))</f>
        <v>#NAME?</v>
      </c>
      <c r="D594" t="str">
        <f>IF(ISBLANK(C594),"",_xll.BDP(C594, "LONG_COMP_NAME",""))</f>
        <v/>
      </c>
      <c r="E594" t="str">
        <f>IF(ISBLANK(C594),"",_xll.BDP(C594, "CNTRY_OF_DOMICILE",""))</f>
        <v/>
      </c>
      <c r="F594" t="str">
        <f>IF(ISBLANK(C594),"",_xll.BDP(C594, "GICS_INDUSTRY_GROUP_NAME",""))</f>
        <v/>
      </c>
      <c r="G594" t="str">
        <f>IF(ISBLANK(C594),"",_xll.BDP(C594, "GICS_SUB_INDUSTRY_NAME",""))</f>
        <v/>
      </c>
      <c r="H594" t="str">
        <f>IF(ISBLANK(C594),"",_xll.BDP(A594, "RELATIONSHIP_AMOUNT","RELATIONSHIP_OVERRIDE=C,QUANTIFIED_OVERRIDE=Y,EQY_FUND_CRNCY=USD,RELATED_COMPANY_OVERRIDE=" &amp;C594))</f>
        <v/>
      </c>
    </row>
    <row r="595" spans="1:8" x14ac:dyDescent="0.2">
      <c r="A595">
        <f>C60</f>
        <v>0</v>
      </c>
      <c r="B595" t="e">
        <f ca="1">IF(ISBLANK(A595),"",_xll.BDP(A595, "LONG_COMP_NAME",""))</f>
        <v>#NAME?</v>
      </c>
      <c r="D595" t="str">
        <f>IF(ISBLANK(C595),"",_xll.BDP(C595, "LONG_COMP_NAME",""))</f>
        <v/>
      </c>
      <c r="E595" t="str">
        <f>IF(ISBLANK(C595),"",_xll.BDP(C595, "CNTRY_OF_DOMICILE",""))</f>
        <v/>
      </c>
      <c r="F595" t="str">
        <f>IF(ISBLANK(C595),"",_xll.BDP(C595, "GICS_INDUSTRY_GROUP_NAME",""))</f>
        <v/>
      </c>
      <c r="G595" t="str">
        <f>IF(ISBLANK(C595),"",_xll.BDP(C595, "GICS_SUB_INDUSTRY_NAME",""))</f>
        <v/>
      </c>
      <c r="H595" t="str">
        <f>IF(ISBLANK(C595),"",_xll.BDP(A595, "RELATIONSHIP_AMOUNT","RELATIONSHIP_OVERRIDE=C,QUANTIFIED_OVERRIDE=Y,EQY_FUND_CRNCY=USD,RELATED_COMPANY_OVERRIDE=" &amp;C595))</f>
        <v/>
      </c>
    </row>
    <row r="596" spans="1:8" x14ac:dyDescent="0.2">
      <c r="A596">
        <f>C60</f>
        <v>0</v>
      </c>
      <c r="B596" t="e">
        <f ca="1">IF(ISBLANK(A596),"",_xll.BDP(A596, "LONG_COMP_NAME",""))</f>
        <v>#NAME?</v>
      </c>
      <c r="D596" t="str">
        <f>IF(ISBLANK(C596),"",_xll.BDP(C596, "LONG_COMP_NAME",""))</f>
        <v/>
      </c>
      <c r="E596" t="str">
        <f>IF(ISBLANK(C596),"",_xll.BDP(C596, "CNTRY_OF_DOMICILE",""))</f>
        <v/>
      </c>
      <c r="F596" t="str">
        <f>IF(ISBLANK(C596),"",_xll.BDP(C596, "GICS_INDUSTRY_GROUP_NAME",""))</f>
        <v/>
      </c>
      <c r="G596" t="str">
        <f>IF(ISBLANK(C596),"",_xll.BDP(C596, "GICS_SUB_INDUSTRY_NAME",""))</f>
        <v/>
      </c>
      <c r="H596" t="str">
        <f>IF(ISBLANK(C596),"",_xll.BDP(A596, "RELATIONSHIP_AMOUNT","RELATIONSHIP_OVERRIDE=C,QUANTIFIED_OVERRIDE=Y,EQY_FUND_CRNCY=USD,RELATED_COMPANY_OVERRIDE=" &amp;C596))</f>
        <v/>
      </c>
    </row>
    <row r="597" spans="1:8" x14ac:dyDescent="0.2">
      <c r="A597">
        <f>C60</f>
        <v>0</v>
      </c>
      <c r="B597" t="e">
        <f ca="1">IF(ISBLANK(A597),"",_xll.BDP(A597, "LONG_COMP_NAME",""))</f>
        <v>#NAME?</v>
      </c>
      <c r="D597" t="str">
        <f>IF(ISBLANK(C597),"",_xll.BDP(C597, "LONG_COMP_NAME",""))</f>
        <v/>
      </c>
      <c r="E597" t="str">
        <f>IF(ISBLANK(C597),"",_xll.BDP(C597, "CNTRY_OF_DOMICILE",""))</f>
        <v/>
      </c>
      <c r="F597" t="str">
        <f>IF(ISBLANK(C597),"",_xll.BDP(C597, "GICS_INDUSTRY_GROUP_NAME",""))</f>
        <v/>
      </c>
      <c r="G597" t="str">
        <f>IF(ISBLANK(C597),"",_xll.BDP(C597, "GICS_SUB_INDUSTRY_NAME",""))</f>
        <v/>
      </c>
      <c r="H597" t="str">
        <f>IF(ISBLANK(C597),"",_xll.BDP(A597, "RELATIONSHIP_AMOUNT","RELATIONSHIP_OVERRIDE=C,QUANTIFIED_OVERRIDE=Y,EQY_FUND_CRNCY=USD,RELATED_COMPANY_OVERRIDE=" &amp;C597))</f>
        <v/>
      </c>
    </row>
    <row r="598" spans="1:8" x14ac:dyDescent="0.2">
      <c r="A598">
        <f>C60</f>
        <v>0</v>
      </c>
      <c r="B598" t="e">
        <f ca="1">IF(ISBLANK(A598),"",_xll.BDP(A598, "LONG_COMP_NAME",""))</f>
        <v>#NAME?</v>
      </c>
      <c r="D598" t="str">
        <f>IF(ISBLANK(C598),"",_xll.BDP(C598, "LONG_COMP_NAME",""))</f>
        <v/>
      </c>
      <c r="E598" t="str">
        <f>IF(ISBLANK(C598),"",_xll.BDP(C598, "CNTRY_OF_DOMICILE",""))</f>
        <v/>
      </c>
      <c r="F598" t="str">
        <f>IF(ISBLANK(C598),"",_xll.BDP(C598, "GICS_INDUSTRY_GROUP_NAME",""))</f>
        <v/>
      </c>
      <c r="G598" t="str">
        <f>IF(ISBLANK(C598),"",_xll.BDP(C598, "GICS_SUB_INDUSTRY_NAME",""))</f>
        <v/>
      </c>
      <c r="H598" t="str">
        <f>IF(ISBLANK(C598),"",_xll.BDP(A598, "RELATIONSHIP_AMOUNT","RELATIONSHIP_OVERRIDE=C,QUANTIFIED_OVERRIDE=Y,EQY_FUND_CRNCY=USD,RELATED_COMPANY_OVERRIDE=" &amp;C598))</f>
        <v/>
      </c>
    </row>
    <row r="599" spans="1:8" x14ac:dyDescent="0.2">
      <c r="A599">
        <f>C60</f>
        <v>0</v>
      </c>
      <c r="B599" t="e">
        <f ca="1">IF(ISBLANK(A599),"",_xll.BDP(A599, "LONG_COMP_NAME",""))</f>
        <v>#NAME?</v>
      </c>
      <c r="D599" t="str">
        <f>IF(ISBLANK(C599),"",_xll.BDP(C599, "LONG_COMP_NAME",""))</f>
        <v/>
      </c>
      <c r="E599" t="str">
        <f>IF(ISBLANK(C599),"",_xll.BDP(C599, "CNTRY_OF_DOMICILE",""))</f>
        <v/>
      </c>
      <c r="F599" t="str">
        <f>IF(ISBLANK(C599),"",_xll.BDP(C599, "GICS_INDUSTRY_GROUP_NAME",""))</f>
        <v/>
      </c>
      <c r="G599" t="str">
        <f>IF(ISBLANK(C599),"",_xll.BDP(C599, "GICS_SUB_INDUSTRY_NAME",""))</f>
        <v/>
      </c>
      <c r="H599" t="str">
        <f>IF(ISBLANK(C599),"",_xll.BDP(A599, "RELATIONSHIP_AMOUNT","RELATIONSHIP_OVERRIDE=C,QUANTIFIED_OVERRIDE=Y,EQY_FUND_CRNCY=USD,RELATED_COMPANY_OVERRIDE=" &amp;C599))</f>
        <v/>
      </c>
    </row>
    <row r="600" spans="1:8" x14ac:dyDescent="0.2">
      <c r="A600">
        <f>C60</f>
        <v>0</v>
      </c>
      <c r="B600" t="e">
        <f ca="1">IF(ISBLANK(A600),"",_xll.BDP(A600, "LONG_COMP_NAME",""))</f>
        <v>#NAME?</v>
      </c>
      <c r="D600" t="str">
        <f>IF(ISBLANK(C600),"",_xll.BDP(C600, "LONG_COMP_NAME",""))</f>
        <v/>
      </c>
      <c r="E600" t="str">
        <f>IF(ISBLANK(C600),"",_xll.BDP(C600, "CNTRY_OF_DOMICILE",""))</f>
        <v/>
      </c>
      <c r="F600" t="str">
        <f>IF(ISBLANK(C600),"",_xll.BDP(C600, "GICS_INDUSTRY_GROUP_NAME",""))</f>
        <v/>
      </c>
      <c r="G600" t="str">
        <f>IF(ISBLANK(C600),"",_xll.BDP(C600, "GICS_SUB_INDUSTRY_NAME",""))</f>
        <v/>
      </c>
      <c r="H600" t="str">
        <f>IF(ISBLANK(C600),"",_xll.BDP(A600, "RELATIONSHIP_AMOUNT","RELATIONSHIP_OVERRIDE=C,QUANTIFIED_OVERRIDE=Y,EQY_FUND_CRNCY=USD,RELATED_COMPANY_OVERRIDE=" &amp;C600))</f>
        <v/>
      </c>
    </row>
    <row r="601" spans="1:8" x14ac:dyDescent="0.2">
      <c r="A601">
        <f>C60</f>
        <v>0</v>
      </c>
      <c r="B601" t="e">
        <f ca="1">IF(ISBLANK(A601),"",_xll.BDP(A601, "LONG_COMP_NAME",""))</f>
        <v>#NAME?</v>
      </c>
      <c r="D601" t="str">
        <f>IF(ISBLANK(C601),"",_xll.BDP(C601, "LONG_COMP_NAME",""))</f>
        <v/>
      </c>
      <c r="E601" t="str">
        <f>IF(ISBLANK(C601),"",_xll.BDP(C601, "CNTRY_OF_DOMICILE",""))</f>
        <v/>
      </c>
      <c r="F601" t="str">
        <f>IF(ISBLANK(C601),"",_xll.BDP(C601, "GICS_INDUSTRY_GROUP_NAME",""))</f>
        <v/>
      </c>
      <c r="G601" t="str">
        <f>IF(ISBLANK(C601),"",_xll.BDP(C601, "GICS_SUB_INDUSTRY_NAME",""))</f>
        <v/>
      </c>
      <c r="H601" t="str">
        <f>IF(ISBLANK(C601),"",_xll.BDP(A601, "RELATIONSHIP_AMOUNT","RELATIONSHIP_OVERRIDE=C,QUANTIFIED_OVERRIDE=Y,EQY_FUND_CRNCY=USD,RELATED_COMPANY_OVERRIDE=" &amp;C601))</f>
        <v/>
      </c>
    </row>
    <row r="602" spans="1:8" x14ac:dyDescent="0.2">
      <c r="A602">
        <f>C61</f>
        <v>0</v>
      </c>
      <c r="B602" t="e">
        <f ca="1">IF(ISBLANK(A602),"",_xll.BDP(A602, "LONG_COMP_NAME",""))</f>
        <v>#NAME?</v>
      </c>
      <c r="C602" t="e">
        <f ca="1">_xll.BDS(A602,"SUPPLY_CHAIN_CUSTOMERS","SUPPLY_CHAIN_SUM_COUNT_OVERRIDE=10,QUANTIFIED_OVERRIDE=Y,SUP_CHAIN_RELATIONSHIP_SORT_OVR=C")</f>
        <v>#NAME?</v>
      </c>
      <c r="D602" t="e">
        <f ca="1">IF(ISBLANK(C602),"",_xll.BDP(C602, "LONG_COMP_NAME",""))</f>
        <v>#NAME?</v>
      </c>
      <c r="E602" t="e">
        <f ca="1">IF(ISBLANK(C602),"",_xll.BDP(C602, "CNTRY_OF_DOMICILE",""))</f>
        <v>#NAME?</v>
      </c>
      <c r="F602" t="e">
        <f ca="1">IF(ISBLANK(C602),"",_xll.BDP(C602, "GICS_INDUSTRY_GROUP_NAME",""))</f>
        <v>#NAME?</v>
      </c>
      <c r="G602" t="e">
        <f ca="1">IF(ISBLANK(C602),"",_xll.BDP(C602, "GICS_SUB_INDUSTRY_NAME",""))</f>
        <v>#NAME?</v>
      </c>
      <c r="H602" t="e">
        <f ca="1">IF(ISBLANK(C602),"",_xll.BDP(A602, "RELATIONSHIP_AMOUNT","RELATIONSHIP_OVERRIDE=C,QUANTIFIED_OVERRIDE=Y,EQY_FUND_CRNCY=USD,RELATED_COMPANY_OVERRIDE=" &amp;C602))</f>
        <v>#NAME?</v>
      </c>
    </row>
    <row r="603" spans="1:8" x14ac:dyDescent="0.2">
      <c r="A603">
        <f>C61</f>
        <v>0</v>
      </c>
      <c r="B603" t="e">
        <f ca="1">IF(ISBLANK(A603),"",_xll.BDP(A603, "LONG_COMP_NAME",""))</f>
        <v>#NAME?</v>
      </c>
      <c r="D603" t="str">
        <f>IF(ISBLANK(C603),"",_xll.BDP(C603, "LONG_COMP_NAME",""))</f>
        <v/>
      </c>
      <c r="E603" t="str">
        <f>IF(ISBLANK(C603),"",_xll.BDP(C603, "CNTRY_OF_DOMICILE",""))</f>
        <v/>
      </c>
      <c r="F603" t="str">
        <f>IF(ISBLANK(C603),"",_xll.BDP(C603, "GICS_INDUSTRY_GROUP_NAME",""))</f>
        <v/>
      </c>
      <c r="G603" t="str">
        <f>IF(ISBLANK(C603),"",_xll.BDP(C603, "GICS_SUB_INDUSTRY_NAME",""))</f>
        <v/>
      </c>
      <c r="H603" t="str">
        <f>IF(ISBLANK(C603),"",_xll.BDP(A603, "RELATIONSHIP_AMOUNT","RELATIONSHIP_OVERRIDE=C,QUANTIFIED_OVERRIDE=Y,EQY_FUND_CRNCY=USD,RELATED_COMPANY_OVERRIDE=" &amp;C603))</f>
        <v/>
      </c>
    </row>
    <row r="604" spans="1:8" x14ac:dyDescent="0.2">
      <c r="A604">
        <f>C61</f>
        <v>0</v>
      </c>
      <c r="B604" t="e">
        <f ca="1">IF(ISBLANK(A604),"",_xll.BDP(A604, "LONG_COMP_NAME",""))</f>
        <v>#NAME?</v>
      </c>
      <c r="D604" t="str">
        <f>IF(ISBLANK(C604),"",_xll.BDP(C604, "LONG_COMP_NAME",""))</f>
        <v/>
      </c>
      <c r="E604" t="str">
        <f>IF(ISBLANK(C604),"",_xll.BDP(C604, "CNTRY_OF_DOMICILE",""))</f>
        <v/>
      </c>
      <c r="F604" t="str">
        <f>IF(ISBLANK(C604),"",_xll.BDP(C604, "GICS_INDUSTRY_GROUP_NAME",""))</f>
        <v/>
      </c>
      <c r="G604" t="str">
        <f>IF(ISBLANK(C604),"",_xll.BDP(C604, "GICS_SUB_INDUSTRY_NAME",""))</f>
        <v/>
      </c>
      <c r="H604" t="str">
        <f>IF(ISBLANK(C604),"",_xll.BDP(A604, "RELATIONSHIP_AMOUNT","RELATIONSHIP_OVERRIDE=C,QUANTIFIED_OVERRIDE=Y,EQY_FUND_CRNCY=USD,RELATED_COMPANY_OVERRIDE=" &amp;C604))</f>
        <v/>
      </c>
    </row>
    <row r="605" spans="1:8" x14ac:dyDescent="0.2">
      <c r="A605">
        <f>C61</f>
        <v>0</v>
      </c>
      <c r="B605" t="e">
        <f ca="1">IF(ISBLANK(A605),"",_xll.BDP(A605, "LONG_COMP_NAME",""))</f>
        <v>#NAME?</v>
      </c>
      <c r="D605" t="str">
        <f>IF(ISBLANK(C605),"",_xll.BDP(C605, "LONG_COMP_NAME",""))</f>
        <v/>
      </c>
      <c r="E605" t="str">
        <f>IF(ISBLANK(C605),"",_xll.BDP(C605, "CNTRY_OF_DOMICILE",""))</f>
        <v/>
      </c>
      <c r="F605" t="str">
        <f>IF(ISBLANK(C605),"",_xll.BDP(C605, "GICS_INDUSTRY_GROUP_NAME",""))</f>
        <v/>
      </c>
      <c r="G605" t="str">
        <f>IF(ISBLANK(C605),"",_xll.BDP(C605, "GICS_SUB_INDUSTRY_NAME",""))</f>
        <v/>
      </c>
      <c r="H605" t="str">
        <f>IF(ISBLANK(C605),"",_xll.BDP(A605, "RELATIONSHIP_AMOUNT","RELATIONSHIP_OVERRIDE=C,QUANTIFIED_OVERRIDE=Y,EQY_FUND_CRNCY=USD,RELATED_COMPANY_OVERRIDE=" &amp;C605))</f>
        <v/>
      </c>
    </row>
    <row r="606" spans="1:8" x14ac:dyDescent="0.2">
      <c r="A606">
        <f>C61</f>
        <v>0</v>
      </c>
      <c r="B606" t="e">
        <f ca="1">IF(ISBLANK(A606),"",_xll.BDP(A606, "LONG_COMP_NAME",""))</f>
        <v>#NAME?</v>
      </c>
      <c r="D606" t="str">
        <f>IF(ISBLANK(C606),"",_xll.BDP(C606, "LONG_COMP_NAME",""))</f>
        <v/>
      </c>
      <c r="E606" t="str">
        <f>IF(ISBLANK(C606),"",_xll.BDP(C606, "CNTRY_OF_DOMICILE",""))</f>
        <v/>
      </c>
      <c r="F606" t="str">
        <f>IF(ISBLANK(C606),"",_xll.BDP(C606, "GICS_INDUSTRY_GROUP_NAME",""))</f>
        <v/>
      </c>
      <c r="G606" t="str">
        <f>IF(ISBLANK(C606),"",_xll.BDP(C606, "GICS_SUB_INDUSTRY_NAME",""))</f>
        <v/>
      </c>
      <c r="H606" t="str">
        <f>IF(ISBLANK(C606),"",_xll.BDP(A606, "RELATIONSHIP_AMOUNT","RELATIONSHIP_OVERRIDE=C,QUANTIFIED_OVERRIDE=Y,EQY_FUND_CRNCY=USD,RELATED_COMPANY_OVERRIDE=" &amp;C606))</f>
        <v/>
      </c>
    </row>
    <row r="607" spans="1:8" x14ac:dyDescent="0.2">
      <c r="A607">
        <f>C61</f>
        <v>0</v>
      </c>
      <c r="B607" t="e">
        <f ca="1">IF(ISBLANK(A607),"",_xll.BDP(A607, "LONG_COMP_NAME",""))</f>
        <v>#NAME?</v>
      </c>
      <c r="D607" t="str">
        <f>IF(ISBLANK(C607),"",_xll.BDP(C607, "LONG_COMP_NAME",""))</f>
        <v/>
      </c>
      <c r="E607" t="str">
        <f>IF(ISBLANK(C607),"",_xll.BDP(C607, "CNTRY_OF_DOMICILE",""))</f>
        <v/>
      </c>
      <c r="F607" t="str">
        <f>IF(ISBLANK(C607),"",_xll.BDP(C607, "GICS_INDUSTRY_GROUP_NAME",""))</f>
        <v/>
      </c>
      <c r="G607" t="str">
        <f>IF(ISBLANK(C607),"",_xll.BDP(C607, "GICS_SUB_INDUSTRY_NAME",""))</f>
        <v/>
      </c>
      <c r="H607" t="str">
        <f>IF(ISBLANK(C607),"",_xll.BDP(A607, "RELATIONSHIP_AMOUNT","RELATIONSHIP_OVERRIDE=C,QUANTIFIED_OVERRIDE=Y,EQY_FUND_CRNCY=USD,RELATED_COMPANY_OVERRIDE=" &amp;C607))</f>
        <v/>
      </c>
    </row>
    <row r="608" spans="1:8" x14ac:dyDescent="0.2">
      <c r="A608">
        <f>C61</f>
        <v>0</v>
      </c>
      <c r="B608" t="e">
        <f ca="1">IF(ISBLANK(A608),"",_xll.BDP(A608, "LONG_COMP_NAME",""))</f>
        <v>#NAME?</v>
      </c>
      <c r="D608" t="str">
        <f>IF(ISBLANK(C608),"",_xll.BDP(C608, "LONG_COMP_NAME",""))</f>
        <v/>
      </c>
      <c r="E608" t="str">
        <f>IF(ISBLANK(C608),"",_xll.BDP(C608, "CNTRY_OF_DOMICILE",""))</f>
        <v/>
      </c>
      <c r="F608" t="str">
        <f>IF(ISBLANK(C608),"",_xll.BDP(C608, "GICS_INDUSTRY_GROUP_NAME",""))</f>
        <v/>
      </c>
      <c r="G608" t="str">
        <f>IF(ISBLANK(C608),"",_xll.BDP(C608, "GICS_SUB_INDUSTRY_NAME",""))</f>
        <v/>
      </c>
      <c r="H608" t="str">
        <f>IF(ISBLANK(C608),"",_xll.BDP(A608, "RELATIONSHIP_AMOUNT","RELATIONSHIP_OVERRIDE=C,QUANTIFIED_OVERRIDE=Y,EQY_FUND_CRNCY=USD,RELATED_COMPANY_OVERRIDE=" &amp;C608))</f>
        <v/>
      </c>
    </row>
    <row r="609" spans="1:8" x14ac:dyDescent="0.2">
      <c r="A609">
        <f>C61</f>
        <v>0</v>
      </c>
      <c r="B609" t="e">
        <f ca="1">IF(ISBLANK(A609),"",_xll.BDP(A609, "LONG_COMP_NAME",""))</f>
        <v>#NAME?</v>
      </c>
      <c r="D609" t="str">
        <f>IF(ISBLANK(C609),"",_xll.BDP(C609, "LONG_COMP_NAME",""))</f>
        <v/>
      </c>
      <c r="E609" t="str">
        <f>IF(ISBLANK(C609),"",_xll.BDP(C609, "CNTRY_OF_DOMICILE",""))</f>
        <v/>
      </c>
      <c r="F609" t="str">
        <f>IF(ISBLANK(C609),"",_xll.BDP(C609, "GICS_INDUSTRY_GROUP_NAME",""))</f>
        <v/>
      </c>
      <c r="G609" t="str">
        <f>IF(ISBLANK(C609),"",_xll.BDP(C609, "GICS_SUB_INDUSTRY_NAME",""))</f>
        <v/>
      </c>
      <c r="H609" t="str">
        <f>IF(ISBLANK(C609),"",_xll.BDP(A609, "RELATIONSHIP_AMOUNT","RELATIONSHIP_OVERRIDE=C,QUANTIFIED_OVERRIDE=Y,EQY_FUND_CRNCY=USD,RELATED_COMPANY_OVERRIDE=" &amp;C609))</f>
        <v/>
      </c>
    </row>
    <row r="610" spans="1:8" x14ac:dyDescent="0.2">
      <c r="A610">
        <f>C61</f>
        <v>0</v>
      </c>
      <c r="B610" t="e">
        <f ca="1">IF(ISBLANK(A610),"",_xll.BDP(A610, "LONG_COMP_NAME",""))</f>
        <v>#NAME?</v>
      </c>
      <c r="D610" t="str">
        <f>IF(ISBLANK(C610),"",_xll.BDP(C610, "LONG_COMP_NAME",""))</f>
        <v/>
      </c>
      <c r="E610" t="str">
        <f>IF(ISBLANK(C610),"",_xll.BDP(C610, "CNTRY_OF_DOMICILE",""))</f>
        <v/>
      </c>
      <c r="F610" t="str">
        <f>IF(ISBLANK(C610),"",_xll.BDP(C610, "GICS_INDUSTRY_GROUP_NAME",""))</f>
        <v/>
      </c>
      <c r="G610" t="str">
        <f>IF(ISBLANK(C610),"",_xll.BDP(C610, "GICS_SUB_INDUSTRY_NAME",""))</f>
        <v/>
      </c>
      <c r="H610" t="str">
        <f>IF(ISBLANK(C610),"",_xll.BDP(A610, "RELATIONSHIP_AMOUNT","RELATIONSHIP_OVERRIDE=C,QUANTIFIED_OVERRIDE=Y,EQY_FUND_CRNCY=USD,RELATED_COMPANY_OVERRIDE=" &amp;C610))</f>
        <v/>
      </c>
    </row>
    <row r="611" spans="1:8" x14ac:dyDescent="0.2">
      <c r="A611">
        <f>C61</f>
        <v>0</v>
      </c>
      <c r="B611" t="e">
        <f ca="1">IF(ISBLANK(A611),"",_xll.BDP(A611, "LONG_COMP_NAME",""))</f>
        <v>#NAME?</v>
      </c>
      <c r="D611" t="str">
        <f>IF(ISBLANK(C611),"",_xll.BDP(C611, "LONG_COMP_NAME",""))</f>
        <v/>
      </c>
      <c r="E611" t="str">
        <f>IF(ISBLANK(C611),"",_xll.BDP(C611, "CNTRY_OF_DOMICILE",""))</f>
        <v/>
      </c>
      <c r="F611" t="str">
        <f>IF(ISBLANK(C611),"",_xll.BDP(C611, "GICS_INDUSTRY_GROUP_NAME",""))</f>
        <v/>
      </c>
      <c r="G611" t="str">
        <f>IF(ISBLANK(C611),"",_xll.BDP(C611, "GICS_SUB_INDUSTRY_NAME",""))</f>
        <v/>
      </c>
      <c r="H611" t="str">
        <f>IF(ISBLANK(C611),"",_xll.BDP(A611, "RELATIONSHIP_AMOUNT","RELATIONSHIP_OVERRIDE=C,QUANTIFIED_OVERRIDE=Y,EQY_FUND_CRNCY=USD,RELATED_COMPANY_OVERRIDE=" &amp;C611))</f>
        <v/>
      </c>
    </row>
    <row r="612" spans="1:8" x14ac:dyDescent="0.2">
      <c r="A612" t="e">
        <f ca="1">C62</f>
        <v>#NAME?</v>
      </c>
      <c r="B612" t="e">
        <f ca="1">IF(ISBLANK(A612),"",_xll.BDP(A612, "LONG_COMP_NAME",""))</f>
        <v>#NAME?</v>
      </c>
      <c r="C612" t="e">
        <f ca="1">_xll.BDS(A612,"SUPPLY_CHAIN_CUSTOMERS","SUPPLY_CHAIN_SUM_COUNT_OVERRIDE=10,QUANTIFIED_OVERRIDE=Y,SUP_CHAIN_RELATIONSHIP_SORT_OVR=C")</f>
        <v>#NAME?</v>
      </c>
      <c r="D612" t="e">
        <f ca="1">IF(ISBLANK(C612),"",_xll.BDP(C612, "LONG_COMP_NAME",""))</f>
        <v>#NAME?</v>
      </c>
      <c r="E612" t="e">
        <f ca="1">IF(ISBLANK(C612),"",_xll.BDP(C612, "CNTRY_OF_DOMICILE",""))</f>
        <v>#NAME?</v>
      </c>
      <c r="F612" t="e">
        <f ca="1">IF(ISBLANK(C612),"",_xll.BDP(C612, "GICS_INDUSTRY_GROUP_NAME",""))</f>
        <v>#NAME?</v>
      </c>
      <c r="G612" t="e">
        <f ca="1">IF(ISBLANK(C612),"",_xll.BDP(C612, "GICS_SUB_INDUSTRY_NAME",""))</f>
        <v>#NAME?</v>
      </c>
      <c r="H612" t="e">
        <f ca="1">IF(ISBLANK(C612),"",_xll.BDP(A612, "RELATIONSHIP_AMOUNT","RELATIONSHIP_OVERRIDE=C,QUANTIFIED_OVERRIDE=Y,EQY_FUND_CRNCY=USD,RELATED_COMPANY_OVERRIDE=" &amp;C612))</f>
        <v>#NAME?</v>
      </c>
    </row>
    <row r="613" spans="1:8" x14ac:dyDescent="0.2">
      <c r="A613" t="e">
        <f ca="1">C62</f>
        <v>#NAME?</v>
      </c>
      <c r="B613" t="e">
        <f ca="1">IF(ISBLANK(A613),"",_xll.BDP(A613, "LONG_COMP_NAME",""))</f>
        <v>#NAME?</v>
      </c>
      <c r="D613" t="str">
        <f>IF(ISBLANK(C613),"",_xll.BDP(C613, "LONG_COMP_NAME",""))</f>
        <v/>
      </c>
      <c r="E613" t="str">
        <f>IF(ISBLANK(C613),"",_xll.BDP(C613, "CNTRY_OF_DOMICILE",""))</f>
        <v/>
      </c>
      <c r="F613" t="str">
        <f>IF(ISBLANK(C613),"",_xll.BDP(C613, "GICS_INDUSTRY_GROUP_NAME",""))</f>
        <v/>
      </c>
      <c r="G613" t="str">
        <f>IF(ISBLANK(C613),"",_xll.BDP(C613, "GICS_SUB_INDUSTRY_NAME",""))</f>
        <v/>
      </c>
      <c r="H613" t="str">
        <f>IF(ISBLANK(C613),"",_xll.BDP(A613, "RELATIONSHIP_AMOUNT","RELATIONSHIP_OVERRIDE=C,QUANTIFIED_OVERRIDE=Y,EQY_FUND_CRNCY=USD,RELATED_COMPANY_OVERRIDE=" &amp;C613))</f>
        <v/>
      </c>
    </row>
    <row r="614" spans="1:8" x14ac:dyDescent="0.2">
      <c r="A614" t="e">
        <f ca="1">C62</f>
        <v>#NAME?</v>
      </c>
      <c r="B614" t="e">
        <f ca="1">IF(ISBLANK(A614),"",_xll.BDP(A614, "LONG_COMP_NAME",""))</f>
        <v>#NAME?</v>
      </c>
      <c r="D614" t="str">
        <f>IF(ISBLANK(C614),"",_xll.BDP(C614, "LONG_COMP_NAME",""))</f>
        <v/>
      </c>
      <c r="E614" t="str">
        <f>IF(ISBLANK(C614),"",_xll.BDP(C614, "CNTRY_OF_DOMICILE",""))</f>
        <v/>
      </c>
      <c r="F614" t="str">
        <f>IF(ISBLANK(C614),"",_xll.BDP(C614, "GICS_INDUSTRY_GROUP_NAME",""))</f>
        <v/>
      </c>
      <c r="G614" t="str">
        <f>IF(ISBLANK(C614),"",_xll.BDP(C614, "GICS_SUB_INDUSTRY_NAME",""))</f>
        <v/>
      </c>
      <c r="H614" t="str">
        <f>IF(ISBLANK(C614),"",_xll.BDP(A614, "RELATIONSHIP_AMOUNT","RELATIONSHIP_OVERRIDE=C,QUANTIFIED_OVERRIDE=Y,EQY_FUND_CRNCY=USD,RELATED_COMPANY_OVERRIDE=" &amp;C614))</f>
        <v/>
      </c>
    </row>
    <row r="615" spans="1:8" x14ac:dyDescent="0.2">
      <c r="A615" t="e">
        <f ca="1">C62</f>
        <v>#NAME?</v>
      </c>
      <c r="B615" t="e">
        <f ca="1">IF(ISBLANK(A615),"",_xll.BDP(A615, "LONG_COMP_NAME",""))</f>
        <v>#NAME?</v>
      </c>
      <c r="D615" t="str">
        <f>IF(ISBLANK(C615),"",_xll.BDP(C615, "LONG_COMP_NAME",""))</f>
        <v/>
      </c>
      <c r="E615" t="str">
        <f>IF(ISBLANK(C615),"",_xll.BDP(C615, "CNTRY_OF_DOMICILE",""))</f>
        <v/>
      </c>
      <c r="F615" t="str">
        <f>IF(ISBLANK(C615),"",_xll.BDP(C615, "GICS_INDUSTRY_GROUP_NAME",""))</f>
        <v/>
      </c>
      <c r="G615" t="str">
        <f>IF(ISBLANK(C615),"",_xll.BDP(C615, "GICS_SUB_INDUSTRY_NAME",""))</f>
        <v/>
      </c>
      <c r="H615" t="str">
        <f>IF(ISBLANK(C615),"",_xll.BDP(A615, "RELATIONSHIP_AMOUNT","RELATIONSHIP_OVERRIDE=C,QUANTIFIED_OVERRIDE=Y,EQY_FUND_CRNCY=USD,RELATED_COMPANY_OVERRIDE=" &amp;C615))</f>
        <v/>
      </c>
    </row>
    <row r="616" spans="1:8" x14ac:dyDescent="0.2">
      <c r="A616" t="e">
        <f ca="1">C62</f>
        <v>#NAME?</v>
      </c>
      <c r="B616" t="e">
        <f ca="1">IF(ISBLANK(A616),"",_xll.BDP(A616, "LONG_COMP_NAME",""))</f>
        <v>#NAME?</v>
      </c>
      <c r="D616" t="str">
        <f>IF(ISBLANK(C616),"",_xll.BDP(C616, "LONG_COMP_NAME",""))</f>
        <v/>
      </c>
      <c r="E616" t="str">
        <f>IF(ISBLANK(C616),"",_xll.BDP(C616, "CNTRY_OF_DOMICILE",""))</f>
        <v/>
      </c>
      <c r="F616" t="str">
        <f>IF(ISBLANK(C616),"",_xll.BDP(C616, "GICS_INDUSTRY_GROUP_NAME",""))</f>
        <v/>
      </c>
      <c r="G616" t="str">
        <f>IF(ISBLANK(C616),"",_xll.BDP(C616, "GICS_SUB_INDUSTRY_NAME",""))</f>
        <v/>
      </c>
      <c r="H616" t="str">
        <f>IF(ISBLANK(C616),"",_xll.BDP(A616, "RELATIONSHIP_AMOUNT","RELATIONSHIP_OVERRIDE=C,QUANTIFIED_OVERRIDE=Y,EQY_FUND_CRNCY=USD,RELATED_COMPANY_OVERRIDE=" &amp;C616))</f>
        <v/>
      </c>
    </row>
    <row r="617" spans="1:8" x14ac:dyDescent="0.2">
      <c r="A617" t="e">
        <f ca="1">C62</f>
        <v>#NAME?</v>
      </c>
      <c r="B617" t="e">
        <f ca="1">IF(ISBLANK(A617),"",_xll.BDP(A617, "LONG_COMP_NAME",""))</f>
        <v>#NAME?</v>
      </c>
      <c r="D617" t="str">
        <f>IF(ISBLANK(C617),"",_xll.BDP(C617, "LONG_COMP_NAME",""))</f>
        <v/>
      </c>
      <c r="E617" t="str">
        <f>IF(ISBLANK(C617),"",_xll.BDP(C617, "CNTRY_OF_DOMICILE",""))</f>
        <v/>
      </c>
      <c r="F617" t="str">
        <f>IF(ISBLANK(C617),"",_xll.BDP(C617, "GICS_INDUSTRY_GROUP_NAME",""))</f>
        <v/>
      </c>
      <c r="G617" t="str">
        <f>IF(ISBLANK(C617),"",_xll.BDP(C617, "GICS_SUB_INDUSTRY_NAME",""))</f>
        <v/>
      </c>
      <c r="H617" t="str">
        <f>IF(ISBLANK(C617),"",_xll.BDP(A617, "RELATIONSHIP_AMOUNT","RELATIONSHIP_OVERRIDE=C,QUANTIFIED_OVERRIDE=Y,EQY_FUND_CRNCY=USD,RELATED_COMPANY_OVERRIDE=" &amp;C617))</f>
        <v/>
      </c>
    </row>
    <row r="618" spans="1:8" x14ac:dyDescent="0.2">
      <c r="A618" t="e">
        <f ca="1">C62</f>
        <v>#NAME?</v>
      </c>
      <c r="B618" t="e">
        <f ca="1">IF(ISBLANK(A618),"",_xll.BDP(A618, "LONG_COMP_NAME",""))</f>
        <v>#NAME?</v>
      </c>
      <c r="D618" t="str">
        <f>IF(ISBLANK(C618),"",_xll.BDP(C618, "LONG_COMP_NAME",""))</f>
        <v/>
      </c>
      <c r="E618" t="str">
        <f>IF(ISBLANK(C618),"",_xll.BDP(C618, "CNTRY_OF_DOMICILE",""))</f>
        <v/>
      </c>
      <c r="F618" t="str">
        <f>IF(ISBLANK(C618),"",_xll.BDP(C618, "GICS_INDUSTRY_GROUP_NAME",""))</f>
        <v/>
      </c>
      <c r="G618" t="str">
        <f>IF(ISBLANK(C618),"",_xll.BDP(C618, "GICS_SUB_INDUSTRY_NAME",""))</f>
        <v/>
      </c>
      <c r="H618" t="str">
        <f>IF(ISBLANK(C618),"",_xll.BDP(A618, "RELATIONSHIP_AMOUNT","RELATIONSHIP_OVERRIDE=C,QUANTIFIED_OVERRIDE=Y,EQY_FUND_CRNCY=USD,RELATED_COMPANY_OVERRIDE=" &amp;C618))</f>
        <v/>
      </c>
    </row>
    <row r="619" spans="1:8" x14ac:dyDescent="0.2">
      <c r="A619" t="e">
        <f ca="1">C62</f>
        <v>#NAME?</v>
      </c>
      <c r="B619" t="e">
        <f ca="1">IF(ISBLANK(A619),"",_xll.BDP(A619, "LONG_COMP_NAME",""))</f>
        <v>#NAME?</v>
      </c>
      <c r="D619" t="str">
        <f>IF(ISBLANK(C619),"",_xll.BDP(C619, "LONG_COMP_NAME",""))</f>
        <v/>
      </c>
      <c r="E619" t="str">
        <f>IF(ISBLANK(C619),"",_xll.BDP(C619, "CNTRY_OF_DOMICILE",""))</f>
        <v/>
      </c>
      <c r="F619" t="str">
        <f>IF(ISBLANK(C619),"",_xll.BDP(C619, "GICS_INDUSTRY_GROUP_NAME",""))</f>
        <v/>
      </c>
      <c r="G619" t="str">
        <f>IF(ISBLANK(C619),"",_xll.BDP(C619, "GICS_SUB_INDUSTRY_NAME",""))</f>
        <v/>
      </c>
      <c r="H619" t="str">
        <f>IF(ISBLANK(C619),"",_xll.BDP(A619, "RELATIONSHIP_AMOUNT","RELATIONSHIP_OVERRIDE=C,QUANTIFIED_OVERRIDE=Y,EQY_FUND_CRNCY=USD,RELATED_COMPANY_OVERRIDE=" &amp;C619))</f>
        <v/>
      </c>
    </row>
    <row r="620" spans="1:8" x14ac:dyDescent="0.2">
      <c r="A620" t="e">
        <f ca="1">C62</f>
        <v>#NAME?</v>
      </c>
      <c r="B620" t="e">
        <f ca="1">IF(ISBLANK(A620),"",_xll.BDP(A620, "LONG_COMP_NAME",""))</f>
        <v>#NAME?</v>
      </c>
      <c r="D620" t="str">
        <f>IF(ISBLANK(C620),"",_xll.BDP(C620, "LONG_COMP_NAME",""))</f>
        <v/>
      </c>
      <c r="E620" t="str">
        <f>IF(ISBLANK(C620),"",_xll.BDP(C620, "CNTRY_OF_DOMICILE",""))</f>
        <v/>
      </c>
      <c r="F620" t="str">
        <f>IF(ISBLANK(C620),"",_xll.BDP(C620, "GICS_INDUSTRY_GROUP_NAME",""))</f>
        <v/>
      </c>
      <c r="G620" t="str">
        <f>IF(ISBLANK(C620),"",_xll.BDP(C620, "GICS_SUB_INDUSTRY_NAME",""))</f>
        <v/>
      </c>
      <c r="H620" t="str">
        <f>IF(ISBLANK(C620),"",_xll.BDP(A620, "RELATIONSHIP_AMOUNT","RELATIONSHIP_OVERRIDE=C,QUANTIFIED_OVERRIDE=Y,EQY_FUND_CRNCY=USD,RELATED_COMPANY_OVERRIDE=" &amp;C620))</f>
        <v/>
      </c>
    </row>
    <row r="621" spans="1:8" x14ac:dyDescent="0.2">
      <c r="A621" t="e">
        <f ca="1">C62</f>
        <v>#NAME?</v>
      </c>
      <c r="B621" t="e">
        <f ca="1">IF(ISBLANK(A621),"",_xll.BDP(A621, "LONG_COMP_NAME",""))</f>
        <v>#NAME?</v>
      </c>
      <c r="D621" t="str">
        <f>IF(ISBLANK(C621),"",_xll.BDP(C621, "LONG_COMP_NAME",""))</f>
        <v/>
      </c>
      <c r="E621" t="str">
        <f>IF(ISBLANK(C621),"",_xll.BDP(C621, "CNTRY_OF_DOMICILE",""))</f>
        <v/>
      </c>
      <c r="F621" t="str">
        <f>IF(ISBLANK(C621),"",_xll.BDP(C621, "GICS_INDUSTRY_GROUP_NAME",""))</f>
        <v/>
      </c>
      <c r="G621" t="str">
        <f>IF(ISBLANK(C621),"",_xll.BDP(C621, "GICS_SUB_INDUSTRY_NAME",""))</f>
        <v/>
      </c>
      <c r="H621" t="str">
        <f>IF(ISBLANK(C621),"",_xll.BDP(A621, "RELATIONSHIP_AMOUNT","RELATIONSHIP_OVERRIDE=C,QUANTIFIED_OVERRIDE=Y,EQY_FUND_CRNCY=USD,RELATED_COMPANY_OVERRIDE=" &amp;C621))</f>
        <v/>
      </c>
    </row>
    <row r="622" spans="1:8" x14ac:dyDescent="0.2">
      <c r="A622" t="str">
        <f>C63</f>
        <v>NESN SW Equity</v>
      </c>
      <c r="B622" t="e">
        <f ca="1">IF(ISBLANK(A622),"",_xll.BDP(A622, "LONG_COMP_NAME",""))</f>
        <v>#NAME?</v>
      </c>
      <c r="C622" t="e">
        <f ca="1">_xll.BDS(A622,"SUPPLY_CHAIN_CUSTOMERS","SUPPLY_CHAIN_SUM_COUNT_OVERRIDE=10,QUANTIFIED_OVERRIDE=Y,SUP_CHAIN_RELATIONSHIP_SORT_OVR=C","cols=1;rows=10")</f>
        <v>#NAME?</v>
      </c>
      <c r="D622" t="e">
        <f ca="1">IF(ISBLANK(C622),"",_xll.BDP(C622, "LONG_COMP_NAME",""))</f>
        <v>#NAME?</v>
      </c>
      <c r="E622" t="e">
        <f ca="1">IF(ISBLANK(C622),"",_xll.BDP(C622, "CNTRY_OF_DOMICILE",""))</f>
        <v>#NAME?</v>
      </c>
      <c r="F622" t="e">
        <f ca="1">IF(ISBLANK(C622),"",_xll.BDP(C622, "GICS_INDUSTRY_GROUP_NAME",""))</f>
        <v>#NAME?</v>
      </c>
      <c r="G622" t="e">
        <f ca="1">IF(ISBLANK(C622),"",_xll.BDP(C622, "GICS_SUB_INDUSTRY_NAME",""))</f>
        <v>#NAME?</v>
      </c>
      <c r="H622" t="e">
        <f ca="1">IF(ISBLANK(C622),"",_xll.BDP(A622, "RELATIONSHIP_AMOUNT","RELATIONSHIP_OVERRIDE=C,QUANTIFIED_OVERRIDE=Y,EQY_FUND_CRNCY=USD,RELATED_COMPANY_OVERRIDE=" &amp;C622))</f>
        <v>#NAME?</v>
      </c>
    </row>
    <row r="623" spans="1:8" x14ac:dyDescent="0.2">
      <c r="A623" t="str">
        <f>C63</f>
        <v>NESN SW Equity</v>
      </c>
      <c r="B623" t="e">
        <f ca="1">IF(ISBLANK(A623),"",_xll.BDP(A623, "LONG_COMP_NAME",""))</f>
        <v>#NAME?</v>
      </c>
      <c r="C623" t="s">
        <v>71</v>
      </c>
      <c r="D623" t="e">
        <f ca="1">IF(ISBLANK(C623),"",_xll.BDP(C623, "LONG_COMP_NAME",""))</f>
        <v>#NAME?</v>
      </c>
      <c r="E623" t="e">
        <f ca="1">IF(ISBLANK(C623),"",_xll.BDP(C623, "CNTRY_OF_DOMICILE",""))</f>
        <v>#NAME?</v>
      </c>
      <c r="F623" t="e">
        <f ca="1">IF(ISBLANK(C623),"",_xll.BDP(C623, "GICS_INDUSTRY_GROUP_NAME",""))</f>
        <v>#NAME?</v>
      </c>
      <c r="G623" t="e">
        <f ca="1">IF(ISBLANK(C623),"",_xll.BDP(C623, "GICS_SUB_INDUSTRY_NAME",""))</f>
        <v>#NAME?</v>
      </c>
      <c r="H623" t="e">
        <f ca="1">IF(ISBLANK(C623),"",_xll.BDP(A623, "RELATIONSHIP_AMOUNT","RELATIONSHIP_OVERRIDE=C,QUANTIFIED_OVERRIDE=Y,EQY_FUND_CRNCY=USD,RELATED_COMPANY_OVERRIDE=" &amp;C623))</f>
        <v>#NAME?</v>
      </c>
    </row>
    <row r="624" spans="1:8" x14ac:dyDescent="0.2">
      <c r="A624" t="str">
        <f>C63</f>
        <v>NESN SW Equity</v>
      </c>
      <c r="B624" t="e">
        <f ca="1">IF(ISBLANK(A624),"",_xll.BDP(A624, "LONG_COMP_NAME",""))</f>
        <v>#NAME?</v>
      </c>
      <c r="C624" t="s">
        <v>177</v>
      </c>
      <c r="D624" t="e">
        <f ca="1">IF(ISBLANK(C624),"",_xll.BDP(C624, "LONG_COMP_NAME",""))</f>
        <v>#NAME?</v>
      </c>
      <c r="E624" t="e">
        <f ca="1">IF(ISBLANK(C624),"",_xll.BDP(C624, "CNTRY_OF_DOMICILE",""))</f>
        <v>#NAME?</v>
      </c>
      <c r="F624" t="e">
        <f ca="1">IF(ISBLANK(C624),"",_xll.BDP(C624, "GICS_INDUSTRY_GROUP_NAME",""))</f>
        <v>#NAME?</v>
      </c>
      <c r="G624" t="e">
        <f ca="1">IF(ISBLANK(C624),"",_xll.BDP(C624, "GICS_SUB_INDUSTRY_NAME",""))</f>
        <v>#NAME?</v>
      </c>
      <c r="H624" t="e">
        <f ca="1">IF(ISBLANK(C624),"",_xll.BDP(A624, "RELATIONSHIP_AMOUNT","RELATIONSHIP_OVERRIDE=C,QUANTIFIED_OVERRIDE=Y,EQY_FUND_CRNCY=USD,RELATED_COMPANY_OVERRIDE=" &amp;C624))</f>
        <v>#NAME?</v>
      </c>
    </row>
    <row r="625" spans="1:8" x14ac:dyDescent="0.2">
      <c r="A625" t="str">
        <f>C63</f>
        <v>NESN SW Equity</v>
      </c>
      <c r="B625" t="e">
        <f ca="1">IF(ISBLANK(A625),"",_xll.BDP(A625, "LONG_COMP_NAME",""))</f>
        <v>#NAME?</v>
      </c>
      <c r="C625" t="s">
        <v>178</v>
      </c>
      <c r="D625" t="e">
        <f ca="1">IF(ISBLANK(C625),"",_xll.BDP(C625, "LONG_COMP_NAME",""))</f>
        <v>#NAME?</v>
      </c>
      <c r="E625" t="e">
        <f ca="1">IF(ISBLANK(C625),"",_xll.BDP(C625, "CNTRY_OF_DOMICILE",""))</f>
        <v>#NAME?</v>
      </c>
      <c r="F625" t="e">
        <f ca="1">IF(ISBLANK(C625),"",_xll.BDP(C625, "GICS_INDUSTRY_GROUP_NAME",""))</f>
        <v>#NAME?</v>
      </c>
      <c r="G625" t="e">
        <f ca="1">IF(ISBLANK(C625),"",_xll.BDP(C625, "GICS_SUB_INDUSTRY_NAME",""))</f>
        <v>#NAME?</v>
      </c>
      <c r="H625" t="e">
        <f ca="1">IF(ISBLANK(C625),"",_xll.BDP(A625, "RELATIONSHIP_AMOUNT","RELATIONSHIP_OVERRIDE=C,QUANTIFIED_OVERRIDE=Y,EQY_FUND_CRNCY=USD,RELATED_COMPANY_OVERRIDE=" &amp;C625))</f>
        <v>#NAME?</v>
      </c>
    </row>
    <row r="626" spans="1:8" x14ac:dyDescent="0.2">
      <c r="A626" t="str">
        <f>C63</f>
        <v>NESN SW Equity</v>
      </c>
      <c r="B626" t="e">
        <f ca="1">IF(ISBLANK(A626),"",_xll.BDP(A626, "LONG_COMP_NAME",""))</f>
        <v>#NAME?</v>
      </c>
      <c r="C626" t="s">
        <v>179</v>
      </c>
      <c r="D626" t="e">
        <f ca="1">IF(ISBLANK(C626),"",_xll.BDP(C626, "LONG_COMP_NAME",""))</f>
        <v>#NAME?</v>
      </c>
      <c r="E626" t="e">
        <f ca="1">IF(ISBLANK(C626),"",_xll.BDP(C626, "CNTRY_OF_DOMICILE",""))</f>
        <v>#NAME?</v>
      </c>
      <c r="F626" t="e">
        <f ca="1">IF(ISBLANK(C626),"",_xll.BDP(C626, "GICS_INDUSTRY_GROUP_NAME",""))</f>
        <v>#NAME?</v>
      </c>
      <c r="G626" t="e">
        <f ca="1">IF(ISBLANK(C626),"",_xll.BDP(C626, "GICS_SUB_INDUSTRY_NAME",""))</f>
        <v>#NAME?</v>
      </c>
      <c r="H626" t="e">
        <f ca="1">IF(ISBLANK(C626),"",_xll.BDP(A626, "RELATIONSHIP_AMOUNT","RELATIONSHIP_OVERRIDE=C,QUANTIFIED_OVERRIDE=Y,EQY_FUND_CRNCY=USD,RELATED_COMPANY_OVERRIDE=" &amp;C626))</f>
        <v>#NAME?</v>
      </c>
    </row>
    <row r="627" spans="1:8" x14ac:dyDescent="0.2">
      <c r="A627" t="str">
        <f>C63</f>
        <v>NESN SW Equity</v>
      </c>
      <c r="B627" t="e">
        <f ca="1">IF(ISBLANK(A627),"",_xll.BDP(A627, "LONG_COMP_NAME",""))</f>
        <v>#NAME?</v>
      </c>
      <c r="C627" t="s">
        <v>180</v>
      </c>
      <c r="D627" t="e">
        <f ca="1">IF(ISBLANK(C627),"",_xll.BDP(C627, "LONG_COMP_NAME",""))</f>
        <v>#NAME?</v>
      </c>
      <c r="E627" t="e">
        <f ca="1">IF(ISBLANK(C627),"",_xll.BDP(C627, "CNTRY_OF_DOMICILE",""))</f>
        <v>#NAME?</v>
      </c>
      <c r="F627" t="e">
        <f ca="1">IF(ISBLANK(C627),"",_xll.BDP(C627, "GICS_INDUSTRY_GROUP_NAME",""))</f>
        <v>#NAME?</v>
      </c>
      <c r="G627" t="e">
        <f ca="1">IF(ISBLANK(C627),"",_xll.BDP(C627, "GICS_SUB_INDUSTRY_NAME",""))</f>
        <v>#NAME?</v>
      </c>
      <c r="H627" t="e">
        <f ca="1">IF(ISBLANK(C627),"",_xll.BDP(A627, "RELATIONSHIP_AMOUNT","RELATIONSHIP_OVERRIDE=C,QUANTIFIED_OVERRIDE=Y,EQY_FUND_CRNCY=USD,RELATED_COMPANY_OVERRIDE=" &amp;C627))</f>
        <v>#NAME?</v>
      </c>
    </row>
    <row r="628" spans="1:8" x14ac:dyDescent="0.2">
      <c r="A628" t="str">
        <f>C63</f>
        <v>NESN SW Equity</v>
      </c>
      <c r="B628" t="e">
        <f ca="1">IF(ISBLANK(A628),"",_xll.BDP(A628, "LONG_COMP_NAME",""))</f>
        <v>#NAME?</v>
      </c>
      <c r="C628" t="s">
        <v>181</v>
      </c>
      <c r="D628" t="e">
        <f ca="1">IF(ISBLANK(C628),"",_xll.BDP(C628, "LONG_COMP_NAME",""))</f>
        <v>#NAME?</v>
      </c>
      <c r="E628" t="e">
        <f ca="1">IF(ISBLANK(C628),"",_xll.BDP(C628, "CNTRY_OF_DOMICILE",""))</f>
        <v>#NAME?</v>
      </c>
      <c r="F628" t="e">
        <f ca="1">IF(ISBLANK(C628),"",_xll.BDP(C628, "GICS_INDUSTRY_GROUP_NAME",""))</f>
        <v>#NAME?</v>
      </c>
      <c r="G628" t="e">
        <f ca="1">IF(ISBLANK(C628),"",_xll.BDP(C628, "GICS_SUB_INDUSTRY_NAME",""))</f>
        <v>#NAME?</v>
      </c>
      <c r="H628" t="e">
        <f ca="1">IF(ISBLANK(C628),"",_xll.BDP(A628, "RELATIONSHIP_AMOUNT","RELATIONSHIP_OVERRIDE=C,QUANTIFIED_OVERRIDE=Y,EQY_FUND_CRNCY=USD,RELATED_COMPANY_OVERRIDE=" &amp;C628))</f>
        <v>#NAME?</v>
      </c>
    </row>
    <row r="629" spans="1:8" x14ac:dyDescent="0.2">
      <c r="A629" t="str">
        <f>C63</f>
        <v>NESN SW Equity</v>
      </c>
      <c r="B629" t="e">
        <f ca="1">IF(ISBLANK(A629),"",_xll.BDP(A629, "LONG_COMP_NAME",""))</f>
        <v>#NAME?</v>
      </c>
      <c r="C629" t="s">
        <v>182</v>
      </c>
      <c r="D629" t="e">
        <f ca="1">IF(ISBLANK(C629),"",_xll.BDP(C629, "LONG_COMP_NAME",""))</f>
        <v>#NAME?</v>
      </c>
      <c r="E629" t="e">
        <f ca="1">IF(ISBLANK(C629),"",_xll.BDP(C629, "CNTRY_OF_DOMICILE",""))</f>
        <v>#NAME?</v>
      </c>
      <c r="F629" t="e">
        <f ca="1">IF(ISBLANK(C629),"",_xll.BDP(C629, "GICS_INDUSTRY_GROUP_NAME",""))</f>
        <v>#NAME?</v>
      </c>
      <c r="G629" t="e">
        <f ca="1">IF(ISBLANK(C629),"",_xll.BDP(C629, "GICS_SUB_INDUSTRY_NAME",""))</f>
        <v>#NAME?</v>
      </c>
      <c r="H629" t="e">
        <f ca="1">IF(ISBLANK(C629),"",_xll.BDP(A629, "RELATIONSHIP_AMOUNT","RELATIONSHIP_OVERRIDE=C,QUANTIFIED_OVERRIDE=Y,EQY_FUND_CRNCY=USD,RELATED_COMPANY_OVERRIDE=" &amp;C629))</f>
        <v>#NAME?</v>
      </c>
    </row>
    <row r="630" spans="1:8" x14ac:dyDescent="0.2">
      <c r="A630" t="str">
        <f>C63</f>
        <v>NESN SW Equity</v>
      </c>
      <c r="B630" t="e">
        <f ca="1">IF(ISBLANK(A630),"",_xll.BDP(A630, "LONG_COMP_NAME",""))</f>
        <v>#NAME?</v>
      </c>
      <c r="C630" t="s">
        <v>183</v>
      </c>
      <c r="D630" t="e">
        <f ca="1">IF(ISBLANK(C630),"",_xll.BDP(C630, "LONG_COMP_NAME",""))</f>
        <v>#NAME?</v>
      </c>
      <c r="E630" t="e">
        <f ca="1">IF(ISBLANK(C630),"",_xll.BDP(C630, "CNTRY_OF_DOMICILE",""))</f>
        <v>#NAME?</v>
      </c>
      <c r="F630" t="e">
        <f ca="1">IF(ISBLANK(C630),"",_xll.BDP(C630, "GICS_INDUSTRY_GROUP_NAME",""))</f>
        <v>#NAME?</v>
      </c>
      <c r="G630" t="e">
        <f ca="1">IF(ISBLANK(C630),"",_xll.BDP(C630, "GICS_SUB_INDUSTRY_NAME",""))</f>
        <v>#NAME?</v>
      </c>
      <c r="H630" t="e">
        <f ca="1">IF(ISBLANK(C630),"",_xll.BDP(A630, "RELATIONSHIP_AMOUNT","RELATIONSHIP_OVERRIDE=C,QUANTIFIED_OVERRIDE=Y,EQY_FUND_CRNCY=USD,RELATED_COMPANY_OVERRIDE=" &amp;C630))</f>
        <v>#NAME?</v>
      </c>
    </row>
    <row r="631" spans="1:8" x14ac:dyDescent="0.2">
      <c r="A631" t="str">
        <f>C63</f>
        <v>NESN SW Equity</v>
      </c>
      <c r="B631" t="e">
        <f ca="1">IF(ISBLANK(A631),"",_xll.BDP(A631, "LONG_COMP_NAME",""))</f>
        <v>#NAME?</v>
      </c>
      <c r="C631" t="s">
        <v>184</v>
      </c>
      <c r="D631" t="e">
        <f ca="1">IF(ISBLANK(C631),"",_xll.BDP(C631, "LONG_COMP_NAME",""))</f>
        <v>#NAME?</v>
      </c>
      <c r="E631" t="e">
        <f ca="1">IF(ISBLANK(C631),"",_xll.BDP(C631, "CNTRY_OF_DOMICILE",""))</f>
        <v>#NAME?</v>
      </c>
      <c r="F631" t="e">
        <f ca="1">IF(ISBLANK(C631),"",_xll.BDP(C631, "GICS_INDUSTRY_GROUP_NAME",""))</f>
        <v>#NAME?</v>
      </c>
      <c r="G631" t="e">
        <f ca="1">IF(ISBLANK(C631),"",_xll.BDP(C631, "GICS_SUB_INDUSTRY_NAME",""))</f>
        <v>#NAME?</v>
      </c>
      <c r="H631" t="e">
        <f ca="1">IF(ISBLANK(C631),"",_xll.BDP(A631, "RELATIONSHIP_AMOUNT","RELATIONSHIP_OVERRIDE=C,QUANTIFIED_OVERRIDE=Y,EQY_FUND_CRNCY=USD,RELATED_COMPANY_OVERRIDE=" &amp;C631))</f>
        <v>#NAME?</v>
      </c>
    </row>
    <row r="632" spans="1:8" x14ac:dyDescent="0.2">
      <c r="A632" t="str">
        <f>C64</f>
        <v>TELEFBC1 PE Equity</v>
      </c>
      <c r="B632" t="e">
        <f ca="1">IF(ISBLANK(A632),"",_xll.BDP(A632, "LONG_COMP_NAME",""))</f>
        <v>#NAME?</v>
      </c>
      <c r="C632" t="e">
        <f ca="1">_xll.BDS(A632,"SUPPLY_CHAIN_CUSTOMERS","SUPPLY_CHAIN_SUM_COUNT_OVERRIDE=10,QUANTIFIED_OVERRIDE=Y,SUP_CHAIN_RELATIONSHIP_SORT_OVR=C")</f>
        <v>#NAME?</v>
      </c>
      <c r="D632" t="e">
        <f ca="1">IF(ISBLANK(C632),"",_xll.BDP(C632, "LONG_COMP_NAME",""))</f>
        <v>#NAME?</v>
      </c>
      <c r="E632" t="e">
        <f ca="1">IF(ISBLANK(C632),"",_xll.BDP(C632, "CNTRY_OF_DOMICILE",""))</f>
        <v>#NAME?</v>
      </c>
      <c r="F632" t="e">
        <f ca="1">IF(ISBLANK(C632),"",_xll.BDP(C632, "GICS_INDUSTRY_GROUP_NAME",""))</f>
        <v>#NAME?</v>
      </c>
      <c r="G632" t="e">
        <f ca="1">IF(ISBLANK(C632),"",_xll.BDP(C632, "GICS_SUB_INDUSTRY_NAME",""))</f>
        <v>#NAME?</v>
      </c>
      <c r="H632" t="e">
        <f ca="1">IF(ISBLANK(C632),"",_xll.BDP(A632, "RELATIONSHIP_AMOUNT","RELATIONSHIP_OVERRIDE=C,QUANTIFIED_OVERRIDE=Y,EQY_FUND_CRNCY=USD,RELATED_COMPANY_OVERRIDE=" &amp;C632))</f>
        <v>#NAME?</v>
      </c>
    </row>
    <row r="633" spans="1:8" x14ac:dyDescent="0.2">
      <c r="A633" t="str">
        <f>C64</f>
        <v>TELEFBC1 PE Equity</v>
      </c>
      <c r="B633" t="e">
        <f ca="1">IF(ISBLANK(A633),"",_xll.BDP(A633, "LONG_COMP_NAME",""))</f>
        <v>#NAME?</v>
      </c>
      <c r="D633" t="str">
        <f>IF(ISBLANK(C633),"",_xll.BDP(C633, "LONG_COMP_NAME",""))</f>
        <v/>
      </c>
      <c r="E633" t="str">
        <f>IF(ISBLANK(C633),"",_xll.BDP(C633, "CNTRY_OF_DOMICILE",""))</f>
        <v/>
      </c>
      <c r="F633" t="str">
        <f>IF(ISBLANK(C633),"",_xll.BDP(C633, "GICS_INDUSTRY_GROUP_NAME",""))</f>
        <v/>
      </c>
      <c r="G633" t="str">
        <f>IF(ISBLANK(C633),"",_xll.BDP(C633, "GICS_SUB_INDUSTRY_NAME",""))</f>
        <v/>
      </c>
      <c r="H633" t="str">
        <f>IF(ISBLANK(C633),"",_xll.BDP(A633, "RELATIONSHIP_AMOUNT","RELATIONSHIP_OVERRIDE=C,QUANTIFIED_OVERRIDE=Y,EQY_FUND_CRNCY=USD,RELATED_COMPANY_OVERRIDE=" &amp;C633))</f>
        <v/>
      </c>
    </row>
    <row r="634" spans="1:8" x14ac:dyDescent="0.2">
      <c r="A634" t="str">
        <f>C64</f>
        <v>TELEFBC1 PE Equity</v>
      </c>
      <c r="B634" t="e">
        <f ca="1">IF(ISBLANK(A634),"",_xll.BDP(A634, "LONG_COMP_NAME",""))</f>
        <v>#NAME?</v>
      </c>
      <c r="D634" t="str">
        <f>IF(ISBLANK(C634),"",_xll.BDP(C634, "LONG_COMP_NAME",""))</f>
        <v/>
      </c>
      <c r="E634" t="str">
        <f>IF(ISBLANK(C634),"",_xll.BDP(C634, "CNTRY_OF_DOMICILE",""))</f>
        <v/>
      </c>
      <c r="F634" t="str">
        <f>IF(ISBLANK(C634),"",_xll.BDP(C634, "GICS_INDUSTRY_GROUP_NAME",""))</f>
        <v/>
      </c>
      <c r="G634" t="str">
        <f>IF(ISBLANK(C634),"",_xll.BDP(C634, "GICS_SUB_INDUSTRY_NAME",""))</f>
        <v/>
      </c>
      <c r="H634" t="str">
        <f>IF(ISBLANK(C634),"",_xll.BDP(A634, "RELATIONSHIP_AMOUNT","RELATIONSHIP_OVERRIDE=C,QUANTIFIED_OVERRIDE=Y,EQY_FUND_CRNCY=USD,RELATED_COMPANY_OVERRIDE=" &amp;C634))</f>
        <v/>
      </c>
    </row>
    <row r="635" spans="1:8" x14ac:dyDescent="0.2">
      <c r="A635" t="str">
        <f>C64</f>
        <v>TELEFBC1 PE Equity</v>
      </c>
      <c r="B635" t="e">
        <f ca="1">IF(ISBLANK(A635),"",_xll.BDP(A635, "LONG_COMP_NAME",""))</f>
        <v>#NAME?</v>
      </c>
      <c r="D635" t="str">
        <f>IF(ISBLANK(C635),"",_xll.BDP(C635, "LONG_COMP_NAME",""))</f>
        <v/>
      </c>
      <c r="E635" t="str">
        <f>IF(ISBLANK(C635),"",_xll.BDP(C635, "CNTRY_OF_DOMICILE",""))</f>
        <v/>
      </c>
      <c r="F635" t="str">
        <f>IF(ISBLANK(C635),"",_xll.BDP(C635, "GICS_INDUSTRY_GROUP_NAME",""))</f>
        <v/>
      </c>
      <c r="G635" t="str">
        <f>IF(ISBLANK(C635),"",_xll.BDP(C635, "GICS_SUB_INDUSTRY_NAME",""))</f>
        <v/>
      </c>
      <c r="H635" t="str">
        <f>IF(ISBLANK(C635),"",_xll.BDP(A635, "RELATIONSHIP_AMOUNT","RELATIONSHIP_OVERRIDE=C,QUANTIFIED_OVERRIDE=Y,EQY_FUND_CRNCY=USD,RELATED_COMPANY_OVERRIDE=" &amp;C635))</f>
        <v/>
      </c>
    </row>
    <row r="636" spans="1:8" x14ac:dyDescent="0.2">
      <c r="A636" t="str">
        <f>C64</f>
        <v>TELEFBC1 PE Equity</v>
      </c>
      <c r="B636" t="e">
        <f ca="1">IF(ISBLANK(A636),"",_xll.BDP(A636, "LONG_COMP_NAME",""))</f>
        <v>#NAME?</v>
      </c>
      <c r="D636" t="str">
        <f>IF(ISBLANK(C636),"",_xll.BDP(C636, "LONG_COMP_NAME",""))</f>
        <v/>
      </c>
      <c r="E636" t="str">
        <f>IF(ISBLANK(C636),"",_xll.BDP(C636, "CNTRY_OF_DOMICILE",""))</f>
        <v/>
      </c>
      <c r="F636" t="str">
        <f>IF(ISBLANK(C636),"",_xll.BDP(C636, "GICS_INDUSTRY_GROUP_NAME",""))</f>
        <v/>
      </c>
      <c r="G636" t="str">
        <f>IF(ISBLANK(C636),"",_xll.BDP(C636, "GICS_SUB_INDUSTRY_NAME",""))</f>
        <v/>
      </c>
      <c r="H636" t="str">
        <f>IF(ISBLANK(C636),"",_xll.BDP(A636, "RELATIONSHIP_AMOUNT","RELATIONSHIP_OVERRIDE=C,QUANTIFIED_OVERRIDE=Y,EQY_FUND_CRNCY=USD,RELATED_COMPANY_OVERRIDE=" &amp;C636))</f>
        <v/>
      </c>
    </row>
    <row r="637" spans="1:8" x14ac:dyDescent="0.2">
      <c r="A637" t="str">
        <f>C64</f>
        <v>TELEFBC1 PE Equity</v>
      </c>
      <c r="B637" t="e">
        <f ca="1">IF(ISBLANK(A637),"",_xll.BDP(A637, "LONG_COMP_NAME",""))</f>
        <v>#NAME?</v>
      </c>
      <c r="D637" t="str">
        <f>IF(ISBLANK(C637),"",_xll.BDP(C637, "LONG_COMP_NAME",""))</f>
        <v/>
      </c>
      <c r="E637" t="str">
        <f>IF(ISBLANK(C637),"",_xll.BDP(C637, "CNTRY_OF_DOMICILE",""))</f>
        <v/>
      </c>
      <c r="F637" t="str">
        <f>IF(ISBLANK(C637),"",_xll.BDP(C637, "GICS_INDUSTRY_GROUP_NAME",""))</f>
        <v/>
      </c>
      <c r="G637" t="str">
        <f>IF(ISBLANK(C637),"",_xll.BDP(C637, "GICS_SUB_INDUSTRY_NAME",""))</f>
        <v/>
      </c>
      <c r="H637" t="str">
        <f>IF(ISBLANK(C637),"",_xll.BDP(A637, "RELATIONSHIP_AMOUNT","RELATIONSHIP_OVERRIDE=C,QUANTIFIED_OVERRIDE=Y,EQY_FUND_CRNCY=USD,RELATED_COMPANY_OVERRIDE=" &amp;C637))</f>
        <v/>
      </c>
    </row>
    <row r="638" spans="1:8" x14ac:dyDescent="0.2">
      <c r="A638" t="str">
        <f>C64</f>
        <v>TELEFBC1 PE Equity</v>
      </c>
      <c r="B638" t="e">
        <f ca="1">IF(ISBLANK(A638),"",_xll.BDP(A638, "LONG_COMP_NAME",""))</f>
        <v>#NAME?</v>
      </c>
      <c r="D638" t="str">
        <f>IF(ISBLANK(C638),"",_xll.BDP(C638, "LONG_COMP_NAME",""))</f>
        <v/>
      </c>
      <c r="E638" t="str">
        <f>IF(ISBLANK(C638),"",_xll.BDP(C638, "CNTRY_OF_DOMICILE",""))</f>
        <v/>
      </c>
      <c r="F638" t="str">
        <f>IF(ISBLANK(C638),"",_xll.BDP(C638, "GICS_INDUSTRY_GROUP_NAME",""))</f>
        <v/>
      </c>
      <c r="G638" t="str">
        <f>IF(ISBLANK(C638),"",_xll.BDP(C638, "GICS_SUB_INDUSTRY_NAME",""))</f>
        <v/>
      </c>
      <c r="H638" t="str">
        <f>IF(ISBLANK(C638),"",_xll.BDP(A638, "RELATIONSHIP_AMOUNT","RELATIONSHIP_OVERRIDE=C,QUANTIFIED_OVERRIDE=Y,EQY_FUND_CRNCY=USD,RELATED_COMPANY_OVERRIDE=" &amp;C638))</f>
        <v/>
      </c>
    </row>
    <row r="639" spans="1:8" x14ac:dyDescent="0.2">
      <c r="A639" t="str">
        <f>C64</f>
        <v>TELEFBC1 PE Equity</v>
      </c>
      <c r="B639" t="e">
        <f ca="1">IF(ISBLANK(A639),"",_xll.BDP(A639, "LONG_COMP_NAME",""))</f>
        <v>#NAME?</v>
      </c>
      <c r="D639" t="str">
        <f>IF(ISBLANK(C639),"",_xll.BDP(C639, "LONG_COMP_NAME",""))</f>
        <v/>
      </c>
      <c r="E639" t="str">
        <f>IF(ISBLANK(C639),"",_xll.BDP(C639, "CNTRY_OF_DOMICILE",""))</f>
        <v/>
      </c>
      <c r="F639" t="str">
        <f>IF(ISBLANK(C639),"",_xll.BDP(C639, "GICS_INDUSTRY_GROUP_NAME",""))</f>
        <v/>
      </c>
      <c r="G639" t="str">
        <f>IF(ISBLANK(C639),"",_xll.BDP(C639, "GICS_SUB_INDUSTRY_NAME",""))</f>
        <v/>
      </c>
      <c r="H639" t="str">
        <f>IF(ISBLANK(C639),"",_xll.BDP(A639, "RELATIONSHIP_AMOUNT","RELATIONSHIP_OVERRIDE=C,QUANTIFIED_OVERRIDE=Y,EQY_FUND_CRNCY=USD,RELATED_COMPANY_OVERRIDE=" &amp;C639))</f>
        <v/>
      </c>
    </row>
    <row r="640" spans="1:8" x14ac:dyDescent="0.2">
      <c r="A640" t="str">
        <f>C64</f>
        <v>TELEFBC1 PE Equity</v>
      </c>
      <c r="B640" t="e">
        <f ca="1">IF(ISBLANK(A640),"",_xll.BDP(A640, "LONG_COMP_NAME",""))</f>
        <v>#NAME?</v>
      </c>
      <c r="D640" t="str">
        <f>IF(ISBLANK(C640),"",_xll.BDP(C640, "LONG_COMP_NAME",""))</f>
        <v/>
      </c>
      <c r="E640" t="str">
        <f>IF(ISBLANK(C640),"",_xll.BDP(C640, "CNTRY_OF_DOMICILE",""))</f>
        <v/>
      </c>
      <c r="F640" t="str">
        <f>IF(ISBLANK(C640),"",_xll.BDP(C640, "GICS_INDUSTRY_GROUP_NAME",""))</f>
        <v/>
      </c>
      <c r="G640" t="str">
        <f>IF(ISBLANK(C640),"",_xll.BDP(C640, "GICS_SUB_INDUSTRY_NAME",""))</f>
        <v/>
      </c>
      <c r="H640" t="str">
        <f>IF(ISBLANK(C640),"",_xll.BDP(A640, "RELATIONSHIP_AMOUNT","RELATIONSHIP_OVERRIDE=C,QUANTIFIED_OVERRIDE=Y,EQY_FUND_CRNCY=USD,RELATED_COMPANY_OVERRIDE=" &amp;C640))</f>
        <v/>
      </c>
    </row>
    <row r="641" spans="1:8" x14ac:dyDescent="0.2">
      <c r="A641" t="str">
        <f>C64</f>
        <v>TELEFBC1 PE Equity</v>
      </c>
      <c r="B641" t="e">
        <f ca="1">IF(ISBLANK(A641),"",_xll.BDP(A641, "LONG_COMP_NAME",""))</f>
        <v>#NAME?</v>
      </c>
      <c r="D641" t="str">
        <f>IF(ISBLANK(C641),"",_xll.BDP(C641, "LONG_COMP_NAME",""))</f>
        <v/>
      </c>
      <c r="E641" t="str">
        <f>IF(ISBLANK(C641),"",_xll.BDP(C641, "CNTRY_OF_DOMICILE",""))</f>
        <v/>
      </c>
      <c r="F641" t="str">
        <f>IF(ISBLANK(C641),"",_xll.BDP(C641, "GICS_INDUSTRY_GROUP_NAME",""))</f>
        <v/>
      </c>
      <c r="G641" t="str">
        <f>IF(ISBLANK(C641),"",_xll.BDP(C641, "GICS_SUB_INDUSTRY_NAME",""))</f>
        <v/>
      </c>
      <c r="H641" t="str">
        <f>IF(ISBLANK(C641),"",_xll.BDP(A641, "RELATIONSHIP_AMOUNT","RELATIONSHIP_OVERRIDE=C,QUANTIFIED_OVERRIDE=Y,EQY_FUND_CRNCY=USD,RELATED_COMPANY_OVERRIDE=" &amp;C641))</f>
        <v/>
      </c>
    </row>
    <row r="642" spans="1:8" x14ac:dyDescent="0.2">
      <c r="A642">
        <f>C65</f>
        <v>0</v>
      </c>
      <c r="B642" t="e">
        <f ca="1">IF(ISBLANK(A642),"",_xll.BDP(A642, "LONG_COMP_NAME",""))</f>
        <v>#NAME?</v>
      </c>
      <c r="C642" t="e">
        <f ca="1">_xll.BDS(A642,"SUPPLY_CHAIN_CUSTOMERS","SUPPLY_CHAIN_SUM_COUNT_OVERRIDE=10,QUANTIFIED_OVERRIDE=Y,SUP_CHAIN_RELATIONSHIP_SORT_OVR=C")</f>
        <v>#NAME?</v>
      </c>
      <c r="D642" t="e">
        <f ca="1">IF(ISBLANK(C642),"",_xll.BDP(C642, "LONG_COMP_NAME",""))</f>
        <v>#NAME?</v>
      </c>
      <c r="E642" t="e">
        <f ca="1">IF(ISBLANK(C642),"",_xll.BDP(C642, "CNTRY_OF_DOMICILE",""))</f>
        <v>#NAME?</v>
      </c>
      <c r="F642" t="e">
        <f ca="1">IF(ISBLANK(C642),"",_xll.BDP(C642, "GICS_INDUSTRY_GROUP_NAME",""))</f>
        <v>#NAME?</v>
      </c>
      <c r="G642" t="e">
        <f ca="1">IF(ISBLANK(C642),"",_xll.BDP(C642, "GICS_SUB_INDUSTRY_NAME",""))</f>
        <v>#NAME?</v>
      </c>
      <c r="H642" t="e">
        <f ca="1">IF(ISBLANK(C642),"",_xll.BDP(A642, "RELATIONSHIP_AMOUNT","RELATIONSHIP_OVERRIDE=C,QUANTIFIED_OVERRIDE=Y,EQY_FUND_CRNCY=USD,RELATED_COMPANY_OVERRIDE=" &amp;C642))</f>
        <v>#NAME?</v>
      </c>
    </row>
    <row r="643" spans="1:8" x14ac:dyDescent="0.2">
      <c r="A643">
        <f>C65</f>
        <v>0</v>
      </c>
      <c r="B643" t="e">
        <f ca="1">IF(ISBLANK(A643),"",_xll.BDP(A643, "LONG_COMP_NAME",""))</f>
        <v>#NAME?</v>
      </c>
      <c r="D643" t="str">
        <f>IF(ISBLANK(C643),"",_xll.BDP(C643, "LONG_COMP_NAME",""))</f>
        <v/>
      </c>
      <c r="E643" t="str">
        <f>IF(ISBLANK(C643),"",_xll.BDP(C643, "CNTRY_OF_DOMICILE",""))</f>
        <v/>
      </c>
      <c r="F643" t="str">
        <f>IF(ISBLANK(C643),"",_xll.BDP(C643, "GICS_INDUSTRY_GROUP_NAME",""))</f>
        <v/>
      </c>
      <c r="G643" t="str">
        <f>IF(ISBLANK(C643),"",_xll.BDP(C643, "GICS_SUB_INDUSTRY_NAME",""))</f>
        <v/>
      </c>
      <c r="H643" t="str">
        <f>IF(ISBLANK(C643),"",_xll.BDP(A643, "RELATIONSHIP_AMOUNT","RELATIONSHIP_OVERRIDE=C,QUANTIFIED_OVERRIDE=Y,EQY_FUND_CRNCY=USD,RELATED_COMPANY_OVERRIDE=" &amp;C643))</f>
        <v/>
      </c>
    </row>
    <row r="644" spans="1:8" x14ac:dyDescent="0.2">
      <c r="A644">
        <f>C65</f>
        <v>0</v>
      </c>
      <c r="B644" t="e">
        <f ca="1">IF(ISBLANK(A644),"",_xll.BDP(A644, "LONG_COMP_NAME",""))</f>
        <v>#NAME?</v>
      </c>
      <c r="D644" t="str">
        <f>IF(ISBLANK(C644),"",_xll.BDP(C644, "LONG_COMP_NAME",""))</f>
        <v/>
      </c>
      <c r="E644" t="str">
        <f>IF(ISBLANK(C644),"",_xll.BDP(C644, "CNTRY_OF_DOMICILE",""))</f>
        <v/>
      </c>
      <c r="F644" t="str">
        <f>IF(ISBLANK(C644),"",_xll.BDP(C644, "GICS_INDUSTRY_GROUP_NAME",""))</f>
        <v/>
      </c>
      <c r="G644" t="str">
        <f>IF(ISBLANK(C644),"",_xll.BDP(C644, "GICS_SUB_INDUSTRY_NAME",""))</f>
        <v/>
      </c>
      <c r="H644" t="str">
        <f>IF(ISBLANK(C644),"",_xll.BDP(A644, "RELATIONSHIP_AMOUNT","RELATIONSHIP_OVERRIDE=C,QUANTIFIED_OVERRIDE=Y,EQY_FUND_CRNCY=USD,RELATED_COMPANY_OVERRIDE=" &amp;C644))</f>
        <v/>
      </c>
    </row>
    <row r="645" spans="1:8" x14ac:dyDescent="0.2">
      <c r="A645">
        <f>C65</f>
        <v>0</v>
      </c>
      <c r="B645" t="e">
        <f ca="1">IF(ISBLANK(A645),"",_xll.BDP(A645, "LONG_COMP_NAME",""))</f>
        <v>#NAME?</v>
      </c>
      <c r="D645" t="str">
        <f>IF(ISBLANK(C645),"",_xll.BDP(C645, "LONG_COMP_NAME",""))</f>
        <v/>
      </c>
      <c r="E645" t="str">
        <f>IF(ISBLANK(C645),"",_xll.BDP(C645, "CNTRY_OF_DOMICILE",""))</f>
        <v/>
      </c>
      <c r="F645" t="str">
        <f>IF(ISBLANK(C645),"",_xll.BDP(C645, "GICS_INDUSTRY_GROUP_NAME",""))</f>
        <v/>
      </c>
      <c r="G645" t="str">
        <f>IF(ISBLANK(C645),"",_xll.BDP(C645, "GICS_SUB_INDUSTRY_NAME",""))</f>
        <v/>
      </c>
      <c r="H645" t="str">
        <f>IF(ISBLANK(C645),"",_xll.BDP(A645, "RELATIONSHIP_AMOUNT","RELATIONSHIP_OVERRIDE=C,QUANTIFIED_OVERRIDE=Y,EQY_FUND_CRNCY=USD,RELATED_COMPANY_OVERRIDE=" &amp;C645))</f>
        <v/>
      </c>
    </row>
    <row r="646" spans="1:8" x14ac:dyDescent="0.2">
      <c r="A646">
        <f>C65</f>
        <v>0</v>
      </c>
      <c r="B646" t="e">
        <f ca="1">IF(ISBLANK(A646),"",_xll.BDP(A646, "LONG_COMP_NAME",""))</f>
        <v>#NAME?</v>
      </c>
      <c r="D646" t="str">
        <f>IF(ISBLANK(C646),"",_xll.BDP(C646, "LONG_COMP_NAME",""))</f>
        <v/>
      </c>
      <c r="E646" t="str">
        <f>IF(ISBLANK(C646),"",_xll.BDP(C646, "CNTRY_OF_DOMICILE",""))</f>
        <v/>
      </c>
      <c r="F646" t="str">
        <f>IF(ISBLANK(C646),"",_xll.BDP(C646, "GICS_INDUSTRY_GROUP_NAME",""))</f>
        <v/>
      </c>
      <c r="G646" t="str">
        <f>IF(ISBLANK(C646),"",_xll.BDP(C646, "GICS_SUB_INDUSTRY_NAME",""))</f>
        <v/>
      </c>
      <c r="H646" t="str">
        <f>IF(ISBLANK(C646),"",_xll.BDP(A646, "RELATIONSHIP_AMOUNT","RELATIONSHIP_OVERRIDE=C,QUANTIFIED_OVERRIDE=Y,EQY_FUND_CRNCY=USD,RELATED_COMPANY_OVERRIDE=" &amp;C646))</f>
        <v/>
      </c>
    </row>
    <row r="647" spans="1:8" x14ac:dyDescent="0.2">
      <c r="A647">
        <f>C65</f>
        <v>0</v>
      </c>
      <c r="B647" t="e">
        <f ca="1">IF(ISBLANK(A647),"",_xll.BDP(A647, "LONG_COMP_NAME",""))</f>
        <v>#NAME?</v>
      </c>
      <c r="D647" t="str">
        <f>IF(ISBLANK(C647),"",_xll.BDP(C647, "LONG_COMP_NAME",""))</f>
        <v/>
      </c>
      <c r="E647" t="str">
        <f>IF(ISBLANK(C647),"",_xll.BDP(C647, "CNTRY_OF_DOMICILE",""))</f>
        <v/>
      </c>
      <c r="F647" t="str">
        <f>IF(ISBLANK(C647),"",_xll.BDP(C647, "GICS_INDUSTRY_GROUP_NAME",""))</f>
        <v/>
      </c>
      <c r="G647" t="str">
        <f>IF(ISBLANK(C647),"",_xll.BDP(C647, "GICS_SUB_INDUSTRY_NAME",""))</f>
        <v/>
      </c>
      <c r="H647" t="str">
        <f>IF(ISBLANK(C647),"",_xll.BDP(A647, "RELATIONSHIP_AMOUNT","RELATIONSHIP_OVERRIDE=C,QUANTIFIED_OVERRIDE=Y,EQY_FUND_CRNCY=USD,RELATED_COMPANY_OVERRIDE=" &amp;C647))</f>
        <v/>
      </c>
    </row>
    <row r="648" spans="1:8" x14ac:dyDescent="0.2">
      <c r="A648">
        <f>C65</f>
        <v>0</v>
      </c>
      <c r="B648" t="e">
        <f ca="1">IF(ISBLANK(A648),"",_xll.BDP(A648, "LONG_COMP_NAME",""))</f>
        <v>#NAME?</v>
      </c>
      <c r="D648" t="str">
        <f>IF(ISBLANK(C648),"",_xll.BDP(C648, "LONG_COMP_NAME",""))</f>
        <v/>
      </c>
      <c r="E648" t="str">
        <f>IF(ISBLANK(C648),"",_xll.BDP(C648, "CNTRY_OF_DOMICILE",""))</f>
        <v/>
      </c>
      <c r="F648" t="str">
        <f>IF(ISBLANK(C648),"",_xll.BDP(C648, "GICS_INDUSTRY_GROUP_NAME",""))</f>
        <v/>
      </c>
      <c r="G648" t="str">
        <f>IF(ISBLANK(C648),"",_xll.BDP(C648, "GICS_SUB_INDUSTRY_NAME",""))</f>
        <v/>
      </c>
      <c r="H648" t="str">
        <f>IF(ISBLANK(C648),"",_xll.BDP(A648, "RELATIONSHIP_AMOUNT","RELATIONSHIP_OVERRIDE=C,QUANTIFIED_OVERRIDE=Y,EQY_FUND_CRNCY=USD,RELATED_COMPANY_OVERRIDE=" &amp;C648))</f>
        <v/>
      </c>
    </row>
    <row r="649" spans="1:8" x14ac:dyDescent="0.2">
      <c r="A649">
        <f>C65</f>
        <v>0</v>
      </c>
      <c r="B649" t="e">
        <f ca="1">IF(ISBLANK(A649),"",_xll.BDP(A649, "LONG_COMP_NAME",""))</f>
        <v>#NAME?</v>
      </c>
      <c r="D649" t="str">
        <f>IF(ISBLANK(C649),"",_xll.BDP(C649, "LONG_COMP_NAME",""))</f>
        <v/>
      </c>
      <c r="E649" t="str">
        <f>IF(ISBLANK(C649),"",_xll.BDP(C649, "CNTRY_OF_DOMICILE",""))</f>
        <v/>
      </c>
      <c r="F649" t="str">
        <f>IF(ISBLANK(C649),"",_xll.BDP(C649, "GICS_INDUSTRY_GROUP_NAME",""))</f>
        <v/>
      </c>
      <c r="G649" t="str">
        <f>IF(ISBLANK(C649),"",_xll.BDP(C649, "GICS_SUB_INDUSTRY_NAME",""))</f>
        <v/>
      </c>
      <c r="H649" t="str">
        <f>IF(ISBLANK(C649),"",_xll.BDP(A649, "RELATIONSHIP_AMOUNT","RELATIONSHIP_OVERRIDE=C,QUANTIFIED_OVERRIDE=Y,EQY_FUND_CRNCY=USD,RELATED_COMPANY_OVERRIDE=" &amp;C649))</f>
        <v/>
      </c>
    </row>
    <row r="650" spans="1:8" x14ac:dyDescent="0.2">
      <c r="A650">
        <f>C65</f>
        <v>0</v>
      </c>
      <c r="B650" t="e">
        <f ca="1">IF(ISBLANK(A650),"",_xll.BDP(A650, "LONG_COMP_NAME",""))</f>
        <v>#NAME?</v>
      </c>
      <c r="D650" t="str">
        <f>IF(ISBLANK(C650),"",_xll.BDP(C650, "LONG_COMP_NAME",""))</f>
        <v/>
      </c>
      <c r="E650" t="str">
        <f>IF(ISBLANK(C650),"",_xll.BDP(C650, "CNTRY_OF_DOMICILE",""))</f>
        <v/>
      </c>
      <c r="F650" t="str">
        <f>IF(ISBLANK(C650),"",_xll.BDP(C650, "GICS_INDUSTRY_GROUP_NAME",""))</f>
        <v/>
      </c>
      <c r="G650" t="str">
        <f>IF(ISBLANK(C650),"",_xll.BDP(C650, "GICS_SUB_INDUSTRY_NAME",""))</f>
        <v/>
      </c>
      <c r="H650" t="str">
        <f>IF(ISBLANK(C650),"",_xll.BDP(A650, "RELATIONSHIP_AMOUNT","RELATIONSHIP_OVERRIDE=C,QUANTIFIED_OVERRIDE=Y,EQY_FUND_CRNCY=USD,RELATED_COMPANY_OVERRIDE=" &amp;C650))</f>
        <v/>
      </c>
    </row>
    <row r="651" spans="1:8" x14ac:dyDescent="0.2">
      <c r="A651">
        <f>C65</f>
        <v>0</v>
      </c>
      <c r="B651" t="e">
        <f ca="1">IF(ISBLANK(A651),"",_xll.BDP(A651, "LONG_COMP_NAME",""))</f>
        <v>#NAME?</v>
      </c>
      <c r="D651" t="str">
        <f>IF(ISBLANK(C651),"",_xll.BDP(C651, "LONG_COMP_NAME",""))</f>
        <v/>
      </c>
      <c r="E651" t="str">
        <f>IF(ISBLANK(C651),"",_xll.BDP(C651, "CNTRY_OF_DOMICILE",""))</f>
        <v/>
      </c>
      <c r="F651" t="str">
        <f>IF(ISBLANK(C651),"",_xll.BDP(C651, "GICS_INDUSTRY_GROUP_NAME",""))</f>
        <v/>
      </c>
      <c r="G651" t="str">
        <f>IF(ISBLANK(C651),"",_xll.BDP(C651, "GICS_SUB_INDUSTRY_NAME",""))</f>
        <v/>
      </c>
      <c r="H651" t="str">
        <f>IF(ISBLANK(C651),"",_xll.BDP(A651, "RELATIONSHIP_AMOUNT","RELATIONSHIP_OVERRIDE=C,QUANTIFIED_OVERRIDE=Y,EQY_FUND_CRNCY=USD,RELATED_COMPANY_OVERRIDE=" &amp;C651))</f>
        <v/>
      </c>
    </row>
    <row r="652" spans="1:8" x14ac:dyDescent="0.2">
      <c r="A652">
        <f>C66</f>
        <v>0</v>
      </c>
      <c r="B652" t="e">
        <f ca="1">IF(ISBLANK(A652),"",_xll.BDP(A652, "LONG_COMP_NAME",""))</f>
        <v>#NAME?</v>
      </c>
      <c r="C652" t="e">
        <f ca="1">_xll.BDS(A652,"SUPPLY_CHAIN_CUSTOMERS","SUPPLY_CHAIN_SUM_COUNT_OVERRIDE=10,QUANTIFIED_OVERRIDE=Y,SUP_CHAIN_RELATIONSHIP_SORT_OVR=C")</f>
        <v>#NAME?</v>
      </c>
      <c r="D652" t="e">
        <f ca="1">IF(ISBLANK(C652),"",_xll.BDP(C652, "LONG_COMP_NAME",""))</f>
        <v>#NAME?</v>
      </c>
      <c r="E652" t="e">
        <f ca="1">IF(ISBLANK(C652),"",_xll.BDP(C652, "CNTRY_OF_DOMICILE",""))</f>
        <v>#NAME?</v>
      </c>
      <c r="F652" t="e">
        <f ca="1">IF(ISBLANK(C652),"",_xll.BDP(C652, "GICS_INDUSTRY_GROUP_NAME",""))</f>
        <v>#NAME?</v>
      </c>
      <c r="G652" t="e">
        <f ca="1">IF(ISBLANK(C652),"",_xll.BDP(C652, "GICS_SUB_INDUSTRY_NAME",""))</f>
        <v>#NAME?</v>
      </c>
      <c r="H652" t="e">
        <f ca="1">IF(ISBLANK(C652),"",_xll.BDP(A652, "RELATIONSHIP_AMOUNT","RELATIONSHIP_OVERRIDE=C,QUANTIFIED_OVERRIDE=Y,EQY_FUND_CRNCY=USD,RELATED_COMPANY_OVERRIDE=" &amp;C652))</f>
        <v>#NAME?</v>
      </c>
    </row>
    <row r="653" spans="1:8" x14ac:dyDescent="0.2">
      <c r="A653">
        <f>C66</f>
        <v>0</v>
      </c>
      <c r="B653" t="e">
        <f ca="1">IF(ISBLANK(A653),"",_xll.BDP(A653, "LONG_COMP_NAME",""))</f>
        <v>#NAME?</v>
      </c>
      <c r="D653" t="str">
        <f>IF(ISBLANK(C653),"",_xll.BDP(C653, "LONG_COMP_NAME",""))</f>
        <v/>
      </c>
      <c r="E653" t="str">
        <f>IF(ISBLANK(C653),"",_xll.BDP(C653, "CNTRY_OF_DOMICILE",""))</f>
        <v/>
      </c>
      <c r="F653" t="str">
        <f>IF(ISBLANK(C653),"",_xll.BDP(C653, "GICS_INDUSTRY_GROUP_NAME",""))</f>
        <v/>
      </c>
      <c r="G653" t="str">
        <f>IF(ISBLANK(C653),"",_xll.BDP(C653, "GICS_SUB_INDUSTRY_NAME",""))</f>
        <v/>
      </c>
      <c r="H653" t="str">
        <f>IF(ISBLANK(C653),"",_xll.BDP(A653, "RELATIONSHIP_AMOUNT","RELATIONSHIP_OVERRIDE=C,QUANTIFIED_OVERRIDE=Y,EQY_FUND_CRNCY=USD,RELATED_COMPANY_OVERRIDE=" &amp;C653))</f>
        <v/>
      </c>
    </row>
    <row r="654" spans="1:8" x14ac:dyDescent="0.2">
      <c r="A654">
        <f>C66</f>
        <v>0</v>
      </c>
      <c r="B654" t="e">
        <f ca="1">IF(ISBLANK(A654),"",_xll.BDP(A654, "LONG_COMP_NAME",""))</f>
        <v>#NAME?</v>
      </c>
      <c r="D654" t="str">
        <f>IF(ISBLANK(C654),"",_xll.BDP(C654, "LONG_COMP_NAME",""))</f>
        <v/>
      </c>
      <c r="E654" t="str">
        <f>IF(ISBLANK(C654),"",_xll.BDP(C654, "CNTRY_OF_DOMICILE",""))</f>
        <v/>
      </c>
      <c r="F654" t="str">
        <f>IF(ISBLANK(C654),"",_xll.BDP(C654, "GICS_INDUSTRY_GROUP_NAME",""))</f>
        <v/>
      </c>
      <c r="G654" t="str">
        <f>IF(ISBLANK(C654),"",_xll.BDP(C654, "GICS_SUB_INDUSTRY_NAME",""))</f>
        <v/>
      </c>
      <c r="H654" t="str">
        <f>IF(ISBLANK(C654),"",_xll.BDP(A654, "RELATIONSHIP_AMOUNT","RELATIONSHIP_OVERRIDE=C,QUANTIFIED_OVERRIDE=Y,EQY_FUND_CRNCY=USD,RELATED_COMPANY_OVERRIDE=" &amp;C654))</f>
        <v/>
      </c>
    </row>
    <row r="655" spans="1:8" x14ac:dyDescent="0.2">
      <c r="A655">
        <f>C66</f>
        <v>0</v>
      </c>
      <c r="B655" t="e">
        <f ca="1">IF(ISBLANK(A655),"",_xll.BDP(A655, "LONG_COMP_NAME",""))</f>
        <v>#NAME?</v>
      </c>
      <c r="D655" t="str">
        <f>IF(ISBLANK(C655),"",_xll.BDP(C655, "LONG_COMP_NAME",""))</f>
        <v/>
      </c>
      <c r="E655" t="str">
        <f>IF(ISBLANK(C655),"",_xll.BDP(C655, "CNTRY_OF_DOMICILE",""))</f>
        <v/>
      </c>
      <c r="F655" t="str">
        <f>IF(ISBLANK(C655),"",_xll.BDP(C655, "GICS_INDUSTRY_GROUP_NAME",""))</f>
        <v/>
      </c>
      <c r="G655" t="str">
        <f>IF(ISBLANK(C655),"",_xll.BDP(C655, "GICS_SUB_INDUSTRY_NAME",""))</f>
        <v/>
      </c>
      <c r="H655" t="str">
        <f>IF(ISBLANK(C655),"",_xll.BDP(A655, "RELATIONSHIP_AMOUNT","RELATIONSHIP_OVERRIDE=C,QUANTIFIED_OVERRIDE=Y,EQY_FUND_CRNCY=USD,RELATED_COMPANY_OVERRIDE=" &amp;C655))</f>
        <v/>
      </c>
    </row>
    <row r="656" spans="1:8" x14ac:dyDescent="0.2">
      <c r="A656">
        <f>C66</f>
        <v>0</v>
      </c>
      <c r="B656" t="e">
        <f ca="1">IF(ISBLANK(A656),"",_xll.BDP(A656, "LONG_COMP_NAME",""))</f>
        <v>#NAME?</v>
      </c>
      <c r="D656" t="str">
        <f>IF(ISBLANK(C656),"",_xll.BDP(C656, "LONG_COMP_NAME",""))</f>
        <v/>
      </c>
      <c r="E656" t="str">
        <f>IF(ISBLANK(C656),"",_xll.BDP(C656, "CNTRY_OF_DOMICILE",""))</f>
        <v/>
      </c>
      <c r="F656" t="str">
        <f>IF(ISBLANK(C656),"",_xll.BDP(C656, "GICS_INDUSTRY_GROUP_NAME",""))</f>
        <v/>
      </c>
      <c r="G656" t="str">
        <f>IF(ISBLANK(C656),"",_xll.BDP(C656, "GICS_SUB_INDUSTRY_NAME",""))</f>
        <v/>
      </c>
      <c r="H656" t="str">
        <f>IF(ISBLANK(C656),"",_xll.BDP(A656, "RELATIONSHIP_AMOUNT","RELATIONSHIP_OVERRIDE=C,QUANTIFIED_OVERRIDE=Y,EQY_FUND_CRNCY=USD,RELATED_COMPANY_OVERRIDE=" &amp;C656))</f>
        <v/>
      </c>
    </row>
    <row r="657" spans="1:8" x14ac:dyDescent="0.2">
      <c r="A657">
        <f>C66</f>
        <v>0</v>
      </c>
      <c r="B657" t="e">
        <f ca="1">IF(ISBLANK(A657),"",_xll.BDP(A657, "LONG_COMP_NAME",""))</f>
        <v>#NAME?</v>
      </c>
      <c r="D657" t="str">
        <f>IF(ISBLANK(C657),"",_xll.BDP(C657, "LONG_COMP_NAME",""))</f>
        <v/>
      </c>
      <c r="E657" t="str">
        <f>IF(ISBLANK(C657),"",_xll.BDP(C657, "CNTRY_OF_DOMICILE",""))</f>
        <v/>
      </c>
      <c r="F657" t="str">
        <f>IF(ISBLANK(C657),"",_xll.BDP(C657, "GICS_INDUSTRY_GROUP_NAME",""))</f>
        <v/>
      </c>
      <c r="G657" t="str">
        <f>IF(ISBLANK(C657),"",_xll.BDP(C657, "GICS_SUB_INDUSTRY_NAME",""))</f>
        <v/>
      </c>
      <c r="H657" t="str">
        <f>IF(ISBLANK(C657),"",_xll.BDP(A657, "RELATIONSHIP_AMOUNT","RELATIONSHIP_OVERRIDE=C,QUANTIFIED_OVERRIDE=Y,EQY_FUND_CRNCY=USD,RELATED_COMPANY_OVERRIDE=" &amp;C657))</f>
        <v/>
      </c>
    </row>
    <row r="658" spans="1:8" x14ac:dyDescent="0.2">
      <c r="A658">
        <f>C66</f>
        <v>0</v>
      </c>
      <c r="B658" t="e">
        <f ca="1">IF(ISBLANK(A658),"",_xll.BDP(A658, "LONG_COMP_NAME",""))</f>
        <v>#NAME?</v>
      </c>
      <c r="D658" t="str">
        <f>IF(ISBLANK(C658),"",_xll.BDP(C658, "LONG_COMP_NAME",""))</f>
        <v/>
      </c>
      <c r="E658" t="str">
        <f>IF(ISBLANK(C658),"",_xll.BDP(C658, "CNTRY_OF_DOMICILE",""))</f>
        <v/>
      </c>
      <c r="F658" t="str">
        <f>IF(ISBLANK(C658),"",_xll.BDP(C658, "GICS_INDUSTRY_GROUP_NAME",""))</f>
        <v/>
      </c>
      <c r="G658" t="str">
        <f>IF(ISBLANK(C658),"",_xll.BDP(C658, "GICS_SUB_INDUSTRY_NAME",""))</f>
        <v/>
      </c>
      <c r="H658" t="str">
        <f>IF(ISBLANK(C658),"",_xll.BDP(A658, "RELATIONSHIP_AMOUNT","RELATIONSHIP_OVERRIDE=C,QUANTIFIED_OVERRIDE=Y,EQY_FUND_CRNCY=USD,RELATED_COMPANY_OVERRIDE=" &amp;C658))</f>
        <v/>
      </c>
    </row>
    <row r="659" spans="1:8" x14ac:dyDescent="0.2">
      <c r="A659">
        <f>C66</f>
        <v>0</v>
      </c>
      <c r="B659" t="e">
        <f ca="1">IF(ISBLANK(A659),"",_xll.BDP(A659, "LONG_COMP_NAME",""))</f>
        <v>#NAME?</v>
      </c>
      <c r="D659" t="str">
        <f>IF(ISBLANK(C659),"",_xll.BDP(C659, "LONG_COMP_NAME",""))</f>
        <v/>
      </c>
      <c r="E659" t="str">
        <f>IF(ISBLANK(C659),"",_xll.BDP(C659, "CNTRY_OF_DOMICILE",""))</f>
        <v/>
      </c>
      <c r="F659" t="str">
        <f>IF(ISBLANK(C659),"",_xll.BDP(C659, "GICS_INDUSTRY_GROUP_NAME",""))</f>
        <v/>
      </c>
      <c r="G659" t="str">
        <f>IF(ISBLANK(C659),"",_xll.BDP(C659, "GICS_SUB_INDUSTRY_NAME",""))</f>
        <v/>
      </c>
      <c r="H659" t="str">
        <f>IF(ISBLANK(C659),"",_xll.BDP(A659, "RELATIONSHIP_AMOUNT","RELATIONSHIP_OVERRIDE=C,QUANTIFIED_OVERRIDE=Y,EQY_FUND_CRNCY=USD,RELATED_COMPANY_OVERRIDE=" &amp;C659))</f>
        <v/>
      </c>
    </row>
    <row r="660" spans="1:8" x14ac:dyDescent="0.2">
      <c r="A660">
        <f>C66</f>
        <v>0</v>
      </c>
      <c r="B660" t="e">
        <f ca="1">IF(ISBLANK(A660),"",_xll.BDP(A660, "LONG_COMP_NAME",""))</f>
        <v>#NAME?</v>
      </c>
      <c r="D660" t="str">
        <f>IF(ISBLANK(C660),"",_xll.BDP(C660, "LONG_COMP_NAME",""))</f>
        <v/>
      </c>
      <c r="E660" t="str">
        <f>IF(ISBLANK(C660),"",_xll.BDP(C660, "CNTRY_OF_DOMICILE",""))</f>
        <v/>
      </c>
      <c r="F660" t="str">
        <f>IF(ISBLANK(C660),"",_xll.BDP(C660, "GICS_INDUSTRY_GROUP_NAME",""))</f>
        <v/>
      </c>
      <c r="G660" t="str">
        <f>IF(ISBLANK(C660),"",_xll.BDP(C660, "GICS_SUB_INDUSTRY_NAME",""))</f>
        <v/>
      </c>
      <c r="H660" t="str">
        <f>IF(ISBLANK(C660),"",_xll.BDP(A660, "RELATIONSHIP_AMOUNT","RELATIONSHIP_OVERRIDE=C,QUANTIFIED_OVERRIDE=Y,EQY_FUND_CRNCY=USD,RELATED_COMPANY_OVERRIDE=" &amp;C660))</f>
        <v/>
      </c>
    </row>
    <row r="661" spans="1:8" x14ac:dyDescent="0.2">
      <c r="A661">
        <f>C66</f>
        <v>0</v>
      </c>
      <c r="B661" t="e">
        <f ca="1">IF(ISBLANK(A661),"",_xll.BDP(A661, "LONG_COMP_NAME",""))</f>
        <v>#NAME?</v>
      </c>
      <c r="D661" t="str">
        <f>IF(ISBLANK(C661),"",_xll.BDP(C661, "LONG_COMP_NAME",""))</f>
        <v/>
      </c>
      <c r="E661" t="str">
        <f>IF(ISBLANK(C661),"",_xll.BDP(C661, "CNTRY_OF_DOMICILE",""))</f>
        <v/>
      </c>
      <c r="F661" t="str">
        <f>IF(ISBLANK(C661),"",_xll.BDP(C661, "GICS_INDUSTRY_GROUP_NAME",""))</f>
        <v/>
      </c>
      <c r="G661" t="str">
        <f>IF(ISBLANK(C661),"",_xll.BDP(C661, "GICS_SUB_INDUSTRY_NAME",""))</f>
        <v/>
      </c>
      <c r="H661" t="str">
        <f>IF(ISBLANK(C661),"",_xll.BDP(A661, "RELATIONSHIP_AMOUNT","RELATIONSHIP_OVERRIDE=C,QUANTIFIED_OVERRIDE=Y,EQY_FUND_CRNCY=USD,RELATED_COMPANY_OVERRIDE=" &amp;C661))</f>
        <v/>
      </c>
    </row>
    <row r="662" spans="1:8" x14ac:dyDescent="0.2">
      <c r="A662">
        <f>C67</f>
        <v>0</v>
      </c>
      <c r="B662" t="e">
        <f ca="1">IF(ISBLANK(A662),"",_xll.BDP(A662, "LONG_COMP_NAME",""))</f>
        <v>#NAME?</v>
      </c>
      <c r="C662" t="e">
        <f ca="1">_xll.BDS(A662,"SUPPLY_CHAIN_CUSTOMERS","SUPPLY_CHAIN_SUM_COUNT_OVERRIDE=10,QUANTIFIED_OVERRIDE=Y,SUP_CHAIN_RELATIONSHIP_SORT_OVR=C")</f>
        <v>#NAME?</v>
      </c>
      <c r="D662" t="e">
        <f ca="1">IF(ISBLANK(C662),"",_xll.BDP(C662, "LONG_COMP_NAME",""))</f>
        <v>#NAME?</v>
      </c>
      <c r="E662" t="e">
        <f ca="1">IF(ISBLANK(C662),"",_xll.BDP(C662, "CNTRY_OF_DOMICILE",""))</f>
        <v>#NAME?</v>
      </c>
      <c r="F662" t="e">
        <f ca="1">IF(ISBLANK(C662),"",_xll.BDP(C662, "GICS_INDUSTRY_GROUP_NAME",""))</f>
        <v>#NAME?</v>
      </c>
      <c r="G662" t="e">
        <f ca="1">IF(ISBLANK(C662),"",_xll.BDP(C662, "GICS_SUB_INDUSTRY_NAME",""))</f>
        <v>#NAME?</v>
      </c>
      <c r="H662" t="e">
        <f ca="1">IF(ISBLANK(C662),"",_xll.BDP(A662, "RELATIONSHIP_AMOUNT","RELATIONSHIP_OVERRIDE=C,QUANTIFIED_OVERRIDE=Y,EQY_FUND_CRNCY=USD,RELATED_COMPANY_OVERRIDE=" &amp;C662))</f>
        <v>#NAME?</v>
      </c>
    </row>
    <row r="663" spans="1:8" x14ac:dyDescent="0.2">
      <c r="A663">
        <f>C67</f>
        <v>0</v>
      </c>
      <c r="B663" t="e">
        <f ca="1">IF(ISBLANK(A663),"",_xll.BDP(A663, "LONG_COMP_NAME",""))</f>
        <v>#NAME?</v>
      </c>
      <c r="D663" t="str">
        <f>IF(ISBLANK(C663),"",_xll.BDP(C663, "LONG_COMP_NAME",""))</f>
        <v/>
      </c>
      <c r="E663" t="str">
        <f>IF(ISBLANK(C663),"",_xll.BDP(C663, "CNTRY_OF_DOMICILE",""))</f>
        <v/>
      </c>
      <c r="F663" t="str">
        <f>IF(ISBLANK(C663),"",_xll.BDP(C663, "GICS_INDUSTRY_GROUP_NAME",""))</f>
        <v/>
      </c>
      <c r="G663" t="str">
        <f>IF(ISBLANK(C663),"",_xll.BDP(C663, "GICS_SUB_INDUSTRY_NAME",""))</f>
        <v/>
      </c>
      <c r="H663" t="str">
        <f>IF(ISBLANK(C663),"",_xll.BDP(A663, "RELATIONSHIP_AMOUNT","RELATIONSHIP_OVERRIDE=C,QUANTIFIED_OVERRIDE=Y,EQY_FUND_CRNCY=USD,RELATED_COMPANY_OVERRIDE=" &amp;C663))</f>
        <v/>
      </c>
    </row>
    <row r="664" spans="1:8" x14ac:dyDescent="0.2">
      <c r="A664">
        <f>C67</f>
        <v>0</v>
      </c>
      <c r="B664" t="e">
        <f ca="1">IF(ISBLANK(A664),"",_xll.BDP(A664, "LONG_COMP_NAME",""))</f>
        <v>#NAME?</v>
      </c>
      <c r="D664" t="str">
        <f>IF(ISBLANK(C664),"",_xll.BDP(C664, "LONG_COMP_NAME",""))</f>
        <v/>
      </c>
      <c r="E664" t="str">
        <f>IF(ISBLANK(C664),"",_xll.BDP(C664, "CNTRY_OF_DOMICILE",""))</f>
        <v/>
      </c>
      <c r="F664" t="str">
        <f>IF(ISBLANK(C664),"",_xll.BDP(C664, "GICS_INDUSTRY_GROUP_NAME",""))</f>
        <v/>
      </c>
      <c r="G664" t="str">
        <f>IF(ISBLANK(C664),"",_xll.BDP(C664, "GICS_SUB_INDUSTRY_NAME",""))</f>
        <v/>
      </c>
      <c r="H664" t="str">
        <f>IF(ISBLANK(C664),"",_xll.BDP(A664, "RELATIONSHIP_AMOUNT","RELATIONSHIP_OVERRIDE=C,QUANTIFIED_OVERRIDE=Y,EQY_FUND_CRNCY=USD,RELATED_COMPANY_OVERRIDE=" &amp;C664))</f>
        <v/>
      </c>
    </row>
    <row r="665" spans="1:8" x14ac:dyDescent="0.2">
      <c r="A665">
        <f>C67</f>
        <v>0</v>
      </c>
      <c r="B665" t="e">
        <f ca="1">IF(ISBLANK(A665),"",_xll.BDP(A665, "LONG_COMP_NAME",""))</f>
        <v>#NAME?</v>
      </c>
      <c r="D665" t="str">
        <f>IF(ISBLANK(C665),"",_xll.BDP(C665, "LONG_COMP_NAME",""))</f>
        <v/>
      </c>
      <c r="E665" t="str">
        <f>IF(ISBLANK(C665),"",_xll.BDP(C665, "CNTRY_OF_DOMICILE",""))</f>
        <v/>
      </c>
      <c r="F665" t="str">
        <f>IF(ISBLANK(C665),"",_xll.BDP(C665, "GICS_INDUSTRY_GROUP_NAME",""))</f>
        <v/>
      </c>
      <c r="G665" t="str">
        <f>IF(ISBLANK(C665),"",_xll.BDP(C665, "GICS_SUB_INDUSTRY_NAME",""))</f>
        <v/>
      </c>
      <c r="H665" t="str">
        <f>IF(ISBLANK(C665),"",_xll.BDP(A665, "RELATIONSHIP_AMOUNT","RELATIONSHIP_OVERRIDE=C,QUANTIFIED_OVERRIDE=Y,EQY_FUND_CRNCY=USD,RELATED_COMPANY_OVERRIDE=" &amp;C665))</f>
        <v/>
      </c>
    </row>
    <row r="666" spans="1:8" x14ac:dyDescent="0.2">
      <c r="A666">
        <f>C67</f>
        <v>0</v>
      </c>
      <c r="B666" t="e">
        <f ca="1">IF(ISBLANK(A666),"",_xll.BDP(A666, "LONG_COMP_NAME",""))</f>
        <v>#NAME?</v>
      </c>
      <c r="D666" t="str">
        <f>IF(ISBLANK(C666),"",_xll.BDP(C666, "LONG_COMP_NAME",""))</f>
        <v/>
      </c>
      <c r="E666" t="str">
        <f>IF(ISBLANK(C666),"",_xll.BDP(C666, "CNTRY_OF_DOMICILE",""))</f>
        <v/>
      </c>
      <c r="F666" t="str">
        <f>IF(ISBLANK(C666),"",_xll.BDP(C666, "GICS_INDUSTRY_GROUP_NAME",""))</f>
        <v/>
      </c>
      <c r="G666" t="str">
        <f>IF(ISBLANK(C666),"",_xll.BDP(C666, "GICS_SUB_INDUSTRY_NAME",""))</f>
        <v/>
      </c>
      <c r="H666" t="str">
        <f>IF(ISBLANK(C666),"",_xll.BDP(A666, "RELATIONSHIP_AMOUNT","RELATIONSHIP_OVERRIDE=C,QUANTIFIED_OVERRIDE=Y,EQY_FUND_CRNCY=USD,RELATED_COMPANY_OVERRIDE=" &amp;C666))</f>
        <v/>
      </c>
    </row>
    <row r="667" spans="1:8" x14ac:dyDescent="0.2">
      <c r="A667">
        <f>C67</f>
        <v>0</v>
      </c>
      <c r="B667" t="e">
        <f ca="1">IF(ISBLANK(A667),"",_xll.BDP(A667, "LONG_COMP_NAME",""))</f>
        <v>#NAME?</v>
      </c>
      <c r="D667" t="str">
        <f>IF(ISBLANK(C667),"",_xll.BDP(C667, "LONG_COMP_NAME",""))</f>
        <v/>
      </c>
      <c r="E667" t="str">
        <f>IF(ISBLANK(C667),"",_xll.BDP(C667, "CNTRY_OF_DOMICILE",""))</f>
        <v/>
      </c>
      <c r="F667" t="str">
        <f>IF(ISBLANK(C667),"",_xll.BDP(C667, "GICS_INDUSTRY_GROUP_NAME",""))</f>
        <v/>
      </c>
      <c r="G667" t="str">
        <f>IF(ISBLANK(C667),"",_xll.BDP(C667, "GICS_SUB_INDUSTRY_NAME",""))</f>
        <v/>
      </c>
      <c r="H667" t="str">
        <f>IF(ISBLANK(C667),"",_xll.BDP(A667, "RELATIONSHIP_AMOUNT","RELATIONSHIP_OVERRIDE=C,QUANTIFIED_OVERRIDE=Y,EQY_FUND_CRNCY=USD,RELATED_COMPANY_OVERRIDE=" &amp;C667))</f>
        <v/>
      </c>
    </row>
    <row r="668" spans="1:8" x14ac:dyDescent="0.2">
      <c r="A668">
        <f>C67</f>
        <v>0</v>
      </c>
      <c r="B668" t="e">
        <f ca="1">IF(ISBLANK(A668),"",_xll.BDP(A668, "LONG_COMP_NAME",""))</f>
        <v>#NAME?</v>
      </c>
      <c r="D668" t="str">
        <f>IF(ISBLANK(C668),"",_xll.BDP(C668, "LONG_COMP_NAME",""))</f>
        <v/>
      </c>
      <c r="E668" t="str">
        <f>IF(ISBLANK(C668),"",_xll.BDP(C668, "CNTRY_OF_DOMICILE",""))</f>
        <v/>
      </c>
      <c r="F668" t="str">
        <f>IF(ISBLANK(C668),"",_xll.BDP(C668, "GICS_INDUSTRY_GROUP_NAME",""))</f>
        <v/>
      </c>
      <c r="G668" t="str">
        <f>IF(ISBLANK(C668),"",_xll.BDP(C668, "GICS_SUB_INDUSTRY_NAME",""))</f>
        <v/>
      </c>
      <c r="H668" t="str">
        <f>IF(ISBLANK(C668),"",_xll.BDP(A668, "RELATIONSHIP_AMOUNT","RELATIONSHIP_OVERRIDE=C,QUANTIFIED_OVERRIDE=Y,EQY_FUND_CRNCY=USD,RELATED_COMPANY_OVERRIDE=" &amp;C668))</f>
        <v/>
      </c>
    </row>
    <row r="669" spans="1:8" x14ac:dyDescent="0.2">
      <c r="A669">
        <f>C67</f>
        <v>0</v>
      </c>
      <c r="B669" t="e">
        <f ca="1">IF(ISBLANK(A669),"",_xll.BDP(A669, "LONG_COMP_NAME",""))</f>
        <v>#NAME?</v>
      </c>
      <c r="D669" t="str">
        <f>IF(ISBLANK(C669),"",_xll.BDP(C669, "LONG_COMP_NAME",""))</f>
        <v/>
      </c>
      <c r="E669" t="str">
        <f>IF(ISBLANK(C669),"",_xll.BDP(C669, "CNTRY_OF_DOMICILE",""))</f>
        <v/>
      </c>
      <c r="F669" t="str">
        <f>IF(ISBLANK(C669),"",_xll.BDP(C669, "GICS_INDUSTRY_GROUP_NAME",""))</f>
        <v/>
      </c>
      <c r="G669" t="str">
        <f>IF(ISBLANK(C669),"",_xll.BDP(C669, "GICS_SUB_INDUSTRY_NAME",""))</f>
        <v/>
      </c>
      <c r="H669" t="str">
        <f>IF(ISBLANK(C669),"",_xll.BDP(A669, "RELATIONSHIP_AMOUNT","RELATIONSHIP_OVERRIDE=C,QUANTIFIED_OVERRIDE=Y,EQY_FUND_CRNCY=USD,RELATED_COMPANY_OVERRIDE=" &amp;C669))</f>
        <v/>
      </c>
    </row>
    <row r="670" spans="1:8" x14ac:dyDescent="0.2">
      <c r="A670">
        <f>C67</f>
        <v>0</v>
      </c>
      <c r="B670" t="e">
        <f ca="1">IF(ISBLANK(A670),"",_xll.BDP(A670, "LONG_COMP_NAME",""))</f>
        <v>#NAME?</v>
      </c>
      <c r="D670" t="str">
        <f>IF(ISBLANK(C670),"",_xll.BDP(C670, "LONG_COMP_NAME",""))</f>
        <v/>
      </c>
      <c r="E670" t="str">
        <f>IF(ISBLANK(C670),"",_xll.BDP(C670, "CNTRY_OF_DOMICILE",""))</f>
        <v/>
      </c>
      <c r="F670" t="str">
        <f>IF(ISBLANK(C670),"",_xll.BDP(C670, "GICS_INDUSTRY_GROUP_NAME",""))</f>
        <v/>
      </c>
      <c r="G670" t="str">
        <f>IF(ISBLANK(C670),"",_xll.BDP(C670, "GICS_SUB_INDUSTRY_NAME",""))</f>
        <v/>
      </c>
      <c r="H670" t="str">
        <f>IF(ISBLANK(C670),"",_xll.BDP(A670, "RELATIONSHIP_AMOUNT","RELATIONSHIP_OVERRIDE=C,QUANTIFIED_OVERRIDE=Y,EQY_FUND_CRNCY=USD,RELATED_COMPANY_OVERRIDE=" &amp;C670))</f>
        <v/>
      </c>
    </row>
    <row r="671" spans="1:8" x14ac:dyDescent="0.2">
      <c r="A671">
        <f>C67</f>
        <v>0</v>
      </c>
      <c r="B671" t="e">
        <f ca="1">IF(ISBLANK(A671),"",_xll.BDP(A671, "LONG_COMP_NAME",""))</f>
        <v>#NAME?</v>
      </c>
      <c r="D671" t="str">
        <f>IF(ISBLANK(C671),"",_xll.BDP(C671, "LONG_COMP_NAME",""))</f>
        <v/>
      </c>
      <c r="E671" t="str">
        <f>IF(ISBLANK(C671),"",_xll.BDP(C671, "CNTRY_OF_DOMICILE",""))</f>
        <v/>
      </c>
      <c r="F671" t="str">
        <f>IF(ISBLANK(C671),"",_xll.BDP(C671, "GICS_INDUSTRY_GROUP_NAME",""))</f>
        <v/>
      </c>
      <c r="G671" t="str">
        <f>IF(ISBLANK(C671),"",_xll.BDP(C671, "GICS_SUB_INDUSTRY_NAME",""))</f>
        <v/>
      </c>
      <c r="H671" t="str">
        <f>IF(ISBLANK(C671),"",_xll.BDP(A671, "RELATIONSHIP_AMOUNT","RELATIONSHIP_OVERRIDE=C,QUANTIFIED_OVERRIDE=Y,EQY_FUND_CRNCY=USD,RELATED_COMPANY_OVERRIDE=" &amp;C671))</f>
        <v/>
      </c>
    </row>
    <row r="672" spans="1:8" x14ac:dyDescent="0.2">
      <c r="A672">
        <f>C68</f>
        <v>0</v>
      </c>
      <c r="B672" t="e">
        <f ca="1">IF(ISBLANK(A672),"",_xll.BDP(A672, "LONG_COMP_NAME",""))</f>
        <v>#NAME?</v>
      </c>
      <c r="C672" t="e">
        <f ca="1">_xll.BDS(A672,"SUPPLY_CHAIN_CUSTOMERS","SUPPLY_CHAIN_SUM_COUNT_OVERRIDE=10,QUANTIFIED_OVERRIDE=Y,SUP_CHAIN_RELATIONSHIP_SORT_OVR=C")</f>
        <v>#NAME?</v>
      </c>
      <c r="D672" t="e">
        <f ca="1">IF(ISBLANK(C672),"",_xll.BDP(C672, "LONG_COMP_NAME",""))</f>
        <v>#NAME?</v>
      </c>
      <c r="E672" t="e">
        <f ca="1">IF(ISBLANK(C672),"",_xll.BDP(C672, "CNTRY_OF_DOMICILE",""))</f>
        <v>#NAME?</v>
      </c>
      <c r="F672" t="e">
        <f ca="1">IF(ISBLANK(C672),"",_xll.BDP(C672, "GICS_INDUSTRY_GROUP_NAME",""))</f>
        <v>#NAME?</v>
      </c>
      <c r="G672" t="e">
        <f ca="1">IF(ISBLANK(C672),"",_xll.BDP(C672, "GICS_SUB_INDUSTRY_NAME",""))</f>
        <v>#NAME?</v>
      </c>
      <c r="H672" t="e">
        <f ca="1">IF(ISBLANK(C672),"",_xll.BDP(A672, "RELATIONSHIP_AMOUNT","RELATIONSHIP_OVERRIDE=C,QUANTIFIED_OVERRIDE=Y,EQY_FUND_CRNCY=USD,RELATED_COMPANY_OVERRIDE=" &amp;C672))</f>
        <v>#NAME?</v>
      </c>
    </row>
    <row r="673" spans="1:8" x14ac:dyDescent="0.2">
      <c r="A673">
        <f>C68</f>
        <v>0</v>
      </c>
      <c r="B673" t="e">
        <f ca="1">IF(ISBLANK(A673),"",_xll.BDP(A673, "LONG_COMP_NAME",""))</f>
        <v>#NAME?</v>
      </c>
      <c r="D673" t="str">
        <f>IF(ISBLANK(C673),"",_xll.BDP(C673, "LONG_COMP_NAME",""))</f>
        <v/>
      </c>
      <c r="E673" t="str">
        <f>IF(ISBLANK(C673),"",_xll.BDP(C673, "CNTRY_OF_DOMICILE",""))</f>
        <v/>
      </c>
      <c r="F673" t="str">
        <f>IF(ISBLANK(C673),"",_xll.BDP(C673, "GICS_INDUSTRY_GROUP_NAME",""))</f>
        <v/>
      </c>
      <c r="G673" t="str">
        <f>IF(ISBLANK(C673),"",_xll.BDP(C673, "GICS_SUB_INDUSTRY_NAME",""))</f>
        <v/>
      </c>
      <c r="H673" t="str">
        <f>IF(ISBLANK(C673),"",_xll.BDP(A673, "RELATIONSHIP_AMOUNT","RELATIONSHIP_OVERRIDE=C,QUANTIFIED_OVERRIDE=Y,EQY_FUND_CRNCY=USD,RELATED_COMPANY_OVERRIDE=" &amp;C673))</f>
        <v/>
      </c>
    </row>
    <row r="674" spans="1:8" x14ac:dyDescent="0.2">
      <c r="A674">
        <f>C68</f>
        <v>0</v>
      </c>
      <c r="B674" t="e">
        <f ca="1">IF(ISBLANK(A674),"",_xll.BDP(A674, "LONG_COMP_NAME",""))</f>
        <v>#NAME?</v>
      </c>
      <c r="D674" t="str">
        <f>IF(ISBLANK(C674),"",_xll.BDP(C674, "LONG_COMP_NAME",""))</f>
        <v/>
      </c>
      <c r="E674" t="str">
        <f>IF(ISBLANK(C674),"",_xll.BDP(C674, "CNTRY_OF_DOMICILE",""))</f>
        <v/>
      </c>
      <c r="F674" t="str">
        <f>IF(ISBLANK(C674),"",_xll.BDP(C674, "GICS_INDUSTRY_GROUP_NAME",""))</f>
        <v/>
      </c>
      <c r="G674" t="str">
        <f>IF(ISBLANK(C674),"",_xll.BDP(C674, "GICS_SUB_INDUSTRY_NAME",""))</f>
        <v/>
      </c>
      <c r="H674" t="str">
        <f>IF(ISBLANK(C674),"",_xll.BDP(A674, "RELATIONSHIP_AMOUNT","RELATIONSHIP_OVERRIDE=C,QUANTIFIED_OVERRIDE=Y,EQY_FUND_CRNCY=USD,RELATED_COMPANY_OVERRIDE=" &amp;C674))</f>
        <v/>
      </c>
    </row>
    <row r="675" spans="1:8" x14ac:dyDescent="0.2">
      <c r="A675">
        <f>C68</f>
        <v>0</v>
      </c>
      <c r="B675" t="e">
        <f ca="1">IF(ISBLANK(A675),"",_xll.BDP(A675, "LONG_COMP_NAME",""))</f>
        <v>#NAME?</v>
      </c>
      <c r="D675" t="str">
        <f>IF(ISBLANK(C675),"",_xll.BDP(C675, "LONG_COMP_NAME",""))</f>
        <v/>
      </c>
      <c r="E675" t="str">
        <f>IF(ISBLANK(C675),"",_xll.BDP(C675, "CNTRY_OF_DOMICILE",""))</f>
        <v/>
      </c>
      <c r="F675" t="str">
        <f>IF(ISBLANK(C675),"",_xll.BDP(C675, "GICS_INDUSTRY_GROUP_NAME",""))</f>
        <v/>
      </c>
      <c r="G675" t="str">
        <f>IF(ISBLANK(C675),"",_xll.BDP(C675, "GICS_SUB_INDUSTRY_NAME",""))</f>
        <v/>
      </c>
      <c r="H675" t="str">
        <f>IF(ISBLANK(C675),"",_xll.BDP(A675, "RELATIONSHIP_AMOUNT","RELATIONSHIP_OVERRIDE=C,QUANTIFIED_OVERRIDE=Y,EQY_FUND_CRNCY=USD,RELATED_COMPANY_OVERRIDE=" &amp;C675))</f>
        <v/>
      </c>
    </row>
    <row r="676" spans="1:8" x14ac:dyDescent="0.2">
      <c r="A676">
        <f>C68</f>
        <v>0</v>
      </c>
      <c r="B676" t="e">
        <f ca="1">IF(ISBLANK(A676),"",_xll.BDP(A676, "LONG_COMP_NAME",""))</f>
        <v>#NAME?</v>
      </c>
      <c r="D676" t="str">
        <f>IF(ISBLANK(C676),"",_xll.BDP(C676, "LONG_COMP_NAME",""))</f>
        <v/>
      </c>
      <c r="E676" t="str">
        <f>IF(ISBLANK(C676),"",_xll.BDP(C676, "CNTRY_OF_DOMICILE",""))</f>
        <v/>
      </c>
      <c r="F676" t="str">
        <f>IF(ISBLANK(C676),"",_xll.BDP(C676, "GICS_INDUSTRY_GROUP_NAME",""))</f>
        <v/>
      </c>
      <c r="G676" t="str">
        <f>IF(ISBLANK(C676),"",_xll.BDP(C676, "GICS_SUB_INDUSTRY_NAME",""))</f>
        <v/>
      </c>
      <c r="H676" t="str">
        <f>IF(ISBLANK(C676),"",_xll.BDP(A676, "RELATIONSHIP_AMOUNT","RELATIONSHIP_OVERRIDE=C,QUANTIFIED_OVERRIDE=Y,EQY_FUND_CRNCY=USD,RELATED_COMPANY_OVERRIDE=" &amp;C676))</f>
        <v/>
      </c>
    </row>
    <row r="677" spans="1:8" x14ac:dyDescent="0.2">
      <c r="A677">
        <f>C68</f>
        <v>0</v>
      </c>
      <c r="B677" t="e">
        <f ca="1">IF(ISBLANK(A677),"",_xll.BDP(A677, "LONG_COMP_NAME",""))</f>
        <v>#NAME?</v>
      </c>
      <c r="D677" t="str">
        <f>IF(ISBLANK(C677),"",_xll.BDP(C677, "LONG_COMP_NAME",""))</f>
        <v/>
      </c>
      <c r="E677" t="str">
        <f>IF(ISBLANK(C677),"",_xll.BDP(C677, "CNTRY_OF_DOMICILE",""))</f>
        <v/>
      </c>
      <c r="F677" t="str">
        <f>IF(ISBLANK(C677),"",_xll.BDP(C677, "GICS_INDUSTRY_GROUP_NAME",""))</f>
        <v/>
      </c>
      <c r="G677" t="str">
        <f>IF(ISBLANK(C677),"",_xll.BDP(C677, "GICS_SUB_INDUSTRY_NAME",""))</f>
        <v/>
      </c>
      <c r="H677" t="str">
        <f>IF(ISBLANK(C677),"",_xll.BDP(A677, "RELATIONSHIP_AMOUNT","RELATIONSHIP_OVERRIDE=C,QUANTIFIED_OVERRIDE=Y,EQY_FUND_CRNCY=USD,RELATED_COMPANY_OVERRIDE=" &amp;C677))</f>
        <v/>
      </c>
    </row>
    <row r="678" spans="1:8" x14ac:dyDescent="0.2">
      <c r="A678">
        <f>C68</f>
        <v>0</v>
      </c>
      <c r="B678" t="e">
        <f ca="1">IF(ISBLANK(A678),"",_xll.BDP(A678, "LONG_COMP_NAME",""))</f>
        <v>#NAME?</v>
      </c>
      <c r="D678" t="str">
        <f>IF(ISBLANK(C678),"",_xll.BDP(C678, "LONG_COMP_NAME",""))</f>
        <v/>
      </c>
      <c r="E678" t="str">
        <f>IF(ISBLANK(C678),"",_xll.BDP(C678, "CNTRY_OF_DOMICILE",""))</f>
        <v/>
      </c>
      <c r="F678" t="str">
        <f>IF(ISBLANK(C678),"",_xll.BDP(C678, "GICS_INDUSTRY_GROUP_NAME",""))</f>
        <v/>
      </c>
      <c r="G678" t="str">
        <f>IF(ISBLANK(C678),"",_xll.BDP(C678, "GICS_SUB_INDUSTRY_NAME",""))</f>
        <v/>
      </c>
      <c r="H678" t="str">
        <f>IF(ISBLANK(C678),"",_xll.BDP(A678, "RELATIONSHIP_AMOUNT","RELATIONSHIP_OVERRIDE=C,QUANTIFIED_OVERRIDE=Y,EQY_FUND_CRNCY=USD,RELATED_COMPANY_OVERRIDE=" &amp;C678))</f>
        <v/>
      </c>
    </row>
    <row r="679" spans="1:8" x14ac:dyDescent="0.2">
      <c r="A679">
        <f>C68</f>
        <v>0</v>
      </c>
      <c r="B679" t="e">
        <f ca="1">IF(ISBLANK(A679),"",_xll.BDP(A679, "LONG_COMP_NAME",""))</f>
        <v>#NAME?</v>
      </c>
      <c r="D679" t="str">
        <f>IF(ISBLANK(C679),"",_xll.BDP(C679, "LONG_COMP_NAME",""))</f>
        <v/>
      </c>
      <c r="E679" t="str">
        <f>IF(ISBLANK(C679),"",_xll.BDP(C679, "CNTRY_OF_DOMICILE",""))</f>
        <v/>
      </c>
      <c r="F679" t="str">
        <f>IF(ISBLANK(C679),"",_xll.BDP(C679, "GICS_INDUSTRY_GROUP_NAME",""))</f>
        <v/>
      </c>
      <c r="G679" t="str">
        <f>IF(ISBLANK(C679),"",_xll.BDP(C679, "GICS_SUB_INDUSTRY_NAME",""))</f>
        <v/>
      </c>
      <c r="H679" t="str">
        <f>IF(ISBLANK(C679),"",_xll.BDP(A679, "RELATIONSHIP_AMOUNT","RELATIONSHIP_OVERRIDE=C,QUANTIFIED_OVERRIDE=Y,EQY_FUND_CRNCY=USD,RELATED_COMPANY_OVERRIDE=" &amp;C679))</f>
        <v/>
      </c>
    </row>
    <row r="680" spans="1:8" x14ac:dyDescent="0.2">
      <c r="A680">
        <f>C68</f>
        <v>0</v>
      </c>
      <c r="B680" t="e">
        <f ca="1">IF(ISBLANK(A680),"",_xll.BDP(A680, "LONG_COMP_NAME",""))</f>
        <v>#NAME?</v>
      </c>
      <c r="D680" t="str">
        <f>IF(ISBLANK(C680),"",_xll.BDP(C680, "LONG_COMP_NAME",""))</f>
        <v/>
      </c>
      <c r="E680" t="str">
        <f>IF(ISBLANK(C680),"",_xll.BDP(C680, "CNTRY_OF_DOMICILE",""))</f>
        <v/>
      </c>
      <c r="F680" t="str">
        <f>IF(ISBLANK(C680),"",_xll.BDP(C680, "GICS_INDUSTRY_GROUP_NAME",""))</f>
        <v/>
      </c>
      <c r="G680" t="str">
        <f>IF(ISBLANK(C680),"",_xll.BDP(C680, "GICS_SUB_INDUSTRY_NAME",""))</f>
        <v/>
      </c>
      <c r="H680" t="str">
        <f>IF(ISBLANK(C680),"",_xll.BDP(A680, "RELATIONSHIP_AMOUNT","RELATIONSHIP_OVERRIDE=C,QUANTIFIED_OVERRIDE=Y,EQY_FUND_CRNCY=USD,RELATED_COMPANY_OVERRIDE=" &amp;C680))</f>
        <v/>
      </c>
    </row>
    <row r="681" spans="1:8" x14ac:dyDescent="0.2">
      <c r="A681">
        <f>C68</f>
        <v>0</v>
      </c>
      <c r="B681" t="e">
        <f ca="1">IF(ISBLANK(A681),"",_xll.BDP(A681, "LONG_COMP_NAME",""))</f>
        <v>#NAME?</v>
      </c>
      <c r="D681" t="str">
        <f>IF(ISBLANK(C681),"",_xll.BDP(C681, "LONG_COMP_NAME",""))</f>
        <v/>
      </c>
      <c r="E681" t="str">
        <f>IF(ISBLANK(C681),"",_xll.BDP(C681, "CNTRY_OF_DOMICILE",""))</f>
        <v/>
      </c>
      <c r="F681" t="str">
        <f>IF(ISBLANK(C681),"",_xll.BDP(C681, "GICS_INDUSTRY_GROUP_NAME",""))</f>
        <v/>
      </c>
      <c r="G681" t="str">
        <f>IF(ISBLANK(C681),"",_xll.BDP(C681, "GICS_SUB_INDUSTRY_NAME",""))</f>
        <v/>
      </c>
      <c r="H681" t="str">
        <f>IF(ISBLANK(C681),"",_xll.BDP(A681, "RELATIONSHIP_AMOUNT","RELATIONSHIP_OVERRIDE=C,QUANTIFIED_OVERRIDE=Y,EQY_FUND_CRNCY=USD,RELATED_COMPANY_OVERRIDE=" &amp;C681))</f>
        <v/>
      </c>
    </row>
    <row r="682" spans="1:8" x14ac:dyDescent="0.2">
      <c r="A682">
        <f>C69</f>
        <v>0</v>
      </c>
      <c r="B682" t="e">
        <f ca="1">IF(ISBLANK(A682),"",_xll.BDP(A682, "LONG_COMP_NAME",""))</f>
        <v>#NAME?</v>
      </c>
      <c r="C682" t="e">
        <f ca="1">_xll.BDS(A682,"SUPPLY_CHAIN_CUSTOMERS","SUPPLY_CHAIN_SUM_COUNT_OVERRIDE=10,QUANTIFIED_OVERRIDE=Y,SUP_CHAIN_RELATIONSHIP_SORT_OVR=C")</f>
        <v>#NAME?</v>
      </c>
      <c r="D682" t="e">
        <f ca="1">IF(ISBLANK(C682),"",_xll.BDP(C682, "LONG_COMP_NAME",""))</f>
        <v>#NAME?</v>
      </c>
      <c r="E682" t="e">
        <f ca="1">IF(ISBLANK(C682),"",_xll.BDP(C682, "CNTRY_OF_DOMICILE",""))</f>
        <v>#NAME?</v>
      </c>
      <c r="F682" t="e">
        <f ca="1">IF(ISBLANK(C682),"",_xll.BDP(C682, "GICS_INDUSTRY_GROUP_NAME",""))</f>
        <v>#NAME?</v>
      </c>
      <c r="G682" t="e">
        <f ca="1">IF(ISBLANK(C682),"",_xll.BDP(C682, "GICS_SUB_INDUSTRY_NAME",""))</f>
        <v>#NAME?</v>
      </c>
      <c r="H682" t="e">
        <f ca="1">IF(ISBLANK(C682),"",_xll.BDP(A682, "RELATIONSHIP_AMOUNT","RELATIONSHIP_OVERRIDE=C,QUANTIFIED_OVERRIDE=Y,EQY_FUND_CRNCY=USD,RELATED_COMPANY_OVERRIDE=" &amp;C682))</f>
        <v>#NAME?</v>
      </c>
    </row>
    <row r="683" spans="1:8" x14ac:dyDescent="0.2">
      <c r="A683">
        <f>C69</f>
        <v>0</v>
      </c>
      <c r="B683" t="e">
        <f ca="1">IF(ISBLANK(A683),"",_xll.BDP(A683, "LONG_COMP_NAME",""))</f>
        <v>#NAME?</v>
      </c>
      <c r="D683" t="str">
        <f>IF(ISBLANK(C683),"",_xll.BDP(C683, "LONG_COMP_NAME",""))</f>
        <v/>
      </c>
      <c r="E683" t="str">
        <f>IF(ISBLANK(C683),"",_xll.BDP(C683, "CNTRY_OF_DOMICILE",""))</f>
        <v/>
      </c>
      <c r="F683" t="str">
        <f>IF(ISBLANK(C683),"",_xll.BDP(C683, "GICS_INDUSTRY_GROUP_NAME",""))</f>
        <v/>
      </c>
      <c r="G683" t="str">
        <f>IF(ISBLANK(C683),"",_xll.BDP(C683, "GICS_SUB_INDUSTRY_NAME",""))</f>
        <v/>
      </c>
      <c r="H683" t="str">
        <f>IF(ISBLANK(C683),"",_xll.BDP(A683, "RELATIONSHIP_AMOUNT","RELATIONSHIP_OVERRIDE=C,QUANTIFIED_OVERRIDE=Y,EQY_FUND_CRNCY=USD,RELATED_COMPANY_OVERRIDE=" &amp;C683))</f>
        <v/>
      </c>
    </row>
    <row r="684" spans="1:8" x14ac:dyDescent="0.2">
      <c r="A684">
        <f>C69</f>
        <v>0</v>
      </c>
      <c r="B684" t="e">
        <f ca="1">IF(ISBLANK(A684),"",_xll.BDP(A684, "LONG_COMP_NAME",""))</f>
        <v>#NAME?</v>
      </c>
      <c r="D684" t="str">
        <f>IF(ISBLANK(C684),"",_xll.BDP(C684, "LONG_COMP_NAME",""))</f>
        <v/>
      </c>
      <c r="E684" t="str">
        <f>IF(ISBLANK(C684),"",_xll.BDP(C684, "CNTRY_OF_DOMICILE",""))</f>
        <v/>
      </c>
      <c r="F684" t="str">
        <f>IF(ISBLANK(C684),"",_xll.BDP(C684, "GICS_INDUSTRY_GROUP_NAME",""))</f>
        <v/>
      </c>
      <c r="G684" t="str">
        <f>IF(ISBLANK(C684),"",_xll.BDP(C684, "GICS_SUB_INDUSTRY_NAME",""))</f>
        <v/>
      </c>
      <c r="H684" t="str">
        <f>IF(ISBLANK(C684),"",_xll.BDP(A684, "RELATIONSHIP_AMOUNT","RELATIONSHIP_OVERRIDE=C,QUANTIFIED_OVERRIDE=Y,EQY_FUND_CRNCY=USD,RELATED_COMPANY_OVERRIDE=" &amp;C684))</f>
        <v/>
      </c>
    </row>
    <row r="685" spans="1:8" x14ac:dyDescent="0.2">
      <c r="A685">
        <f>C69</f>
        <v>0</v>
      </c>
      <c r="B685" t="e">
        <f ca="1">IF(ISBLANK(A685),"",_xll.BDP(A685, "LONG_COMP_NAME",""))</f>
        <v>#NAME?</v>
      </c>
      <c r="D685" t="str">
        <f>IF(ISBLANK(C685),"",_xll.BDP(C685, "LONG_COMP_NAME",""))</f>
        <v/>
      </c>
      <c r="E685" t="str">
        <f>IF(ISBLANK(C685),"",_xll.BDP(C685, "CNTRY_OF_DOMICILE",""))</f>
        <v/>
      </c>
      <c r="F685" t="str">
        <f>IF(ISBLANK(C685),"",_xll.BDP(C685, "GICS_INDUSTRY_GROUP_NAME",""))</f>
        <v/>
      </c>
      <c r="G685" t="str">
        <f>IF(ISBLANK(C685),"",_xll.BDP(C685, "GICS_SUB_INDUSTRY_NAME",""))</f>
        <v/>
      </c>
      <c r="H685" t="str">
        <f>IF(ISBLANK(C685),"",_xll.BDP(A685, "RELATIONSHIP_AMOUNT","RELATIONSHIP_OVERRIDE=C,QUANTIFIED_OVERRIDE=Y,EQY_FUND_CRNCY=USD,RELATED_COMPANY_OVERRIDE=" &amp;C685))</f>
        <v/>
      </c>
    </row>
    <row r="686" spans="1:8" x14ac:dyDescent="0.2">
      <c r="A686">
        <f>C69</f>
        <v>0</v>
      </c>
      <c r="B686" t="e">
        <f ca="1">IF(ISBLANK(A686),"",_xll.BDP(A686, "LONG_COMP_NAME",""))</f>
        <v>#NAME?</v>
      </c>
      <c r="D686" t="str">
        <f>IF(ISBLANK(C686),"",_xll.BDP(C686, "LONG_COMP_NAME",""))</f>
        <v/>
      </c>
      <c r="E686" t="str">
        <f>IF(ISBLANK(C686),"",_xll.BDP(C686, "CNTRY_OF_DOMICILE",""))</f>
        <v/>
      </c>
      <c r="F686" t="str">
        <f>IF(ISBLANK(C686),"",_xll.BDP(C686, "GICS_INDUSTRY_GROUP_NAME",""))</f>
        <v/>
      </c>
      <c r="G686" t="str">
        <f>IF(ISBLANK(C686),"",_xll.BDP(C686, "GICS_SUB_INDUSTRY_NAME",""))</f>
        <v/>
      </c>
      <c r="H686" t="str">
        <f>IF(ISBLANK(C686),"",_xll.BDP(A686, "RELATIONSHIP_AMOUNT","RELATIONSHIP_OVERRIDE=C,QUANTIFIED_OVERRIDE=Y,EQY_FUND_CRNCY=USD,RELATED_COMPANY_OVERRIDE=" &amp;C686))</f>
        <v/>
      </c>
    </row>
    <row r="687" spans="1:8" x14ac:dyDescent="0.2">
      <c r="A687">
        <f>C69</f>
        <v>0</v>
      </c>
      <c r="B687" t="e">
        <f ca="1">IF(ISBLANK(A687),"",_xll.BDP(A687, "LONG_COMP_NAME",""))</f>
        <v>#NAME?</v>
      </c>
      <c r="D687" t="str">
        <f>IF(ISBLANK(C687),"",_xll.BDP(C687, "LONG_COMP_NAME",""))</f>
        <v/>
      </c>
      <c r="E687" t="str">
        <f>IF(ISBLANK(C687),"",_xll.BDP(C687, "CNTRY_OF_DOMICILE",""))</f>
        <v/>
      </c>
      <c r="F687" t="str">
        <f>IF(ISBLANK(C687),"",_xll.BDP(C687, "GICS_INDUSTRY_GROUP_NAME",""))</f>
        <v/>
      </c>
      <c r="G687" t="str">
        <f>IF(ISBLANK(C687),"",_xll.BDP(C687, "GICS_SUB_INDUSTRY_NAME",""))</f>
        <v/>
      </c>
      <c r="H687" t="str">
        <f>IF(ISBLANK(C687),"",_xll.BDP(A687, "RELATIONSHIP_AMOUNT","RELATIONSHIP_OVERRIDE=C,QUANTIFIED_OVERRIDE=Y,EQY_FUND_CRNCY=USD,RELATED_COMPANY_OVERRIDE=" &amp;C687))</f>
        <v/>
      </c>
    </row>
    <row r="688" spans="1:8" x14ac:dyDescent="0.2">
      <c r="A688">
        <f>C69</f>
        <v>0</v>
      </c>
      <c r="B688" t="e">
        <f ca="1">IF(ISBLANK(A688),"",_xll.BDP(A688, "LONG_COMP_NAME",""))</f>
        <v>#NAME?</v>
      </c>
      <c r="D688" t="str">
        <f>IF(ISBLANK(C688),"",_xll.BDP(C688, "LONG_COMP_NAME",""))</f>
        <v/>
      </c>
      <c r="E688" t="str">
        <f>IF(ISBLANK(C688),"",_xll.BDP(C688, "CNTRY_OF_DOMICILE",""))</f>
        <v/>
      </c>
      <c r="F688" t="str">
        <f>IF(ISBLANK(C688),"",_xll.BDP(C688, "GICS_INDUSTRY_GROUP_NAME",""))</f>
        <v/>
      </c>
      <c r="G688" t="str">
        <f>IF(ISBLANK(C688),"",_xll.BDP(C688, "GICS_SUB_INDUSTRY_NAME",""))</f>
        <v/>
      </c>
      <c r="H688" t="str">
        <f>IF(ISBLANK(C688),"",_xll.BDP(A688, "RELATIONSHIP_AMOUNT","RELATIONSHIP_OVERRIDE=C,QUANTIFIED_OVERRIDE=Y,EQY_FUND_CRNCY=USD,RELATED_COMPANY_OVERRIDE=" &amp;C688))</f>
        <v/>
      </c>
    </row>
    <row r="689" spans="1:8" x14ac:dyDescent="0.2">
      <c r="A689">
        <f>C69</f>
        <v>0</v>
      </c>
      <c r="B689" t="e">
        <f ca="1">IF(ISBLANK(A689),"",_xll.BDP(A689, "LONG_COMP_NAME",""))</f>
        <v>#NAME?</v>
      </c>
      <c r="D689" t="str">
        <f>IF(ISBLANK(C689),"",_xll.BDP(C689, "LONG_COMP_NAME",""))</f>
        <v/>
      </c>
      <c r="E689" t="str">
        <f>IF(ISBLANK(C689),"",_xll.BDP(C689, "CNTRY_OF_DOMICILE",""))</f>
        <v/>
      </c>
      <c r="F689" t="str">
        <f>IF(ISBLANK(C689),"",_xll.BDP(C689, "GICS_INDUSTRY_GROUP_NAME",""))</f>
        <v/>
      </c>
      <c r="G689" t="str">
        <f>IF(ISBLANK(C689),"",_xll.BDP(C689, "GICS_SUB_INDUSTRY_NAME",""))</f>
        <v/>
      </c>
      <c r="H689" t="str">
        <f>IF(ISBLANK(C689),"",_xll.BDP(A689, "RELATIONSHIP_AMOUNT","RELATIONSHIP_OVERRIDE=C,QUANTIFIED_OVERRIDE=Y,EQY_FUND_CRNCY=USD,RELATED_COMPANY_OVERRIDE=" &amp;C689))</f>
        <v/>
      </c>
    </row>
    <row r="690" spans="1:8" x14ac:dyDescent="0.2">
      <c r="A690">
        <f>C69</f>
        <v>0</v>
      </c>
      <c r="B690" t="e">
        <f ca="1">IF(ISBLANK(A690),"",_xll.BDP(A690, "LONG_COMP_NAME",""))</f>
        <v>#NAME?</v>
      </c>
      <c r="D690" t="str">
        <f>IF(ISBLANK(C690),"",_xll.BDP(C690, "LONG_COMP_NAME",""))</f>
        <v/>
      </c>
      <c r="E690" t="str">
        <f>IF(ISBLANK(C690),"",_xll.BDP(C690, "CNTRY_OF_DOMICILE",""))</f>
        <v/>
      </c>
      <c r="F690" t="str">
        <f>IF(ISBLANK(C690),"",_xll.BDP(C690, "GICS_INDUSTRY_GROUP_NAME",""))</f>
        <v/>
      </c>
      <c r="G690" t="str">
        <f>IF(ISBLANK(C690),"",_xll.BDP(C690, "GICS_SUB_INDUSTRY_NAME",""))</f>
        <v/>
      </c>
      <c r="H690" t="str">
        <f>IF(ISBLANK(C690),"",_xll.BDP(A690, "RELATIONSHIP_AMOUNT","RELATIONSHIP_OVERRIDE=C,QUANTIFIED_OVERRIDE=Y,EQY_FUND_CRNCY=USD,RELATED_COMPANY_OVERRIDE=" &amp;C690))</f>
        <v/>
      </c>
    </row>
    <row r="691" spans="1:8" x14ac:dyDescent="0.2">
      <c r="A691">
        <f>C69</f>
        <v>0</v>
      </c>
      <c r="B691" t="e">
        <f ca="1">IF(ISBLANK(A691),"",_xll.BDP(A691, "LONG_COMP_NAME",""))</f>
        <v>#NAME?</v>
      </c>
      <c r="D691" t="str">
        <f>IF(ISBLANK(C691),"",_xll.BDP(C691, "LONG_COMP_NAME",""))</f>
        <v/>
      </c>
      <c r="E691" t="str">
        <f>IF(ISBLANK(C691),"",_xll.BDP(C691, "CNTRY_OF_DOMICILE",""))</f>
        <v/>
      </c>
      <c r="F691" t="str">
        <f>IF(ISBLANK(C691),"",_xll.BDP(C691, "GICS_INDUSTRY_GROUP_NAME",""))</f>
        <v/>
      </c>
      <c r="G691" t="str">
        <f>IF(ISBLANK(C691),"",_xll.BDP(C691, "GICS_SUB_INDUSTRY_NAME",""))</f>
        <v/>
      </c>
      <c r="H691" t="str">
        <f>IF(ISBLANK(C691),"",_xll.BDP(A691, "RELATIONSHIP_AMOUNT","RELATIONSHIP_OVERRIDE=C,QUANTIFIED_OVERRIDE=Y,EQY_FUND_CRNCY=USD,RELATED_COMPANY_OVERRIDE=" &amp;C691))</f>
        <v/>
      </c>
    </row>
    <row r="692" spans="1:8" x14ac:dyDescent="0.2">
      <c r="A692">
        <f>C70</f>
        <v>0</v>
      </c>
      <c r="B692" t="e">
        <f ca="1">IF(ISBLANK(A692),"",_xll.BDP(A692, "LONG_COMP_NAME",""))</f>
        <v>#NAME?</v>
      </c>
      <c r="C692" t="e">
        <f ca="1">_xll.BDS(A692,"SUPPLY_CHAIN_CUSTOMERS","SUPPLY_CHAIN_SUM_COUNT_OVERRIDE=10,QUANTIFIED_OVERRIDE=Y,SUP_CHAIN_RELATIONSHIP_SORT_OVR=C")</f>
        <v>#NAME?</v>
      </c>
      <c r="D692" t="e">
        <f ca="1">IF(ISBLANK(C692),"",_xll.BDP(C692, "LONG_COMP_NAME",""))</f>
        <v>#NAME?</v>
      </c>
      <c r="E692" t="e">
        <f ca="1">IF(ISBLANK(C692),"",_xll.BDP(C692, "CNTRY_OF_DOMICILE",""))</f>
        <v>#NAME?</v>
      </c>
      <c r="F692" t="e">
        <f ca="1">IF(ISBLANK(C692),"",_xll.BDP(C692, "GICS_INDUSTRY_GROUP_NAME",""))</f>
        <v>#NAME?</v>
      </c>
      <c r="G692" t="e">
        <f ca="1">IF(ISBLANK(C692),"",_xll.BDP(C692, "GICS_SUB_INDUSTRY_NAME",""))</f>
        <v>#NAME?</v>
      </c>
      <c r="H692" t="e">
        <f ca="1">IF(ISBLANK(C692),"",_xll.BDP(A692, "RELATIONSHIP_AMOUNT","RELATIONSHIP_OVERRIDE=C,QUANTIFIED_OVERRIDE=Y,EQY_FUND_CRNCY=USD,RELATED_COMPANY_OVERRIDE=" &amp;C692))</f>
        <v>#NAME?</v>
      </c>
    </row>
    <row r="693" spans="1:8" x14ac:dyDescent="0.2">
      <c r="A693">
        <f>C70</f>
        <v>0</v>
      </c>
      <c r="B693" t="e">
        <f ca="1">IF(ISBLANK(A693),"",_xll.BDP(A693, "LONG_COMP_NAME",""))</f>
        <v>#NAME?</v>
      </c>
      <c r="D693" t="str">
        <f>IF(ISBLANK(C693),"",_xll.BDP(C693, "LONG_COMP_NAME",""))</f>
        <v/>
      </c>
      <c r="E693" t="str">
        <f>IF(ISBLANK(C693),"",_xll.BDP(C693, "CNTRY_OF_DOMICILE",""))</f>
        <v/>
      </c>
      <c r="F693" t="str">
        <f>IF(ISBLANK(C693),"",_xll.BDP(C693, "GICS_INDUSTRY_GROUP_NAME",""))</f>
        <v/>
      </c>
      <c r="G693" t="str">
        <f>IF(ISBLANK(C693),"",_xll.BDP(C693, "GICS_SUB_INDUSTRY_NAME",""))</f>
        <v/>
      </c>
      <c r="H693" t="str">
        <f>IF(ISBLANK(C693),"",_xll.BDP(A693, "RELATIONSHIP_AMOUNT","RELATIONSHIP_OVERRIDE=C,QUANTIFIED_OVERRIDE=Y,EQY_FUND_CRNCY=USD,RELATED_COMPANY_OVERRIDE=" &amp;C693))</f>
        <v/>
      </c>
    </row>
    <row r="694" spans="1:8" x14ac:dyDescent="0.2">
      <c r="A694">
        <f>C70</f>
        <v>0</v>
      </c>
      <c r="B694" t="e">
        <f ca="1">IF(ISBLANK(A694),"",_xll.BDP(A694, "LONG_COMP_NAME",""))</f>
        <v>#NAME?</v>
      </c>
      <c r="D694" t="str">
        <f>IF(ISBLANK(C694),"",_xll.BDP(C694, "LONG_COMP_NAME",""))</f>
        <v/>
      </c>
      <c r="E694" t="str">
        <f>IF(ISBLANK(C694),"",_xll.BDP(C694, "CNTRY_OF_DOMICILE",""))</f>
        <v/>
      </c>
      <c r="F694" t="str">
        <f>IF(ISBLANK(C694),"",_xll.BDP(C694, "GICS_INDUSTRY_GROUP_NAME",""))</f>
        <v/>
      </c>
      <c r="G694" t="str">
        <f>IF(ISBLANK(C694),"",_xll.BDP(C694, "GICS_SUB_INDUSTRY_NAME",""))</f>
        <v/>
      </c>
      <c r="H694" t="str">
        <f>IF(ISBLANK(C694),"",_xll.BDP(A694, "RELATIONSHIP_AMOUNT","RELATIONSHIP_OVERRIDE=C,QUANTIFIED_OVERRIDE=Y,EQY_FUND_CRNCY=USD,RELATED_COMPANY_OVERRIDE=" &amp;C694))</f>
        <v/>
      </c>
    </row>
    <row r="695" spans="1:8" x14ac:dyDescent="0.2">
      <c r="A695">
        <f>C70</f>
        <v>0</v>
      </c>
      <c r="B695" t="e">
        <f ca="1">IF(ISBLANK(A695),"",_xll.BDP(A695, "LONG_COMP_NAME",""))</f>
        <v>#NAME?</v>
      </c>
      <c r="D695" t="str">
        <f>IF(ISBLANK(C695),"",_xll.BDP(C695, "LONG_COMP_NAME",""))</f>
        <v/>
      </c>
      <c r="E695" t="str">
        <f>IF(ISBLANK(C695),"",_xll.BDP(C695, "CNTRY_OF_DOMICILE",""))</f>
        <v/>
      </c>
      <c r="F695" t="str">
        <f>IF(ISBLANK(C695),"",_xll.BDP(C695, "GICS_INDUSTRY_GROUP_NAME",""))</f>
        <v/>
      </c>
      <c r="G695" t="str">
        <f>IF(ISBLANK(C695),"",_xll.BDP(C695, "GICS_SUB_INDUSTRY_NAME",""))</f>
        <v/>
      </c>
      <c r="H695" t="str">
        <f>IF(ISBLANK(C695),"",_xll.BDP(A695, "RELATIONSHIP_AMOUNT","RELATIONSHIP_OVERRIDE=C,QUANTIFIED_OVERRIDE=Y,EQY_FUND_CRNCY=USD,RELATED_COMPANY_OVERRIDE=" &amp;C695))</f>
        <v/>
      </c>
    </row>
    <row r="696" spans="1:8" x14ac:dyDescent="0.2">
      <c r="A696">
        <f>C70</f>
        <v>0</v>
      </c>
      <c r="B696" t="e">
        <f ca="1">IF(ISBLANK(A696),"",_xll.BDP(A696, "LONG_COMP_NAME",""))</f>
        <v>#NAME?</v>
      </c>
      <c r="D696" t="str">
        <f>IF(ISBLANK(C696),"",_xll.BDP(C696, "LONG_COMP_NAME",""))</f>
        <v/>
      </c>
      <c r="E696" t="str">
        <f>IF(ISBLANK(C696),"",_xll.BDP(C696, "CNTRY_OF_DOMICILE",""))</f>
        <v/>
      </c>
      <c r="F696" t="str">
        <f>IF(ISBLANK(C696),"",_xll.BDP(C696, "GICS_INDUSTRY_GROUP_NAME",""))</f>
        <v/>
      </c>
      <c r="G696" t="str">
        <f>IF(ISBLANK(C696),"",_xll.BDP(C696, "GICS_SUB_INDUSTRY_NAME",""))</f>
        <v/>
      </c>
      <c r="H696" t="str">
        <f>IF(ISBLANK(C696),"",_xll.BDP(A696, "RELATIONSHIP_AMOUNT","RELATIONSHIP_OVERRIDE=C,QUANTIFIED_OVERRIDE=Y,EQY_FUND_CRNCY=USD,RELATED_COMPANY_OVERRIDE=" &amp;C696))</f>
        <v/>
      </c>
    </row>
    <row r="697" spans="1:8" x14ac:dyDescent="0.2">
      <c r="A697">
        <f>C70</f>
        <v>0</v>
      </c>
      <c r="B697" t="e">
        <f ca="1">IF(ISBLANK(A697),"",_xll.BDP(A697, "LONG_COMP_NAME",""))</f>
        <v>#NAME?</v>
      </c>
      <c r="D697" t="str">
        <f>IF(ISBLANK(C697),"",_xll.BDP(C697, "LONG_COMP_NAME",""))</f>
        <v/>
      </c>
      <c r="E697" t="str">
        <f>IF(ISBLANK(C697),"",_xll.BDP(C697, "CNTRY_OF_DOMICILE",""))</f>
        <v/>
      </c>
      <c r="F697" t="str">
        <f>IF(ISBLANK(C697),"",_xll.BDP(C697, "GICS_INDUSTRY_GROUP_NAME",""))</f>
        <v/>
      </c>
      <c r="G697" t="str">
        <f>IF(ISBLANK(C697),"",_xll.BDP(C697, "GICS_SUB_INDUSTRY_NAME",""))</f>
        <v/>
      </c>
      <c r="H697" t="str">
        <f>IF(ISBLANK(C697),"",_xll.BDP(A697, "RELATIONSHIP_AMOUNT","RELATIONSHIP_OVERRIDE=C,QUANTIFIED_OVERRIDE=Y,EQY_FUND_CRNCY=USD,RELATED_COMPANY_OVERRIDE=" &amp;C697))</f>
        <v/>
      </c>
    </row>
    <row r="698" spans="1:8" x14ac:dyDescent="0.2">
      <c r="A698">
        <f>C70</f>
        <v>0</v>
      </c>
      <c r="B698" t="e">
        <f ca="1">IF(ISBLANK(A698),"",_xll.BDP(A698, "LONG_COMP_NAME",""))</f>
        <v>#NAME?</v>
      </c>
      <c r="D698" t="str">
        <f>IF(ISBLANK(C698),"",_xll.BDP(C698, "LONG_COMP_NAME",""))</f>
        <v/>
      </c>
      <c r="E698" t="str">
        <f>IF(ISBLANK(C698),"",_xll.BDP(C698, "CNTRY_OF_DOMICILE",""))</f>
        <v/>
      </c>
      <c r="F698" t="str">
        <f>IF(ISBLANK(C698),"",_xll.BDP(C698, "GICS_INDUSTRY_GROUP_NAME",""))</f>
        <v/>
      </c>
      <c r="G698" t="str">
        <f>IF(ISBLANK(C698),"",_xll.BDP(C698, "GICS_SUB_INDUSTRY_NAME",""))</f>
        <v/>
      </c>
      <c r="H698" t="str">
        <f>IF(ISBLANK(C698),"",_xll.BDP(A698, "RELATIONSHIP_AMOUNT","RELATIONSHIP_OVERRIDE=C,QUANTIFIED_OVERRIDE=Y,EQY_FUND_CRNCY=USD,RELATED_COMPANY_OVERRIDE=" &amp;C698))</f>
        <v/>
      </c>
    </row>
    <row r="699" spans="1:8" x14ac:dyDescent="0.2">
      <c r="A699">
        <f>C70</f>
        <v>0</v>
      </c>
      <c r="B699" t="e">
        <f ca="1">IF(ISBLANK(A699),"",_xll.BDP(A699, "LONG_COMP_NAME",""))</f>
        <v>#NAME?</v>
      </c>
      <c r="D699" t="str">
        <f>IF(ISBLANK(C699),"",_xll.BDP(C699, "LONG_COMP_NAME",""))</f>
        <v/>
      </c>
      <c r="E699" t="str">
        <f>IF(ISBLANK(C699),"",_xll.BDP(C699, "CNTRY_OF_DOMICILE",""))</f>
        <v/>
      </c>
      <c r="F699" t="str">
        <f>IF(ISBLANK(C699),"",_xll.BDP(C699, "GICS_INDUSTRY_GROUP_NAME",""))</f>
        <v/>
      </c>
      <c r="G699" t="str">
        <f>IF(ISBLANK(C699),"",_xll.BDP(C699, "GICS_SUB_INDUSTRY_NAME",""))</f>
        <v/>
      </c>
      <c r="H699" t="str">
        <f>IF(ISBLANK(C699),"",_xll.BDP(A699, "RELATIONSHIP_AMOUNT","RELATIONSHIP_OVERRIDE=C,QUANTIFIED_OVERRIDE=Y,EQY_FUND_CRNCY=USD,RELATED_COMPANY_OVERRIDE=" &amp;C699))</f>
        <v/>
      </c>
    </row>
    <row r="700" spans="1:8" x14ac:dyDescent="0.2">
      <c r="A700">
        <f>C70</f>
        <v>0</v>
      </c>
      <c r="B700" t="e">
        <f ca="1">IF(ISBLANK(A700),"",_xll.BDP(A700, "LONG_COMP_NAME",""))</f>
        <v>#NAME?</v>
      </c>
      <c r="D700" t="str">
        <f>IF(ISBLANK(C700),"",_xll.BDP(C700, "LONG_COMP_NAME",""))</f>
        <v/>
      </c>
      <c r="E700" t="str">
        <f>IF(ISBLANK(C700),"",_xll.BDP(C700, "CNTRY_OF_DOMICILE",""))</f>
        <v/>
      </c>
      <c r="F700" t="str">
        <f>IF(ISBLANK(C700),"",_xll.BDP(C700, "GICS_INDUSTRY_GROUP_NAME",""))</f>
        <v/>
      </c>
      <c r="G700" t="str">
        <f>IF(ISBLANK(C700),"",_xll.BDP(C700, "GICS_SUB_INDUSTRY_NAME",""))</f>
        <v/>
      </c>
      <c r="H700" t="str">
        <f>IF(ISBLANK(C700),"",_xll.BDP(A700, "RELATIONSHIP_AMOUNT","RELATIONSHIP_OVERRIDE=C,QUANTIFIED_OVERRIDE=Y,EQY_FUND_CRNCY=USD,RELATED_COMPANY_OVERRIDE=" &amp;C700))</f>
        <v/>
      </c>
    </row>
    <row r="701" spans="1:8" x14ac:dyDescent="0.2">
      <c r="A701">
        <f>C70</f>
        <v>0</v>
      </c>
      <c r="B701" t="e">
        <f ca="1">IF(ISBLANK(A701),"",_xll.BDP(A701, "LONG_COMP_NAME",""))</f>
        <v>#NAME?</v>
      </c>
      <c r="D701" t="str">
        <f>IF(ISBLANK(C701),"",_xll.BDP(C701, "LONG_COMP_NAME",""))</f>
        <v/>
      </c>
      <c r="E701" t="str">
        <f>IF(ISBLANK(C701),"",_xll.BDP(C701, "CNTRY_OF_DOMICILE",""))</f>
        <v/>
      </c>
      <c r="F701" t="str">
        <f>IF(ISBLANK(C701),"",_xll.BDP(C701, "GICS_INDUSTRY_GROUP_NAME",""))</f>
        <v/>
      </c>
      <c r="G701" t="str">
        <f>IF(ISBLANK(C701),"",_xll.BDP(C701, "GICS_SUB_INDUSTRY_NAME",""))</f>
        <v/>
      </c>
      <c r="H701" t="str">
        <f>IF(ISBLANK(C701),"",_xll.BDP(A701, "RELATIONSHIP_AMOUNT","RELATIONSHIP_OVERRIDE=C,QUANTIFIED_OVERRIDE=Y,EQY_FUND_CRNCY=USD,RELATED_COMPANY_OVERRIDE=" &amp;C701))</f>
        <v/>
      </c>
    </row>
    <row r="702" spans="1:8" x14ac:dyDescent="0.2">
      <c r="A702">
        <f>C71</f>
        <v>0</v>
      </c>
      <c r="B702" t="e">
        <f ca="1">IF(ISBLANK(A702),"",_xll.BDP(A702, "LONG_COMP_NAME",""))</f>
        <v>#NAME?</v>
      </c>
      <c r="C702" t="e">
        <f ca="1">_xll.BDS(A702,"SUPPLY_CHAIN_CUSTOMERS","SUPPLY_CHAIN_SUM_COUNT_OVERRIDE=10,QUANTIFIED_OVERRIDE=Y,SUP_CHAIN_RELATIONSHIP_SORT_OVR=C")</f>
        <v>#NAME?</v>
      </c>
      <c r="D702" t="e">
        <f ca="1">IF(ISBLANK(C702),"",_xll.BDP(C702, "LONG_COMP_NAME",""))</f>
        <v>#NAME?</v>
      </c>
      <c r="E702" t="e">
        <f ca="1">IF(ISBLANK(C702),"",_xll.BDP(C702, "CNTRY_OF_DOMICILE",""))</f>
        <v>#NAME?</v>
      </c>
      <c r="F702" t="e">
        <f ca="1">IF(ISBLANK(C702),"",_xll.BDP(C702, "GICS_INDUSTRY_GROUP_NAME",""))</f>
        <v>#NAME?</v>
      </c>
      <c r="G702" t="e">
        <f ca="1">IF(ISBLANK(C702),"",_xll.BDP(C702, "GICS_SUB_INDUSTRY_NAME",""))</f>
        <v>#NAME?</v>
      </c>
      <c r="H702" t="e">
        <f ca="1">IF(ISBLANK(C702),"",_xll.BDP(A702, "RELATIONSHIP_AMOUNT","RELATIONSHIP_OVERRIDE=C,QUANTIFIED_OVERRIDE=Y,EQY_FUND_CRNCY=USD,RELATED_COMPANY_OVERRIDE=" &amp;C702))</f>
        <v>#NAME?</v>
      </c>
    </row>
    <row r="703" spans="1:8" x14ac:dyDescent="0.2">
      <c r="A703">
        <f>C71</f>
        <v>0</v>
      </c>
      <c r="B703" t="e">
        <f ca="1">IF(ISBLANK(A703),"",_xll.BDP(A703, "LONG_COMP_NAME",""))</f>
        <v>#NAME?</v>
      </c>
      <c r="D703" t="str">
        <f>IF(ISBLANK(C703),"",_xll.BDP(C703, "LONG_COMP_NAME",""))</f>
        <v/>
      </c>
      <c r="E703" t="str">
        <f>IF(ISBLANK(C703),"",_xll.BDP(C703, "CNTRY_OF_DOMICILE",""))</f>
        <v/>
      </c>
      <c r="F703" t="str">
        <f>IF(ISBLANK(C703),"",_xll.BDP(C703, "GICS_INDUSTRY_GROUP_NAME",""))</f>
        <v/>
      </c>
      <c r="G703" t="str">
        <f>IF(ISBLANK(C703),"",_xll.BDP(C703, "GICS_SUB_INDUSTRY_NAME",""))</f>
        <v/>
      </c>
      <c r="H703" t="str">
        <f>IF(ISBLANK(C703),"",_xll.BDP(A703, "RELATIONSHIP_AMOUNT","RELATIONSHIP_OVERRIDE=C,QUANTIFIED_OVERRIDE=Y,EQY_FUND_CRNCY=USD,RELATED_COMPANY_OVERRIDE=" &amp;C703))</f>
        <v/>
      </c>
    </row>
    <row r="704" spans="1:8" x14ac:dyDescent="0.2">
      <c r="A704">
        <f>C71</f>
        <v>0</v>
      </c>
      <c r="B704" t="e">
        <f ca="1">IF(ISBLANK(A704),"",_xll.BDP(A704, "LONG_COMP_NAME",""))</f>
        <v>#NAME?</v>
      </c>
      <c r="D704" t="str">
        <f>IF(ISBLANK(C704),"",_xll.BDP(C704, "LONG_COMP_NAME",""))</f>
        <v/>
      </c>
      <c r="E704" t="str">
        <f>IF(ISBLANK(C704),"",_xll.BDP(C704, "CNTRY_OF_DOMICILE",""))</f>
        <v/>
      </c>
      <c r="F704" t="str">
        <f>IF(ISBLANK(C704),"",_xll.BDP(C704, "GICS_INDUSTRY_GROUP_NAME",""))</f>
        <v/>
      </c>
      <c r="G704" t="str">
        <f>IF(ISBLANK(C704),"",_xll.BDP(C704, "GICS_SUB_INDUSTRY_NAME",""))</f>
        <v/>
      </c>
      <c r="H704" t="str">
        <f>IF(ISBLANK(C704),"",_xll.BDP(A704, "RELATIONSHIP_AMOUNT","RELATIONSHIP_OVERRIDE=C,QUANTIFIED_OVERRIDE=Y,EQY_FUND_CRNCY=USD,RELATED_COMPANY_OVERRIDE=" &amp;C704))</f>
        <v/>
      </c>
    </row>
    <row r="705" spans="1:8" x14ac:dyDescent="0.2">
      <c r="A705">
        <f>C71</f>
        <v>0</v>
      </c>
      <c r="B705" t="e">
        <f ca="1">IF(ISBLANK(A705),"",_xll.BDP(A705, "LONG_COMP_NAME",""))</f>
        <v>#NAME?</v>
      </c>
      <c r="D705" t="str">
        <f>IF(ISBLANK(C705),"",_xll.BDP(C705, "LONG_COMP_NAME",""))</f>
        <v/>
      </c>
      <c r="E705" t="str">
        <f>IF(ISBLANK(C705),"",_xll.BDP(C705, "CNTRY_OF_DOMICILE",""))</f>
        <v/>
      </c>
      <c r="F705" t="str">
        <f>IF(ISBLANK(C705),"",_xll.BDP(C705, "GICS_INDUSTRY_GROUP_NAME",""))</f>
        <v/>
      </c>
      <c r="G705" t="str">
        <f>IF(ISBLANK(C705),"",_xll.BDP(C705, "GICS_SUB_INDUSTRY_NAME",""))</f>
        <v/>
      </c>
      <c r="H705" t="str">
        <f>IF(ISBLANK(C705),"",_xll.BDP(A705, "RELATIONSHIP_AMOUNT","RELATIONSHIP_OVERRIDE=C,QUANTIFIED_OVERRIDE=Y,EQY_FUND_CRNCY=USD,RELATED_COMPANY_OVERRIDE=" &amp;C705))</f>
        <v/>
      </c>
    </row>
    <row r="706" spans="1:8" x14ac:dyDescent="0.2">
      <c r="A706">
        <f>C71</f>
        <v>0</v>
      </c>
      <c r="B706" t="e">
        <f ca="1">IF(ISBLANK(A706),"",_xll.BDP(A706, "LONG_COMP_NAME",""))</f>
        <v>#NAME?</v>
      </c>
      <c r="D706" t="str">
        <f>IF(ISBLANK(C706),"",_xll.BDP(C706, "LONG_COMP_NAME",""))</f>
        <v/>
      </c>
      <c r="E706" t="str">
        <f>IF(ISBLANK(C706),"",_xll.BDP(C706, "CNTRY_OF_DOMICILE",""))</f>
        <v/>
      </c>
      <c r="F706" t="str">
        <f>IF(ISBLANK(C706),"",_xll.BDP(C706, "GICS_INDUSTRY_GROUP_NAME",""))</f>
        <v/>
      </c>
      <c r="G706" t="str">
        <f>IF(ISBLANK(C706),"",_xll.BDP(C706, "GICS_SUB_INDUSTRY_NAME",""))</f>
        <v/>
      </c>
      <c r="H706" t="str">
        <f>IF(ISBLANK(C706),"",_xll.BDP(A706, "RELATIONSHIP_AMOUNT","RELATIONSHIP_OVERRIDE=C,QUANTIFIED_OVERRIDE=Y,EQY_FUND_CRNCY=USD,RELATED_COMPANY_OVERRIDE=" &amp;C706))</f>
        <v/>
      </c>
    </row>
    <row r="707" spans="1:8" x14ac:dyDescent="0.2">
      <c r="A707">
        <f>C71</f>
        <v>0</v>
      </c>
      <c r="B707" t="e">
        <f ca="1">IF(ISBLANK(A707),"",_xll.BDP(A707, "LONG_COMP_NAME",""))</f>
        <v>#NAME?</v>
      </c>
      <c r="D707" t="str">
        <f>IF(ISBLANK(C707),"",_xll.BDP(C707, "LONG_COMP_NAME",""))</f>
        <v/>
      </c>
      <c r="E707" t="str">
        <f>IF(ISBLANK(C707),"",_xll.BDP(C707, "CNTRY_OF_DOMICILE",""))</f>
        <v/>
      </c>
      <c r="F707" t="str">
        <f>IF(ISBLANK(C707),"",_xll.BDP(C707, "GICS_INDUSTRY_GROUP_NAME",""))</f>
        <v/>
      </c>
      <c r="G707" t="str">
        <f>IF(ISBLANK(C707),"",_xll.BDP(C707, "GICS_SUB_INDUSTRY_NAME",""))</f>
        <v/>
      </c>
      <c r="H707" t="str">
        <f>IF(ISBLANK(C707),"",_xll.BDP(A707, "RELATIONSHIP_AMOUNT","RELATIONSHIP_OVERRIDE=C,QUANTIFIED_OVERRIDE=Y,EQY_FUND_CRNCY=USD,RELATED_COMPANY_OVERRIDE=" &amp;C707))</f>
        <v/>
      </c>
    </row>
    <row r="708" spans="1:8" x14ac:dyDescent="0.2">
      <c r="A708">
        <f>C71</f>
        <v>0</v>
      </c>
      <c r="B708" t="e">
        <f ca="1">IF(ISBLANK(A708),"",_xll.BDP(A708, "LONG_COMP_NAME",""))</f>
        <v>#NAME?</v>
      </c>
      <c r="D708" t="str">
        <f>IF(ISBLANK(C708),"",_xll.BDP(C708, "LONG_COMP_NAME",""))</f>
        <v/>
      </c>
      <c r="E708" t="str">
        <f>IF(ISBLANK(C708),"",_xll.BDP(C708, "CNTRY_OF_DOMICILE",""))</f>
        <v/>
      </c>
      <c r="F708" t="str">
        <f>IF(ISBLANK(C708),"",_xll.BDP(C708, "GICS_INDUSTRY_GROUP_NAME",""))</f>
        <v/>
      </c>
      <c r="G708" t="str">
        <f>IF(ISBLANK(C708),"",_xll.BDP(C708, "GICS_SUB_INDUSTRY_NAME",""))</f>
        <v/>
      </c>
      <c r="H708" t="str">
        <f>IF(ISBLANK(C708),"",_xll.BDP(A708, "RELATIONSHIP_AMOUNT","RELATIONSHIP_OVERRIDE=C,QUANTIFIED_OVERRIDE=Y,EQY_FUND_CRNCY=USD,RELATED_COMPANY_OVERRIDE=" &amp;C708))</f>
        <v/>
      </c>
    </row>
    <row r="709" spans="1:8" x14ac:dyDescent="0.2">
      <c r="A709">
        <f>C71</f>
        <v>0</v>
      </c>
      <c r="B709" t="e">
        <f ca="1">IF(ISBLANK(A709),"",_xll.BDP(A709, "LONG_COMP_NAME",""))</f>
        <v>#NAME?</v>
      </c>
      <c r="D709" t="str">
        <f>IF(ISBLANK(C709),"",_xll.BDP(C709, "LONG_COMP_NAME",""))</f>
        <v/>
      </c>
      <c r="E709" t="str">
        <f>IF(ISBLANK(C709),"",_xll.BDP(C709, "CNTRY_OF_DOMICILE",""))</f>
        <v/>
      </c>
      <c r="F709" t="str">
        <f>IF(ISBLANK(C709),"",_xll.BDP(C709, "GICS_INDUSTRY_GROUP_NAME",""))</f>
        <v/>
      </c>
      <c r="G709" t="str">
        <f>IF(ISBLANK(C709),"",_xll.BDP(C709, "GICS_SUB_INDUSTRY_NAME",""))</f>
        <v/>
      </c>
      <c r="H709" t="str">
        <f>IF(ISBLANK(C709),"",_xll.BDP(A709, "RELATIONSHIP_AMOUNT","RELATIONSHIP_OVERRIDE=C,QUANTIFIED_OVERRIDE=Y,EQY_FUND_CRNCY=USD,RELATED_COMPANY_OVERRIDE=" &amp;C709))</f>
        <v/>
      </c>
    </row>
    <row r="710" spans="1:8" x14ac:dyDescent="0.2">
      <c r="A710">
        <f>C71</f>
        <v>0</v>
      </c>
      <c r="B710" t="e">
        <f ca="1">IF(ISBLANK(A710),"",_xll.BDP(A710, "LONG_COMP_NAME",""))</f>
        <v>#NAME?</v>
      </c>
      <c r="D710" t="str">
        <f>IF(ISBLANK(C710),"",_xll.BDP(C710, "LONG_COMP_NAME",""))</f>
        <v/>
      </c>
      <c r="E710" t="str">
        <f>IF(ISBLANK(C710),"",_xll.BDP(C710, "CNTRY_OF_DOMICILE",""))</f>
        <v/>
      </c>
      <c r="F710" t="str">
        <f>IF(ISBLANK(C710),"",_xll.BDP(C710, "GICS_INDUSTRY_GROUP_NAME",""))</f>
        <v/>
      </c>
      <c r="G710" t="str">
        <f>IF(ISBLANK(C710),"",_xll.BDP(C710, "GICS_SUB_INDUSTRY_NAME",""))</f>
        <v/>
      </c>
      <c r="H710" t="str">
        <f>IF(ISBLANK(C710),"",_xll.BDP(A710, "RELATIONSHIP_AMOUNT","RELATIONSHIP_OVERRIDE=C,QUANTIFIED_OVERRIDE=Y,EQY_FUND_CRNCY=USD,RELATED_COMPANY_OVERRIDE=" &amp;C710))</f>
        <v/>
      </c>
    </row>
    <row r="711" spans="1:8" x14ac:dyDescent="0.2">
      <c r="A711">
        <f>C71</f>
        <v>0</v>
      </c>
      <c r="B711" t="e">
        <f ca="1">IF(ISBLANK(A711),"",_xll.BDP(A711, "LONG_COMP_NAME",""))</f>
        <v>#NAME?</v>
      </c>
      <c r="D711" t="str">
        <f>IF(ISBLANK(C711),"",_xll.BDP(C711, "LONG_COMP_NAME",""))</f>
        <v/>
      </c>
      <c r="E711" t="str">
        <f>IF(ISBLANK(C711),"",_xll.BDP(C711, "CNTRY_OF_DOMICILE",""))</f>
        <v/>
      </c>
      <c r="F711" t="str">
        <f>IF(ISBLANK(C711),"",_xll.BDP(C711, "GICS_INDUSTRY_GROUP_NAME",""))</f>
        <v/>
      </c>
      <c r="G711" t="str">
        <f>IF(ISBLANK(C711),"",_xll.BDP(C711, "GICS_SUB_INDUSTRY_NAME",""))</f>
        <v/>
      </c>
      <c r="H711" t="str">
        <f>IF(ISBLANK(C711),"",_xll.BDP(A711, "RELATIONSHIP_AMOUNT","RELATIONSHIP_OVERRIDE=C,QUANTIFIED_OVERRIDE=Y,EQY_FUND_CRNCY=USD,RELATED_COMPANY_OVERRIDE=" &amp;C711))</f>
        <v/>
      </c>
    </row>
    <row r="712" spans="1:8" x14ac:dyDescent="0.2">
      <c r="A712" t="e">
        <f ca="1">C72</f>
        <v>#NAME?</v>
      </c>
      <c r="B712" t="e">
        <f ca="1">IF(ISBLANK(A712),"",_xll.BDP(A712, "LONG_COMP_NAME",""))</f>
        <v>#NAME?</v>
      </c>
      <c r="C712" t="e">
        <f ca="1">_xll.BDS(A712,"SUPPLY_CHAIN_CUSTOMERS","SUPPLY_CHAIN_SUM_COUNT_OVERRIDE=10,QUANTIFIED_OVERRIDE=Y,SUP_CHAIN_RELATIONSHIP_SORT_OVR=C")</f>
        <v>#NAME?</v>
      </c>
      <c r="D712" t="e">
        <f ca="1">IF(ISBLANK(C712),"",_xll.BDP(C712, "LONG_COMP_NAME",""))</f>
        <v>#NAME?</v>
      </c>
      <c r="E712" t="e">
        <f ca="1">IF(ISBLANK(C712),"",_xll.BDP(C712, "CNTRY_OF_DOMICILE",""))</f>
        <v>#NAME?</v>
      </c>
      <c r="F712" t="e">
        <f ca="1">IF(ISBLANK(C712),"",_xll.BDP(C712, "GICS_INDUSTRY_GROUP_NAME",""))</f>
        <v>#NAME?</v>
      </c>
      <c r="G712" t="e">
        <f ca="1">IF(ISBLANK(C712),"",_xll.BDP(C712, "GICS_SUB_INDUSTRY_NAME",""))</f>
        <v>#NAME?</v>
      </c>
      <c r="H712" t="e">
        <f ca="1">IF(ISBLANK(C712),"",_xll.BDP(A712, "RELATIONSHIP_AMOUNT","RELATIONSHIP_OVERRIDE=C,QUANTIFIED_OVERRIDE=Y,EQY_FUND_CRNCY=USD,RELATED_COMPANY_OVERRIDE=" &amp;C712))</f>
        <v>#NAME?</v>
      </c>
    </row>
    <row r="713" spans="1:8" x14ac:dyDescent="0.2">
      <c r="A713" t="e">
        <f ca="1">C72</f>
        <v>#NAME?</v>
      </c>
      <c r="B713" t="e">
        <f ca="1">IF(ISBLANK(A713),"",_xll.BDP(A713, "LONG_COMP_NAME",""))</f>
        <v>#NAME?</v>
      </c>
      <c r="D713" t="str">
        <f>IF(ISBLANK(C713),"",_xll.BDP(C713, "LONG_COMP_NAME",""))</f>
        <v/>
      </c>
      <c r="E713" t="str">
        <f>IF(ISBLANK(C713),"",_xll.BDP(C713, "CNTRY_OF_DOMICILE",""))</f>
        <v/>
      </c>
      <c r="F713" t="str">
        <f>IF(ISBLANK(C713),"",_xll.BDP(C713, "GICS_INDUSTRY_GROUP_NAME",""))</f>
        <v/>
      </c>
      <c r="G713" t="str">
        <f>IF(ISBLANK(C713),"",_xll.BDP(C713, "GICS_SUB_INDUSTRY_NAME",""))</f>
        <v/>
      </c>
      <c r="H713" t="str">
        <f>IF(ISBLANK(C713),"",_xll.BDP(A713, "RELATIONSHIP_AMOUNT","RELATIONSHIP_OVERRIDE=C,QUANTIFIED_OVERRIDE=Y,EQY_FUND_CRNCY=USD,RELATED_COMPANY_OVERRIDE=" &amp;C713))</f>
        <v/>
      </c>
    </row>
    <row r="714" spans="1:8" x14ac:dyDescent="0.2">
      <c r="A714" t="e">
        <f ca="1">C72</f>
        <v>#NAME?</v>
      </c>
      <c r="B714" t="e">
        <f ca="1">IF(ISBLANK(A714),"",_xll.BDP(A714, "LONG_COMP_NAME",""))</f>
        <v>#NAME?</v>
      </c>
      <c r="D714" t="str">
        <f>IF(ISBLANK(C714),"",_xll.BDP(C714, "LONG_COMP_NAME",""))</f>
        <v/>
      </c>
      <c r="E714" t="str">
        <f>IF(ISBLANK(C714),"",_xll.BDP(C714, "CNTRY_OF_DOMICILE",""))</f>
        <v/>
      </c>
      <c r="F714" t="str">
        <f>IF(ISBLANK(C714),"",_xll.BDP(C714, "GICS_INDUSTRY_GROUP_NAME",""))</f>
        <v/>
      </c>
      <c r="G714" t="str">
        <f>IF(ISBLANK(C714),"",_xll.BDP(C714, "GICS_SUB_INDUSTRY_NAME",""))</f>
        <v/>
      </c>
      <c r="H714" t="str">
        <f>IF(ISBLANK(C714),"",_xll.BDP(A714, "RELATIONSHIP_AMOUNT","RELATIONSHIP_OVERRIDE=C,QUANTIFIED_OVERRIDE=Y,EQY_FUND_CRNCY=USD,RELATED_COMPANY_OVERRIDE=" &amp;C714))</f>
        <v/>
      </c>
    </row>
    <row r="715" spans="1:8" x14ac:dyDescent="0.2">
      <c r="A715" t="e">
        <f ca="1">C72</f>
        <v>#NAME?</v>
      </c>
      <c r="B715" t="e">
        <f ca="1">IF(ISBLANK(A715),"",_xll.BDP(A715, "LONG_COMP_NAME",""))</f>
        <v>#NAME?</v>
      </c>
      <c r="D715" t="str">
        <f>IF(ISBLANK(C715),"",_xll.BDP(C715, "LONG_COMP_NAME",""))</f>
        <v/>
      </c>
      <c r="E715" t="str">
        <f>IF(ISBLANK(C715),"",_xll.BDP(C715, "CNTRY_OF_DOMICILE",""))</f>
        <v/>
      </c>
      <c r="F715" t="str">
        <f>IF(ISBLANK(C715),"",_xll.BDP(C715, "GICS_INDUSTRY_GROUP_NAME",""))</f>
        <v/>
      </c>
      <c r="G715" t="str">
        <f>IF(ISBLANK(C715),"",_xll.BDP(C715, "GICS_SUB_INDUSTRY_NAME",""))</f>
        <v/>
      </c>
      <c r="H715" t="str">
        <f>IF(ISBLANK(C715),"",_xll.BDP(A715, "RELATIONSHIP_AMOUNT","RELATIONSHIP_OVERRIDE=C,QUANTIFIED_OVERRIDE=Y,EQY_FUND_CRNCY=USD,RELATED_COMPANY_OVERRIDE=" &amp;C715))</f>
        <v/>
      </c>
    </row>
    <row r="716" spans="1:8" x14ac:dyDescent="0.2">
      <c r="A716" t="e">
        <f ca="1">C72</f>
        <v>#NAME?</v>
      </c>
      <c r="B716" t="e">
        <f ca="1">IF(ISBLANK(A716),"",_xll.BDP(A716, "LONG_COMP_NAME",""))</f>
        <v>#NAME?</v>
      </c>
      <c r="D716" t="str">
        <f>IF(ISBLANK(C716),"",_xll.BDP(C716, "LONG_COMP_NAME",""))</f>
        <v/>
      </c>
      <c r="E716" t="str">
        <f>IF(ISBLANK(C716),"",_xll.BDP(C716, "CNTRY_OF_DOMICILE",""))</f>
        <v/>
      </c>
      <c r="F716" t="str">
        <f>IF(ISBLANK(C716),"",_xll.BDP(C716, "GICS_INDUSTRY_GROUP_NAME",""))</f>
        <v/>
      </c>
      <c r="G716" t="str">
        <f>IF(ISBLANK(C716),"",_xll.BDP(C716, "GICS_SUB_INDUSTRY_NAME",""))</f>
        <v/>
      </c>
      <c r="H716" t="str">
        <f>IF(ISBLANK(C716),"",_xll.BDP(A716, "RELATIONSHIP_AMOUNT","RELATIONSHIP_OVERRIDE=C,QUANTIFIED_OVERRIDE=Y,EQY_FUND_CRNCY=USD,RELATED_COMPANY_OVERRIDE=" &amp;C716))</f>
        <v/>
      </c>
    </row>
    <row r="717" spans="1:8" x14ac:dyDescent="0.2">
      <c r="A717" t="e">
        <f ca="1">C72</f>
        <v>#NAME?</v>
      </c>
      <c r="B717" t="e">
        <f ca="1">IF(ISBLANK(A717),"",_xll.BDP(A717, "LONG_COMP_NAME",""))</f>
        <v>#NAME?</v>
      </c>
      <c r="D717" t="str">
        <f>IF(ISBLANK(C717),"",_xll.BDP(C717, "LONG_COMP_NAME",""))</f>
        <v/>
      </c>
      <c r="E717" t="str">
        <f>IF(ISBLANK(C717),"",_xll.BDP(C717, "CNTRY_OF_DOMICILE",""))</f>
        <v/>
      </c>
      <c r="F717" t="str">
        <f>IF(ISBLANK(C717),"",_xll.BDP(C717, "GICS_INDUSTRY_GROUP_NAME",""))</f>
        <v/>
      </c>
      <c r="G717" t="str">
        <f>IF(ISBLANK(C717),"",_xll.BDP(C717, "GICS_SUB_INDUSTRY_NAME",""))</f>
        <v/>
      </c>
      <c r="H717" t="str">
        <f>IF(ISBLANK(C717),"",_xll.BDP(A717, "RELATIONSHIP_AMOUNT","RELATIONSHIP_OVERRIDE=C,QUANTIFIED_OVERRIDE=Y,EQY_FUND_CRNCY=USD,RELATED_COMPANY_OVERRIDE=" &amp;C717))</f>
        <v/>
      </c>
    </row>
    <row r="718" spans="1:8" x14ac:dyDescent="0.2">
      <c r="A718" t="e">
        <f ca="1">C72</f>
        <v>#NAME?</v>
      </c>
      <c r="B718" t="e">
        <f ca="1">IF(ISBLANK(A718),"",_xll.BDP(A718, "LONG_COMP_NAME",""))</f>
        <v>#NAME?</v>
      </c>
      <c r="D718" t="str">
        <f>IF(ISBLANK(C718),"",_xll.BDP(C718, "LONG_COMP_NAME",""))</f>
        <v/>
      </c>
      <c r="E718" t="str">
        <f>IF(ISBLANK(C718),"",_xll.BDP(C718, "CNTRY_OF_DOMICILE",""))</f>
        <v/>
      </c>
      <c r="F718" t="str">
        <f>IF(ISBLANK(C718),"",_xll.BDP(C718, "GICS_INDUSTRY_GROUP_NAME",""))</f>
        <v/>
      </c>
      <c r="G718" t="str">
        <f>IF(ISBLANK(C718),"",_xll.BDP(C718, "GICS_SUB_INDUSTRY_NAME",""))</f>
        <v/>
      </c>
      <c r="H718" t="str">
        <f>IF(ISBLANK(C718),"",_xll.BDP(A718, "RELATIONSHIP_AMOUNT","RELATIONSHIP_OVERRIDE=C,QUANTIFIED_OVERRIDE=Y,EQY_FUND_CRNCY=USD,RELATED_COMPANY_OVERRIDE=" &amp;C718))</f>
        <v/>
      </c>
    </row>
    <row r="719" spans="1:8" x14ac:dyDescent="0.2">
      <c r="A719" t="e">
        <f ca="1">C72</f>
        <v>#NAME?</v>
      </c>
      <c r="B719" t="e">
        <f ca="1">IF(ISBLANK(A719),"",_xll.BDP(A719, "LONG_COMP_NAME",""))</f>
        <v>#NAME?</v>
      </c>
      <c r="D719" t="str">
        <f>IF(ISBLANK(C719),"",_xll.BDP(C719, "LONG_COMP_NAME",""))</f>
        <v/>
      </c>
      <c r="E719" t="str">
        <f>IF(ISBLANK(C719),"",_xll.BDP(C719, "CNTRY_OF_DOMICILE",""))</f>
        <v/>
      </c>
      <c r="F719" t="str">
        <f>IF(ISBLANK(C719),"",_xll.BDP(C719, "GICS_INDUSTRY_GROUP_NAME",""))</f>
        <v/>
      </c>
      <c r="G719" t="str">
        <f>IF(ISBLANK(C719),"",_xll.BDP(C719, "GICS_SUB_INDUSTRY_NAME",""))</f>
        <v/>
      </c>
      <c r="H719" t="str">
        <f>IF(ISBLANK(C719),"",_xll.BDP(A719, "RELATIONSHIP_AMOUNT","RELATIONSHIP_OVERRIDE=C,QUANTIFIED_OVERRIDE=Y,EQY_FUND_CRNCY=USD,RELATED_COMPANY_OVERRIDE=" &amp;C719))</f>
        <v/>
      </c>
    </row>
    <row r="720" spans="1:8" x14ac:dyDescent="0.2">
      <c r="A720" t="e">
        <f ca="1">C72</f>
        <v>#NAME?</v>
      </c>
      <c r="B720" t="e">
        <f ca="1">IF(ISBLANK(A720),"",_xll.BDP(A720, "LONG_COMP_NAME",""))</f>
        <v>#NAME?</v>
      </c>
      <c r="D720" t="str">
        <f>IF(ISBLANK(C720),"",_xll.BDP(C720, "LONG_COMP_NAME",""))</f>
        <v/>
      </c>
      <c r="E720" t="str">
        <f>IF(ISBLANK(C720),"",_xll.BDP(C720, "CNTRY_OF_DOMICILE",""))</f>
        <v/>
      </c>
      <c r="F720" t="str">
        <f>IF(ISBLANK(C720),"",_xll.BDP(C720, "GICS_INDUSTRY_GROUP_NAME",""))</f>
        <v/>
      </c>
      <c r="G720" t="str">
        <f>IF(ISBLANK(C720),"",_xll.BDP(C720, "GICS_SUB_INDUSTRY_NAME",""))</f>
        <v/>
      </c>
      <c r="H720" t="str">
        <f>IF(ISBLANK(C720),"",_xll.BDP(A720, "RELATIONSHIP_AMOUNT","RELATIONSHIP_OVERRIDE=C,QUANTIFIED_OVERRIDE=Y,EQY_FUND_CRNCY=USD,RELATED_COMPANY_OVERRIDE=" &amp;C720))</f>
        <v/>
      </c>
    </row>
    <row r="721" spans="1:8" x14ac:dyDescent="0.2">
      <c r="A721" t="e">
        <f ca="1">C72</f>
        <v>#NAME?</v>
      </c>
      <c r="B721" t="e">
        <f ca="1">IF(ISBLANK(A721),"",_xll.BDP(A721, "LONG_COMP_NAME",""))</f>
        <v>#NAME?</v>
      </c>
      <c r="D721" t="str">
        <f>IF(ISBLANK(C721),"",_xll.BDP(C721, "LONG_COMP_NAME",""))</f>
        <v/>
      </c>
      <c r="E721" t="str">
        <f>IF(ISBLANK(C721),"",_xll.BDP(C721, "CNTRY_OF_DOMICILE",""))</f>
        <v/>
      </c>
      <c r="F721" t="str">
        <f>IF(ISBLANK(C721),"",_xll.BDP(C721, "GICS_INDUSTRY_GROUP_NAME",""))</f>
        <v/>
      </c>
      <c r="G721" t="str">
        <f>IF(ISBLANK(C721),"",_xll.BDP(C721, "GICS_SUB_INDUSTRY_NAME",""))</f>
        <v/>
      </c>
      <c r="H721" t="str">
        <f>IF(ISBLANK(C721),"",_xll.BDP(A721, "RELATIONSHIP_AMOUNT","RELATIONSHIP_OVERRIDE=C,QUANTIFIED_OVERRIDE=Y,EQY_FUND_CRNCY=USD,RELATED_COMPANY_OVERRIDE=" &amp;C721))</f>
        <v/>
      </c>
    </row>
    <row r="722" spans="1:8" x14ac:dyDescent="0.2">
      <c r="A722" t="str">
        <f>C73</f>
        <v>CMCSA US Equity</v>
      </c>
      <c r="B722" t="e">
        <f ca="1">IF(ISBLANK(A722),"",_xll.BDP(A722, "LONG_COMP_NAME",""))</f>
        <v>#NAME?</v>
      </c>
      <c r="C722" t="e">
        <f ca="1">_xll.BDS(A722,"SUPPLY_CHAIN_CUSTOMERS","SUPPLY_CHAIN_SUM_COUNT_OVERRIDE=10,QUANTIFIED_OVERRIDE=Y,SUP_CHAIN_RELATIONSHIP_SORT_OVR=C","cols=1;rows=6")</f>
        <v>#NAME?</v>
      </c>
      <c r="D722" t="e">
        <f ca="1">IF(ISBLANK(C722),"",_xll.BDP(C722, "LONG_COMP_NAME",""))</f>
        <v>#NAME?</v>
      </c>
      <c r="E722" t="e">
        <f ca="1">IF(ISBLANK(C722),"",_xll.BDP(C722, "CNTRY_OF_DOMICILE",""))</f>
        <v>#NAME?</v>
      </c>
      <c r="F722" t="e">
        <f ca="1">IF(ISBLANK(C722),"",_xll.BDP(C722, "GICS_INDUSTRY_GROUP_NAME",""))</f>
        <v>#NAME?</v>
      </c>
      <c r="G722" t="e">
        <f ca="1">IF(ISBLANK(C722),"",_xll.BDP(C722, "GICS_SUB_INDUSTRY_NAME",""))</f>
        <v>#NAME?</v>
      </c>
      <c r="H722" t="e">
        <f ca="1">IF(ISBLANK(C722),"",_xll.BDP(A722, "RELATIONSHIP_AMOUNT","RELATIONSHIP_OVERRIDE=C,QUANTIFIED_OVERRIDE=Y,EQY_FUND_CRNCY=USD,RELATED_COMPANY_OVERRIDE=" &amp;C722))</f>
        <v>#NAME?</v>
      </c>
    </row>
    <row r="723" spans="1:8" x14ac:dyDescent="0.2">
      <c r="A723" t="str">
        <f>C73</f>
        <v>CMCSA US Equity</v>
      </c>
      <c r="B723" t="e">
        <f ca="1">IF(ISBLANK(A723),"",_xll.BDP(A723, "LONG_COMP_NAME",""))</f>
        <v>#NAME?</v>
      </c>
      <c r="C723" t="s">
        <v>125</v>
      </c>
      <c r="D723" t="e">
        <f ca="1">IF(ISBLANK(C723),"",_xll.BDP(C723, "LONG_COMP_NAME",""))</f>
        <v>#NAME?</v>
      </c>
      <c r="E723" t="e">
        <f ca="1">IF(ISBLANK(C723),"",_xll.BDP(C723, "CNTRY_OF_DOMICILE",""))</f>
        <v>#NAME?</v>
      </c>
      <c r="F723" t="e">
        <f ca="1">IF(ISBLANK(C723),"",_xll.BDP(C723, "GICS_INDUSTRY_GROUP_NAME",""))</f>
        <v>#NAME?</v>
      </c>
      <c r="G723" t="e">
        <f ca="1">IF(ISBLANK(C723),"",_xll.BDP(C723, "GICS_SUB_INDUSTRY_NAME",""))</f>
        <v>#NAME?</v>
      </c>
      <c r="H723" t="e">
        <f ca="1">IF(ISBLANK(C723),"",_xll.BDP(A723, "RELATIONSHIP_AMOUNT","RELATIONSHIP_OVERRIDE=C,QUANTIFIED_OVERRIDE=Y,EQY_FUND_CRNCY=USD,RELATED_COMPANY_OVERRIDE=" &amp;C723))</f>
        <v>#NAME?</v>
      </c>
    </row>
    <row r="724" spans="1:8" x14ac:dyDescent="0.2">
      <c r="A724" t="str">
        <f>C73</f>
        <v>CMCSA US Equity</v>
      </c>
      <c r="B724" t="e">
        <f ca="1">IF(ISBLANK(A724),"",_xll.BDP(A724, "LONG_COMP_NAME",""))</f>
        <v>#NAME?</v>
      </c>
      <c r="C724" t="s">
        <v>167</v>
      </c>
      <c r="D724" t="e">
        <f ca="1">IF(ISBLANK(C724),"",_xll.BDP(C724, "LONG_COMP_NAME",""))</f>
        <v>#NAME?</v>
      </c>
      <c r="E724" t="e">
        <f ca="1">IF(ISBLANK(C724),"",_xll.BDP(C724, "CNTRY_OF_DOMICILE",""))</f>
        <v>#NAME?</v>
      </c>
      <c r="F724" t="e">
        <f ca="1">IF(ISBLANK(C724),"",_xll.BDP(C724, "GICS_INDUSTRY_GROUP_NAME",""))</f>
        <v>#NAME?</v>
      </c>
      <c r="G724" t="e">
        <f ca="1">IF(ISBLANK(C724),"",_xll.BDP(C724, "GICS_SUB_INDUSTRY_NAME",""))</f>
        <v>#NAME?</v>
      </c>
      <c r="H724" t="e">
        <f ca="1">IF(ISBLANK(C724),"",_xll.BDP(A724, "RELATIONSHIP_AMOUNT","RELATIONSHIP_OVERRIDE=C,QUANTIFIED_OVERRIDE=Y,EQY_FUND_CRNCY=USD,RELATED_COMPANY_OVERRIDE=" &amp;C724))</f>
        <v>#NAME?</v>
      </c>
    </row>
    <row r="725" spans="1:8" x14ac:dyDescent="0.2">
      <c r="A725" t="str">
        <f>C73</f>
        <v>CMCSA US Equity</v>
      </c>
      <c r="B725" t="e">
        <f ca="1">IF(ISBLANK(A725),"",_xll.BDP(A725, "LONG_COMP_NAME",""))</f>
        <v>#NAME?</v>
      </c>
      <c r="C725" t="s">
        <v>57</v>
      </c>
      <c r="D725" t="e">
        <f ca="1">IF(ISBLANK(C725),"",_xll.BDP(C725, "LONG_COMP_NAME",""))</f>
        <v>#NAME?</v>
      </c>
      <c r="E725" t="e">
        <f ca="1">IF(ISBLANK(C725),"",_xll.BDP(C725, "CNTRY_OF_DOMICILE",""))</f>
        <v>#NAME?</v>
      </c>
      <c r="F725" t="e">
        <f ca="1">IF(ISBLANK(C725),"",_xll.BDP(C725, "GICS_INDUSTRY_GROUP_NAME",""))</f>
        <v>#NAME?</v>
      </c>
      <c r="G725" t="e">
        <f ca="1">IF(ISBLANK(C725),"",_xll.BDP(C725, "GICS_SUB_INDUSTRY_NAME",""))</f>
        <v>#NAME?</v>
      </c>
      <c r="H725" t="e">
        <f ca="1">IF(ISBLANK(C725),"",_xll.BDP(A725, "RELATIONSHIP_AMOUNT","RELATIONSHIP_OVERRIDE=C,QUANTIFIED_OVERRIDE=Y,EQY_FUND_CRNCY=USD,RELATED_COMPANY_OVERRIDE=" &amp;C725))</f>
        <v>#NAME?</v>
      </c>
    </row>
    <row r="726" spans="1:8" x14ac:dyDescent="0.2">
      <c r="A726" t="str">
        <f>C73</f>
        <v>CMCSA US Equity</v>
      </c>
      <c r="B726" t="e">
        <f ca="1">IF(ISBLANK(A726),"",_xll.BDP(A726, "LONG_COMP_NAME",""))</f>
        <v>#NAME?</v>
      </c>
      <c r="C726" t="s">
        <v>168</v>
      </c>
      <c r="D726" t="e">
        <f ca="1">IF(ISBLANK(C726),"",_xll.BDP(C726, "LONG_COMP_NAME",""))</f>
        <v>#NAME?</v>
      </c>
      <c r="E726" t="e">
        <f ca="1">IF(ISBLANK(C726),"",_xll.BDP(C726, "CNTRY_OF_DOMICILE",""))</f>
        <v>#NAME?</v>
      </c>
      <c r="F726" t="e">
        <f ca="1">IF(ISBLANK(C726),"",_xll.BDP(C726, "GICS_INDUSTRY_GROUP_NAME",""))</f>
        <v>#NAME?</v>
      </c>
      <c r="G726" t="e">
        <f ca="1">IF(ISBLANK(C726),"",_xll.BDP(C726, "GICS_SUB_INDUSTRY_NAME",""))</f>
        <v>#NAME?</v>
      </c>
      <c r="H726" t="e">
        <f ca="1">IF(ISBLANK(C726),"",_xll.BDP(A726, "RELATIONSHIP_AMOUNT","RELATIONSHIP_OVERRIDE=C,QUANTIFIED_OVERRIDE=Y,EQY_FUND_CRNCY=USD,RELATED_COMPANY_OVERRIDE=" &amp;C726))</f>
        <v>#NAME?</v>
      </c>
    </row>
    <row r="727" spans="1:8" x14ac:dyDescent="0.2">
      <c r="A727" t="str">
        <f>C73</f>
        <v>CMCSA US Equity</v>
      </c>
      <c r="B727" t="e">
        <f ca="1">IF(ISBLANK(A727),"",_xll.BDP(A727, "LONG_COMP_NAME",""))</f>
        <v>#NAME?</v>
      </c>
      <c r="C727" t="s">
        <v>169</v>
      </c>
      <c r="D727" t="e">
        <f ca="1">IF(ISBLANK(C727),"",_xll.BDP(C727, "LONG_COMP_NAME",""))</f>
        <v>#NAME?</v>
      </c>
      <c r="E727" t="e">
        <f ca="1">IF(ISBLANK(C727),"",_xll.BDP(C727, "CNTRY_OF_DOMICILE",""))</f>
        <v>#NAME?</v>
      </c>
      <c r="F727" t="e">
        <f ca="1">IF(ISBLANK(C727),"",_xll.BDP(C727, "GICS_INDUSTRY_GROUP_NAME",""))</f>
        <v>#NAME?</v>
      </c>
      <c r="G727" t="e">
        <f ca="1">IF(ISBLANK(C727),"",_xll.BDP(C727, "GICS_SUB_INDUSTRY_NAME",""))</f>
        <v>#NAME?</v>
      </c>
      <c r="H727" t="e">
        <f ca="1">IF(ISBLANK(C727),"",_xll.BDP(A727, "RELATIONSHIP_AMOUNT","RELATIONSHIP_OVERRIDE=C,QUANTIFIED_OVERRIDE=Y,EQY_FUND_CRNCY=USD,RELATED_COMPANY_OVERRIDE=" &amp;C727))</f>
        <v>#NAME?</v>
      </c>
    </row>
    <row r="728" spans="1:8" x14ac:dyDescent="0.2">
      <c r="A728" t="str">
        <f>C73</f>
        <v>CMCSA US Equity</v>
      </c>
      <c r="B728" t="e">
        <f ca="1">IF(ISBLANK(A728),"",_xll.BDP(A728, "LONG_COMP_NAME",""))</f>
        <v>#NAME?</v>
      </c>
      <c r="D728" t="str">
        <f>IF(ISBLANK(C728),"",_xll.BDP(C728, "LONG_COMP_NAME",""))</f>
        <v/>
      </c>
      <c r="E728" t="str">
        <f>IF(ISBLANK(C728),"",_xll.BDP(C728, "CNTRY_OF_DOMICILE",""))</f>
        <v/>
      </c>
      <c r="F728" t="str">
        <f>IF(ISBLANK(C728),"",_xll.BDP(C728, "GICS_INDUSTRY_GROUP_NAME",""))</f>
        <v/>
      </c>
      <c r="G728" t="str">
        <f>IF(ISBLANK(C728),"",_xll.BDP(C728, "GICS_SUB_INDUSTRY_NAME",""))</f>
        <v/>
      </c>
      <c r="H728" t="str">
        <f>IF(ISBLANK(C728),"",_xll.BDP(A728, "RELATIONSHIP_AMOUNT","RELATIONSHIP_OVERRIDE=C,QUANTIFIED_OVERRIDE=Y,EQY_FUND_CRNCY=USD,RELATED_COMPANY_OVERRIDE=" &amp;C728))</f>
        <v/>
      </c>
    </row>
    <row r="729" spans="1:8" x14ac:dyDescent="0.2">
      <c r="A729" t="str">
        <f>C73</f>
        <v>CMCSA US Equity</v>
      </c>
      <c r="B729" t="e">
        <f ca="1">IF(ISBLANK(A729),"",_xll.BDP(A729, "LONG_COMP_NAME",""))</f>
        <v>#NAME?</v>
      </c>
      <c r="D729" t="str">
        <f>IF(ISBLANK(C729),"",_xll.BDP(C729, "LONG_COMP_NAME",""))</f>
        <v/>
      </c>
      <c r="E729" t="str">
        <f>IF(ISBLANK(C729),"",_xll.BDP(C729, "CNTRY_OF_DOMICILE",""))</f>
        <v/>
      </c>
      <c r="F729" t="str">
        <f>IF(ISBLANK(C729),"",_xll.BDP(C729, "GICS_INDUSTRY_GROUP_NAME",""))</f>
        <v/>
      </c>
      <c r="G729" t="str">
        <f>IF(ISBLANK(C729),"",_xll.BDP(C729, "GICS_SUB_INDUSTRY_NAME",""))</f>
        <v/>
      </c>
      <c r="H729" t="str">
        <f>IF(ISBLANK(C729),"",_xll.BDP(A729, "RELATIONSHIP_AMOUNT","RELATIONSHIP_OVERRIDE=C,QUANTIFIED_OVERRIDE=Y,EQY_FUND_CRNCY=USD,RELATED_COMPANY_OVERRIDE=" &amp;C729))</f>
        <v/>
      </c>
    </row>
    <row r="730" spans="1:8" x14ac:dyDescent="0.2">
      <c r="A730" t="str">
        <f>C73</f>
        <v>CMCSA US Equity</v>
      </c>
      <c r="B730" t="e">
        <f ca="1">IF(ISBLANK(A730),"",_xll.BDP(A730, "LONG_COMP_NAME",""))</f>
        <v>#NAME?</v>
      </c>
      <c r="D730" t="str">
        <f>IF(ISBLANK(C730),"",_xll.BDP(C730, "LONG_COMP_NAME",""))</f>
        <v/>
      </c>
      <c r="E730" t="str">
        <f>IF(ISBLANK(C730),"",_xll.BDP(C730, "CNTRY_OF_DOMICILE",""))</f>
        <v/>
      </c>
      <c r="F730" t="str">
        <f>IF(ISBLANK(C730),"",_xll.BDP(C730, "GICS_INDUSTRY_GROUP_NAME",""))</f>
        <v/>
      </c>
      <c r="G730" t="str">
        <f>IF(ISBLANK(C730),"",_xll.BDP(C730, "GICS_SUB_INDUSTRY_NAME",""))</f>
        <v/>
      </c>
      <c r="H730" t="str">
        <f>IF(ISBLANK(C730),"",_xll.BDP(A730, "RELATIONSHIP_AMOUNT","RELATIONSHIP_OVERRIDE=C,QUANTIFIED_OVERRIDE=Y,EQY_FUND_CRNCY=USD,RELATED_COMPANY_OVERRIDE=" &amp;C730))</f>
        <v/>
      </c>
    </row>
    <row r="731" spans="1:8" x14ac:dyDescent="0.2">
      <c r="A731" t="str">
        <f>C73</f>
        <v>CMCSA US Equity</v>
      </c>
      <c r="B731" t="e">
        <f ca="1">IF(ISBLANK(A731),"",_xll.BDP(A731, "LONG_COMP_NAME",""))</f>
        <v>#NAME?</v>
      </c>
      <c r="D731" t="str">
        <f>IF(ISBLANK(C731),"",_xll.BDP(C731, "LONG_COMP_NAME",""))</f>
        <v/>
      </c>
      <c r="E731" t="str">
        <f>IF(ISBLANK(C731),"",_xll.BDP(C731, "CNTRY_OF_DOMICILE",""))</f>
        <v/>
      </c>
      <c r="F731" t="str">
        <f>IF(ISBLANK(C731),"",_xll.BDP(C731, "GICS_INDUSTRY_GROUP_NAME",""))</f>
        <v/>
      </c>
      <c r="G731" t="str">
        <f>IF(ISBLANK(C731),"",_xll.BDP(C731, "GICS_SUB_INDUSTRY_NAME",""))</f>
        <v/>
      </c>
      <c r="H731" t="str">
        <f>IF(ISBLANK(C731),"",_xll.BDP(A731, "RELATIONSHIP_AMOUNT","RELATIONSHIP_OVERRIDE=C,QUANTIFIED_OVERRIDE=Y,EQY_FUND_CRNCY=USD,RELATED_COMPANY_OVERRIDE=" &amp;C731))</f>
        <v/>
      </c>
    </row>
    <row r="732" spans="1:8" x14ac:dyDescent="0.2">
      <c r="A732" t="str">
        <f>C74</f>
        <v>VOD LN Equity</v>
      </c>
      <c r="B732" t="e">
        <f ca="1">IF(ISBLANK(A732),"",_xll.BDP(A732, "LONG_COMP_NAME",""))</f>
        <v>#NAME?</v>
      </c>
      <c r="C732" t="e">
        <f ca="1">_xll.BDS(A732,"SUPPLY_CHAIN_CUSTOMERS","SUPPLY_CHAIN_SUM_COUNT_OVERRIDE=10,QUANTIFIED_OVERRIDE=Y,SUP_CHAIN_RELATIONSHIP_SORT_OVR=C","cols=1;rows=10")</f>
        <v>#NAME?</v>
      </c>
      <c r="D732" t="e">
        <f ca="1">IF(ISBLANK(C732),"",_xll.BDP(C732, "LONG_COMP_NAME",""))</f>
        <v>#NAME?</v>
      </c>
      <c r="E732" t="e">
        <f ca="1">IF(ISBLANK(C732),"",_xll.BDP(C732, "CNTRY_OF_DOMICILE",""))</f>
        <v>#NAME?</v>
      </c>
      <c r="F732" t="e">
        <f ca="1">IF(ISBLANK(C732),"",_xll.BDP(C732, "GICS_INDUSTRY_GROUP_NAME",""))</f>
        <v>#NAME?</v>
      </c>
      <c r="G732" t="e">
        <f ca="1">IF(ISBLANK(C732),"",_xll.BDP(C732, "GICS_SUB_INDUSTRY_NAME",""))</f>
        <v>#NAME?</v>
      </c>
      <c r="H732" t="e">
        <f ca="1">IF(ISBLANK(C732),"",_xll.BDP(A732, "RELATIONSHIP_AMOUNT","RELATIONSHIP_OVERRIDE=C,QUANTIFIED_OVERRIDE=Y,EQY_FUND_CRNCY=USD,RELATED_COMPANY_OVERRIDE=" &amp;C732))</f>
        <v>#NAME?</v>
      </c>
    </row>
    <row r="733" spans="1:8" x14ac:dyDescent="0.2">
      <c r="A733" t="str">
        <f>C74</f>
        <v>VOD LN Equity</v>
      </c>
      <c r="B733" t="e">
        <f ca="1">IF(ISBLANK(A733),"",_xll.BDP(A733, "LONG_COMP_NAME",""))</f>
        <v>#NAME?</v>
      </c>
      <c r="C733" t="s">
        <v>8</v>
      </c>
      <c r="D733" t="e">
        <f ca="1">IF(ISBLANK(C733),"",_xll.BDP(C733, "LONG_COMP_NAME",""))</f>
        <v>#NAME?</v>
      </c>
      <c r="E733" t="e">
        <f ca="1">IF(ISBLANK(C733),"",_xll.BDP(C733, "CNTRY_OF_DOMICILE",""))</f>
        <v>#NAME?</v>
      </c>
      <c r="F733" t="e">
        <f ca="1">IF(ISBLANK(C733),"",_xll.BDP(C733, "GICS_INDUSTRY_GROUP_NAME",""))</f>
        <v>#NAME?</v>
      </c>
      <c r="G733" t="e">
        <f ca="1">IF(ISBLANK(C733),"",_xll.BDP(C733, "GICS_SUB_INDUSTRY_NAME",""))</f>
        <v>#NAME?</v>
      </c>
      <c r="H733" t="e">
        <f ca="1">IF(ISBLANK(C733),"",_xll.BDP(A733, "RELATIONSHIP_AMOUNT","RELATIONSHIP_OVERRIDE=C,QUANTIFIED_OVERRIDE=Y,EQY_FUND_CRNCY=USD,RELATED_COMPANY_OVERRIDE=" &amp;C733))</f>
        <v>#NAME?</v>
      </c>
    </row>
    <row r="734" spans="1:8" x14ac:dyDescent="0.2">
      <c r="A734" t="str">
        <f>C74</f>
        <v>VOD LN Equity</v>
      </c>
      <c r="B734" t="e">
        <f ca="1">IF(ISBLANK(A734),"",_xll.BDP(A734, "LONG_COMP_NAME",""))</f>
        <v>#NAME?</v>
      </c>
      <c r="C734" t="s">
        <v>171</v>
      </c>
      <c r="D734" t="e">
        <f ca="1">IF(ISBLANK(C734),"",_xll.BDP(C734, "LONG_COMP_NAME",""))</f>
        <v>#NAME?</v>
      </c>
      <c r="E734" t="e">
        <f ca="1">IF(ISBLANK(C734),"",_xll.BDP(C734, "CNTRY_OF_DOMICILE",""))</f>
        <v>#NAME?</v>
      </c>
      <c r="F734" t="e">
        <f ca="1">IF(ISBLANK(C734),"",_xll.BDP(C734, "GICS_INDUSTRY_GROUP_NAME",""))</f>
        <v>#NAME?</v>
      </c>
      <c r="G734" t="e">
        <f ca="1">IF(ISBLANK(C734),"",_xll.BDP(C734, "GICS_SUB_INDUSTRY_NAME",""))</f>
        <v>#NAME?</v>
      </c>
      <c r="H734" t="e">
        <f ca="1">IF(ISBLANK(C734),"",_xll.BDP(A734, "RELATIONSHIP_AMOUNT","RELATIONSHIP_OVERRIDE=C,QUANTIFIED_OVERRIDE=Y,EQY_FUND_CRNCY=USD,RELATED_COMPANY_OVERRIDE=" &amp;C734))</f>
        <v>#NAME?</v>
      </c>
    </row>
    <row r="735" spans="1:8" x14ac:dyDescent="0.2">
      <c r="A735" t="str">
        <f>C74</f>
        <v>VOD LN Equity</v>
      </c>
      <c r="B735" t="e">
        <f ca="1">IF(ISBLANK(A735),"",_xll.BDP(A735, "LONG_COMP_NAME",""))</f>
        <v>#NAME?</v>
      </c>
      <c r="C735" t="s">
        <v>172</v>
      </c>
      <c r="D735" t="e">
        <f ca="1">IF(ISBLANK(C735),"",_xll.BDP(C735, "LONG_COMP_NAME",""))</f>
        <v>#NAME?</v>
      </c>
      <c r="E735" t="e">
        <f ca="1">IF(ISBLANK(C735),"",_xll.BDP(C735, "CNTRY_OF_DOMICILE",""))</f>
        <v>#NAME?</v>
      </c>
      <c r="F735" t="e">
        <f ca="1">IF(ISBLANK(C735),"",_xll.BDP(C735, "GICS_INDUSTRY_GROUP_NAME",""))</f>
        <v>#NAME?</v>
      </c>
      <c r="G735" t="e">
        <f ca="1">IF(ISBLANK(C735),"",_xll.BDP(C735, "GICS_SUB_INDUSTRY_NAME",""))</f>
        <v>#NAME?</v>
      </c>
      <c r="H735" t="e">
        <f ca="1">IF(ISBLANK(C735),"",_xll.BDP(A735, "RELATIONSHIP_AMOUNT","RELATIONSHIP_OVERRIDE=C,QUANTIFIED_OVERRIDE=Y,EQY_FUND_CRNCY=USD,RELATED_COMPANY_OVERRIDE=" &amp;C735))</f>
        <v>#NAME?</v>
      </c>
    </row>
    <row r="736" spans="1:8" x14ac:dyDescent="0.2">
      <c r="A736" t="str">
        <f>C74</f>
        <v>VOD LN Equity</v>
      </c>
      <c r="B736" t="e">
        <f ca="1">IF(ISBLANK(A736),"",_xll.BDP(A736, "LONG_COMP_NAME",""))</f>
        <v>#NAME?</v>
      </c>
      <c r="C736" t="s">
        <v>173</v>
      </c>
      <c r="D736" t="e">
        <f ca="1">IF(ISBLANK(C736),"",_xll.BDP(C736, "LONG_COMP_NAME",""))</f>
        <v>#NAME?</v>
      </c>
      <c r="E736" t="e">
        <f ca="1">IF(ISBLANK(C736),"",_xll.BDP(C736, "CNTRY_OF_DOMICILE",""))</f>
        <v>#NAME?</v>
      </c>
      <c r="F736" t="e">
        <f ca="1">IF(ISBLANK(C736),"",_xll.BDP(C736, "GICS_INDUSTRY_GROUP_NAME",""))</f>
        <v>#NAME?</v>
      </c>
      <c r="G736" t="e">
        <f ca="1">IF(ISBLANK(C736),"",_xll.BDP(C736, "GICS_SUB_INDUSTRY_NAME",""))</f>
        <v>#NAME?</v>
      </c>
      <c r="H736" t="e">
        <f ca="1">IF(ISBLANK(C736),"",_xll.BDP(A736, "RELATIONSHIP_AMOUNT","RELATIONSHIP_OVERRIDE=C,QUANTIFIED_OVERRIDE=Y,EQY_FUND_CRNCY=USD,RELATED_COMPANY_OVERRIDE=" &amp;C736))</f>
        <v>#NAME?</v>
      </c>
    </row>
    <row r="737" spans="1:8" x14ac:dyDescent="0.2">
      <c r="A737" t="str">
        <f>C74</f>
        <v>VOD LN Equity</v>
      </c>
      <c r="B737" t="e">
        <f ca="1">IF(ISBLANK(A737),"",_xll.BDP(A737, "LONG_COMP_NAME",""))</f>
        <v>#NAME?</v>
      </c>
      <c r="C737" t="s">
        <v>165</v>
      </c>
      <c r="D737" t="e">
        <f ca="1">IF(ISBLANK(C737),"",_xll.BDP(C737, "LONG_COMP_NAME",""))</f>
        <v>#NAME?</v>
      </c>
      <c r="E737" t="e">
        <f ca="1">IF(ISBLANK(C737),"",_xll.BDP(C737, "CNTRY_OF_DOMICILE",""))</f>
        <v>#NAME?</v>
      </c>
      <c r="F737" t="e">
        <f ca="1">IF(ISBLANK(C737),"",_xll.BDP(C737, "GICS_INDUSTRY_GROUP_NAME",""))</f>
        <v>#NAME?</v>
      </c>
      <c r="G737" t="e">
        <f ca="1">IF(ISBLANK(C737),"",_xll.BDP(C737, "GICS_SUB_INDUSTRY_NAME",""))</f>
        <v>#NAME?</v>
      </c>
      <c r="H737" t="e">
        <f ca="1">IF(ISBLANK(C737),"",_xll.BDP(A737, "RELATIONSHIP_AMOUNT","RELATIONSHIP_OVERRIDE=C,QUANTIFIED_OVERRIDE=Y,EQY_FUND_CRNCY=USD,RELATED_COMPANY_OVERRIDE=" &amp;C737))</f>
        <v>#NAME?</v>
      </c>
    </row>
    <row r="738" spans="1:8" x14ac:dyDescent="0.2">
      <c r="A738" t="str">
        <f>C74</f>
        <v>VOD LN Equity</v>
      </c>
      <c r="B738" t="e">
        <f ca="1">IF(ISBLANK(A738),"",_xll.BDP(A738, "LONG_COMP_NAME",""))</f>
        <v>#NAME?</v>
      </c>
      <c r="C738" t="s">
        <v>174</v>
      </c>
      <c r="D738" t="e">
        <f ca="1">IF(ISBLANK(C738),"",_xll.BDP(C738, "LONG_COMP_NAME",""))</f>
        <v>#NAME?</v>
      </c>
      <c r="E738" t="e">
        <f ca="1">IF(ISBLANK(C738),"",_xll.BDP(C738, "CNTRY_OF_DOMICILE",""))</f>
        <v>#NAME?</v>
      </c>
      <c r="F738" t="e">
        <f ca="1">IF(ISBLANK(C738),"",_xll.BDP(C738, "GICS_INDUSTRY_GROUP_NAME",""))</f>
        <v>#NAME?</v>
      </c>
      <c r="G738" t="e">
        <f ca="1">IF(ISBLANK(C738),"",_xll.BDP(C738, "GICS_SUB_INDUSTRY_NAME",""))</f>
        <v>#NAME?</v>
      </c>
      <c r="H738" t="e">
        <f ca="1">IF(ISBLANK(C738),"",_xll.BDP(A738, "RELATIONSHIP_AMOUNT","RELATIONSHIP_OVERRIDE=C,QUANTIFIED_OVERRIDE=Y,EQY_FUND_CRNCY=USD,RELATED_COMPANY_OVERRIDE=" &amp;C738))</f>
        <v>#NAME?</v>
      </c>
    </row>
    <row r="739" spans="1:8" x14ac:dyDescent="0.2">
      <c r="A739" t="str">
        <f>C74</f>
        <v>VOD LN Equity</v>
      </c>
      <c r="B739" t="e">
        <f ca="1">IF(ISBLANK(A739),"",_xll.BDP(A739, "LONG_COMP_NAME",""))</f>
        <v>#NAME?</v>
      </c>
      <c r="C739" t="s">
        <v>175</v>
      </c>
      <c r="D739" t="e">
        <f ca="1">IF(ISBLANK(C739),"",_xll.BDP(C739, "LONG_COMP_NAME",""))</f>
        <v>#NAME?</v>
      </c>
      <c r="E739" t="e">
        <f ca="1">IF(ISBLANK(C739),"",_xll.BDP(C739, "CNTRY_OF_DOMICILE",""))</f>
        <v>#NAME?</v>
      </c>
      <c r="F739" t="e">
        <f ca="1">IF(ISBLANK(C739),"",_xll.BDP(C739, "GICS_INDUSTRY_GROUP_NAME",""))</f>
        <v>#NAME?</v>
      </c>
      <c r="G739" t="e">
        <f ca="1">IF(ISBLANK(C739),"",_xll.BDP(C739, "GICS_SUB_INDUSTRY_NAME",""))</f>
        <v>#NAME?</v>
      </c>
      <c r="H739" t="e">
        <f ca="1">IF(ISBLANK(C739),"",_xll.BDP(A739, "RELATIONSHIP_AMOUNT","RELATIONSHIP_OVERRIDE=C,QUANTIFIED_OVERRIDE=Y,EQY_FUND_CRNCY=USD,RELATED_COMPANY_OVERRIDE=" &amp;C739))</f>
        <v>#NAME?</v>
      </c>
    </row>
    <row r="740" spans="1:8" x14ac:dyDescent="0.2">
      <c r="A740" t="str">
        <f>C74</f>
        <v>VOD LN Equity</v>
      </c>
      <c r="B740" t="e">
        <f ca="1">IF(ISBLANK(A740),"",_xll.BDP(A740, "LONG_COMP_NAME",""))</f>
        <v>#NAME?</v>
      </c>
      <c r="C740" t="s">
        <v>176</v>
      </c>
      <c r="D740" t="e">
        <f ca="1">IF(ISBLANK(C740),"",_xll.BDP(C740, "LONG_COMP_NAME",""))</f>
        <v>#NAME?</v>
      </c>
      <c r="E740" t="e">
        <f ca="1">IF(ISBLANK(C740),"",_xll.BDP(C740, "CNTRY_OF_DOMICILE",""))</f>
        <v>#NAME?</v>
      </c>
      <c r="F740" t="e">
        <f ca="1">IF(ISBLANK(C740),"",_xll.BDP(C740, "GICS_INDUSTRY_GROUP_NAME",""))</f>
        <v>#NAME?</v>
      </c>
      <c r="G740" t="e">
        <f ca="1">IF(ISBLANK(C740),"",_xll.BDP(C740, "GICS_SUB_INDUSTRY_NAME",""))</f>
        <v>#NAME?</v>
      </c>
      <c r="H740" t="e">
        <f ca="1">IF(ISBLANK(C740),"",_xll.BDP(A740, "RELATIONSHIP_AMOUNT","RELATIONSHIP_OVERRIDE=C,QUANTIFIED_OVERRIDE=Y,EQY_FUND_CRNCY=USD,RELATED_COMPANY_OVERRIDE=" &amp;C740))</f>
        <v>#NAME?</v>
      </c>
    </row>
    <row r="741" spans="1:8" x14ac:dyDescent="0.2">
      <c r="A741" t="str">
        <f>C74</f>
        <v>VOD LN Equity</v>
      </c>
      <c r="B741" t="e">
        <f ca="1">IF(ISBLANK(A741),"",_xll.BDP(A741, "LONG_COMP_NAME",""))</f>
        <v>#NAME?</v>
      </c>
      <c r="C741" t="s">
        <v>35</v>
      </c>
      <c r="D741" t="e">
        <f ca="1">IF(ISBLANK(C741),"",_xll.BDP(C741, "LONG_COMP_NAME",""))</f>
        <v>#NAME?</v>
      </c>
      <c r="E741" t="e">
        <f ca="1">IF(ISBLANK(C741),"",_xll.BDP(C741, "CNTRY_OF_DOMICILE",""))</f>
        <v>#NAME?</v>
      </c>
      <c r="F741" t="e">
        <f ca="1">IF(ISBLANK(C741),"",_xll.BDP(C741, "GICS_INDUSTRY_GROUP_NAME",""))</f>
        <v>#NAME?</v>
      </c>
      <c r="G741" t="e">
        <f ca="1">IF(ISBLANK(C741),"",_xll.BDP(C741, "GICS_SUB_INDUSTRY_NAME",""))</f>
        <v>#NAME?</v>
      </c>
      <c r="H741" t="e">
        <f ca="1">IF(ISBLANK(C741),"",_xll.BDP(A741, "RELATIONSHIP_AMOUNT","RELATIONSHIP_OVERRIDE=C,QUANTIFIED_OVERRIDE=Y,EQY_FUND_CRNCY=USD,RELATED_COMPANY_OVERRIDE=" &amp;C741))</f>
        <v>#NAME?</v>
      </c>
    </row>
    <row r="742" spans="1:8" x14ac:dyDescent="0.2">
      <c r="A742" t="str">
        <f>C75</f>
        <v>CTL US Equity</v>
      </c>
      <c r="B742" t="e">
        <f ca="1">IF(ISBLANK(A742),"",_xll.BDP(A742, "LONG_COMP_NAME",""))</f>
        <v>#NAME?</v>
      </c>
      <c r="C742" t="e">
        <f ca="1">_xll.BDS(A742,"SUPPLY_CHAIN_CUSTOMERS","SUPPLY_CHAIN_SUM_COUNT_OVERRIDE=10,QUANTIFIED_OVERRIDE=Y,SUP_CHAIN_RELATIONSHIP_SORT_OVR=C","cols=1;rows=2")</f>
        <v>#NAME?</v>
      </c>
      <c r="D742" t="e">
        <f ca="1">IF(ISBLANK(C742),"",_xll.BDP(C742, "LONG_COMP_NAME",""))</f>
        <v>#NAME?</v>
      </c>
      <c r="E742" t="e">
        <f ca="1">IF(ISBLANK(C742),"",_xll.BDP(C742, "CNTRY_OF_DOMICILE",""))</f>
        <v>#NAME?</v>
      </c>
      <c r="F742" t="e">
        <f ca="1">IF(ISBLANK(C742),"",_xll.BDP(C742, "GICS_INDUSTRY_GROUP_NAME",""))</f>
        <v>#NAME?</v>
      </c>
      <c r="G742" t="e">
        <f ca="1">IF(ISBLANK(C742),"",_xll.BDP(C742, "GICS_SUB_INDUSTRY_NAME",""))</f>
        <v>#NAME?</v>
      </c>
      <c r="H742" t="e">
        <f ca="1">IF(ISBLANK(C742),"",_xll.BDP(A742, "RELATIONSHIP_AMOUNT","RELATIONSHIP_OVERRIDE=C,QUANTIFIED_OVERRIDE=Y,EQY_FUND_CRNCY=USD,RELATED_COMPANY_OVERRIDE=" &amp;C742))</f>
        <v>#NAME?</v>
      </c>
    </row>
    <row r="743" spans="1:8" x14ac:dyDescent="0.2">
      <c r="A743" t="str">
        <f>C75</f>
        <v>CTL US Equity</v>
      </c>
      <c r="B743" t="e">
        <f ca="1">IF(ISBLANK(A743),"",_xll.BDP(A743, "LONG_COMP_NAME",""))</f>
        <v>#NAME?</v>
      </c>
      <c r="C743" t="s">
        <v>125</v>
      </c>
      <c r="D743" t="e">
        <f ca="1">IF(ISBLANK(C743),"",_xll.BDP(C743, "LONG_COMP_NAME",""))</f>
        <v>#NAME?</v>
      </c>
      <c r="E743" t="e">
        <f ca="1">IF(ISBLANK(C743),"",_xll.BDP(C743, "CNTRY_OF_DOMICILE",""))</f>
        <v>#NAME?</v>
      </c>
      <c r="F743" t="e">
        <f ca="1">IF(ISBLANK(C743),"",_xll.BDP(C743, "GICS_INDUSTRY_GROUP_NAME",""))</f>
        <v>#NAME?</v>
      </c>
      <c r="G743" t="e">
        <f ca="1">IF(ISBLANK(C743),"",_xll.BDP(C743, "GICS_SUB_INDUSTRY_NAME",""))</f>
        <v>#NAME?</v>
      </c>
      <c r="H743" t="e">
        <f ca="1">IF(ISBLANK(C743),"",_xll.BDP(A743, "RELATIONSHIP_AMOUNT","RELATIONSHIP_OVERRIDE=C,QUANTIFIED_OVERRIDE=Y,EQY_FUND_CRNCY=USD,RELATED_COMPANY_OVERRIDE=" &amp;C743))</f>
        <v>#NAME?</v>
      </c>
    </row>
    <row r="744" spans="1:8" x14ac:dyDescent="0.2">
      <c r="A744" t="str">
        <f>C75</f>
        <v>CTL US Equity</v>
      </c>
      <c r="B744" t="e">
        <f ca="1">IF(ISBLANK(A744),"",_xll.BDP(A744, "LONG_COMP_NAME",""))</f>
        <v>#NAME?</v>
      </c>
      <c r="D744" t="str">
        <f>IF(ISBLANK(C744),"",_xll.BDP(C744, "LONG_COMP_NAME",""))</f>
        <v/>
      </c>
      <c r="E744" t="str">
        <f>IF(ISBLANK(C744),"",_xll.BDP(C744, "CNTRY_OF_DOMICILE",""))</f>
        <v/>
      </c>
      <c r="F744" t="str">
        <f>IF(ISBLANK(C744),"",_xll.BDP(C744, "GICS_INDUSTRY_GROUP_NAME",""))</f>
        <v/>
      </c>
      <c r="G744" t="str">
        <f>IF(ISBLANK(C744),"",_xll.BDP(C744, "GICS_SUB_INDUSTRY_NAME",""))</f>
        <v/>
      </c>
      <c r="H744" t="str">
        <f>IF(ISBLANK(C744),"",_xll.BDP(A744, "RELATIONSHIP_AMOUNT","RELATIONSHIP_OVERRIDE=C,QUANTIFIED_OVERRIDE=Y,EQY_FUND_CRNCY=USD,RELATED_COMPANY_OVERRIDE=" &amp;C744))</f>
        <v/>
      </c>
    </row>
    <row r="745" spans="1:8" x14ac:dyDescent="0.2">
      <c r="A745" t="str">
        <f>C75</f>
        <v>CTL US Equity</v>
      </c>
      <c r="B745" t="e">
        <f ca="1">IF(ISBLANK(A745),"",_xll.BDP(A745, "LONG_COMP_NAME",""))</f>
        <v>#NAME?</v>
      </c>
      <c r="D745" t="str">
        <f>IF(ISBLANK(C745),"",_xll.BDP(C745, "LONG_COMP_NAME",""))</f>
        <v/>
      </c>
      <c r="E745" t="str">
        <f>IF(ISBLANK(C745),"",_xll.BDP(C745, "CNTRY_OF_DOMICILE",""))</f>
        <v/>
      </c>
      <c r="F745" t="str">
        <f>IF(ISBLANK(C745),"",_xll.BDP(C745, "GICS_INDUSTRY_GROUP_NAME",""))</f>
        <v/>
      </c>
      <c r="G745" t="str">
        <f>IF(ISBLANK(C745),"",_xll.BDP(C745, "GICS_SUB_INDUSTRY_NAME",""))</f>
        <v/>
      </c>
      <c r="H745" t="str">
        <f>IF(ISBLANK(C745),"",_xll.BDP(A745, "RELATIONSHIP_AMOUNT","RELATIONSHIP_OVERRIDE=C,QUANTIFIED_OVERRIDE=Y,EQY_FUND_CRNCY=USD,RELATED_COMPANY_OVERRIDE=" &amp;C745))</f>
        <v/>
      </c>
    </row>
    <row r="746" spans="1:8" x14ac:dyDescent="0.2">
      <c r="A746" t="str">
        <f>C75</f>
        <v>CTL US Equity</v>
      </c>
      <c r="B746" t="e">
        <f ca="1">IF(ISBLANK(A746),"",_xll.BDP(A746, "LONG_COMP_NAME",""))</f>
        <v>#NAME?</v>
      </c>
      <c r="D746" t="str">
        <f>IF(ISBLANK(C746),"",_xll.BDP(C746, "LONG_COMP_NAME",""))</f>
        <v/>
      </c>
      <c r="E746" t="str">
        <f>IF(ISBLANK(C746),"",_xll.BDP(C746, "CNTRY_OF_DOMICILE",""))</f>
        <v/>
      </c>
      <c r="F746" t="str">
        <f>IF(ISBLANK(C746),"",_xll.BDP(C746, "GICS_INDUSTRY_GROUP_NAME",""))</f>
        <v/>
      </c>
      <c r="G746" t="str">
        <f>IF(ISBLANK(C746),"",_xll.BDP(C746, "GICS_SUB_INDUSTRY_NAME",""))</f>
        <v/>
      </c>
      <c r="H746" t="str">
        <f>IF(ISBLANK(C746),"",_xll.BDP(A746, "RELATIONSHIP_AMOUNT","RELATIONSHIP_OVERRIDE=C,QUANTIFIED_OVERRIDE=Y,EQY_FUND_CRNCY=USD,RELATED_COMPANY_OVERRIDE=" &amp;C746))</f>
        <v/>
      </c>
    </row>
    <row r="747" spans="1:8" x14ac:dyDescent="0.2">
      <c r="A747" t="str">
        <f>C75</f>
        <v>CTL US Equity</v>
      </c>
      <c r="B747" t="e">
        <f ca="1">IF(ISBLANK(A747),"",_xll.BDP(A747, "LONG_COMP_NAME",""))</f>
        <v>#NAME?</v>
      </c>
      <c r="D747" t="str">
        <f>IF(ISBLANK(C747),"",_xll.BDP(C747, "LONG_COMP_NAME",""))</f>
        <v/>
      </c>
      <c r="E747" t="str">
        <f>IF(ISBLANK(C747),"",_xll.BDP(C747, "CNTRY_OF_DOMICILE",""))</f>
        <v/>
      </c>
      <c r="F747" t="str">
        <f>IF(ISBLANK(C747),"",_xll.BDP(C747, "GICS_INDUSTRY_GROUP_NAME",""))</f>
        <v/>
      </c>
      <c r="G747" t="str">
        <f>IF(ISBLANK(C747),"",_xll.BDP(C747, "GICS_SUB_INDUSTRY_NAME",""))</f>
        <v/>
      </c>
      <c r="H747" t="str">
        <f>IF(ISBLANK(C747),"",_xll.BDP(A747, "RELATIONSHIP_AMOUNT","RELATIONSHIP_OVERRIDE=C,QUANTIFIED_OVERRIDE=Y,EQY_FUND_CRNCY=USD,RELATED_COMPANY_OVERRIDE=" &amp;C747))</f>
        <v/>
      </c>
    </row>
    <row r="748" spans="1:8" x14ac:dyDescent="0.2">
      <c r="A748" t="str">
        <f>C75</f>
        <v>CTL US Equity</v>
      </c>
      <c r="B748" t="e">
        <f ca="1">IF(ISBLANK(A748),"",_xll.BDP(A748, "LONG_COMP_NAME",""))</f>
        <v>#NAME?</v>
      </c>
      <c r="D748" t="str">
        <f>IF(ISBLANK(C748),"",_xll.BDP(C748, "LONG_COMP_NAME",""))</f>
        <v/>
      </c>
      <c r="E748" t="str">
        <f>IF(ISBLANK(C748),"",_xll.BDP(C748, "CNTRY_OF_DOMICILE",""))</f>
        <v/>
      </c>
      <c r="F748" t="str">
        <f>IF(ISBLANK(C748),"",_xll.BDP(C748, "GICS_INDUSTRY_GROUP_NAME",""))</f>
        <v/>
      </c>
      <c r="G748" t="str">
        <f>IF(ISBLANK(C748),"",_xll.BDP(C748, "GICS_SUB_INDUSTRY_NAME",""))</f>
        <v/>
      </c>
      <c r="H748" t="str">
        <f>IF(ISBLANK(C748),"",_xll.BDP(A748, "RELATIONSHIP_AMOUNT","RELATIONSHIP_OVERRIDE=C,QUANTIFIED_OVERRIDE=Y,EQY_FUND_CRNCY=USD,RELATED_COMPANY_OVERRIDE=" &amp;C748))</f>
        <v/>
      </c>
    </row>
    <row r="749" spans="1:8" x14ac:dyDescent="0.2">
      <c r="A749" t="str">
        <f>C75</f>
        <v>CTL US Equity</v>
      </c>
      <c r="B749" t="e">
        <f ca="1">IF(ISBLANK(A749),"",_xll.BDP(A749, "LONG_COMP_NAME",""))</f>
        <v>#NAME?</v>
      </c>
      <c r="D749" t="str">
        <f>IF(ISBLANK(C749),"",_xll.BDP(C749, "LONG_COMP_NAME",""))</f>
        <v/>
      </c>
      <c r="E749" t="str">
        <f>IF(ISBLANK(C749),"",_xll.BDP(C749, "CNTRY_OF_DOMICILE",""))</f>
        <v/>
      </c>
      <c r="F749" t="str">
        <f>IF(ISBLANK(C749),"",_xll.BDP(C749, "GICS_INDUSTRY_GROUP_NAME",""))</f>
        <v/>
      </c>
      <c r="G749" t="str">
        <f>IF(ISBLANK(C749),"",_xll.BDP(C749, "GICS_SUB_INDUSTRY_NAME",""))</f>
        <v/>
      </c>
      <c r="H749" t="str">
        <f>IF(ISBLANK(C749),"",_xll.BDP(A749, "RELATIONSHIP_AMOUNT","RELATIONSHIP_OVERRIDE=C,QUANTIFIED_OVERRIDE=Y,EQY_FUND_CRNCY=USD,RELATED_COMPANY_OVERRIDE=" &amp;C749))</f>
        <v/>
      </c>
    </row>
    <row r="750" spans="1:8" x14ac:dyDescent="0.2">
      <c r="A750" t="str">
        <f>C75</f>
        <v>CTL US Equity</v>
      </c>
      <c r="B750" t="e">
        <f ca="1">IF(ISBLANK(A750),"",_xll.BDP(A750, "LONG_COMP_NAME",""))</f>
        <v>#NAME?</v>
      </c>
      <c r="D750" t="str">
        <f>IF(ISBLANK(C750),"",_xll.BDP(C750, "LONG_COMP_NAME",""))</f>
        <v/>
      </c>
      <c r="E750" t="str">
        <f>IF(ISBLANK(C750),"",_xll.BDP(C750, "CNTRY_OF_DOMICILE",""))</f>
        <v/>
      </c>
      <c r="F750" t="str">
        <f>IF(ISBLANK(C750),"",_xll.BDP(C750, "GICS_INDUSTRY_GROUP_NAME",""))</f>
        <v/>
      </c>
      <c r="G750" t="str">
        <f>IF(ISBLANK(C750),"",_xll.BDP(C750, "GICS_SUB_INDUSTRY_NAME",""))</f>
        <v/>
      </c>
      <c r="H750" t="str">
        <f>IF(ISBLANK(C750),"",_xll.BDP(A750, "RELATIONSHIP_AMOUNT","RELATIONSHIP_OVERRIDE=C,QUANTIFIED_OVERRIDE=Y,EQY_FUND_CRNCY=USD,RELATED_COMPANY_OVERRIDE=" &amp;C750))</f>
        <v/>
      </c>
    </row>
    <row r="751" spans="1:8" x14ac:dyDescent="0.2">
      <c r="A751" t="str">
        <f>C75</f>
        <v>CTL US Equity</v>
      </c>
      <c r="B751" t="e">
        <f ca="1">IF(ISBLANK(A751),"",_xll.BDP(A751, "LONG_COMP_NAME",""))</f>
        <v>#NAME?</v>
      </c>
      <c r="D751" t="str">
        <f>IF(ISBLANK(C751),"",_xll.BDP(C751, "LONG_COMP_NAME",""))</f>
        <v/>
      </c>
      <c r="E751" t="str">
        <f>IF(ISBLANK(C751),"",_xll.BDP(C751, "CNTRY_OF_DOMICILE",""))</f>
        <v/>
      </c>
      <c r="F751" t="str">
        <f>IF(ISBLANK(C751),"",_xll.BDP(C751, "GICS_INDUSTRY_GROUP_NAME",""))</f>
        <v/>
      </c>
      <c r="G751" t="str">
        <f>IF(ISBLANK(C751),"",_xll.BDP(C751, "GICS_SUB_INDUSTRY_NAME",""))</f>
        <v/>
      </c>
      <c r="H751" t="str">
        <f>IF(ISBLANK(C751),"",_xll.BDP(A751, "RELATIONSHIP_AMOUNT","RELATIONSHIP_OVERRIDE=C,QUANTIFIED_OVERRIDE=Y,EQY_FUND_CRNCY=USD,RELATED_COMPANY_OVERRIDE=" &amp;C751))</f>
        <v/>
      </c>
    </row>
    <row r="752" spans="1:8" x14ac:dyDescent="0.2">
      <c r="A752" t="str">
        <f>C76</f>
        <v>ENI IM Equity</v>
      </c>
      <c r="B752" t="e">
        <f ca="1">IF(ISBLANK(A752),"",_xll.BDP(A752, "LONG_COMP_NAME",""))</f>
        <v>#NAME?</v>
      </c>
      <c r="C752" t="e">
        <f ca="1">_xll.BDS(A752,"SUPPLY_CHAIN_CUSTOMERS","SUPPLY_CHAIN_SUM_COUNT_OVERRIDE=10,QUANTIFIED_OVERRIDE=Y,SUP_CHAIN_RELATIONSHIP_SORT_OVR=C","cols=1;rows=10")</f>
        <v>#NAME?</v>
      </c>
      <c r="D752" t="e">
        <f ca="1">IF(ISBLANK(C752),"",_xll.BDP(C752, "LONG_COMP_NAME",""))</f>
        <v>#NAME?</v>
      </c>
      <c r="E752" t="e">
        <f ca="1">IF(ISBLANK(C752),"",_xll.BDP(C752, "CNTRY_OF_DOMICILE",""))</f>
        <v>#NAME?</v>
      </c>
      <c r="F752" t="e">
        <f ca="1">IF(ISBLANK(C752),"",_xll.BDP(C752, "GICS_INDUSTRY_GROUP_NAME",""))</f>
        <v>#NAME?</v>
      </c>
      <c r="G752" t="e">
        <f ca="1">IF(ISBLANK(C752),"",_xll.BDP(C752, "GICS_SUB_INDUSTRY_NAME",""))</f>
        <v>#NAME?</v>
      </c>
      <c r="H752" t="e">
        <f ca="1">IF(ISBLANK(C752),"",_xll.BDP(A752, "RELATIONSHIP_AMOUNT","RELATIONSHIP_OVERRIDE=C,QUANTIFIED_OVERRIDE=Y,EQY_FUND_CRNCY=USD,RELATED_COMPANY_OVERRIDE=" &amp;C752))</f>
        <v>#NAME?</v>
      </c>
    </row>
    <row r="753" spans="1:8" x14ac:dyDescent="0.2">
      <c r="A753" t="str">
        <f>C76</f>
        <v>ENI IM Equity</v>
      </c>
      <c r="B753" t="e">
        <f ca="1">IF(ISBLANK(A753),"",_xll.BDP(A753, "LONG_COMP_NAME",""))</f>
        <v>#NAME?</v>
      </c>
      <c r="C753" t="s">
        <v>153</v>
      </c>
      <c r="D753" t="e">
        <f ca="1">IF(ISBLANK(C753),"",_xll.BDP(C753, "LONG_COMP_NAME",""))</f>
        <v>#NAME?</v>
      </c>
      <c r="E753" t="e">
        <f ca="1">IF(ISBLANK(C753),"",_xll.BDP(C753, "CNTRY_OF_DOMICILE",""))</f>
        <v>#NAME?</v>
      </c>
      <c r="F753" t="e">
        <f ca="1">IF(ISBLANK(C753),"",_xll.BDP(C753, "GICS_INDUSTRY_GROUP_NAME",""))</f>
        <v>#NAME?</v>
      </c>
      <c r="G753" t="e">
        <f ca="1">IF(ISBLANK(C753),"",_xll.BDP(C753, "GICS_SUB_INDUSTRY_NAME",""))</f>
        <v>#NAME?</v>
      </c>
      <c r="H753" t="e">
        <f ca="1">IF(ISBLANK(C753),"",_xll.BDP(A753, "RELATIONSHIP_AMOUNT","RELATIONSHIP_OVERRIDE=C,QUANTIFIED_OVERRIDE=Y,EQY_FUND_CRNCY=USD,RELATED_COMPANY_OVERRIDE=" &amp;C753))</f>
        <v>#NAME?</v>
      </c>
    </row>
    <row r="754" spans="1:8" x14ac:dyDescent="0.2">
      <c r="A754" t="str">
        <f>C76</f>
        <v>ENI IM Equity</v>
      </c>
      <c r="B754" t="e">
        <f ca="1">IF(ISBLANK(A754),"",_xll.BDP(A754, "LONG_COMP_NAME",""))</f>
        <v>#NAME?</v>
      </c>
      <c r="C754" t="s">
        <v>154</v>
      </c>
      <c r="D754" t="e">
        <f ca="1">IF(ISBLANK(C754),"",_xll.BDP(C754, "LONG_COMP_NAME",""))</f>
        <v>#NAME?</v>
      </c>
      <c r="E754" t="e">
        <f ca="1">IF(ISBLANK(C754),"",_xll.BDP(C754, "CNTRY_OF_DOMICILE",""))</f>
        <v>#NAME?</v>
      </c>
      <c r="F754" t="e">
        <f ca="1">IF(ISBLANK(C754),"",_xll.BDP(C754, "GICS_INDUSTRY_GROUP_NAME",""))</f>
        <v>#NAME?</v>
      </c>
      <c r="G754" t="e">
        <f ca="1">IF(ISBLANK(C754),"",_xll.BDP(C754, "GICS_SUB_INDUSTRY_NAME",""))</f>
        <v>#NAME?</v>
      </c>
      <c r="H754" t="e">
        <f ca="1">IF(ISBLANK(C754),"",_xll.BDP(A754, "RELATIONSHIP_AMOUNT","RELATIONSHIP_OVERRIDE=C,QUANTIFIED_OVERRIDE=Y,EQY_FUND_CRNCY=USD,RELATED_COMPANY_OVERRIDE=" &amp;C754))</f>
        <v>#NAME?</v>
      </c>
    </row>
    <row r="755" spans="1:8" x14ac:dyDescent="0.2">
      <c r="A755" t="str">
        <f>C76</f>
        <v>ENI IM Equity</v>
      </c>
      <c r="B755" t="e">
        <f ca="1">IF(ISBLANK(A755),"",_xll.BDP(A755, "LONG_COMP_NAME",""))</f>
        <v>#NAME?</v>
      </c>
      <c r="C755" t="s">
        <v>155</v>
      </c>
      <c r="D755" t="e">
        <f ca="1">IF(ISBLANK(C755),"",_xll.BDP(C755, "LONG_COMP_NAME",""))</f>
        <v>#NAME?</v>
      </c>
      <c r="E755" t="e">
        <f ca="1">IF(ISBLANK(C755),"",_xll.BDP(C755, "CNTRY_OF_DOMICILE",""))</f>
        <v>#NAME?</v>
      </c>
      <c r="F755" t="e">
        <f ca="1">IF(ISBLANK(C755),"",_xll.BDP(C755, "GICS_INDUSTRY_GROUP_NAME",""))</f>
        <v>#NAME?</v>
      </c>
      <c r="G755" t="e">
        <f ca="1">IF(ISBLANK(C755),"",_xll.BDP(C755, "GICS_SUB_INDUSTRY_NAME",""))</f>
        <v>#NAME?</v>
      </c>
      <c r="H755" t="e">
        <f ca="1">IF(ISBLANK(C755),"",_xll.BDP(A755, "RELATIONSHIP_AMOUNT","RELATIONSHIP_OVERRIDE=C,QUANTIFIED_OVERRIDE=Y,EQY_FUND_CRNCY=USD,RELATED_COMPANY_OVERRIDE=" &amp;C755))</f>
        <v>#NAME?</v>
      </c>
    </row>
    <row r="756" spans="1:8" x14ac:dyDescent="0.2">
      <c r="A756" t="str">
        <f>C76</f>
        <v>ENI IM Equity</v>
      </c>
      <c r="B756" t="e">
        <f ca="1">IF(ISBLANK(A756),"",_xll.BDP(A756, "LONG_COMP_NAME",""))</f>
        <v>#NAME?</v>
      </c>
      <c r="C756" t="s">
        <v>156</v>
      </c>
      <c r="D756" t="e">
        <f ca="1">IF(ISBLANK(C756),"",_xll.BDP(C756, "LONG_COMP_NAME",""))</f>
        <v>#NAME?</v>
      </c>
      <c r="E756" t="e">
        <f ca="1">IF(ISBLANK(C756),"",_xll.BDP(C756, "CNTRY_OF_DOMICILE",""))</f>
        <v>#NAME?</v>
      </c>
      <c r="F756" t="e">
        <f ca="1">IF(ISBLANK(C756),"",_xll.BDP(C756, "GICS_INDUSTRY_GROUP_NAME",""))</f>
        <v>#NAME?</v>
      </c>
      <c r="G756" t="e">
        <f ca="1">IF(ISBLANK(C756),"",_xll.BDP(C756, "GICS_SUB_INDUSTRY_NAME",""))</f>
        <v>#NAME?</v>
      </c>
      <c r="H756" t="e">
        <f ca="1">IF(ISBLANK(C756),"",_xll.BDP(A756, "RELATIONSHIP_AMOUNT","RELATIONSHIP_OVERRIDE=C,QUANTIFIED_OVERRIDE=Y,EQY_FUND_CRNCY=USD,RELATED_COMPANY_OVERRIDE=" &amp;C756))</f>
        <v>#NAME?</v>
      </c>
    </row>
    <row r="757" spans="1:8" x14ac:dyDescent="0.2">
      <c r="A757" t="str">
        <f>C76</f>
        <v>ENI IM Equity</v>
      </c>
      <c r="B757" t="e">
        <f ca="1">IF(ISBLANK(A757),"",_xll.BDP(A757, "LONG_COMP_NAME",""))</f>
        <v>#NAME?</v>
      </c>
      <c r="C757" t="s">
        <v>157</v>
      </c>
      <c r="D757" t="e">
        <f ca="1">IF(ISBLANK(C757),"",_xll.BDP(C757, "LONG_COMP_NAME",""))</f>
        <v>#NAME?</v>
      </c>
      <c r="E757" t="e">
        <f ca="1">IF(ISBLANK(C757),"",_xll.BDP(C757, "CNTRY_OF_DOMICILE",""))</f>
        <v>#NAME?</v>
      </c>
      <c r="F757" t="e">
        <f ca="1">IF(ISBLANK(C757),"",_xll.BDP(C757, "GICS_INDUSTRY_GROUP_NAME",""))</f>
        <v>#NAME?</v>
      </c>
      <c r="G757" t="e">
        <f ca="1">IF(ISBLANK(C757),"",_xll.BDP(C757, "GICS_SUB_INDUSTRY_NAME",""))</f>
        <v>#NAME?</v>
      </c>
      <c r="H757" t="e">
        <f ca="1">IF(ISBLANK(C757),"",_xll.BDP(A757, "RELATIONSHIP_AMOUNT","RELATIONSHIP_OVERRIDE=C,QUANTIFIED_OVERRIDE=Y,EQY_FUND_CRNCY=USD,RELATED_COMPANY_OVERRIDE=" &amp;C757))</f>
        <v>#NAME?</v>
      </c>
    </row>
    <row r="758" spans="1:8" x14ac:dyDescent="0.2">
      <c r="A758" t="str">
        <f>C76</f>
        <v>ENI IM Equity</v>
      </c>
      <c r="B758" t="e">
        <f ca="1">IF(ISBLANK(A758),"",_xll.BDP(A758, "LONG_COMP_NAME",""))</f>
        <v>#NAME?</v>
      </c>
      <c r="C758" t="s">
        <v>158</v>
      </c>
      <c r="D758" t="e">
        <f ca="1">IF(ISBLANK(C758),"",_xll.BDP(C758, "LONG_COMP_NAME",""))</f>
        <v>#NAME?</v>
      </c>
      <c r="E758" t="e">
        <f ca="1">IF(ISBLANK(C758),"",_xll.BDP(C758, "CNTRY_OF_DOMICILE",""))</f>
        <v>#NAME?</v>
      </c>
      <c r="F758" t="e">
        <f ca="1">IF(ISBLANK(C758),"",_xll.BDP(C758, "GICS_INDUSTRY_GROUP_NAME",""))</f>
        <v>#NAME?</v>
      </c>
      <c r="G758" t="e">
        <f ca="1">IF(ISBLANK(C758),"",_xll.BDP(C758, "GICS_SUB_INDUSTRY_NAME",""))</f>
        <v>#NAME?</v>
      </c>
      <c r="H758" t="e">
        <f ca="1">IF(ISBLANK(C758),"",_xll.BDP(A758, "RELATIONSHIP_AMOUNT","RELATIONSHIP_OVERRIDE=C,QUANTIFIED_OVERRIDE=Y,EQY_FUND_CRNCY=USD,RELATED_COMPANY_OVERRIDE=" &amp;C758))</f>
        <v>#NAME?</v>
      </c>
    </row>
    <row r="759" spans="1:8" x14ac:dyDescent="0.2">
      <c r="A759" t="str">
        <f>C76</f>
        <v>ENI IM Equity</v>
      </c>
      <c r="B759" t="e">
        <f ca="1">IF(ISBLANK(A759),"",_xll.BDP(A759, "LONG_COMP_NAME",""))</f>
        <v>#NAME?</v>
      </c>
      <c r="C759" t="s">
        <v>159</v>
      </c>
      <c r="D759" t="e">
        <f ca="1">IF(ISBLANK(C759),"",_xll.BDP(C759, "LONG_COMP_NAME",""))</f>
        <v>#NAME?</v>
      </c>
      <c r="E759" t="e">
        <f ca="1">IF(ISBLANK(C759),"",_xll.BDP(C759, "CNTRY_OF_DOMICILE",""))</f>
        <v>#NAME?</v>
      </c>
      <c r="F759" t="e">
        <f ca="1">IF(ISBLANK(C759),"",_xll.BDP(C759, "GICS_INDUSTRY_GROUP_NAME",""))</f>
        <v>#NAME?</v>
      </c>
      <c r="G759" t="e">
        <f ca="1">IF(ISBLANK(C759),"",_xll.BDP(C759, "GICS_SUB_INDUSTRY_NAME",""))</f>
        <v>#NAME?</v>
      </c>
      <c r="H759" t="e">
        <f ca="1">IF(ISBLANK(C759),"",_xll.BDP(A759, "RELATIONSHIP_AMOUNT","RELATIONSHIP_OVERRIDE=C,QUANTIFIED_OVERRIDE=Y,EQY_FUND_CRNCY=USD,RELATED_COMPANY_OVERRIDE=" &amp;C759))</f>
        <v>#NAME?</v>
      </c>
    </row>
    <row r="760" spans="1:8" x14ac:dyDescent="0.2">
      <c r="A760" t="str">
        <f>C76</f>
        <v>ENI IM Equity</v>
      </c>
      <c r="B760" t="e">
        <f ca="1">IF(ISBLANK(A760),"",_xll.BDP(A760, "LONG_COMP_NAME",""))</f>
        <v>#NAME?</v>
      </c>
      <c r="C760" t="s">
        <v>160</v>
      </c>
      <c r="D760" t="e">
        <f ca="1">IF(ISBLANK(C760),"",_xll.BDP(C760, "LONG_COMP_NAME",""))</f>
        <v>#NAME?</v>
      </c>
      <c r="E760" t="e">
        <f ca="1">IF(ISBLANK(C760),"",_xll.BDP(C760, "CNTRY_OF_DOMICILE",""))</f>
        <v>#NAME?</v>
      </c>
      <c r="F760" t="e">
        <f ca="1">IF(ISBLANK(C760),"",_xll.BDP(C760, "GICS_INDUSTRY_GROUP_NAME",""))</f>
        <v>#NAME?</v>
      </c>
      <c r="G760" t="e">
        <f ca="1">IF(ISBLANK(C760),"",_xll.BDP(C760, "GICS_SUB_INDUSTRY_NAME",""))</f>
        <v>#NAME?</v>
      </c>
      <c r="H760" t="e">
        <f ca="1">IF(ISBLANK(C760),"",_xll.BDP(A760, "RELATIONSHIP_AMOUNT","RELATIONSHIP_OVERRIDE=C,QUANTIFIED_OVERRIDE=Y,EQY_FUND_CRNCY=USD,RELATED_COMPANY_OVERRIDE=" &amp;C760))</f>
        <v>#NAME?</v>
      </c>
    </row>
    <row r="761" spans="1:8" x14ac:dyDescent="0.2">
      <c r="A761" t="str">
        <f>C76</f>
        <v>ENI IM Equity</v>
      </c>
      <c r="B761" t="e">
        <f ca="1">IF(ISBLANK(A761),"",_xll.BDP(A761, "LONG_COMP_NAME",""))</f>
        <v>#NAME?</v>
      </c>
      <c r="C761" t="s">
        <v>161</v>
      </c>
      <c r="D761" t="e">
        <f ca="1">IF(ISBLANK(C761),"",_xll.BDP(C761, "LONG_COMP_NAME",""))</f>
        <v>#NAME?</v>
      </c>
      <c r="E761" t="e">
        <f ca="1">IF(ISBLANK(C761),"",_xll.BDP(C761, "CNTRY_OF_DOMICILE",""))</f>
        <v>#NAME?</v>
      </c>
      <c r="F761" t="e">
        <f ca="1">IF(ISBLANK(C761),"",_xll.BDP(C761, "GICS_INDUSTRY_GROUP_NAME",""))</f>
        <v>#NAME?</v>
      </c>
      <c r="G761" t="e">
        <f ca="1">IF(ISBLANK(C761),"",_xll.BDP(C761, "GICS_SUB_INDUSTRY_NAME",""))</f>
        <v>#NAME?</v>
      </c>
      <c r="H761" t="e">
        <f ca="1">IF(ISBLANK(C761),"",_xll.BDP(A761, "RELATIONSHIP_AMOUNT","RELATIONSHIP_OVERRIDE=C,QUANTIFIED_OVERRIDE=Y,EQY_FUND_CRNCY=USD,RELATED_COMPANY_OVERRIDE=" &amp;C761))</f>
        <v>#NAME?</v>
      </c>
    </row>
    <row r="762" spans="1:8" x14ac:dyDescent="0.2">
      <c r="A762" t="str">
        <f>C77</f>
        <v>S US Equity</v>
      </c>
      <c r="B762" t="e">
        <f ca="1">IF(ISBLANK(A762),"",_xll.BDP(A762, "LONG_COMP_NAME",""))</f>
        <v>#NAME?</v>
      </c>
      <c r="C762" t="e">
        <f ca="1">_xll.BDS(A762,"SUPPLY_CHAIN_CUSTOMERS","SUPPLY_CHAIN_SUM_COUNT_OVERRIDE=10,QUANTIFIED_OVERRIDE=Y,SUP_CHAIN_RELATIONSHIP_SORT_OVR=C","cols=1;rows=3")</f>
        <v>#NAME?</v>
      </c>
      <c r="D762" t="e">
        <f ca="1">IF(ISBLANK(C762),"",_xll.BDP(C762, "LONG_COMP_NAME",""))</f>
        <v>#NAME?</v>
      </c>
      <c r="E762" t="e">
        <f ca="1">IF(ISBLANK(C762),"",_xll.BDP(C762, "CNTRY_OF_DOMICILE",""))</f>
        <v>#NAME?</v>
      </c>
      <c r="F762" t="e">
        <f ca="1">IF(ISBLANK(C762),"",_xll.BDP(C762, "GICS_INDUSTRY_GROUP_NAME",""))</f>
        <v>#NAME?</v>
      </c>
      <c r="G762" t="e">
        <f ca="1">IF(ISBLANK(C762),"",_xll.BDP(C762, "GICS_SUB_INDUSTRY_NAME",""))</f>
        <v>#NAME?</v>
      </c>
      <c r="H762" t="e">
        <f ca="1">IF(ISBLANK(C762),"",_xll.BDP(A762, "RELATIONSHIP_AMOUNT","RELATIONSHIP_OVERRIDE=C,QUANTIFIED_OVERRIDE=Y,EQY_FUND_CRNCY=USD,RELATED_COMPANY_OVERRIDE=" &amp;C762))</f>
        <v>#NAME?</v>
      </c>
    </row>
    <row r="763" spans="1:8" x14ac:dyDescent="0.2">
      <c r="A763" t="str">
        <f>C77</f>
        <v>S US Equity</v>
      </c>
      <c r="B763" t="e">
        <f ca="1">IF(ISBLANK(A763),"",_xll.BDP(A763, "LONG_COMP_NAME",""))</f>
        <v>#NAME?</v>
      </c>
      <c r="C763" t="s">
        <v>151</v>
      </c>
      <c r="D763" t="e">
        <f ca="1">IF(ISBLANK(C763),"",_xll.BDP(C763, "LONG_COMP_NAME",""))</f>
        <v>#NAME?</v>
      </c>
      <c r="E763" t="e">
        <f ca="1">IF(ISBLANK(C763),"",_xll.BDP(C763, "CNTRY_OF_DOMICILE",""))</f>
        <v>#NAME?</v>
      </c>
      <c r="F763" t="e">
        <f ca="1">IF(ISBLANK(C763),"",_xll.BDP(C763, "GICS_INDUSTRY_GROUP_NAME",""))</f>
        <v>#NAME?</v>
      </c>
      <c r="G763" t="e">
        <f ca="1">IF(ISBLANK(C763),"",_xll.BDP(C763, "GICS_SUB_INDUSTRY_NAME",""))</f>
        <v>#NAME?</v>
      </c>
      <c r="H763" t="e">
        <f ca="1">IF(ISBLANK(C763),"",_xll.BDP(A763, "RELATIONSHIP_AMOUNT","RELATIONSHIP_OVERRIDE=C,QUANTIFIED_OVERRIDE=Y,EQY_FUND_CRNCY=USD,RELATED_COMPANY_OVERRIDE=" &amp;C763))</f>
        <v>#NAME?</v>
      </c>
    </row>
    <row r="764" spans="1:8" x14ac:dyDescent="0.2">
      <c r="A764" t="str">
        <f>C77</f>
        <v>S US Equity</v>
      </c>
      <c r="B764" t="e">
        <f ca="1">IF(ISBLANK(A764),"",_xll.BDP(A764, "LONG_COMP_NAME",""))</f>
        <v>#NAME?</v>
      </c>
      <c r="C764" t="s">
        <v>152</v>
      </c>
      <c r="D764" t="e">
        <f ca="1">IF(ISBLANK(C764),"",_xll.BDP(C764, "LONG_COMP_NAME",""))</f>
        <v>#NAME?</v>
      </c>
      <c r="E764" t="e">
        <f ca="1">IF(ISBLANK(C764),"",_xll.BDP(C764, "CNTRY_OF_DOMICILE",""))</f>
        <v>#NAME?</v>
      </c>
      <c r="F764" t="e">
        <f ca="1">IF(ISBLANK(C764),"",_xll.BDP(C764, "GICS_INDUSTRY_GROUP_NAME",""))</f>
        <v>#NAME?</v>
      </c>
      <c r="G764" t="e">
        <f ca="1">IF(ISBLANK(C764),"",_xll.BDP(C764, "GICS_SUB_INDUSTRY_NAME",""))</f>
        <v>#NAME?</v>
      </c>
      <c r="H764" t="e">
        <f ca="1">IF(ISBLANK(C764),"",_xll.BDP(A764, "RELATIONSHIP_AMOUNT","RELATIONSHIP_OVERRIDE=C,QUANTIFIED_OVERRIDE=Y,EQY_FUND_CRNCY=USD,RELATED_COMPANY_OVERRIDE=" &amp;C764))</f>
        <v>#NAME?</v>
      </c>
    </row>
    <row r="765" spans="1:8" x14ac:dyDescent="0.2">
      <c r="A765" t="str">
        <f>C77</f>
        <v>S US Equity</v>
      </c>
      <c r="B765" t="e">
        <f ca="1">IF(ISBLANK(A765),"",_xll.BDP(A765, "LONG_COMP_NAME",""))</f>
        <v>#NAME?</v>
      </c>
      <c r="D765" t="str">
        <f>IF(ISBLANK(C765),"",_xll.BDP(C765, "LONG_COMP_NAME",""))</f>
        <v/>
      </c>
      <c r="E765" t="str">
        <f>IF(ISBLANK(C765),"",_xll.BDP(C765, "CNTRY_OF_DOMICILE",""))</f>
        <v/>
      </c>
      <c r="F765" t="str">
        <f>IF(ISBLANK(C765),"",_xll.BDP(C765, "GICS_INDUSTRY_GROUP_NAME",""))</f>
        <v/>
      </c>
      <c r="G765" t="str">
        <f>IF(ISBLANK(C765),"",_xll.BDP(C765, "GICS_SUB_INDUSTRY_NAME",""))</f>
        <v/>
      </c>
      <c r="H765" t="str">
        <f>IF(ISBLANK(C765),"",_xll.BDP(A765, "RELATIONSHIP_AMOUNT","RELATIONSHIP_OVERRIDE=C,QUANTIFIED_OVERRIDE=Y,EQY_FUND_CRNCY=USD,RELATED_COMPANY_OVERRIDE=" &amp;C765))</f>
        <v/>
      </c>
    </row>
    <row r="766" spans="1:8" x14ac:dyDescent="0.2">
      <c r="A766" t="str">
        <f>C77</f>
        <v>S US Equity</v>
      </c>
      <c r="B766" t="e">
        <f ca="1">IF(ISBLANK(A766),"",_xll.BDP(A766, "LONG_COMP_NAME",""))</f>
        <v>#NAME?</v>
      </c>
      <c r="D766" t="str">
        <f>IF(ISBLANK(C766),"",_xll.BDP(C766, "LONG_COMP_NAME",""))</f>
        <v/>
      </c>
      <c r="E766" t="str">
        <f>IF(ISBLANK(C766),"",_xll.BDP(C766, "CNTRY_OF_DOMICILE",""))</f>
        <v/>
      </c>
      <c r="F766" t="str">
        <f>IF(ISBLANK(C766),"",_xll.BDP(C766, "GICS_INDUSTRY_GROUP_NAME",""))</f>
        <v/>
      </c>
      <c r="G766" t="str">
        <f>IF(ISBLANK(C766),"",_xll.BDP(C766, "GICS_SUB_INDUSTRY_NAME",""))</f>
        <v/>
      </c>
      <c r="H766" t="str">
        <f>IF(ISBLANK(C766),"",_xll.BDP(A766, "RELATIONSHIP_AMOUNT","RELATIONSHIP_OVERRIDE=C,QUANTIFIED_OVERRIDE=Y,EQY_FUND_CRNCY=USD,RELATED_COMPANY_OVERRIDE=" &amp;C766))</f>
        <v/>
      </c>
    </row>
    <row r="767" spans="1:8" x14ac:dyDescent="0.2">
      <c r="A767" t="str">
        <f>C77</f>
        <v>S US Equity</v>
      </c>
      <c r="B767" t="e">
        <f ca="1">IF(ISBLANK(A767),"",_xll.BDP(A767, "LONG_COMP_NAME",""))</f>
        <v>#NAME?</v>
      </c>
      <c r="D767" t="str">
        <f>IF(ISBLANK(C767),"",_xll.BDP(C767, "LONG_COMP_NAME",""))</f>
        <v/>
      </c>
      <c r="E767" t="str">
        <f>IF(ISBLANK(C767),"",_xll.BDP(C767, "CNTRY_OF_DOMICILE",""))</f>
        <v/>
      </c>
      <c r="F767" t="str">
        <f>IF(ISBLANK(C767),"",_xll.BDP(C767, "GICS_INDUSTRY_GROUP_NAME",""))</f>
        <v/>
      </c>
      <c r="G767" t="str">
        <f>IF(ISBLANK(C767),"",_xll.BDP(C767, "GICS_SUB_INDUSTRY_NAME",""))</f>
        <v/>
      </c>
      <c r="H767" t="str">
        <f>IF(ISBLANK(C767),"",_xll.BDP(A767, "RELATIONSHIP_AMOUNT","RELATIONSHIP_OVERRIDE=C,QUANTIFIED_OVERRIDE=Y,EQY_FUND_CRNCY=USD,RELATED_COMPANY_OVERRIDE=" &amp;C767))</f>
        <v/>
      </c>
    </row>
    <row r="768" spans="1:8" x14ac:dyDescent="0.2">
      <c r="A768" t="str">
        <f>C77</f>
        <v>S US Equity</v>
      </c>
      <c r="B768" t="e">
        <f ca="1">IF(ISBLANK(A768),"",_xll.BDP(A768, "LONG_COMP_NAME",""))</f>
        <v>#NAME?</v>
      </c>
      <c r="D768" t="str">
        <f>IF(ISBLANK(C768),"",_xll.BDP(C768, "LONG_COMP_NAME",""))</f>
        <v/>
      </c>
      <c r="E768" t="str">
        <f>IF(ISBLANK(C768),"",_xll.BDP(C768, "CNTRY_OF_DOMICILE",""))</f>
        <v/>
      </c>
      <c r="F768" t="str">
        <f>IF(ISBLANK(C768),"",_xll.BDP(C768, "GICS_INDUSTRY_GROUP_NAME",""))</f>
        <v/>
      </c>
      <c r="G768" t="str">
        <f>IF(ISBLANK(C768),"",_xll.BDP(C768, "GICS_SUB_INDUSTRY_NAME",""))</f>
        <v/>
      </c>
      <c r="H768" t="str">
        <f>IF(ISBLANK(C768),"",_xll.BDP(A768, "RELATIONSHIP_AMOUNT","RELATIONSHIP_OVERRIDE=C,QUANTIFIED_OVERRIDE=Y,EQY_FUND_CRNCY=USD,RELATED_COMPANY_OVERRIDE=" &amp;C768))</f>
        <v/>
      </c>
    </row>
    <row r="769" spans="1:8" x14ac:dyDescent="0.2">
      <c r="A769" t="str">
        <f>C77</f>
        <v>S US Equity</v>
      </c>
      <c r="B769" t="e">
        <f ca="1">IF(ISBLANK(A769),"",_xll.BDP(A769, "LONG_COMP_NAME",""))</f>
        <v>#NAME?</v>
      </c>
      <c r="D769" t="str">
        <f>IF(ISBLANK(C769),"",_xll.BDP(C769, "LONG_COMP_NAME",""))</f>
        <v/>
      </c>
      <c r="E769" t="str">
        <f>IF(ISBLANK(C769),"",_xll.BDP(C769, "CNTRY_OF_DOMICILE",""))</f>
        <v/>
      </c>
      <c r="F769" t="str">
        <f>IF(ISBLANK(C769),"",_xll.BDP(C769, "GICS_INDUSTRY_GROUP_NAME",""))</f>
        <v/>
      </c>
      <c r="G769" t="str">
        <f>IF(ISBLANK(C769),"",_xll.BDP(C769, "GICS_SUB_INDUSTRY_NAME",""))</f>
        <v/>
      </c>
      <c r="H769" t="str">
        <f>IF(ISBLANK(C769),"",_xll.BDP(A769, "RELATIONSHIP_AMOUNT","RELATIONSHIP_OVERRIDE=C,QUANTIFIED_OVERRIDE=Y,EQY_FUND_CRNCY=USD,RELATED_COMPANY_OVERRIDE=" &amp;C769))</f>
        <v/>
      </c>
    </row>
    <row r="770" spans="1:8" x14ac:dyDescent="0.2">
      <c r="A770" t="str">
        <f>C77</f>
        <v>S US Equity</v>
      </c>
      <c r="B770" t="e">
        <f ca="1">IF(ISBLANK(A770),"",_xll.BDP(A770, "LONG_COMP_NAME",""))</f>
        <v>#NAME?</v>
      </c>
      <c r="D770" t="str">
        <f>IF(ISBLANK(C770),"",_xll.BDP(C770, "LONG_COMP_NAME",""))</f>
        <v/>
      </c>
      <c r="E770" t="str">
        <f>IF(ISBLANK(C770),"",_xll.BDP(C770, "CNTRY_OF_DOMICILE",""))</f>
        <v/>
      </c>
      <c r="F770" t="str">
        <f>IF(ISBLANK(C770),"",_xll.BDP(C770, "GICS_INDUSTRY_GROUP_NAME",""))</f>
        <v/>
      </c>
      <c r="G770" t="str">
        <f>IF(ISBLANK(C770),"",_xll.BDP(C770, "GICS_SUB_INDUSTRY_NAME",""))</f>
        <v/>
      </c>
      <c r="H770" t="str">
        <f>IF(ISBLANK(C770),"",_xll.BDP(A770, "RELATIONSHIP_AMOUNT","RELATIONSHIP_OVERRIDE=C,QUANTIFIED_OVERRIDE=Y,EQY_FUND_CRNCY=USD,RELATED_COMPANY_OVERRIDE=" &amp;C770))</f>
        <v/>
      </c>
    </row>
    <row r="771" spans="1:8" x14ac:dyDescent="0.2">
      <c r="A771" t="str">
        <f>C77</f>
        <v>S US Equity</v>
      </c>
      <c r="B771" t="e">
        <f ca="1">IF(ISBLANK(A771),"",_xll.BDP(A771, "LONG_COMP_NAME",""))</f>
        <v>#NAME?</v>
      </c>
      <c r="D771" t="str">
        <f>IF(ISBLANK(C771),"",_xll.BDP(C771, "LONG_COMP_NAME",""))</f>
        <v/>
      </c>
      <c r="E771" t="str">
        <f>IF(ISBLANK(C771),"",_xll.BDP(C771, "CNTRY_OF_DOMICILE",""))</f>
        <v/>
      </c>
      <c r="F771" t="str">
        <f>IF(ISBLANK(C771),"",_xll.BDP(C771, "GICS_INDUSTRY_GROUP_NAME",""))</f>
        <v/>
      </c>
      <c r="G771" t="str">
        <f>IF(ISBLANK(C771),"",_xll.BDP(C771, "GICS_SUB_INDUSTRY_NAME",""))</f>
        <v/>
      </c>
      <c r="H771" t="str">
        <f>IF(ISBLANK(C771),"",_xll.BDP(A771, "RELATIONSHIP_AMOUNT","RELATIONSHIP_OVERRIDE=C,QUANTIFIED_OVERRIDE=Y,EQY_FUND_CRNCY=USD,RELATED_COMPANY_OVERRIDE=" &amp;C771))</f>
        <v/>
      </c>
    </row>
    <row r="772" spans="1:8" x14ac:dyDescent="0.2">
      <c r="A772" t="str">
        <f>C78</f>
        <v>GOOGL US Equity</v>
      </c>
      <c r="B772" t="e">
        <f ca="1">IF(ISBLANK(A772),"",_xll.BDP(A772, "LONG_COMP_NAME",""))</f>
        <v>#NAME?</v>
      </c>
      <c r="C772" t="e">
        <f ca="1">_xll.BDS(A772,"SUPPLY_CHAIN_CUSTOMERS","SUPPLY_CHAIN_SUM_COUNT_OVERRIDE=10,QUANTIFIED_OVERRIDE=Y,SUP_CHAIN_RELATIONSHIP_SORT_OVR=C","cols=1;rows=10")</f>
        <v>#NAME?</v>
      </c>
      <c r="D772" t="e">
        <f ca="1">IF(ISBLANK(C772),"",_xll.BDP(C772, "LONG_COMP_NAME",""))</f>
        <v>#NAME?</v>
      </c>
      <c r="E772" t="e">
        <f ca="1">IF(ISBLANK(C772),"",_xll.BDP(C772, "CNTRY_OF_DOMICILE",""))</f>
        <v>#NAME?</v>
      </c>
      <c r="F772" t="e">
        <f ca="1">IF(ISBLANK(C772),"",_xll.BDP(C772, "GICS_INDUSTRY_GROUP_NAME",""))</f>
        <v>#NAME?</v>
      </c>
      <c r="G772" t="e">
        <f ca="1">IF(ISBLANK(C772),"",_xll.BDP(C772, "GICS_SUB_INDUSTRY_NAME",""))</f>
        <v>#NAME?</v>
      </c>
      <c r="H772" t="e">
        <f ca="1">IF(ISBLANK(C772),"",_xll.BDP(A772, "RELATIONSHIP_AMOUNT","RELATIONSHIP_OVERRIDE=C,QUANTIFIED_OVERRIDE=Y,EQY_FUND_CRNCY=USD,RELATED_COMPANY_OVERRIDE=" &amp;C772))</f>
        <v>#NAME?</v>
      </c>
    </row>
    <row r="773" spans="1:8" x14ac:dyDescent="0.2">
      <c r="A773" t="str">
        <f>C78</f>
        <v>GOOGL US Equity</v>
      </c>
      <c r="B773" t="e">
        <f ca="1">IF(ISBLANK(A773),"",_xll.BDP(A773, "LONG_COMP_NAME",""))</f>
        <v>#NAME?</v>
      </c>
      <c r="C773" t="s">
        <v>108</v>
      </c>
      <c r="D773" t="e">
        <f ca="1">IF(ISBLANK(C773),"",_xll.BDP(C773, "LONG_COMP_NAME",""))</f>
        <v>#NAME?</v>
      </c>
      <c r="E773" t="e">
        <f ca="1">IF(ISBLANK(C773),"",_xll.BDP(C773, "CNTRY_OF_DOMICILE",""))</f>
        <v>#NAME?</v>
      </c>
      <c r="F773" t="e">
        <f ca="1">IF(ISBLANK(C773),"",_xll.BDP(C773, "GICS_INDUSTRY_GROUP_NAME",""))</f>
        <v>#NAME?</v>
      </c>
      <c r="G773" t="e">
        <f ca="1">IF(ISBLANK(C773),"",_xll.BDP(C773, "GICS_SUB_INDUSTRY_NAME",""))</f>
        <v>#NAME?</v>
      </c>
      <c r="H773" t="e">
        <f ca="1">IF(ISBLANK(C773),"",_xll.BDP(A773, "RELATIONSHIP_AMOUNT","RELATIONSHIP_OVERRIDE=C,QUANTIFIED_OVERRIDE=Y,EQY_FUND_CRNCY=USD,RELATED_COMPANY_OVERRIDE=" &amp;C773))</f>
        <v>#NAME?</v>
      </c>
    </row>
    <row r="774" spans="1:8" x14ac:dyDescent="0.2">
      <c r="A774" t="str">
        <f>C78</f>
        <v>GOOGL US Equity</v>
      </c>
      <c r="B774" t="e">
        <f ca="1">IF(ISBLANK(A774),"",_xll.BDP(A774, "LONG_COMP_NAME",""))</f>
        <v>#NAME?</v>
      </c>
      <c r="C774" t="s">
        <v>39</v>
      </c>
      <c r="D774" t="e">
        <f ca="1">IF(ISBLANK(C774),"",_xll.BDP(C774, "LONG_COMP_NAME",""))</f>
        <v>#NAME?</v>
      </c>
      <c r="E774" t="e">
        <f ca="1">IF(ISBLANK(C774),"",_xll.BDP(C774, "CNTRY_OF_DOMICILE",""))</f>
        <v>#NAME?</v>
      </c>
      <c r="F774" t="e">
        <f ca="1">IF(ISBLANK(C774),"",_xll.BDP(C774, "GICS_INDUSTRY_GROUP_NAME",""))</f>
        <v>#NAME?</v>
      </c>
      <c r="G774" t="e">
        <f ca="1">IF(ISBLANK(C774),"",_xll.BDP(C774, "GICS_SUB_INDUSTRY_NAME",""))</f>
        <v>#NAME?</v>
      </c>
      <c r="H774" t="e">
        <f ca="1">IF(ISBLANK(C774),"",_xll.BDP(A774, "RELATIONSHIP_AMOUNT","RELATIONSHIP_OVERRIDE=C,QUANTIFIED_OVERRIDE=Y,EQY_FUND_CRNCY=USD,RELATED_COMPANY_OVERRIDE=" &amp;C774))</f>
        <v>#NAME?</v>
      </c>
    </row>
    <row r="775" spans="1:8" x14ac:dyDescent="0.2">
      <c r="A775" t="str">
        <f>C78</f>
        <v>GOOGL US Equity</v>
      </c>
      <c r="B775" t="e">
        <f ca="1">IF(ISBLANK(A775),"",_xll.BDP(A775, "LONG_COMP_NAME",""))</f>
        <v>#NAME?</v>
      </c>
      <c r="C775" t="s">
        <v>162</v>
      </c>
      <c r="D775" t="e">
        <f ca="1">IF(ISBLANK(C775),"",_xll.BDP(C775, "LONG_COMP_NAME",""))</f>
        <v>#NAME?</v>
      </c>
      <c r="E775" t="e">
        <f ca="1">IF(ISBLANK(C775),"",_xll.BDP(C775, "CNTRY_OF_DOMICILE",""))</f>
        <v>#NAME?</v>
      </c>
      <c r="F775" t="e">
        <f ca="1">IF(ISBLANK(C775),"",_xll.BDP(C775, "GICS_INDUSTRY_GROUP_NAME",""))</f>
        <v>#NAME?</v>
      </c>
      <c r="G775" t="e">
        <f ca="1">IF(ISBLANK(C775),"",_xll.BDP(C775, "GICS_SUB_INDUSTRY_NAME",""))</f>
        <v>#NAME?</v>
      </c>
      <c r="H775" t="e">
        <f ca="1">IF(ISBLANK(C775),"",_xll.BDP(A775, "RELATIONSHIP_AMOUNT","RELATIONSHIP_OVERRIDE=C,QUANTIFIED_OVERRIDE=Y,EQY_FUND_CRNCY=USD,RELATED_COMPANY_OVERRIDE=" &amp;C775))</f>
        <v>#NAME?</v>
      </c>
    </row>
    <row r="776" spans="1:8" x14ac:dyDescent="0.2">
      <c r="A776" t="str">
        <f>C78</f>
        <v>GOOGL US Equity</v>
      </c>
      <c r="B776" t="e">
        <f ca="1">IF(ISBLANK(A776),"",_xll.BDP(A776, "LONG_COMP_NAME",""))</f>
        <v>#NAME?</v>
      </c>
      <c r="C776" t="s">
        <v>33</v>
      </c>
      <c r="D776" t="e">
        <f ca="1">IF(ISBLANK(C776),"",_xll.BDP(C776, "LONG_COMP_NAME",""))</f>
        <v>#NAME?</v>
      </c>
      <c r="E776" t="e">
        <f ca="1">IF(ISBLANK(C776),"",_xll.BDP(C776, "CNTRY_OF_DOMICILE",""))</f>
        <v>#NAME?</v>
      </c>
      <c r="F776" t="e">
        <f ca="1">IF(ISBLANK(C776),"",_xll.BDP(C776, "GICS_INDUSTRY_GROUP_NAME",""))</f>
        <v>#NAME?</v>
      </c>
      <c r="G776" t="e">
        <f ca="1">IF(ISBLANK(C776),"",_xll.BDP(C776, "GICS_SUB_INDUSTRY_NAME",""))</f>
        <v>#NAME?</v>
      </c>
      <c r="H776" t="e">
        <f ca="1">IF(ISBLANK(C776),"",_xll.BDP(A776, "RELATIONSHIP_AMOUNT","RELATIONSHIP_OVERRIDE=C,QUANTIFIED_OVERRIDE=Y,EQY_FUND_CRNCY=USD,RELATED_COMPANY_OVERRIDE=" &amp;C776))</f>
        <v>#NAME?</v>
      </c>
    </row>
    <row r="777" spans="1:8" x14ac:dyDescent="0.2">
      <c r="A777" t="str">
        <f>C78</f>
        <v>GOOGL US Equity</v>
      </c>
      <c r="B777" t="e">
        <f ca="1">IF(ISBLANK(A777),"",_xll.BDP(A777, "LONG_COMP_NAME",""))</f>
        <v>#NAME?</v>
      </c>
      <c r="C777" t="s">
        <v>163</v>
      </c>
      <c r="D777" t="e">
        <f ca="1">IF(ISBLANK(C777),"",_xll.BDP(C777, "LONG_COMP_NAME",""))</f>
        <v>#NAME?</v>
      </c>
      <c r="E777" t="e">
        <f ca="1">IF(ISBLANK(C777),"",_xll.BDP(C777, "CNTRY_OF_DOMICILE",""))</f>
        <v>#NAME?</v>
      </c>
      <c r="F777" t="e">
        <f ca="1">IF(ISBLANK(C777),"",_xll.BDP(C777, "GICS_INDUSTRY_GROUP_NAME",""))</f>
        <v>#NAME?</v>
      </c>
      <c r="G777" t="e">
        <f ca="1">IF(ISBLANK(C777),"",_xll.BDP(C777, "GICS_SUB_INDUSTRY_NAME",""))</f>
        <v>#NAME?</v>
      </c>
      <c r="H777" t="e">
        <f ca="1">IF(ISBLANK(C777),"",_xll.BDP(A777, "RELATIONSHIP_AMOUNT","RELATIONSHIP_OVERRIDE=C,QUANTIFIED_OVERRIDE=Y,EQY_FUND_CRNCY=USD,RELATED_COMPANY_OVERRIDE=" &amp;C777))</f>
        <v>#NAME?</v>
      </c>
    </row>
    <row r="778" spans="1:8" x14ac:dyDescent="0.2">
      <c r="A778" t="str">
        <f>C78</f>
        <v>GOOGL US Equity</v>
      </c>
      <c r="B778" t="e">
        <f ca="1">IF(ISBLANK(A778),"",_xll.BDP(A778, "LONG_COMP_NAME",""))</f>
        <v>#NAME?</v>
      </c>
      <c r="C778" t="s">
        <v>46</v>
      </c>
      <c r="D778" t="e">
        <f ca="1">IF(ISBLANK(C778),"",_xll.BDP(C778, "LONG_COMP_NAME",""))</f>
        <v>#NAME?</v>
      </c>
      <c r="E778" t="e">
        <f ca="1">IF(ISBLANK(C778),"",_xll.BDP(C778, "CNTRY_OF_DOMICILE",""))</f>
        <v>#NAME?</v>
      </c>
      <c r="F778" t="e">
        <f ca="1">IF(ISBLANK(C778),"",_xll.BDP(C778, "GICS_INDUSTRY_GROUP_NAME",""))</f>
        <v>#NAME?</v>
      </c>
      <c r="G778" t="e">
        <f ca="1">IF(ISBLANK(C778),"",_xll.BDP(C778, "GICS_SUB_INDUSTRY_NAME",""))</f>
        <v>#NAME?</v>
      </c>
      <c r="H778" t="e">
        <f ca="1">IF(ISBLANK(C778),"",_xll.BDP(A778, "RELATIONSHIP_AMOUNT","RELATIONSHIP_OVERRIDE=C,QUANTIFIED_OVERRIDE=Y,EQY_FUND_CRNCY=USD,RELATED_COMPANY_OVERRIDE=" &amp;C778))</f>
        <v>#NAME?</v>
      </c>
    </row>
    <row r="779" spans="1:8" x14ac:dyDescent="0.2">
      <c r="A779" t="str">
        <f>C78</f>
        <v>GOOGL US Equity</v>
      </c>
      <c r="B779" t="e">
        <f ca="1">IF(ISBLANK(A779),"",_xll.BDP(A779, "LONG_COMP_NAME",""))</f>
        <v>#NAME?</v>
      </c>
      <c r="C779" t="s">
        <v>164</v>
      </c>
      <c r="D779" t="e">
        <f ca="1">IF(ISBLANK(C779),"",_xll.BDP(C779, "LONG_COMP_NAME",""))</f>
        <v>#NAME?</v>
      </c>
      <c r="E779" t="e">
        <f ca="1">IF(ISBLANK(C779),"",_xll.BDP(C779, "CNTRY_OF_DOMICILE",""))</f>
        <v>#NAME?</v>
      </c>
      <c r="F779" t="e">
        <f ca="1">IF(ISBLANK(C779),"",_xll.BDP(C779, "GICS_INDUSTRY_GROUP_NAME",""))</f>
        <v>#NAME?</v>
      </c>
      <c r="G779" t="e">
        <f ca="1">IF(ISBLANK(C779),"",_xll.BDP(C779, "GICS_SUB_INDUSTRY_NAME",""))</f>
        <v>#NAME?</v>
      </c>
      <c r="H779" t="e">
        <f ca="1">IF(ISBLANK(C779),"",_xll.BDP(A779, "RELATIONSHIP_AMOUNT","RELATIONSHIP_OVERRIDE=C,QUANTIFIED_OVERRIDE=Y,EQY_FUND_CRNCY=USD,RELATED_COMPANY_OVERRIDE=" &amp;C779))</f>
        <v>#NAME?</v>
      </c>
    </row>
    <row r="780" spans="1:8" x14ac:dyDescent="0.2">
      <c r="A780" t="str">
        <f>C78</f>
        <v>GOOGL US Equity</v>
      </c>
      <c r="B780" t="e">
        <f ca="1">IF(ISBLANK(A780),"",_xll.BDP(A780, "LONG_COMP_NAME",""))</f>
        <v>#NAME?</v>
      </c>
      <c r="C780" t="s">
        <v>165</v>
      </c>
      <c r="D780" t="e">
        <f ca="1">IF(ISBLANK(C780),"",_xll.BDP(C780, "LONG_COMP_NAME",""))</f>
        <v>#NAME?</v>
      </c>
      <c r="E780" t="e">
        <f ca="1">IF(ISBLANK(C780),"",_xll.BDP(C780, "CNTRY_OF_DOMICILE",""))</f>
        <v>#NAME?</v>
      </c>
      <c r="F780" t="e">
        <f ca="1">IF(ISBLANK(C780),"",_xll.BDP(C780, "GICS_INDUSTRY_GROUP_NAME",""))</f>
        <v>#NAME?</v>
      </c>
      <c r="G780" t="e">
        <f ca="1">IF(ISBLANK(C780),"",_xll.BDP(C780, "GICS_SUB_INDUSTRY_NAME",""))</f>
        <v>#NAME?</v>
      </c>
      <c r="H780" t="e">
        <f ca="1">IF(ISBLANK(C780),"",_xll.BDP(A780, "RELATIONSHIP_AMOUNT","RELATIONSHIP_OVERRIDE=C,QUANTIFIED_OVERRIDE=Y,EQY_FUND_CRNCY=USD,RELATED_COMPANY_OVERRIDE=" &amp;C780))</f>
        <v>#NAME?</v>
      </c>
    </row>
    <row r="781" spans="1:8" x14ac:dyDescent="0.2">
      <c r="A781" t="str">
        <f>C78</f>
        <v>GOOGL US Equity</v>
      </c>
      <c r="B781" t="e">
        <f ca="1">IF(ISBLANK(A781),"",_xll.BDP(A781, "LONG_COMP_NAME",""))</f>
        <v>#NAME?</v>
      </c>
      <c r="C781" t="s">
        <v>166</v>
      </c>
      <c r="D781" t="e">
        <f ca="1">IF(ISBLANK(C781),"",_xll.BDP(C781, "LONG_COMP_NAME",""))</f>
        <v>#NAME?</v>
      </c>
      <c r="E781" t="e">
        <f ca="1">IF(ISBLANK(C781),"",_xll.BDP(C781, "CNTRY_OF_DOMICILE",""))</f>
        <v>#NAME?</v>
      </c>
      <c r="F781" t="e">
        <f ca="1">IF(ISBLANK(C781),"",_xll.BDP(C781, "GICS_INDUSTRY_GROUP_NAME",""))</f>
        <v>#NAME?</v>
      </c>
      <c r="G781" t="e">
        <f ca="1">IF(ISBLANK(C781),"",_xll.BDP(C781, "GICS_SUB_INDUSTRY_NAME",""))</f>
        <v>#NAME?</v>
      </c>
      <c r="H781" t="e">
        <f ca="1">IF(ISBLANK(C781),"",_xll.BDP(A781, "RELATIONSHIP_AMOUNT","RELATIONSHIP_OVERRIDE=C,QUANTIFIED_OVERRIDE=Y,EQY_FUND_CRNCY=USD,RELATED_COMPANY_OVERRIDE=" &amp;C781))</f>
        <v>#NAME?</v>
      </c>
    </row>
    <row r="782" spans="1:8" x14ac:dyDescent="0.2">
      <c r="A782" t="str">
        <f>C79</f>
        <v>WMT US Equity</v>
      </c>
      <c r="B782" t="e">
        <f ca="1">IF(ISBLANK(A782),"",_xll.BDP(A782, "LONG_COMP_NAME",""))</f>
        <v>#NAME?</v>
      </c>
      <c r="C782" t="e">
        <f ca="1">_xll.BDS(A782,"SUPPLY_CHAIN_CUSTOMERS","SUPPLY_CHAIN_SUM_COUNT_OVERRIDE=10,QUANTIFIED_OVERRIDE=Y,SUP_CHAIN_RELATIONSHIP_SORT_OVR=C")</f>
        <v>#NAME?</v>
      </c>
      <c r="D782" t="e">
        <f ca="1">IF(ISBLANK(C782),"",_xll.BDP(C782, "LONG_COMP_NAME",""))</f>
        <v>#NAME?</v>
      </c>
      <c r="E782" t="e">
        <f ca="1">IF(ISBLANK(C782),"",_xll.BDP(C782, "CNTRY_OF_DOMICILE",""))</f>
        <v>#NAME?</v>
      </c>
      <c r="F782" t="e">
        <f ca="1">IF(ISBLANK(C782),"",_xll.BDP(C782, "GICS_INDUSTRY_GROUP_NAME",""))</f>
        <v>#NAME?</v>
      </c>
      <c r="G782" t="e">
        <f ca="1">IF(ISBLANK(C782),"",_xll.BDP(C782, "GICS_SUB_INDUSTRY_NAME",""))</f>
        <v>#NAME?</v>
      </c>
      <c r="H782" t="e">
        <f ca="1">IF(ISBLANK(C782),"",_xll.BDP(A782, "RELATIONSHIP_AMOUNT","RELATIONSHIP_OVERRIDE=C,QUANTIFIED_OVERRIDE=Y,EQY_FUND_CRNCY=USD,RELATED_COMPANY_OVERRIDE=" &amp;C782))</f>
        <v>#NAME?</v>
      </c>
    </row>
    <row r="783" spans="1:8" x14ac:dyDescent="0.2">
      <c r="A783" t="str">
        <f>C79</f>
        <v>WMT US Equity</v>
      </c>
      <c r="B783" t="e">
        <f ca="1">IF(ISBLANK(A783),"",_xll.BDP(A783, "LONG_COMP_NAME",""))</f>
        <v>#NAME?</v>
      </c>
      <c r="D783" t="str">
        <f>IF(ISBLANK(C783),"",_xll.BDP(C783, "LONG_COMP_NAME",""))</f>
        <v/>
      </c>
      <c r="E783" t="str">
        <f>IF(ISBLANK(C783),"",_xll.BDP(C783, "CNTRY_OF_DOMICILE",""))</f>
        <v/>
      </c>
      <c r="F783" t="str">
        <f>IF(ISBLANK(C783),"",_xll.BDP(C783, "GICS_INDUSTRY_GROUP_NAME",""))</f>
        <v/>
      </c>
      <c r="G783" t="str">
        <f>IF(ISBLANK(C783),"",_xll.BDP(C783, "GICS_SUB_INDUSTRY_NAME",""))</f>
        <v/>
      </c>
      <c r="H783" t="str">
        <f>IF(ISBLANK(C783),"",_xll.BDP(A783, "RELATIONSHIP_AMOUNT","RELATIONSHIP_OVERRIDE=C,QUANTIFIED_OVERRIDE=Y,EQY_FUND_CRNCY=USD,RELATED_COMPANY_OVERRIDE=" &amp;C783))</f>
        <v/>
      </c>
    </row>
    <row r="784" spans="1:8" x14ac:dyDescent="0.2">
      <c r="A784" t="str">
        <f>C79</f>
        <v>WMT US Equity</v>
      </c>
      <c r="B784" t="e">
        <f ca="1">IF(ISBLANK(A784),"",_xll.BDP(A784, "LONG_COMP_NAME",""))</f>
        <v>#NAME?</v>
      </c>
      <c r="D784" t="str">
        <f>IF(ISBLANK(C784),"",_xll.BDP(C784, "LONG_COMP_NAME",""))</f>
        <v/>
      </c>
      <c r="E784" t="str">
        <f>IF(ISBLANK(C784),"",_xll.BDP(C784, "CNTRY_OF_DOMICILE",""))</f>
        <v/>
      </c>
      <c r="F784" t="str">
        <f>IF(ISBLANK(C784),"",_xll.BDP(C784, "GICS_INDUSTRY_GROUP_NAME",""))</f>
        <v/>
      </c>
      <c r="G784" t="str">
        <f>IF(ISBLANK(C784),"",_xll.BDP(C784, "GICS_SUB_INDUSTRY_NAME",""))</f>
        <v/>
      </c>
      <c r="H784" t="str">
        <f>IF(ISBLANK(C784),"",_xll.BDP(A784, "RELATIONSHIP_AMOUNT","RELATIONSHIP_OVERRIDE=C,QUANTIFIED_OVERRIDE=Y,EQY_FUND_CRNCY=USD,RELATED_COMPANY_OVERRIDE=" &amp;C784))</f>
        <v/>
      </c>
    </row>
    <row r="785" spans="1:8" x14ac:dyDescent="0.2">
      <c r="A785" t="str">
        <f>C79</f>
        <v>WMT US Equity</v>
      </c>
      <c r="B785" t="e">
        <f ca="1">IF(ISBLANK(A785),"",_xll.BDP(A785, "LONG_COMP_NAME",""))</f>
        <v>#NAME?</v>
      </c>
      <c r="D785" t="str">
        <f>IF(ISBLANK(C785),"",_xll.BDP(C785, "LONG_COMP_NAME",""))</f>
        <v/>
      </c>
      <c r="E785" t="str">
        <f>IF(ISBLANK(C785),"",_xll.BDP(C785, "CNTRY_OF_DOMICILE",""))</f>
        <v/>
      </c>
      <c r="F785" t="str">
        <f>IF(ISBLANK(C785),"",_xll.BDP(C785, "GICS_INDUSTRY_GROUP_NAME",""))</f>
        <v/>
      </c>
      <c r="G785" t="str">
        <f>IF(ISBLANK(C785),"",_xll.BDP(C785, "GICS_SUB_INDUSTRY_NAME",""))</f>
        <v/>
      </c>
      <c r="H785" t="str">
        <f>IF(ISBLANK(C785),"",_xll.BDP(A785, "RELATIONSHIP_AMOUNT","RELATIONSHIP_OVERRIDE=C,QUANTIFIED_OVERRIDE=Y,EQY_FUND_CRNCY=USD,RELATED_COMPANY_OVERRIDE=" &amp;C785))</f>
        <v/>
      </c>
    </row>
    <row r="786" spans="1:8" x14ac:dyDescent="0.2">
      <c r="A786" t="str">
        <f>C79</f>
        <v>WMT US Equity</v>
      </c>
      <c r="B786" t="e">
        <f ca="1">IF(ISBLANK(A786),"",_xll.BDP(A786, "LONG_COMP_NAME",""))</f>
        <v>#NAME?</v>
      </c>
      <c r="D786" t="str">
        <f>IF(ISBLANK(C786),"",_xll.BDP(C786, "LONG_COMP_NAME",""))</f>
        <v/>
      </c>
      <c r="E786" t="str">
        <f>IF(ISBLANK(C786),"",_xll.BDP(C786, "CNTRY_OF_DOMICILE",""))</f>
        <v/>
      </c>
      <c r="F786" t="str">
        <f>IF(ISBLANK(C786),"",_xll.BDP(C786, "GICS_INDUSTRY_GROUP_NAME",""))</f>
        <v/>
      </c>
      <c r="G786" t="str">
        <f>IF(ISBLANK(C786),"",_xll.BDP(C786, "GICS_SUB_INDUSTRY_NAME",""))</f>
        <v/>
      </c>
      <c r="H786" t="str">
        <f>IF(ISBLANK(C786),"",_xll.BDP(A786, "RELATIONSHIP_AMOUNT","RELATIONSHIP_OVERRIDE=C,QUANTIFIED_OVERRIDE=Y,EQY_FUND_CRNCY=USD,RELATED_COMPANY_OVERRIDE=" &amp;C786))</f>
        <v/>
      </c>
    </row>
    <row r="787" spans="1:8" x14ac:dyDescent="0.2">
      <c r="A787" t="str">
        <f>C79</f>
        <v>WMT US Equity</v>
      </c>
      <c r="B787" t="e">
        <f ca="1">IF(ISBLANK(A787),"",_xll.BDP(A787, "LONG_COMP_NAME",""))</f>
        <v>#NAME?</v>
      </c>
      <c r="D787" t="str">
        <f>IF(ISBLANK(C787),"",_xll.BDP(C787, "LONG_COMP_NAME",""))</f>
        <v/>
      </c>
      <c r="E787" t="str">
        <f>IF(ISBLANK(C787),"",_xll.BDP(C787, "CNTRY_OF_DOMICILE",""))</f>
        <v/>
      </c>
      <c r="F787" t="str">
        <f>IF(ISBLANK(C787),"",_xll.BDP(C787, "GICS_INDUSTRY_GROUP_NAME",""))</f>
        <v/>
      </c>
      <c r="G787" t="str">
        <f>IF(ISBLANK(C787),"",_xll.BDP(C787, "GICS_SUB_INDUSTRY_NAME",""))</f>
        <v/>
      </c>
      <c r="H787" t="str">
        <f>IF(ISBLANK(C787),"",_xll.BDP(A787, "RELATIONSHIP_AMOUNT","RELATIONSHIP_OVERRIDE=C,QUANTIFIED_OVERRIDE=Y,EQY_FUND_CRNCY=USD,RELATED_COMPANY_OVERRIDE=" &amp;C787))</f>
        <v/>
      </c>
    </row>
    <row r="788" spans="1:8" x14ac:dyDescent="0.2">
      <c r="A788" t="str">
        <f>C79</f>
        <v>WMT US Equity</v>
      </c>
      <c r="B788" t="e">
        <f ca="1">IF(ISBLANK(A788),"",_xll.BDP(A788, "LONG_COMP_NAME",""))</f>
        <v>#NAME?</v>
      </c>
      <c r="D788" t="str">
        <f>IF(ISBLANK(C788),"",_xll.BDP(C788, "LONG_COMP_NAME",""))</f>
        <v/>
      </c>
      <c r="E788" t="str">
        <f>IF(ISBLANK(C788),"",_xll.BDP(C788, "CNTRY_OF_DOMICILE",""))</f>
        <v/>
      </c>
      <c r="F788" t="str">
        <f>IF(ISBLANK(C788),"",_xll.BDP(C788, "GICS_INDUSTRY_GROUP_NAME",""))</f>
        <v/>
      </c>
      <c r="G788" t="str">
        <f>IF(ISBLANK(C788),"",_xll.BDP(C788, "GICS_SUB_INDUSTRY_NAME",""))</f>
        <v/>
      </c>
      <c r="H788" t="str">
        <f>IF(ISBLANK(C788),"",_xll.BDP(A788, "RELATIONSHIP_AMOUNT","RELATIONSHIP_OVERRIDE=C,QUANTIFIED_OVERRIDE=Y,EQY_FUND_CRNCY=USD,RELATED_COMPANY_OVERRIDE=" &amp;C788))</f>
        <v/>
      </c>
    </row>
    <row r="789" spans="1:8" x14ac:dyDescent="0.2">
      <c r="A789" t="str">
        <f>C79</f>
        <v>WMT US Equity</v>
      </c>
      <c r="B789" t="e">
        <f ca="1">IF(ISBLANK(A789),"",_xll.BDP(A789, "LONG_COMP_NAME",""))</f>
        <v>#NAME?</v>
      </c>
      <c r="D789" t="str">
        <f>IF(ISBLANK(C789),"",_xll.BDP(C789, "LONG_COMP_NAME",""))</f>
        <v/>
      </c>
      <c r="E789" t="str">
        <f>IF(ISBLANK(C789),"",_xll.BDP(C789, "CNTRY_OF_DOMICILE",""))</f>
        <v/>
      </c>
      <c r="F789" t="str">
        <f>IF(ISBLANK(C789),"",_xll.BDP(C789, "GICS_INDUSTRY_GROUP_NAME",""))</f>
        <v/>
      </c>
      <c r="G789" t="str">
        <f>IF(ISBLANK(C789),"",_xll.BDP(C789, "GICS_SUB_INDUSTRY_NAME",""))</f>
        <v/>
      </c>
      <c r="H789" t="str">
        <f>IF(ISBLANK(C789),"",_xll.BDP(A789, "RELATIONSHIP_AMOUNT","RELATIONSHIP_OVERRIDE=C,QUANTIFIED_OVERRIDE=Y,EQY_FUND_CRNCY=USD,RELATED_COMPANY_OVERRIDE=" &amp;C789))</f>
        <v/>
      </c>
    </row>
    <row r="790" spans="1:8" x14ac:dyDescent="0.2">
      <c r="A790" t="str">
        <f>C79</f>
        <v>WMT US Equity</v>
      </c>
      <c r="B790" t="e">
        <f ca="1">IF(ISBLANK(A790),"",_xll.BDP(A790, "LONG_COMP_NAME",""))</f>
        <v>#NAME?</v>
      </c>
      <c r="D790" t="str">
        <f>IF(ISBLANK(C790),"",_xll.BDP(C790, "LONG_COMP_NAME",""))</f>
        <v/>
      </c>
      <c r="E790" t="str">
        <f>IF(ISBLANK(C790),"",_xll.BDP(C790, "CNTRY_OF_DOMICILE",""))</f>
        <v/>
      </c>
      <c r="F790" t="str">
        <f>IF(ISBLANK(C790),"",_xll.BDP(C790, "GICS_INDUSTRY_GROUP_NAME",""))</f>
        <v/>
      </c>
      <c r="G790" t="str">
        <f>IF(ISBLANK(C790),"",_xll.BDP(C790, "GICS_SUB_INDUSTRY_NAME",""))</f>
        <v/>
      </c>
      <c r="H790" t="str">
        <f>IF(ISBLANK(C790),"",_xll.BDP(A790, "RELATIONSHIP_AMOUNT","RELATIONSHIP_OVERRIDE=C,QUANTIFIED_OVERRIDE=Y,EQY_FUND_CRNCY=USD,RELATED_COMPANY_OVERRIDE=" &amp;C790))</f>
        <v/>
      </c>
    </row>
    <row r="791" spans="1:8" x14ac:dyDescent="0.2">
      <c r="A791" t="str">
        <f>C79</f>
        <v>WMT US Equity</v>
      </c>
      <c r="B791" t="e">
        <f ca="1">IF(ISBLANK(A791),"",_xll.BDP(A791, "LONG_COMP_NAME",""))</f>
        <v>#NAME?</v>
      </c>
      <c r="D791" t="str">
        <f>IF(ISBLANK(C791),"",_xll.BDP(C791, "LONG_COMP_NAME",""))</f>
        <v/>
      </c>
      <c r="E791" t="str">
        <f>IF(ISBLANK(C791),"",_xll.BDP(C791, "CNTRY_OF_DOMICILE",""))</f>
        <v/>
      </c>
      <c r="F791" t="str">
        <f>IF(ISBLANK(C791),"",_xll.BDP(C791, "GICS_INDUSTRY_GROUP_NAME",""))</f>
        <v/>
      </c>
      <c r="G791" t="str">
        <f>IF(ISBLANK(C791),"",_xll.BDP(C791, "GICS_SUB_INDUSTRY_NAME",""))</f>
        <v/>
      </c>
      <c r="H791" t="str">
        <f>IF(ISBLANK(C791),"",_xll.BDP(A791, "RELATIONSHIP_AMOUNT","RELATIONSHIP_OVERRIDE=C,QUANTIFIED_OVERRIDE=Y,EQY_FUND_CRNCY=USD,RELATED_COMPANY_OVERRIDE=" &amp;C791))</f>
        <v/>
      </c>
    </row>
    <row r="792" spans="1:8" x14ac:dyDescent="0.2">
      <c r="A792" t="str">
        <f>C80</f>
        <v>TEF SM Equity</v>
      </c>
      <c r="B792" t="e">
        <f ca="1">IF(ISBLANK(A792),"",_xll.BDP(A792, "LONG_COMP_NAME",""))</f>
        <v>#NAME?</v>
      </c>
      <c r="C792" t="e">
        <f ca="1">_xll.BDS(A792,"SUPPLY_CHAIN_CUSTOMERS","SUPPLY_CHAIN_SUM_COUNT_OVERRIDE=10,QUANTIFIED_OVERRIDE=Y,SUP_CHAIN_RELATIONSHIP_SORT_OVR=C","cols=1;rows=3")</f>
        <v>#NAME?</v>
      </c>
      <c r="D792" t="e">
        <f ca="1">IF(ISBLANK(C792),"",_xll.BDP(C792, "LONG_COMP_NAME",""))</f>
        <v>#NAME?</v>
      </c>
      <c r="E792" t="e">
        <f ca="1">IF(ISBLANK(C792),"",_xll.BDP(C792, "CNTRY_OF_DOMICILE",""))</f>
        <v>#NAME?</v>
      </c>
      <c r="F792" t="e">
        <f ca="1">IF(ISBLANK(C792),"",_xll.BDP(C792, "GICS_INDUSTRY_GROUP_NAME",""))</f>
        <v>#NAME?</v>
      </c>
      <c r="G792" t="e">
        <f ca="1">IF(ISBLANK(C792),"",_xll.BDP(C792, "GICS_SUB_INDUSTRY_NAME",""))</f>
        <v>#NAME?</v>
      </c>
      <c r="H792" t="e">
        <f ca="1">IF(ISBLANK(C792),"",_xll.BDP(A792, "RELATIONSHIP_AMOUNT","RELATIONSHIP_OVERRIDE=C,QUANTIFIED_OVERRIDE=Y,EQY_FUND_CRNCY=USD,RELATED_COMPANY_OVERRIDE=" &amp;C792))</f>
        <v>#NAME?</v>
      </c>
    </row>
    <row r="793" spans="1:8" x14ac:dyDescent="0.2">
      <c r="A793" t="str">
        <f>C80</f>
        <v>TEF SM Equity</v>
      </c>
      <c r="B793" t="e">
        <f ca="1">IF(ISBLANK(A793),"",_xll.BDP(A793, "LONG_COMP_NAME",""))</f>
        <v>#NAME?</v>
      </c>
      <c r="C793" t="s">
        <v>46</v>
      </c>
      <c r="D793" t="e">
        <f ca="1">IF(ISBLANK(C793),"",_xll.BDP(C793, "LONG_COMP_NAME",""))</f>
        <v>#NAME?</v>
      </c>
      <c r="E793" t="e">
        <f ca="1">IF(ISBLANK(C793),"",_xll.BDP(C793, "CNTRY_OF_DOMICILE",""))</f>
        <v>#NAME?</v>
      </c>
      <c r="F793" t="e">
        <f ca="1">IF(ISBLANK(C793),"",_xll.BDP(C793, "GICS_INDUSTRY_GROUP_NAME",""))</f>
        <v>#NAME?</v>
      </c>
      <c r="G793" t="e">
        <f ca="1">IF(ISBLANK(C793),"",_xll.BDP(C793, "GICS_SUB_INDUSTRY_NAME",""))</f>
        <v>#NAME?</v>
      </c>
      <c r="H793" t="e">
        <f ca="1">IF(ISBLANK(C793),"",_xll.BDP(A793, "RELATIONSHIP_AMOUNT","RELATIONSHIP_OVERRIDE=C,QUANTIFIED_OVERRIDE=Y,EQY_FUND_CRNCY=USD,RELATED_COMPANY_OVERRIDE=" &amp;C793))</f>
        <v>#NAME?</v>
      </c>
    </row>
    <row r="794" spans="1:8" x14ac:dyDescent="0.2">
      <c r="A794" t="str">
        <f>C80</f>
        <v>TEF SM Equity</v>
      </c>
      <c r="B794" t="e">
        <f ca="1">IF(ISBLANK(A794),"",_xll.BDP(A794, "LONG_COMP_NAME",""))</f>
        <v>#NAME?</v>
      </c>
      <c r="C794" t="s">
        <v>47</v>
      </c>
      <c r="D794" t="e">
        <f ca="1">IF(ISBLANK(C794),"",_xll.BDP(C794, "LONG_COMP_NAME",""))</f>
        <v>#NAME?</v>
      </c>
      <c r="E794" t="e">
        <f ca="1">IF(ISBLANK(C794),"",_xll.BDP(C794, "CNTRY_OF_DOMICILE",""))</f>
        <v>#NAME?</v>
      </c>
      <c r="F794" t="e">
        <f ca="1">IF(ISBLANK(C794),"",_xll.BDP(C794, "GICS_INDUSTRY_GROUP_NAME",""))</f>
        <v>#NAME?</v>
      </c>
      <c r="G794" t="e">
        <f ca="1">IF(ISBLANK(C794),"",_xll.BDP(C794, "GICS_SUB_INDUSTRY_NAME",""))</f>
        <v>#NAME?</v>
      </c>
      <c r="H794" t="e">
        <f ca="1">IF(ISBLANK(C794),"",_xll.BDP(A794, "RELATIONSHIP_AMOUNT","RELATIONSHIP_OVERRIDE=C,QUANTIFIED_OVERRIDE=Y,EQY_FUND_CRNCY=USD,RELATED_COMPANY_OVERRIDE=" &amp;C794))</f>
        <v>#NAME?</v>
      </c>
    </row>
    <row r="795" spans="1:8" x14ac:dyDescent="0.2">
      <c r="A795" t="str">
        <f>C80</f>
        <v>TEF SM Equity</v>
      </c>
      <c r="B795" t="e">
        <f ca="1">IF(ISBLANK(A795),"",_xll.BDP(A795, "LONG_COMP_NAME",""))</f>
        <v>#NAME?</v>
      </c>
      <c r="D795" t="str">
        <f>IF(ISBLANK(C795),"",_xll.BDP(C795, "LONG_COMP_NAME",""))</f>
        <v/>
      </c>
      <c r="E795" t="str">
        <f>IF(ISBLANK(C795),"",_xll.BDP(C795, "CNTRY_OF_DOMICILE",""))</f>
        <v/>
      </c>
      <c r="F795" t="str">
        <f>IF(ISBLANK(C795),"",_xll.BDP(C795, "GICS_INDUSTRY_GROUP_NAME",""))</f>
        <v/>
      </c>
      <c r="G795" t="str">
        <f>IF(ISBLANK(C795),"",_xll.BDP(C795, "GICS_SUB_INDUSTRY_NAME",""))</f>
        <v/>
      </c>
      <c r="H795" t="str">
        <f>IF(ISBLANK(C795),"",_xll.BDP(A795, "RELATIONSHIP_AMOUNT","RELATIONSHIP_OVERRIDE=C,QUANTIFIED_OVERRIDE=Y,EQY_FUND_CRNCY=USD,RELATED_COMPANY_OVERRIDE=" &amp;C795))</f>
        <v/>
      </c>
    </row>
    <row r="796" spans="1:8" x14ac:dyDescent="0.2">
      <c r="A796" t="str">
        <f>C80</f>
        <v>TEF SM Equity</v>
      </c>
      <c r="B796" t="e">
        <f ca="1">IF(ISBLANK(A796),"",_xll.BDP(A796, "LONG_COMP_NAME",""))</f>
        <v>#NAME?</v>
      </c>
      <c r="D796" t="str">
        <f>IF(ISBLANK(C796),"",_xll.BDP(C796, "LONG_COMP_NAME",""))</f>
        <v/>
      </c>
      <c r="E796" t="str">
        <f>IF(ISBLANK(C796),"",_xll.BDP(C796, "CNTRY_OF_DOMICILE",""))</f>
        <v/>
      </c>
      <c r="F796" t="str">
        <f>IF(ISBLANK(C796),"",_xll.BDP(C796, "GICS_INDUSTRY_GROUP_NAME",""))</f>
        <v/>
      </c>
      <c r="G796" t="str">
        <f>IF(ISBLANK(C796),"",_xll.BDP(C796, "GICS_SUB_INDUSTRY_NAME",""))</f>
        <v/>
      </c>
      <c r="H796" t="str">
        <f>IF(ISBLANK(C796),"",_xll.BDP(A796, "RELATIONSHIP_AMOUNT","RELATIONSHIP_OVERRIDE=C,QUANTIFIED_OVERRIDE=Y,EQY_FUND_CRNCY=USD,RELATED_COMPANY_OVERRIDE=" &amp;C796))</f>
        <v/>
      </c>
    </row>
    <row r="797" spans="1:8" x14ac:dyDescent="0.2">
      <c r="A797" t="str">
        <f>C80</f>
        <v>TEF SM Equity</v>
      </c>
      <c r="B797" t="e">
        <f ca="1">IF(ISBLANK(A797),"",_xll.BDP(A797, "LONG_COMP_NAME",""))</f>
        <v>#NAME?</v>
      </c>
      <c r="D797" t="str">
        <f>IF(ISBLANK(C797),"",_xll.BDP(C797, "LONG_COMP_NAME",""))</f>
        <v/>
      </c>
      <c r="E797" t="str">
        <f>IF(ISBLANK(C797),"",_xll.BDP(C797, "CNTRY_OF_DOMICILE",""))</f>
        <v/>
      </c>
      <c r="F797" t="str">
        <f>IF(ISBLANK(C797),"",_xll.BDP(C797, "GICS_INDUSTRY_GROUP_NAME",""))</f>
        <v/>
      </c>
      <c r="G797" t="str">
        <f>IF(ISBLANK(C797),"",_xll.BDP(C797, "GICS_SUB_INDUSTRY_NAME",""))</f>
        <v/>
      </c>
      <c r="H797" t="str">
        <f>IF(ISBLANK(C797),"",_xll.BDP(A797, "RELATIONSHIP_AMOUNT","RELATIONSHIP_OVERRIDE=C,QUANTIFIED_OVERRIDE=Y,EQY_FUND_CRNCY=USD,RELATED_COMPANY_OVERRIDE=" &amp;C797))</f>
        <v/>
      </c>
    </row>
    <row r="798" spans="1:8" x14ac:dyDescent="0.2">
      <c r="A798" t="str">
        <f>C80</f>
        <v>TEF SM Equity</v>
      </c>
      <c r="B798" t="e">
        <f ca="1">IF(ISBLANK(A798),"",_xll.BDP(A798, "LONG_COMP_NAME",""))</f>
        <v>#NAME?</v>
      </c>
      <c r="D798" t="str">
        <f>IF(ISBLANK(C798),"",_xll.BDP(C798, "LONG_COMP_NAME",""))</f>
        <v/>
      </c>
      <c r="E798" t="str">
        <f>IF(ISBLANK(C798),"",_xll.BDP(C798, "CNTRY_OF_DOMICILE",""))</f>
        <v/>
      </c>
      <c r="F798" t="str">
        <f>IF(ISBLANK(C798),"",_xll.BDP(C798, "GICS_INDUSTRY_GROUP_NAME",""))</f>
        <v/>
      </c>
      <c r="G798" t="str">
        <f>IF(ISBLANK(C798),"",_xll.BDP(C798, "GICS_SUB_INDUSTRY_NAME",""))</f>
        <v/>
      </c>
      <c r="H798" t="str">
        <f>IF(ISBLANK(C798),"",_xll.BDP(A798, "RELATIONSHIP_AMOUNT","RELATIONSHIP_OVERRIDE=C,QUANTIFIED_OVERRIDE=Y,EQY_FUND_CRNCY=USD,RELATED_COMPANY_OVERRIDE=" &amp;C798))</f>
        <v/>
      </c>
    </row>
    <row r="799" spans="1:8" x14ac:dyDescent="0.2">
      <c r="A799" t="str">
        <f>C80</f>
        <v>TEF SM Equity</v>
      </c>
      <c r="B799" t="e">
        <f ca="1">IF(ISBLANK(A799),"",_xll.BDP(A799, "LONG_COMP_NAME",""))</f>
        <v>#NAME?</v>
      </c>
      <c r="D799" t="str">
        <f>IF(ISBLANK(C799),"",_xll.BDP(C799, "LONG_COMP_NAME",""))</f>
        <v/>
      </c>
      <c r="E799" t="str">
        <f>IF(ISBLANK(C799),"",_xll.BDP(C799, "CNTRY_OF_DOMICILE",""))</f>
        <v/>
      </c>
      <c r="F799" t="str">
        <f>IF(ISBLANK(C799),"",_xll.BDP(C799, "GICS_INDUSTRY_GROUP_NAME",""))</f>
        <v/>
      </c>
      <c r="G799" t="str">
        <f>IF(ISBLANK(C799),"",_xll.BDP(C799, "GICS_SUB_INDUSTRY_NAME",""))</f>
        <v/>
      </c>
      <c r="H799" t="str">
        <f>IF(ISBLANK(C799),"",_xll.BDP(A799, "RELATIONSHIP_AMOUNT","RELATIONSHIP_OVERRIDE=C,QUANTIFIED_OVERRIDE=Y,EQY_FUND_CRNCY=USD,RELATED_COMPANY_OVERRIDE=" &amp;C799))</f>
        <v/>
      </c>
    </row>
    <row r="800" spans="1:8" x14ac:dyDescent="0.2">
      <c r="A800" t="str">
        <f>C80</f>
        <v>TEF SM Equity</v>
      </c>
      <c r="B800" t="e">
        <f ca="1">IF(ISBLANK(A800),"",_xll.BDP(A800, "LONG_COMP_NAME",""))</f>
        <v>#NAME?</v>
      </c>
      <c r="D800" t="str">
        <f>IF(ISBLANK(C800),"",_xll.BDP(C800, "LONG_COMP_NAME",""))</f>
        <v/>
      </c>
      <c r="E800" t="str">
        <f>IF(ISBLANK(C800),"",_xll.BDP(C800, "CNTRY_OF_DOMICILE",""))</f>
        <v/>
      </c>
      <c r="F800" t="str">
        <f>IF(ISBLANK(C800),"",_xll.BDP(C800, "GICS_INDUSTRY_GROUP_NAME",""))</f>
        <v/>
      </c>
      <c r="G800" t="str">
        <f>IF(ISBLANK(C800),"",_xll.BDP(C800, "GICS_SUB_INDUSTRY_NAME",""))</f>
        <v/>
      </c>
      <c r="H800" t="str">
        <f>IF(ISBLANK(C800),"",_xll.BDP(A800, "RELATIONSHIP_AMOUNT","RELATIONSHIP_OVERRIDE=C,QUANTIFIED_OVERRIDE=Y,EQY_FUND_CRNCY=USD,RELATED_COMPANY_OVERRIDE=" &amp;C800))</f>
        <v/>
      </c>
    </row>
    <row r="801" spans="1:8" x14ac:dyDescent="0.2">
      <c r="A801" t="str">
        <f>C80</f>
        <v>TEF SM Equity</v>
      </c>
      <c r="B801" t="e">
        <f ca="1">IF(ISBLANK(A801),"",_xll.BDP(A801, "LONG_COMP_NAME",""))</f>
        <v>#NAME?</v>
      </c>
      <c r="D801" t="str">
        <f>IF(ISBLANK(C801),"",_xll.BDP(C801, "LONG_COMP_NAME",""))</f>
        <v/>
      </c>
      <c r="E801" t="str">
        <f>IF(ISBLANK(C801),"",_xll.BDP(C801, "CNTRY_OF_DOMICILE",""))</f>
        <v/>
      </c>
      <c r="F801" t="str">
        <f>IF(ISBLANK(C801),"",_xll.BDP(C801, "GICS_INDUSTRY_GROUP_NAME",""))</f>
        <v/>
      </c>
      <c r="G801" t="str">
        <f>IF(ISBLANK(C801),"",_xll.BDP(C801, "GICS_SUB_INDUSTRY_NAME",""))</f>
        <v/>
      </c>
      <c r="H801" t="str">
        <f>IF(ISBLANK(C801),"",_xll.BDP(A801, "RELATIONSHIP_AMOUNT","RELATIONSHIP_OVERRIDE=C,QUANTIFIED_OVERRIDE=Y,EQY_FUND_CRNCY=USD,RELATED_COMPANY_OVERRIDE=" &amp;C801))</f>
        <v/>
      </c>
    </row>
    <row r="802" spans="1:8" x14ac:dyDescent="0.2">
      <c r="A802" t="str">
        <f>C81</f>
        <v>1 HK Equity</v>
      </c>
      <c r="B802" t="e">
        <f ca="1">IF(ISBLANK(A802),"",_xll.BDP(A802, "LONG_COMP_NAME",""))</f>
        <v>#NAME?</v>
      </c>
      <c r="C802" t="e">
        <f ca="1">_xll.BDS(A802,"SUPPLY_CHAIN_CUSTOMERS","SUPPLY_CHAIN_SUM_COUNT_OVERRIDE=10,QUANTIFIED_OVERRIDE=Y,SUP_CHAIN_RELATIONSHIP_SORT_OVR=C","cols=1;rows=2")</f>
        <v>#NAME?</v>
      </c>
      <c r="D802" t="e">
        <f ca="1">IF(ISBLANK(C802),"",_xll.BDP(C802, "LONG_COMP_NAME",""))</f>
        <v>#NAME?</v>
      </c>
      <c r="E802" t="e">
        <f ca="1">IF(ISBLANK(C802),"",_xll.BDP(C802, "CNTRY_OF_DOMICILE",""))</f>
        <v>#NAME?</v>
      </c>
      <c r="F802" t="e">
        <f ca="1">IF(ISBLANK(C802),"",_xll.BDP(C802, "GICS_INDUSTRY_GROUP_NAME",""))</f>
        <v>#NAME?</v>
      </c>
      <c r="G802" t="e">
        <f ca="1">IF(ISBLANK(C802),"",_xll.BDP(C802, "GICS_SUB_INDUSTRY_NAME",""))</f>
        <v>#NAME?</v>
      </c>
      <c r="H802" t="e">
        <f ca="1">IF(ISBLANK(C802),"",_xll.BDP(A802, "RELATIONSHIP_AMOUNT","RELATIONSHIP_OVERRIDE=C,QUANTIFIED_OVERRIDE=Y,EQY_FUND_CRNCY=USD,RELATED_COMPANY_OVERRIDE=" &amp;C802))</f>
        <v>#NAME?</v>
      </c>
    </row>
    <row r="803" spans="1:8" x14ac:dyDescent="0.2">
      <c r="A803" t="str">
        <f>C81</f>
        <v>1 HK Equity</v>
      </c>
      <c r="B803" t="e">
        <f ca="1">IF(ISBLANK(A803),"",_xll.BDP(A803, "LONG_COMP_NAME",""))</f>
        <v>#NAME?</v>
      </c>
      <c r="C803" t="s">
        <v>170</v>
      </c>
      <c r="D803" t="e">
        <f ca="1">IF(ISBLANK(C803),"",_xll.BDP(C803, "LONG_COMP_NAME",""))</f>
        <v>#NAME?</v>
      </c>
      <c r="E803" t="e">
        <f ca="1">IF(ISBLANK(C803),"",_xll.BDP(C803, "CNTRY_OF_DOMICILE",""))</f>
        <v>#NAME?</v>
      </c>
      <c r="F803" t="e">
        <f ca="1">IF(ISBLANK(C803),"",_xll.BDP(C803, "GICS_INDUSTRY_GROUP_NAME",""))</f>
        <v>#NAME?</v>
      </c>
      <c r="G803" t="e">
        <f ca="1">IF(ISBLANK(C803),"",_xll.BDP(C803, "GICS_SUB_INDUSTRY_NAME",""))</f>
        <v>#NAME?</v>
      </c>
      <c r="H803" t="e">
        <f ca="1">IF(ISBLANK(C803),"",_xll.BDP(A803, "RELATIONSHIP_AMOUNT","RELATIONSHIP_OVERRIDE=C,QUANTIFIED_OVERRIDE=Y,EQY_FUND_CRNCY=USD,RELATED_COMPANY_OVERRIDE=" &amp;C803))</f>
        <v>#NAME?</v>
      </c>
    </row>
    <row r="804" spans="1:8" x14ac:dyDescent="0.2">
      <c r="A804" t="str">
        <f>C81</f>
        <v>1 HK Equity</v>
      </c>
      <c r="B804" t="e">
        <f ca="1">IF(ISBLANK(A804),"",_xll.BDP(A804, "LONG_COMP_NAME",""))</f>
        <v>#NAME?</v>
      </c>
      <c r="D804" t="str">
        <f>IF(ISBLANK(C804),"",_xll.BDP(C804, "LONG_COMP_NAME",""))</f>
        <v/>
      </c>
      <c r="E804" t="str">
        <f>IF(ISBLANK(C804),"",_xll.BDP(C804, "CNTRY_OF_DOMICILE",""))</f>
        <v/>
      </c>
      <c r="F804" t="str">
        <f>IF(ISBLANK(C804),"",_xll.BDP(C804, "GICS_INDUSTRY_GROUP_NAME",""))</f>
        <v/>
      </c>
      <c r="G804" t="str">
        <f>IF(ISBLANK(C804),"",_xll.BDP(C804, "GICS_SUB_INDUSTRY_NAME",""))</f>
        <v/>
      </c>
      <c r="H804" t="str">
        <f>IF(ISBLANK(C804),"",_xll.BDP(A804, "RELATIONSHIP_AMOUNT","RELATIONSHIP_OVERRIDE=C,QUANTIFIED_OVERRIDE=Y,EQY_FUND_CRNCY=USD,RELATED_COMPANY_OVERRIDE=" &amp;C804))</f>
        <v/>
      </c>
    </row>
    <row r="805" spans="1:8" x14ac:dyDescent="0.2">
      <c r="A805" t="str">
        <f>C81</f>
        <v>1 HK Equity</v>
      </c>
      <c r="B805" t="e">
        <f ca="1">IF(ISBLANK(A805),"",_xll.BDP(A805, "LONG_COMP_NAME",""))</f>
        <v>#NAME?</v>
      </c>
      <c r="D805" t="str">
        <f>IF(ISBLANK(C805),"",_xll.BDP(C805, "LONG_COMP_NAME",""))</f>
        <v/>
      </c>
      <c r="E805" t="str">
        <f>IF(ISBLANK(C805),"",_xll.BDP(C805, "CNTRY_OF_DOMICILE",""))</f>
        <v/>
      </c>
      <c r="F805" t="str">
        <f>IF(ISBLANK(C805),"",_xll.BDP(C805, "GICS_INDUSTRY_GROUP_NAME",""))</f>
        <v/>
      </c>
      <c r="G805" t="str">
        <f>IF(ISBLANK(C805),"",_xll.BDP(C805, "GICS_SUB_INDUSTRY_NAME",""))</f>
        <v/>
      </c>
      <c r="H805" t="str">
        <f>IF(ISBLANK(C805),"",_xll.BDP(A805, "RELATIONSHIP_AMOUNT","RELATIONSHIP_OVERRIDE=C,QUANTIFIED_OVERRIDE=Y,EQY_FUND_CRNCY=USD,RELATED_COMPANY_OVERRIDE=" &amp;C805))</f>
        <v/>
      </c>
    </row>
    <row r="806" spans="1:8" x14ac:dyDescent="0.2">
      <c r="A806" t="str">
        <f>C81</f>
        <v>1 HK Equity</v>
      </c>
      <c r="B806" t="e">
        <f ca="1">IF(ISBLANK(A806),"",_xll.BDP(A806, "LONG_COMP_NAME",""))</f>
        <v>#NAME?</v>
      </c>
      <c r="D806" t="str">
        <f>IF(ISBLANK(C806),"",_xll.BDP(C806, "LONG_COMP_NAME",""))</f>
        <v/>
      </c>
      <c r="E806" t="str">
        <f>IF(ISBLANK(C806),"",_xll.BDP(C806, "CNTRY_OF_DOMICILE",""))</f>
        <v/>
      </c>
      <c r="F806" t="str">
        <f>IF(ISBLANK(C806),"",_xll.BDP(C806, "GICS_INDUSTRY_GROUP_NAME",""))</f>
        <v/>
      </c>
      <c r="G806" t="str">
        <f>IF(ISBLANK(C806),"",_xll.BDP(C806, "GICS_SUB_INDUSTRY_NAME",""))</f>
        <v/>
      </c>
      <c r="H806" t="str">
        <f>IF(ISBLANK(C806),"",_xll.BDP(A806, "RELATIONSHIP_AMOUNT","RELATIONSHIP_OVERRIDE=C,QUANTIFIED_OVERRIDE=Y,EQY_FUND_CRNCY=USD,RELATED_COMPANY_OVERRIDE=" &amp;C806))</f>
        <v/>
      </c>
    </row>
    <row r="807" spans="1:8" x14ac:dyDescent="0.2">
      <c r="A807" t="str">
        <f>C81</f>
        <v>1 HK Equity</v>
      </c>
      <c r="B807" t="e">
        <f ca="1">IF(ISBLANK(A807),"",_xll.BDP(A807, "LONG_COMP_NAME",""))</f>
        <v>#NAME?</v>
      </c>
      <c r="D807" t="str">
        <f>IF(ISBLANK(C807),"",_xll.BDP(C807, "LONG_COMP_NAME",""))</f>
        <v/>
      </c>
      <c r="E807" t="str">
        <f>IF(ISBLANK(C807),"",_xll.BDP(C807, "CNTRY_OF_DOMICILE",""))</f>
        <v/>
      </c>
      <c r="F807" t="str">
        <f>IF(ISBLANK(C807),"",_xll.BDP(C807, "GICS_INDUSTRY_GROUP_NAME",""))</f>
        <v/>
      </c>
      <c r="G807" t="str">
        <f>IF(ISBLANK(C807),"",_xll.BDP(C807, "GICS_SUB_INDUSTRY_NAME",""))</f>
        <v/>
      </c>
      <c r="H807" t="str">
        <f>IF(ISBLANK(C807),"",_xll.BDP(A807, "RELATIONSHIP_AMOUNT","RELATIONSHIP_OVERRIDE=C,QUANTIFIED_OVERRIDE=Y,EQY_FUND_CRNCY=USD,RELATED_COMPANY_OVERRIDE=" &amp;C807))</f>
        <v/>
      </c>
    </row>
    <row r="808" spans="1:8" x14ac:dyDescent="0.2">
      <c r="A808" t="str">
        <f>C81</f>
        <v>1 HK Equity</v>
      </c>
      <c r="B808" t="e">
        <f ca="1">IF(ISBLANK(A808),"",_xll.BDP(A808, "LONG_COMP_NAME",""))</f>
        <v>#NAME?</v>
      </c>
      <c r="D808" t="str">
        <f>IF(ISBLANK(C808),"",_xll.BDP(C808, "LONG_COMP_NAME",""))</f>
        <v/>
      </c>
      <c r="E808" t="str">
        <f>IF(ISBLANK(C808),"",_xll.BDP(C808, "CNTRY_OF_DOMICILE",""))</f>
        <v/>
      </c>
      <c r="F808" t="str">
        <f>IF(ISBLANK(C808),"",_xll.BDP(C808, "GICS_INDUSTRY_GROUP_NAME",""))</f>
        <v/>
      </c>
      <c r="G808" t="str">
        <f>IF(ISBLANK(C808),"",_xll.BDP(C808, "GICS_SUB_INDUSTRY_NAME",""))</f>
        <v/>
      </c>
      <c r="H808" t="str">
        <f>IF(ISBLANK(C808),"",_xll.BDP(A808, "RELATIONSHIP_AMOUNT","RELATIONSHIP_OVERRIDE=C,QUANTIFIED_OVERRIDE=Y,EQY_FUND_CRNCY=USD,RELATED_COMPANY_OVERRIDE=" &amp;C808))</f>
        <v/>
      </c>
    </row>
    <row r="809" spans="1:8" x14ac:dyDescent="0.2">
      <c r="A809" t="str">
        <f>C81</f>
        <v>1 HK Equity</v>
      </c>
      <c r="B809" t="e">
        <f ca="1">IF(ISBLANK(A809),"",_xll.BDP(A809, "LONG_COMP_NAME",""))</f>
        <v>#NAME?</v>
      </c>
      <c r="D809" t="str">
        <f>IF(ISBLANK(C809),"",_xll.BDP(C809, "LONG_COMP_NAME",""))</f>
        <v/>
      </c>
      <c r="E809" t="str">
        <f>IF(ISBLANK(C809),"",_xll.BDP(C809, "CNTRY_OF_DOMICILE",""))</f>
        <v/>
      </c>
      <c r="F809" t="str">
        <f>IF(ISBLANK(C809),"",_xll.BDP(C809, "GICS_INDUSTRY_GROUP_NAME",""))</f>
        <v/>
      </c>
      <c r="G809" t="str">
        <f>IF(ISBLANK(C809),"",_xll.BDP(C809, "GICS_SUB_INDUSTRY_NAME",""))</f>
        <v/>
      </c>
      <c r="H809" t="str">
        <f>IF(ISBLANK(C809),"",_xll.BDP(A809, "RELATIONSHIP_AMOUNT","RELATIONSHIP_OVERRIDE=C,QUANTIFIED_OVERRIDE=Y,EQY_FUND_CRNCY=USD,RELATED_COMPANY_OVERRIDE=" &amp;C809))</f>
        <v/>
      </c>
    </row>
    <row r="810" spans="1:8" x14ac:dyDescent="0.2">
      <c r="A810" t="str">
        <f>C81</f>
        <v>1 HK Equity</v>
      </c>
      <c r="B810" t="e">
        <f ca="1">IF(ISBLANK(A810),"",_xll.BDP(A810, "LONG_COMP_NAME",""))</f>
        <v>#NAME?</v>
      </c>
      <c r="D810" t="str">
        <f>IF(ISBLANK(C810),"",_xll.BDP(C810, "LONG_COMP_NAME",""))</f>
        <v/>
      </c>
      <c r="E810" t="str">
        <f>IF(ISBLANK(C810),"",_xll.BDP(C810, "CNTRY_OF_DOMICILE",""))</f>
        <v/>
      </c>
      <c r="F810" t="str">
        <f>IF(ISBLANK(C810),"",_xll.BDP(C810, "GICS_INDUSTRY_GROUP_NAME",""))</f>
        <v/>
      </c>
      <c r="G810" t="str">
        <f>IF(ISBLANK(C810),"",_xll.BDP(C810, "GICS_SUB_INDUSTRY_NAME",""))</f>
        <v/>
      </c>
      <c r="H810" t="str">
        <f>IF(ISBLANK(C810),"",_xll.BDP(A810, "RELATIONSHIP_AMOUNT","RELATIONSHIP_OVERRIDE=C,QUANTIFIED_OVERRIDE=Y,EQY_FUND_CRNCY=USD,RELATED_COMPANY_OVERRIDE=" &amp;C810))</f>
        <v/>
      </c>
    </row>
    <row r="811" spans="1:8" x14ac:dyDescent="0.2">
      <c r="A811" t="str">
        <f>C81</f>
        <v>1 HK Equity</v>
      </c>
      <c r="B811" t="e">
        <f ca="1">IF(ISBLANK(A811),"",_xll.BDP(A811, "LONG_COMP_NAME",""))</f>
        <v>#NAME?</v>
      </c>
      <c r="D811" t="str">
        <f>IF(ISBLANK(C811),"",_xll.BDP(C811, "LONG_COMP_NAME",""))</f>
        <v/>
      </c>
      <c r="E811" t="str">
        <f>IF(ISBLANK(C811),"",_xll.BDP(C811, "CNTRY_OF_DOMICILE",""))</f>
        <v/>
      </c>
      <c r="F811" t="str">
        <f>IF(ISBLANK(C811),"",_xll.BDP(C811, "GICS_INDUSTRY_GROUP_NAME",""))</f>
        <v/>
      </c>
      <c r="G811" t="str">
        <f>IF(ISBLANK(C811),"",_xll.BDP(C811, "GICS_SUB_INDUSTRY_NAME",""))</f>
        <v/>
      </c>
      <c r="H811" t="str">
        <f>IF(ISBLANK(C811),"",_xll.BDP(A811, "RELATIONSHIP_AMOUNT","RELATIONSHIP_OVERRIDE=C,QUANTIFIED_OVERRIDE=Y,EQY_FUND_CRNCY=USD,RELATED_COMPANY_OVERRIDE=" &amp;C811))</f>
        <v/>
      </c>
    </row>
    <row r="812" spans="1:8" x14ac:dyDescent="0.2">
      <c r="A812" t="e">
        <f ca="1">C82</f>
        <v>#NAME?</v>
      </c>
      <c r="B812" t="e">
        <f ca="1">IF(ISBLANK(A812),"",_xll.BDP(A812, "LONG_COMP_NAME",""))</f>
        <v>#NAME?</v>
      </c>
      <c r="C812" t="e">
        <f ca="1">_xll.BDS(A812,"SUPPLY_CHAIN_CUSTOMERS","SUPPLY_CHAIN_SUM_COUNT_OVERRIDE=10,QUANTIFIED_OVERRIDE=Y,SUP_CHAIN_RELATIONSHIP_SORT_OVR=C")</f>
        <v>#NAME?</v>
      </c>
      <c r="D812" t="e">
        <f ca="1">IF(ISBLANK(C812),"",_xll.BDP(C812, "LONG_COMP_NAME",""))</f>
        <v>#NAME?</v>
      </c>
      <c r="E812" t="e">
        <f ca="1">IF(ISBLANK(C812),"",_xll.BDP(C812, "CNTRY_OF_DOMICILE",""))</f>
        <v>#NAME?</v>
      </c>
      <c r="F812" t="e">
        <f ca="1">IF(ISBLANK(C812),"",_xll.BDP(C812, "GICS_INDUSTRY_GROUP_NAME",""))</f>
        <v>#NAME?</v>
      </c>
      <c r="G812" t="e">
        <f ca="1">IF(ISBLANK(C812),"",_xll.BDP(C812, "GICS_SUB_INDUSTRY_NAME",""))</f>
        <v>#NAME?</v>
      </c>
      <c r="H812" t="e">
        <f ca="1">IF(ISBLANK(C812),"",_xll.BDP(A812, "RELATIONSHIP_AMOUNT","RELATIONSHIP_OVERRIDE=C,QUANTIFIED_OVERRIDE=Y,EQY_FUND_CRNCY=USD,RELATED_COMPANY_OVERRIDE=" &amp;C812))</f>
        <v>#NAME?</v>
      </c>
    </row>
    <row r="813" spans="1:8" x14ac:dyDescent="0.2">
      <c r="A813" t="e">
        <f ca="1">C82</f>
        <v>#NAME?</v>
      </c>
      <c r="B813" t="e">
        <f ca="1">IF(ISBLANK(A813),"",_xll.BDP(A813, "LONG_COMP_NAME",""))</f>
        <v>#NAME?</v>
      </c>
      <c r="D813" t="str">
        <f>IF(ISBLANK(C813),"",_xll.BDP(C813, "LONG_COMP_NAME",""))</f>
        <v/>
      </c>
      <c r="E813" t="str">
        <f>IF(ISBLANK(C813),"",_xll.BDP(C813, "CNTRY_OF_DOMICILE",""))</f>
        <v/>
      </c>
      <c r="F813" t="str">
        <f>IF(ISBLANK(C813),"",_xll.BDP(C813, "GICS_INDUSTRY_GROUP_NAME",""))</f>
        <v/>
      </c>
      <c r="G813" t="str">
        <f>IF(ISBLANK(C813),"",_xll.BDP(C813, "GICS_SUB_INDUSTRY_NAME",""))</f>
        <v/>
      </c>
      <c r="H813" t="str">
        <f>IF(ISBLANK(C813),"",_xll.BDP(A813, "RELATIONSHIP_AMOUNT","RELATIONSHIP_OVERRIDE=C,QUANTIFIED_OVERRIDE=Y,EQY_FUND_CRNCY=USD,RELATED_COMPANY_OVERRIDE=" &amp;C813))</f>
        <v/>
      </c>
    </row>
    <row r="814" spans="1:8" x14ac:dyDescent="0.2">
      <c r="A814" t="e">
        <f ca="1">C82</f>
        <v>#NAME?</v>
      </c>
      <c r="B814" t="e">
        <f ca="1">IF(ISBLANK(A814),"",_xll.BDP(A814, "LONG_COMP_NAME",""))</f>
        <v>#NAME?</v>
      </c>
      <c r="D814" t="str">
        <f>IF(ISBLANK(C814),"",_xll.BDP(C814, "LONG_COMP_NAME",""))</f>
        <v/>
      </c>
      <c r="E814" t="str">
        <f>IF(ISBLANK(C814),"",_xll.BDP(C814, "CNTRY_OF_DOMICILE",""))</f>
        <v/>
      </c>
      <c r="F814" t="str">
        <f>IF(ISBLANK(C814),"",_xll.BDP(C814, "GICS_INDUSTRY_GROUP_NAME",""))</f>
        <v/>
      </c>
      <c r="G814" t="str">
        <f>IF(ISBLANK(C814),"",_xll.BDP(C814, "GICS_SUB_INDUSTRY_NAME",""))</f>
        <v/>
      </c>
      <c r="H814" t="str">
        <f>IF(ISBLANK(C814),"",_xll.BDP(A814, "RELATIONSHIP_AMOUNT","RELATIONSHIP_OVERRIDE=C,QUANTIFIED_OVERRIDE=Y,EQY_FUND_CRNCY=USD,RELATED_COMPANY_OVERRIDE=" &amp;C814))</f>
        <v/>
      </c>
    </row>
    <row r="815" spans="1:8" x14ac:dyDescent="0.2">
      <c r="A815" t="e">
        <f ca="1">C82</f>
        <v>#NAME?</v>
      </c>
      <c r="B815" t="e">
        <f ca="1">IF(ISBLANK(A815),"",_xll.BDP(A815, "LONG_COMP_NAME",""))</f>
        <v>#NAME?</v>
      </c>
      <c r="D815" t="str">
        <f>IF(ISBLANK(C815),"",_xll.BDP(C815, "LONG_COMP_NAME",""))</f>
        <v/>
      </c>
      <c r="E815" t="str">
        <f>IF(ISBLANK(C815),"",_xll.BDP(C815, "CNTRY_OF_DOMICILE",""))</f>
        <v/>
      </c>
      <c r="F815" t="str">
        <f>IF(ISBLANK(C815),"",_xll.BDP(C815, "GICS_INDUSTRY_GROUP_NAME",""))</f>
        <v/>
      </c>
      <c r="G815" t="str">
        <f>IF(ISBLANK(C815),"",_xll.BDP(C815, "GICS_SUB_INDUSTRY_NAME",""))</f>
        <v/>
      </c>
      <c r="H815" t="str">
        <f>IF(ISBLANK(C815),"",_xll.BDP(A815, "RELATIONSHIP_AMOUNT","RELATIONSHIP_OVERRIDE=C,QUANTIFIED_OVERRIDE=Y,EQY_FUND_CRNCY=USD,RELATED_COMPANY_OVERRIDE=" &amp;C815))</f>
        <v/>
      </c>
    </row>
    <row r="816" spans="1:8" x14ac:dyDescent="0.2">
      <c r="A816" t="e">
        <f ca="1">C82</f>
        <v>#NAME?</v>
      </c>
      <c r="B816" t="e">
        <f ca="1">IF(ISBLANK(A816),"",_xll.BDP(A816, "LONG_COMP_NAME",""))</f>
        <v>#NAME?</v>
      </c>
      <c r="D816" t="str">
        <f>IF(ISBLANK(C816),"",_xll.BDP(C816, "LONG_COMP_NAME",""))</f>
        <v/>
      </c>
      <c r="E816" t="str">
        <f>IF(ISBLANK(C816),"",_xll.BDP(C816, "CNTRY_OF_DOMICILE",""))</f>
        <v/>
      </c>
      <c r="F816" t="str">
        <f>IF(ISBLANK(C816),"",_xll.BDP(C816, "GICS_INDUSTRY_GROUP_NAME",""))</f>
        <v/>
      </c>
      <c r="G816" t="str">
        <f>IF(ISBLANK(C816),"",_xll.BDP(C816, "GICS_SUB_INDUSTRY_NAME",""))</f>
        <v/>
      </c>
      <c r="H816" t="str">
        <f>IF(ISBLANK(C816),"",_xll.BDP(A816, "RELATIONSHIP_AMOUNT","RELATIONSHIP_OVERRIDE=C,QUANTIFIED_OVERRIDE=Y,EQY_FUND_CRNCY=USD,RELATED_COMPANY_OVERRIDE=" &amp;C816))</f>
        <v/>
      </c>
    </row>
    <row r="817" spans="1:8" x14ac:dyDescent="0.2">
      <c r="A817" t="e">
        <f ca="1">C82</f>
        <v>#NAME?</v>
      </c>
      <c r="B817" t="e">
        <f ca="1">IF(ISBLANK(A817),"",_xll.BDP(A817, "LONG_COMP_NAME",""))</f>
        <v>#NAME?</v>
      </c>
      <c r="D817" t="str">
        <f>IF(ISBLANK(C817),"",_xll.BDP(C817, "LONG_COMP_NAME",""))</f>
        <v/>
      </c>
      <c r="E817" t="str">
        <f>IF(ISBLANK(C817),"",_xll.BDP(C817, "CNTRY_OF_DOMICILE",""))</f>
        <v/>
      </c>
      <c r="F817" t="str">
        <f>IF(ISBLANK(C817),"",_xll.BDP(C817, "GICS_INDUSTRY_GROUP_NAME",""))</f>
        <v/>
      </c>
      <c r="G817" t="str">
        <f>IF(ISBLANK(C817),"",_xll.BDP(C817, "GICS_SUB_INDUSTRY_NAME",""))</f>
        <v/>
      </c>
      <c r="H817" t="str">
        <f>IF(ISBLANK(C817),"",_xll.BDP(A817, "RELATIONSHIP_AMOUNT","RELATIONSHIP_OVERRIDE=C,QUANTIFIED_OVERRIDE=Y,EQY_FUND_CRNCY=USD,RELATED_COMPANY_OVERRIDE=" &amp;C817))</f>
        <v/>
      </c>
    </row>
    <row r="818" spans="1:8" x14ac:dyDescent="0.2">
      <c r="A818" t="e">
        <f ca="1">C82</f>
        <v>#NAME?</v>
      </c>
      <c r="B818" t="e">
        <f ca="1">IF(ISBLANK(A818),"",_xll.BDP(A818, "LONG_COMP_NAME",""))</f>
        <v>#NAME?</v>
      </c>
      <c r="D818" t="str">
        <f>IF(ISBLANK(C818),"",_xll.BDP(C818, "LONG_COMP_NAME",""))</f>
        <v/>
      </c>
      <c r="E818" t="str">
        <f>IF(ISBLANK(C818),"",_xll.BDP(C818, "CNTRY_OF_DOMICILE",""))</f>
        <v/>
      </c>
      <c r="F818" t="str">
        <f>IF(ISBLANK(C818),"",_xll.BDP(C818, "GICS_INDUSTRY_GROUP_NAME",""))</f>
        <v/>
      </c>
      <c r="G818" t="str">
        <f>IF(ISBLANK(C818),"",_xll.BDP(C818, "GICS_SUB_INDUSTRY_NAME",""))</f>
        <v/>
      </c>
      <c r="H818" t="str">
        <f>IF(ISBLANK(C818),"",_xll.BDP(A818, "RELATIONSHIP_AMOUNT","RELATIONSHIP_OVERRIDE=C,QUANTIFIED_OVERRIDE=Y,EQY_FUND_CRNCY=USD,RELATED_COMPANY_OVERRIDE=" &amp;C818))</f>
        <v/>
      </c>
    </row>
    <row r="819" spans="1:8" x14ac:dyDescent="0.2">
      <c r="A819" t="e">
        <f ca="1">C82</f>
        <v>#NAME?</v>
      </c>
      <c r="B819" t="e">
        <f ca="1">IF(ISBLANK(A819),"",_xll.BDP(A819, "LONG_COMP_NAME",""))</f>
        <v>#NAME?</v>
      </c>
      <c r="D819" t="str">
        <f>IF(ISBLANK(C819),"",_xll.BDP(C819, "LONG_COMP_NAME",""))</f>
        <v/>
      </c>
      <c r="E819" t="str">
        <f>IF(ISBLANK(C819),"",_xll.BDP(C819, "CNTRY_OF_DOMICILE",""))</f>
        <v/>
      </c>
      <c r="F819" t="str">
        <f>IF(ISBLANK(C819),"",_xll.BDP(C819, "GICS_INDUSTRY_GROUP_NAME",""))</f>
        <v/>
      </c>
      <c r="G819" t="str">
        <f>IF(ISBLANK(C819),"",_xll.BDP(C819, "GICS_SUB_INDUSTRY_NAME",""))</f>
        <v/>
      </c>
      <c r="H819" t="str">
        <f>IF(ISBLANK(C819),"",_xll.BDP(A819, "RELATIONSHIP_AMOUNT","RELATIONSHIP_OVERRIDE=C,QUANTIFIED_OVERRIDE=Y,EQY_FUND_CRNCY=USD,RELATED_COMPANY_OVERRIDE=" &amp;C819))</f>
        <v/>
      </c>
    </row>
    <row r="820" spans="1:8" x14ac:dyDescent="0.2">
      <c r="A820" t="e">
        <f ca="1">C82</f>
        <v>#NAME?</v>
      </c>
      <c r="B820" t="e">
        <f ca="1">IF(ISBLANK(A820),"",_xll.BDP(A820, "LONG_COMP_NAME",""))</f>
        <v>#NAME?</v>
      </c>
      <c r="D820" t="str">
        <f>IF(ISBLANK(C820),"",_xll.BDP(C820, "LONG_COMP_NAME",""))</f>
        <v/>
      </c>
      <c r="E820" t="str">
        <f>IF(ISBLANK(C820),"",_xll.BDP(C820, "CNTRY_OF_DOMICILE",""))</f>
        <v/>
      </c>
      <c r="F820" t="str">
        <f>IF(ISBLANK(C820),"",_xll.BDP(C820, "GICS_INDUSTRY_GROUP_NAME",""))</f>
        <v/>
      </c>
      <c r="G820" t="str">
        <f>IF(ISBLANK(C820),"",_xll.BDP(C820, "GICS_SUB_INDUSTRY_NAME",""))</f>
        <v/>
      </c>
      <c r="H820" t="str">
        <f>IF(ISBLANK(C820),"",_xll.BDP(A820, "RELATIONSHIP_AMOUNT","RELATIONSHIP_OVERRIDE=C,QUANTIFIED_OVERRIDE=Y,EQY_FUND_CRNCY=USD,RELATED_COMPANY_OVERRIDE=" &amp;C820))</f>
        <v/>
      </c>
    </row>
    <row r="821" spans="1:8" x14ac:dyDescent="0.2">
      <c r="A821" t="e">
        <f ca="1">C82</f>
        <v>#NAME?</v>
      </c>
      <c r="B821" t="e">
        <f ca="1">IF(ISBLANK(A821),"",_xll.BDP(A821, "LONG_COMP_NAME",""))</f>
        <v>#NAME?</v>
      </c>
      <c r="D821" t="str">
        <f>IF(ISBLANK(C821),"",_xll.BDP(C821, "LONG_COMP_NAME",""))</f>
        <v/>
      </c>
      <c r="E821" t="str">
        <f>IF(ISBLANK(C821),"",_xll.BDP(C821, "CNTRY_OF_DOMICILE",""))</f>
        <v/>
      </c>
      <c r="F821" t="str">
        <f>IF(ISBLANK(C821),"",_xll.BDP(C821, "GICS_INDUSTRY_GROUP_NAME",""))</f>
        <v/>
      </c>
      <c r="G821" t="str">
        <f>IF(ISBLANK(C821),"",_xll.BDP(C821, "GICS_SUB_INDUSTRY_NAME",""))</f>
        <v/>
      </c>
      <c r="H821" t="str">
        <f>IF(ISBLANK(C821),"",_xll.BDP(A821, "RELATIONSHIP_AMOUNT","RELATIONSHIP_OVERRIDE=C,QUANTIFIED_OVERRIDE=Y,EQY_FUND_CRNCY=USD,RELATED_COMPANY_OVERRIDE=" &amp;C821))</f>
        <v/>
      </c>
    </row>
    <row r="822" spans="1:8" x14ac:dyDescent="0.2">
      <c r="A822">
        <f>C83</f>
        <v>0</v>
      </c>
      <c r="B822" t="e">
        <f ca="1">IF(ISBLANK(A822),"",_xll.BDP(A822, "LONG_COMP_NAME",""))</f>
        <v>#NAME?</v>
      </c>
      <c r="C822" t="e">
        <f ca="1">_xll.BDS(A822,"SUPPLY_CHAIN_CUSTOMERS","SUPPLY_CHAIN_SUM_COUNT_OVERRIDE=10,QUANTIFIED_OVERRIDE=Y,SUP_CHAIN_RELATIONSHIP_SORT_OVR=C")</f>
        <v>#NAME?</v>
      </c>
      <c r="D822" t="e">
        <f ca="1">IF(ISBLANK(C822),"",_xll.BDP(C822, "LONG_COMP_NAME",""))</f>
        <v>#NAME?</v>
      </c>
      <c r="E822" t="e">
        <f ca="1">IF(ISBLANK(C822),"",_xll.BDP(C822, "CNTRY_OF_DOMICILE",""))</f>
        <v>#NAME?</v>
      </c>
      <c r="F822" t="e">
        <f ca="1">IF(ISBLANK(C822),"",_xll.BDP(C822, "GICS_INDUSTRY_GROUP_NAME",""))</f>
        <v>#NAME?</v>
      </c>
      <c r="G822" t="e">
        <f ca="1">IF(ISBLANK(C822),"",_xll.BDP(C822, "GICS_SUB_INDUSTRY_NAME",""))</f>
        <v>#NAME?</v>
      </c>
      <c r="H822" t="e">
        <f ca="1">IF(ISBLANK(C822),"",_xll.BDP(A822, "RELATIONSHIP_AMOUNT","RELATIONSHIP_OVERRIDE=C,QUANTIFIED_OVERRIDE=Y,EQY_FUND_CRNCY=USD,RELATED_COMPANY_OVERRIDE=" &amp;C822))</f>
        <v>#NAME?</v>
      </c>
    </row>
    <row r="823" spans="1:8" x14ac:dyDescent="0.2">
      <c r="A823">
        <f>C83</f>
        <v>0</v>
      </c>
      <c r="B823" t="e">
        <f ca="1">IF(ISBLANK(A823),"",_xll.BDP(A823, "LONG_COMP_NAME",""))</f>
        <v>#NAME?</v>
      </c>
      <c r="D823" t="str">
        <f>IF(ISBLANK(C823),"",_xll.BDP(C823, "LONG_COMP_NAME",""))</f>
        <v/>
      </c>
      <c r="E823" t="str">
        <f>IF(ISBLANK(C823),"",_xll.BDP(C823, "CNTRY_OF_DOMICILE",""))</f>
        <v/>
      </c>
      <c r="F823" t="str">
        <f>IF(ISBLANK(C823),"",_xll.BDP(C823, "GICS_INDUSTRY_GROUP_NAME",""))</f>
        <v/>
      </c>
      <c r="G823" t="str">
        <f>IF(ISBLANK(C823),"",_xll.BDP(C823, "GICS_SUB_INDUSTRY_NAME",""))</f>
        <v/>
      </c>
      <c r="H823" t="str">
        <f>IF(ISBLANK(C823),"",_xll.BDP(A823, "RELATIONSHIP_AMOUNT","RELATIONSHIP_OVERRIDE=C,QUANTIFIED_OVERRIDE=Y,EQY_FUND_CRNCY=USD,RELATED_COMPANY_OVERRIDE=" &amp;C823))</f>
        <v/>
      </c>
    </row>
    <row r="824" spans="1:8" x14ac:dyDescent="0.2">
      <c r="A824">
        <f>C83</f>
        <v>0</v>
      </c>
      <c r="B824" t="e">
        <f ca="1">IF(ISBLANK(A824),"",_xll.BDP(A824, "LONG_COMP_NAME",""))</f>
        <v>#NAME?</v>
      </c>
      <c r="D824" t="str">
        <f>IF(ISBLANK(C824),"",_xll.BDP(C824, "LONG_COMP_NAME",""))</f>
        <v/>
      </c>
      <c r="E824" t="str">
        <f>IF(ISBLANK(C824),"",_xll.BDP(C824, "CNTRY_OF_DOMICILE",""))</f>
        <v/>
      </c>
      <c r="F824" t="str">
        <f>IF(ISBLANK(C824),"",_xll.BDP(C824, "GICS_INDUSTRY_GROUP_NAME",""))</f>
        <v/>
      </c>
      <c r="G824" t="str">
        <f>IF(ISBLANK(C824),"",_xll.BDP(C824, "GICS_SUB_INDUSTRY_NAME",""))</f>
        <v/>
      </c>
      <c r="H824" t="str">
        <f>IF(ISBLANK(C824),"",_xll.BDP(A824, "RELATIONSHIP_AMOUNT","RELATIONSHIP_OVERRIDE=C,QUANTIFIED_OVERRIDE=Y,EQY_FUND_CRNCY=USD,RELATED_COMPANY_OVERRIDE=" &amp;C824))</f>
        <v/>
      </c>
    </row>
    <row r="825" spans="1:8" x14ac:dyDescent="0.2">
      <c r="A825">
        <f>C83</f>
        <v>0</v>
      </c>
      <c r="B825" t="e">
        <f ca="1">IF(ISBLANK(A825),"",_xll.BDP(A825, "LONG_COMP_NAME",""))</f>
        <v>#NAME?</v>
      </c>
      <c r="D825" t="str">
        <f>IF(ISBLANK(C825),"",_xll.BDP(C825, "LONG_COMP_NAME",""))</f>
        <v/>
      </c>
      <c r="E825" t="str">
        <f>IF(ISBLANK(C825),"",_xll.BDP(C825, "CNTRY_OF_DOMICILE",""))</f>
        <v/>
      </c>
      <c r="F825" t="str">
        <f>IF(ISBLANK(C825),"",_xll.BDP(C825, "GICS_INDUSTRY_GROUP_NAME",""))</f>
        <v/>
      </c>
      <c r="G825" t="str">
        <f>IF(ISBLANK(C825),"",_xll.BDP(C825, "GICS_SUB_INDUSTRY_NAME",""))</f>
        <v/>
      </c>
      <c r="H825" t="str">
        <f>IF(ISBLANK(C825),"",_xll.BDP(A825, "RELATIONSHIP_AMOUNT","RELATIONSHIP_OVERRIDE=C,QUANTIFIED_OVERRIDE=Y,EQY_FUND_CRNCY=USD,RELATED_COMPANY_OVERRIDE=" &amp;C825))</f>
        <v/>
      </c>
    </row>
    <row r="826" spans="1:8" x14ac:dyDescent="0.2">
      <c r="A826">
        <f>C83</f>
        <v>0</v>
      </c>
      <c r="B826" t="e">
        <f ca="1">IF(ISBLANK(A826),"",_xll.BDP(A826, "LONG_COMP_NAME",""))</f>
        <v>#NAME?</v>
      </c>
      <c r="D826" t="str">
        <f>IF(ISBLANK(C826),"",_xll.BDP(C826, "LONG_COMP_NAME",""))</f>
        <v/>
      </c>
      <c r="E826" t="str">
        <f>IF(ISBLANK(C826),"",_xll.BDP(C826, "CNTRY_OF_DOMICILE",""))</f>
        <v/>
      </c>
      <c r="F826" t="str">
        <f>IF(ISBLANK(C826),"",_xll.BDP(C826, "GICS_INDUSTRY_GROUP_NAME",""))</f>
        <v/>
      </c>
      <c r="G826" t="str">
        <f>IF(ISBLANK(C826),"",_xll.BDP(C826, "GICS_SUB_INDUSTRY_NAME",""))</f>
        <v/>
      </c>
      <c r="H826" t="str">
        <f>IF(ISBLANK(C826),"",_xll.BDP(A826, "RELATIONSHIP_AMOUNT","RELATIONSHIP_OVERRIDE=C,QUANTIFIED_OVERRIDE=Y,EQY_FUND_CRNCY=USD,RELATED_COMPANY_OVERRIDE=" &amp;C826))</f>
        <v/>
      </c>
    </row>
    <row r="827" spans="1:8" x14ac:dyDescent="0.2">
      <c r="A827">
        <f>C83</f>
        <v>0</v>
      </c>
      <c r="B827" t="e">
        <f ca="1">IF(ISBLANK(A827),"",_xll.BDP(A827, "LONG_COMP_NAME",""))</f>
        <v>#NAME?</v>
      </c>
      <c r="D827" t="str">
        <f>IF(ISBLANK(C827),"",_xll.BDP(C827, "LONG_COMP_NAME",""))</f>
        <v/>
      </c>
      <c r="E827" t="str">
        <f>IF(ISBLANK(C827),"",_xll.BDP(C827, "CNTRY_OF_DOMICILE",""))</f>
        <v/>
      </c>
      <c r="F827" t="str">
        <f>IF(ISBLANK(C827),"",_xll.BDP(C827, "GICS_INDUSTRY_GROUP_NAME",""))</f>
        <v/>
      </c>
      <c r="G827" t="str">
        <f>IF(ISBLANK(C827),"",_xll.BDP(C827, "GICS_SUB_INDUSTRY_NAME",""))</f>
        <v/>
      </c>
      <c r="H827" t="str">
        <f>IF(ISBLANK(C827),"",_xll.BDP(A827, "RELATIONSHIP_AMOUNT","RELATIONSHIP_OVERRIDE=C,QUANTIFIED_OVERRIDE=Y,EQY_FUND_CRNCY=USD,RELATED_COMPANY_OVERRIDE=" &amp;C827))</f>
        <v/>
      </c>
    </row>
    <row r="828" spans="1:8" x14ac:dyDescent="0.2">
      <c r="A828">
        <f>C83</f>
        <v>0</v>
      </c>
      <c r="B828" t="e">
        <f ca="1">IF(ISBLANK(A828),"",_xll.BDP(A828, "LONG_COMP_NAME",""))</f>
        <v>#NAME?</v>
      </c>
      <c r="D828" t="str">
        <f>IF(ISBLANK(C828),"",_xll.BDP(C828, "LONG_COMP_NAME",""))</f>
        <v/>
      </c>
      <c r="E828" t="str">
        <f>IF(ISBLANK(C828),"",_xll.BDP(C828, "CNTRY_OF_DOMICILE",""))</f>
        <v/>
      </c>
      <c r="F828" t="str">
        <f>IF(ISBLANK(C828),"",_xll.BDP(C828, "GICS_INDUSTRY_GROUP_NAME",""))</f>
        <v/>
      </c>
      <c r="G828" t="str">
        <f>IF(ISBLANK(C828),"",_xll.BDP(C828, "GICS_SUB_INDUSTRY_NAME",""))</f>
        <v/>
      </c>
      <c r="H828" t="str">
        <f>IF(ISBLANK(C828),"",_xll.BDP(A828, "RELATIONSHIP_AMOUNT","RELATIONSHIP_OVERRIDE=C,QUANTIFIED_OVERRIDE=Y,EQY_FUND_CRNCY=USD,RELATED_COMPANY_OVERRIDE=" &amp;C828))</f>
        <v/>
      </c>
    </row>
    <row r="829" spans="1:8" x14ac:dyDescent="0.2">
      <c r="A829">
        <f>C83</f>
        <v>0</v>
      </c>
      <c r="B829" t="e">
        <f ca="1">IF(ISBLANK(A829),"",_xll.BDP(A829, "LONG_COMP_NAME",""))</f>
        <v>#NAME?</v>
      </c>
      <c r="D829" t="str">
        <f>IF(ISBLANK(C829),"",_xll.BDP(C829, "LONG_COMP_NAME",""))</f>
        <v/>
      </c>
      <c r="E829" t="str">
        <f>IF(ISBLANK(C829),"",_xll.BDP(C829, "CNTRY_OF_DOMICILE",""))</f>
        <v/>
      </c>
      <c r="F829" t="str">
        <f>IF(ISBLANK(C829),"",_xll.BDP(C829, "GICS_INDUSTRY_GROUP_NAME",""))</f>
        <v/>
      </c>
      <c r="G829" t="str">
        <f>IF(ISBLANK(C829),"",_xll.BDP(C829, "GICS_SUB_INDUSTRY_NAME",""))</f>
        <v/>
      </c>
      <c r="H829" t="str">
        <f>IF(ISBLANK(C829),"",_xll.BDP(A829, "RELATIONSHIP_AMOUNT","RELATIONSHIP_OVERRIDE=C,QUANTIFIED_OVERRIDE=Y,EQY_FUND_CRNCY=USD,RELATED_COMPANY_OVERRIDE=" &amp;C829))</f>
        <v/>
      </c>
    </row>
    <row r="830" spans="1:8" x14ac:dyDescent="0.2">
      <c r="A830">
        <f>C83</f>
        <v>0</v>
      </c>
      <c r="B830" t="e">
        <f ca="1">IF(ISBLANK(A830),"",_xll.BDP(A830, "LONG_COMP_NAME",""))</f>
        <v>#NAME?</v>
      </c>
      <c r="D830" t="str">
        <f>IF(ISBLANK(C830),"",_xll.BDP(C830, "LONG_COMP_NAME",""))</f>
        <v/>
      </c>
      <c r="E830" t="str">
        <f>IF(ISBLANK(C830),"",_xll.BDP(C830, "CNTRY_OF_DOMICILE",""))</f>
        <v/>
      </c>
      <c r="F830" t="str">
        <f>IF(ISBLANK(C830),"",_xll.BDP(C830, "GICS_INDUSTRY_GROUP_NAME",""))</f>
        <v/>
      </c>
      <c r="G830" t="str">
        <f>IF(ISBLANK(C830),"",_xll.BDP(C830, "GICS_SUB_INDUSTRY_NAME",""))</f>
        <v/>
      </c>
      <c r="H830" t="str">
        <f>IF(ISBLANK(C830),"",_xll.BDP(A830, "RELATIONSHIP_AMOUNT","RELATIONSHIP_OVERRIDE=C,QUANTIFIED_OVERRIDE=Y,EQY_FUND_CRNCY=USD,RELATED_COMPANY_OVERRIDE=" &amp;C830))</f>
        <v/>
      </c>
    </row>
    <row r="831" spans="1:8" x14ac:dyDescent="0.2">
      <c r="A831">
        <f>C83</f>
        <v>0</v>
      </c>
      <c r="B831" t="e">
        <f ca="1">IF(ISBLANK(A831),"",_xll.BDP(A831, "LONG_COMP_NAME",""))</f>
        <v>#NAME?</v>
      </c>
      <c r="D831" t="str">
        <f>IF(ISBLANK(C831),"",_xll.BDP(C831, "LONG_COMP_NAME",""))</f>
        <v/>
      </c>
      <c r="E831" t="str">
        <f>IF(ISBLANK(C831),"",_xll.BDP(C831, "CNTRY_OF_DOMICILE",""))</f>
        <v/>
      </c>
      <c r="F831" t="str">
        <f>IF(ISBLANK(C831),"",_xll.BDP(C831, "GICS_INDUSTRY_GROUP_NAME",""))</f>
        <v/>
      </c>
      <c r="G831" t="str">
        <f>IF(ISBLANK(C831),"",_xll.BDP(C831, "GICS_SUB_INDUSTRY_NAME",""))</f>
        <v/>
      </c>
      <c r="H831" t="str">
        <f>IF(ISBLANK(C831),"",_xll.BDP(A831, "RELATIONSHIP_AMOUNT","RELATIONSHIP_OVERRIDE=C,QUANTIFIED_OVERRIDE=Y,EQY_FUND_CRNCY=USD,RELATED_COMPANY_OVERRIDE=" &amp;C831))</f>
        <v/>
      </c>
    </row>
    <row r="832" spans="1:8" x14ac:dyDescent="0.2">
      <c r="A832">
        <f>C84</f>
        <v>0</v>
      </c>
      <c r="B832" t="e">
        <f ca="1">IF(ISBLANK(A832),"",_xll.BDP(A832, "LONG_COMP_NAME",""))</f>
        <v>#NAME?</v>
      </c>
      <c r="C832" t="e">
        <f ca="1">_xll.BDS(A832,"SUPPLY_CHAIN_CUSTOMERS","SUPPLY_CHAIN_SUM_COUNT_OVERRIDE=10,QUANTIFIED_OVERRIDE=Y,SUP_CHAIN_RELATIONSHIP_SORT_OVR=C")</f>
        <v>#NAME?</v>
      </c>
      <c r="D832" t="e">
        <f ca="1">IF(ISBLANK(C832),"",_xll.BDP(C832, "LONG_COMP_NAME",""))</f>
        <v>#NAME?</v>
      </c>
      <c r="E832" t="e">
        <f ca="1">IF(ISBLANK(C832),"",_xll.BDP(C832, "CNTRY_OF_DOMICILE",""))</f>
        <v>#NAME?</v>
      </c>
      <c r="F832" t="e">
        <f ca="1">IF(ISBLANK(C832),"",_xll.BDP(C832, "GICS_INDUSTRY_GROUP_NAME",""))</f>
        <v>#NAME?</v>
      </c>
      <c r="G832" t="e">
        <f ca="1">IF(ISBLANK(C832),"",_xll.BDP(C832, "GICS_SUB_INDUSTRY_NAME",""))</f>
        <v>#NAME?</v>
      </c>
      <c r="H832" t="e">
        <f ca="1">IF(ISBLANK(C832),"",_xll.BDP(A832, "RELATIONSHIP_AMOUNT","RELATIONSHIP_OVERRIDE=C,QUANTIFIED_OVERRIDE=Y,EQY_FUND_CRNCY=USD,RELATED_COMPANY_OVERRIDE=" &amp;C832))</f>
        <v>#NAME?</v>
      </c>
    </row>
    <row r="833" spans="1:8" x14ac:dyDescent="0.2">
      <c r="A833">
        <f>C84</f>
        <v>0</v>
      </c>
      <c r="B833" t="e">
        <f ca="1">IF(ISBLANK(A833),"",_xll.BDP(A833, "LONG_COMP_NAME",""))</f>
        <v>#NAME?</v>
      </c>
      <c r="D833" t="str">
        <f>IF(ISBLANK(C833),"",_xll.BDP(C833, "LONG_COMP_NAME",""))</f>
        <v/>
      </c>
      <c r="E833" t="str">
        <f>IF(ISBLANK(C833),"",_xll.BDP(C833, "CNTRY_OF_DOMICILE",""))</f>
        <v/>
      </c>
      <c r="F833" t="str">
        <f>IF(ISBLANK(C833),"",_xll.BDP(C833, "GICS_INDUSTRY_GROUP_NAME",""))</f>
        <v/>
      </c>
      <c r="G833" t="str">
        <f>IF(ISBLANK(C833),"",_xll.BDP(C833, "GICS_SUB_INDUSTRY_NAME",""))</f>
        <v/>
      </c>
      <c r="H833" t="str">
        <f>IF(ISBLANK(C833),"",_xll.BDP(A833, "RELATIONSHIP_AMOUNT","RELATIONSHIP_OVERRIDE=C,QUANTIFIED_OVERRIDE=Y,EQY_FUND_CRNCY=USD,RELATED_COMPANY_OVERRIDE=" &amp;C833))</f>
        <v/>
      </c>
    </row>
    <row r="834" spans="1:8" x14ac:dyDescent="0.2">
      <c r="A834">
        <f>C84</f>
        <v>0</v>
      </c>
      <c r="B834" t="e">
        <f ca="1">IF(ISBLANK(A834),"",_xll.BDP(A834, "LONG_COMP_NAME",""))</f>
        <v>#NAME?</v>
      </c>
      <c r="D834" t="str">
        <f>IF(ISBLANK(C834),"",_xll.BDP(C834, "LONG_COMP_NAME",""))</f>
        <v/>
      </c>
      <c r="E834" t="str">
        <f>IF(ISBLANK(C834),"",_xll.BDP(C834, "CNTRY_OF_DOMICILE",""))</f>
        <v/>
      </c>
      <c r="F834" t="str">
        <f>IF(ISBLANK(C834),"",_xll.BDP(C834, "GICS_INDUSTRY_GROUP_NAME",""))</f>
        <v/>
      </c>
      <c r="G834" t="str">
        <f>IF(ISBLANK(C834),"",_xll.BDP(C834, "GICS_SUB_INDUSTRY_NAME",""))</f>
        <v/>
      </c>
      <c r="H834" t="str">
        <f>IF(ISBLANK(C834),"",_xll.BDP(A834, "RELATIONSHIP_AMOUNT","RELATIONSHIP_OVERRIDE=C,QUANTIFIED_OVERRIDE=Y,EQY_FUND_CRNCY=USD,RELATED_COMPANY_OVERRIDE=" &amp;C834))</f>
        <v/>
      </c>
    </row>
    <row r="835" spans="1:8" x14ac:dyDescent="0.2">
      <c r="A835">
        <f>C84</f>
        <v>0</v>
      </c>
      <c r="B835" t="e">
        <f ca="1">IF(ISBLANK(A835),"",_xll.BDP(A835, "LONG_COMP_NAME",""))</f>
        <v>#NAME?</v>
      </c>
      <c r="D835" t="str">
        <f>IF(ISBLANK(C835),"",_xll.BDP(C835, "LONG_COMP_NAME",""))</f>
        <v/>
      </c>
      <c r="E835" t="str">
        <f>IF(ISBLANK(C835),"",_xll.BDP(C835, "CNTRY_OF_DOMICILE",""))</f>
        <v/>
      </c>
      <c r="F835" t="str">
        <f>IF(ISBLANK(C835),"",_xll.BDP(C835, "GICS_INDUSTRY_GROUP_NAME",""))</f>
        <v/>
      </c>
      <c r="G835" t="str">
        <f>IF(ISBLANK(C835),"",_xll.BDP(C835, "GICS_SUB_INDUSTRY_NAME",""))</f>
        <v/>
      </c>
      <c r="H835" t="str">
        <f>IF(ISBLANK(C835),"",_xll.BDP(A835, "RELATIONSHIP_AMOUNT","RELATIONSHIP_OVERRIDE=C,QUANTIFIED_OVERRIDE=Y,EQY_FUND_CRNCY=USD,RELATED_COMPANY_OVERRIDE=" &amp;C835))</f>
        <v/>
      </c>
    </row>
    <row r="836" spans="1:8" x14ac:dyDescent="0.2">
      <c r="A836">
        <f>C84</f>
        <v>0</v>
      </c>
      <c r="B836" t="e">
        <f ca="1">IF(ISBLANK(A836),"",_xll.BDP(A836, "LONG_COMP_NAME",""))</f>
        <v>#NAME?</v>
      </c>
      <c r="D836" t="str">
        <f>IF(ISBLANK(C836),"",_xll.BDP(C836, "LONG_COMP_NAME",""))</f>
        <v/>
      </c>
      <c r="E836" t="str">
        <f>IF(ISBLANK(C836),"",_xll.BDP(C836, "CNTRY_OF_DOMICILE",""))</f>
        <v/>
      </c>
      <c r="F836" t="str">
        <f>IF(ISBLANK(C836),"",_xll.BDP(C836, "GICS_INDUSTRY_GROUP_NAME",""))</f>
        <v/>
      </c>
      <c r="G836" t="str">
        <f>IF(ISBLANK(C836),"",_xll.BDP(C836, "GICS_SUB_INDUSTRY_NAME",""))</f>
        <v/>
      </c>
      <c r="H836" t="str">
        <f>IF(ISBLANK(C836),"",_xll.BDP(A836, "RELATIONSHIP_AMOUNT","RELATIONSHIP_OVERRIDE=C,QUANTIFIED_OVERRIDE=Y,EQY_FUND_CRNCY=USD,RELATED_COMPANY_OVERRIDE=" &amp;C836))</f>
        <v/>
      </c>
    </row>
    <row r="837" spans="1:8" x14ac:dyDescent="0.2">
      <c r="A837">
        <f>C84</f>
        <v>0</v>
      </c>
      <c r="B837" t="e">
        <f ca="1">IF(ISBLANK(A837),"",_xll.BDP(A837, "LONG_COMP_NAME",""))</f>
        <v>#NAME?</v>
      </c>
      <c r="D837" t="str">
        <f>IF(ISBLANK(C837),"",_xll.BDP(C837, "LONG_COMP_NAME",""))</f>
        <v/>
      </c>
      <c r="E837" t="str">
        <f>IF(ISBLANK(C837),"",_xll.BDP(C837, "CNTRY_OF_DOMICILE",""))</f>
        <v/>
      </c>
      <c r="F837" t="str">
        <f>IF(ISBLANK(C837),"",_xll.BDP(C837, "GICS_INDUSTRY_GROUP_NAME",""))</f>
        <v/>
      </c>
      <c r="G837" t="str">
        <f>IF(ISBLANK(C837),"",_xll.BDP(C837, "GICS_SUB_INDUSTRY_NAME",""))</f>
        <v/>
      </c>
      <c r="H837" t="str">
        <f>IF(ISBLANK(C837),"",_xll.BDP(A837, "RELATIONSHIP_AMOUNT","RELATIONSHIP_OVERRIDE=C,QUANTIFIED_OVERRIDE=Y,EQY_FUND_CRNCY=USD,RELATED_COMPANY_OVERRIDE=" &amp;C837))</f>
        <v/>
      </c>
    </row>
    <row r="838" spans="1:8" x14ac:dyDescent="0.2">
      <c r="A838">
        <f>C84</f>
        <v>0</v>
      </c>
      <c r="B838" t="e">
        <f ca="1">IF(ISBLANK(A838),"",_xll.BDP(A838, "LONG_COMP_NAME",""))</f>
        <v>#NAME?</v>
      </c>
      <c r="D838" t="str">
        <f>IF(ISBLANK(C838),"",_xll.BDP(C838, "LONG_COMP_NAME",""))</f>
        <v/>
      </c>
      <c r="E838" t="str">
        <f>IF(ISBLANK(C838),"",_xll.BDP(C838, "CNTRY_OF_DOMICILE",""))</f>
        <v/>
      </c>
      <c r="F838" t="str">
        <f>IF(ISBLANK(C838),"",_xll.BDP(C838, "GICS_INDUSTRY_GROUP_NAME",""))</f>
        <v/>
      </c>
      <c r="G838" t="str">
        <f>IF(ISBLANK(C838),"",_xll.BDP(C838, "GICS_SUB_INDUSTRY_NAME",""))</f>
        <v/>
      </c>
      <c r="H838" t="str">
        <f>IF(ISBLANK(C838),"",_xll.BDP(A838, "RELATIONSHIP_AMOUNT","RELATIONSHIP_OVERRIDE=C,QUANTIFIED_OVERRIDE=Y,EQY_FUND_CRNCY=USD,RELATED_COMPANY_OVERRIDE=" &amp;C838))</f>
        <v/>
      </c>
    </row>
    <row r="839" spans="1:8" x14ac:dyDescent="0.2">
      <c r="A839">
        <f>C84</f>
        <v>0</v>
      </c>
      <c r="B839" t="e">
        <f ca="1">IF(ISBLANK(A839),"",_xll.BDP(A839, "LONG_COMP_NAME",""))</f>
        <v>#NAME?</v>
      </c>
      <c r="D839" t="str">
        <f>IF(ISBLANK(C839),"",_xll.BDP(C839, "LONG_COMP_NAME",""))</f>
        <v/>
      </c>
      <c r="E839" t="str">
        <f>IF(ISBLANK(C839),"",_xll.BDP(C839, "CNTRY_OF_DOMICILE",""))</f>
        <v/>
      </c>
      <c r="F839" t="str">
        <f>IF(ISBLANK(C839),"",_xll.BDP(C839, "GICS_INDUSTRY_GROUP_NAME",""))</f>
        <v/>
      </c>
      <c r="G839" t="str">
        <f>IF(ISBLANK(C839),"",_xll.BDP(C839, "GICS_SUB_INDUSTRY_NAME",""))</f>
        <v/>
      </c>
      <c r="H839" t="str">
        <f>IF(ISBLANK(C839),"",_xll.BDP(A839, "RELATIONSHIP_AMOUNT","RELATIONSHIP_OVERRIDE=C,QUANTIFIED_OVERRIDE=Y,EQY_FUND_CRNCY=USD,RELATED_COMPANY_OVERRIDE=" &amp;C839))</f>
        <v/>
      </c>
    </row>
    <row r="840" spans="1:8" x14ac:dyDescent="0.2">
      <c r="A840">
        <f>C84</f>
        <v>0</v>
      </c>
      <c r="B840" t="e">
        <f ca="1">IF(ISBLANK(A840),"",_xll.BDP(A840, "LONG_COMP_NAME",""))</f>
        <v>#NAME?</v>
      </c>
      <c r="D840" t="str">
        <f>IF(ISBLANK(C840),"",_xll.BDP(C840, "LONG_COMP_NAME",""))</f>
        <v/>
      </c>
      <c r="E840" t="str">
        <f>IF(ISBLANK(C840),"",_xll.BDP(C840, "CNTRY_OF_DOMICILE",""))</f>
        <v/>
      </c>
      <c r="F840" t="str">
        <f>IF(ISBLANK(C840),"",_xll.BDP(C840, "GICS_INDUSTRY_GROUP_NAME",""))</f>
        <v/>
      </c>
      <c r="G840" t="str">
        <f>IF(ISBLANK(C840),"",_xll.BDP(C840, "GICS_SUB_INDUSTRY_NAME",""))</f>
        <v/>
      </c>
      <c r="H840" t="str">
        <f>IF(ISBLANK(C840),"",_xll.BDP(A840, "RELATIONSHIP_AMOUNT","RELATIONSHIP_OVERRIDE=C,QUANTIFIED_OVERRIDE=Y,EQY_FUND_CRNCY=USD,RELATED_COMPANY_OVERRIDE=" &amp;C840))</f>
        <v/>
      </c>
    </row>
    <row r="841" spans="1:8" x14ac:dyDescent="0.2">
      <c r="A841">
        <f>C84</f>
        <v>0</v>
      </c>
      <c r="B841" t="e">
        <f ca="1">IF(ISBLANK(A841),"",_xll.BDP(A841, "LONG_COMP_NAME",""))</f>
        <v>#NAME?</v>
      </c>
      <c r="D841" t="str">
        <f>IF(ISBLANK(C841),"",_xll.BDP(C841, "LONG_COMP_NAME",""))</f>
        <v/>
      </c>
      <c r="E841" t="str">
        <f>IF(ISBLANK(C841),"",_xll.BDP(C841, "CNTRY_OF_DOMICILE",""))</f>
        <v/>
      </c>
      <c r="F841" t="str">
        <f>IF(ISBLANK(C841),"",_xll.BDP(C841, "GICS_INDUSTRY_GROUP_NAME",""))</f>
        <v/>
      </c>
      <c r="G841" t="str">
        <f>IF(ISBLANK(C841),"",_xll.BDP(C841, "GICS_SUB_INDUSTRY_NAME",""))</f>
        <v/>
      </c>
      <c r="H841" t="str">
        <f>IF(ISBLANK(C841),"",_xll.BDP(A841, "RELATIONSHIP_AMOUNT","RELATIONSHIP_OVERRIDE=C,QUANTIFIED_OVERRIDE=Y,EQY_FUND_CRNCY=USD,RELATED_COMPANY_OVERRIDE=" &amp;C841))</f>
        <v/>
      </c>
    </row>
    <row r="842" spans="1:8" x14ac:dyDescent="0.2">
      <c r="A842">
        <f>C85</f>
        <v>0</v>
      </c>
      <c r="B842" t="e">
        <f ca="1">IF(ISBLANK(A842),"",_xll.BDP(A842, "LONG_COMP_NAME",""))</f>
        <v>#NAME?</v>
      </c>
      <c r="C842" t="e">
        <f ca="1">_xll.BDS(A842,"SUPPLY_CHAIN_CUSTOMERS","SUPPLY_CHAIN_SUM_COUNT_OVERRIDE=10,QUANTIFIED_OVERRIDE=Y,SUP_CHAIN_RELATIONSHIP_SORT_OVR=C")</f>
        <v>#NAME?</v>
      </c>
      <c r="D842" t="e">
        <f ca="1">IF(ISBLANK(C842),"",_xll.BDP(C842, "LONG_COMP_NAME",""))</f>
        <v>#NAME?</v>
      </c>
      <c r="E842" t="e">
        <f ca="1">IF(ISBLANK(C842),"",_xll.BDP(C842, "CNTRY_OF_DOMICILE",""))</f>
        <v>#NAME?</v>
      </c>
      <c r="F842" t="e">
        <f ca="1">IF(ISBLANK(C842),"",_xll.BDP(C842, "GICS_INDUSTRY_GROUP_NAME",""))</f>
        <v>#NAME?</v>
      </c>
      <c r="G842" t="e">
        <f ca="1">IF(ISBLANK(C842),"",_xll.BDP(C842, "GICS_SUB_INDUSTRY_NAME",""))</f>
        <v>#NAME?</v>
      </c>
      <c r="H842" t="e">
        <f ca="1">IF(ISBLANK(C842),"",_xll.BDP(A842, "RELATIONSHIP_AMOUNT","RELATIONSHIP_OVERRIDE=C,QUANTIFIED_OVERRIDE=Y,EQY_FUND_CRNCY=USD,RELATED_COMPANY_OVERRIDE=" &amp;C842))</f>
        <v>#NAME?</v>
      </c>
    </row>
    <row r="843" spans="1:8" x14ac:dyDescent="0.2">
      <c r="A843">
        <f>C85</f>
        <v>0</v>
      </c>
      <c r="B843" t="e">
        <f ca="1">IF(ISBLANK(A843),"",_xll.BDP(A843, "LONG_COMP_NAME",""))</f>
        <v>#NAME?</v>
      </c>
      <c r="D843" t="str">
        <f>IF(ISBLANK(C843),"",_xll.BDP(C843, "LONG_COMP_NAME",""))</f>
        <v/>
      </c>
      <c r="E843" t="str">
        <f>IF(ISBLANK(C843),"",_xll.BDP(C843, "CNTRY_OF_DOMICILE",""))</f>
        <v/>
      </c>
      <c r="F843" t="str">
        <f>IF(ISBLANK(C843),"",_xll.BDP(C843, "GICS_INDUSTRY_GROUP_NAME",""))</f>
        <v/>
      </c>
      <c r="G843" t="str">
        <f>IF(ISBLANK(C843),"",_xll.BDP(C843, "GICS_SUB_INDUSTRY_NAME",""))</f>
        <v/>
      </c>
      <c r="H843" t="str">
        <f>IF(ISBLANK(C843),"",_xll.BDP(A843, "RELATIONSHIP_AMOUNT","RELATIONSHIP_OVERRIDE=C,QUANTIFIED_OVERRIDE=Y,EQY_FUND_CRNCY=USD,RELATED_COMPANY_OVERRIDE=" &amp;C843))</f>
        <v/>
      </c>
    </row>
    <row r="844" spans="1:8" x14ac:dyDescent="0.2">
      <c r="A844">
        <f>C85</f>
        <v>0</v>
      </c>
      <c r="B844" t="e">
        <f ca="1">IF(ISBLANK(A844),"",_xll.BDP(A844, "LONG_COMP_NAME",""))</f>
        <v>#NAME?</v>
      </c>
      <c r="D844" t="str">
        <f>IF(ISBLANK(C844),"",_xll.BDP(C844, "LONG_COMP_NAME",""))</f>
        <v/>
      </c>
      <c r="E844" t="str">
        <f>IF(ISBLANK(C844),"",_xll.BDP(C844, "CNTRY_OF_DOMICILE",""))</f>
        <v/>
      </c>
      <c r="F844" t="str">
        <f>IF(ISBLANK(C844),"",_xll.BDP(C844, "GICS_INDUSTRY_GROUP_NAME",""))</f>
        <v/>
      </c>
      <c r="G844" t="str">
        <f>IF(ISBLANK(C844),"",_xll.BDP(C844, "GICS_SUB_INDUSTRY_NAME",""))</f>
        <v/>
      </c>
      <c r="H844" t="str">
        <f>IF(ISBLANK(C844),"",_xll.BDP(A844, "RELATIONSHIP_AMOUNT","RELATIONSHIP_OVERRIDE=C,QUANTIFIED_OVERRIDE=Y,EQY_FUND_CRNCY=USD,RELATED_COMPANY_OVERRIDE=" &amp;C844))</f>
        <v/>
      </c>
    </row>
    <row r="845" spans="1:8" x14ac:dyDescent="0.2">
      <c r="A845">
        <f>C85</f>
        <v>0</v>
      </c>
      <c r="B845" t="e">
        <f ca="1">IF(ISBLANK(A845),"",_xll.BDP(A845, "LONG_COMP_NAME",""))</f>
        <v>#NAME?</v>
      </c>
      <c r="D845" t="str">
        <f>IF(ISBLANK(C845),"",_xll.BDP(C845, "LONG_COMP_NAME",""))</f>
        <v/>
      </c>
      <c r="E845" t="str">
        <f>IF(ISBLANK(C845),"",_xll.BDP(C845, "CNTRY_OF_DOMICILE",""))</f>
        <v/>
      </c>
      <c r="F845" t="str">
        <f>IF(ISBLANK(C845),"",_xll.BDP(C845, "GICS_INDUSTRY_GROUP_NAME",""))</f>
        <v/>
      </c>
      <c r="G845" t="str">
        <f>IF(ISBLANK(C845),"",_xll.BDP(C845, "GICS_SUB_INDUSTRY_NAME",""))</f>
        <v/>
      </c>
      <c r="H845" t="str">
        <f>IF(ISBLANK(C845),"",_xll.BDP(A845, "RELATIONSHIP_AMOUNT","RELATIONSHIP_OVERRIDE=C,QUANTIFIED_OVERRIDE=Y,EQY_FUND_CRNCY=USD,RELATED_COMPANY_OVERRIDE=" &amp;C845))</f>
        <v/>
      </c>
    </row>
    <row r="846" spans="1:8" x14ac:dyDescent="0.2">
      <c r="A846">
        <f>C85</f>
        <v>0</v>
      </c>
      <c r="B846" t="e">
        <f ca="1">IF(ISBLANK(A846),"",_xll.BDP(A846, "LONG_COMP_NAME",""))</f>
        <v>#NAME?</v>
      </c>
      <c r="D846" t="str">
        <f>IF(ISBLANK(C846),"",_xll.BDP(C846, "LONG_COMP_NAME",""))</f>
        <v/>
      </c>
      <c r="E846" t="str">
        <f>IF(ISBLANK(C846),"",_xll.BDP(C846, "CNTRY_OF_DOMICILE",""))</f>
        <v/>
      </c>
      <c r="F846" t="str">
        <f>IF(ISBLANK(C846),"",_xll.BDP(C846, "GICS_INDUSTRY_GROUP_NAME",""))</f>
        <v/>
      </c>
      <c r="G846" t="str">
        <f>IF(ISBLANK(C846),"",_xll.BDP(C846, "GICS_SUB_INDUSTRY_NAME",""))</f>
        <v/>
      </c>
      <c r="H846" t="str">
        <f>IF(ISBLANK(C846),"",_xll.BDP(A846, "RELATIONSHIP_AMOUNT","RELATIONSHIP_OVERRIDE=C,QUANTIFIED_OVERRIDE=Y,EQY_FUND_CRNCY=USD,RELATED_COMPANY_OVERRIDE=" &amp;C846))</f>
        <v/>
      </c>
    </row>
    <row r="847" spans="1:8" x14ac:dyDescent="0.2">
      <c r="A847">
        <f>C85</f>
        <v>0</v>
      </c>
      <c r="B847" t="e">
        <f ca="1">IF(ISBLANK(A847),"",_xll.BDP(A847, "LONG_COMP_NAME",""))</f>
        <v>#NAME?</v>
      </c>
      <c r="D847" t="str">
        <f>IF(ISBLANK(C847),"",_xll.BDP(C847, "LONG_COMP_NAME",""))</f>
        <v/>
      </c>
      <c r="E847" t="str">
        <f>IF(ISBLANK(C847),"",_xll.BDP(C847, "CNTRY_OF_DOMICILE",""))</f>
        <v/>
      </c>
      <c r="F847" t="str">
        <f>IF(ISBLANK(C847),"",_xll.BDP(C847, "GICS_INDUSTRY_GROUP_NAME",""))</f>
        <v/>
      </c>
      <c r="G847" t="str">
        <f>IF(ISBLANK(C847),"",_xll.BDP(C847, "GICS_SUB_INDUSTRY_NAME",""))</f>
        <v/>
      </c>
      <c r="H847" t="str">
        <f>IF(ISBLANK(C847),"",_xll.BDP(A847, "RELATIONSHIP_AMOUNT","RELATIONSHIP_OVERRIDE=C,QUANTIFIED_OVERRIDE=Y,EQY_FUND_CRNCY=USD,RELATED_COMPANY_OVERRIDE=" &amp;C847))</f>
        <v/>
      </c>
    </row>
    <row r="848" spans="1:8" x14ac:dyDescent="0.2">
      <c r="A848">
        <f>C85</f>
        <v>0</v>
      </c>
      <c r="B848" t="e">
        <f ca="1">IF(ISBLANK(A848),"",_xll.BDP(A848, "LONG_COMP_NAME",""))</f>
        <v>#NAME?</v>
      </c>
      <c r="D848" t="str">
        <f>IF(ISBLANK(C848),"",_xll.BDP(C848, "LONG_COMP_NAME",""))</f>
        <v/>
      </c>
      <c r="E848" t="str">
        <f>IF(ISBLANK(C848),"",_xll.BDP(C848, "CNTRY_OF_DOMICILE",""))</f>
        <v/>
      </c>
      <c r="F848" t="str">
        <f>IF(ISBLANK(C848),"",_xll.BDP(C848, "GICS_INDUSTRY_GROUP_NAME",""))</f>
        <v/>
      </c>
      <c r="G848" t="str">
        <f>IF(ISBLANK(C848),"",_xll.BDP(C848, "GICS_SUB_INDUSTRY_NAME",""))</f>
        <v/>
      </c>
      <c r="H848" t="str">
        <f>IF(ISBLANK(C848),"",_xll.BDP(A848, "RELATIONSHIP_AMOUNT","RELATIONSHIP_OVERRIDE=C,QUANTIFIED_OVERRIDE=Y,EQY_FUND_CRNCY=USD,RELATED_COMPANY_OVERRIDE=" &amp;C848))</f>
        <v/>
      </c>
    </row>
    <row r="849" spans="1:8" x14ac:dyDescent="0.2">
      <c r="A849">
        <f>C85</f>
        <v>0</v>
      </c>
      <c r="B849" t="e">
        <f ca="1">IF(ISBLANK(A849),"",_xll.BDP(A849, "LONG_COMP_NAME",""))</f>
        <v>#NAME?</v>
      </c>
      <c r="D849" t="str">
        <f>IF(ISBLANK(C849),"",_xll.BDP(C849, "LONG_COMP_NAME",""))</f>
        <v/>
      </c>
      <c r="E849" t="str">
        <f>IF(ISBLANK(C849),"",_xll.BDP(C849, "CNTRY_OF_DOMICILE",""))</f>
        <v/>
      </c>
      <c r="F849" t="str">
        <f>IF(ISBLANK(C849),"",_xll.BDP(C849, "GICS_INDUSTRY_GROUP_NAME",""))</f>
        <v/>
      </c>
      <c r="G849" t="str">
        <f>IF(ISBLANK(C849),"",_xll.BDP(C849, "GICS_SUB_INDUSTRY_NAME",""))</f>
        <v/>
      </c>
      <c r="H849" t="str">
        <f>IF(ISBLANK(C849),"",_xll.BDP(A849, "RELATIONSHIP_AMOUNT","RELATIONSHIP_OVERRIDE=C,QUANTIFIED_OVERRIDE=Y,EQY_FUND_CRNCY=USD,RELATED_COMPANY_OVERRIDE=" &amp;C849))</f>
        <v/>
      </c>
    </row>
    <row r="850" spans="1:8" x14ac:dyDescent="0.2">
      <c r="A850">
        <f>C85</f>
        <v>0</v>
      </c>
      <c r="B850" t="e">
        <f ca="1">IF(ISBLANK(A850),"",_xll.BDP(A850, "LONG_COMP_NAME",""))</f>
        <v>#NAME?</v>
      </c>
      <c r="D850" t="str">
        <f>IF(ISBLANK(C850),"",_xll.BDP(C850, "LONG_COMP_NAME",""))</f>
        <v/>
      </c>
      <c r="E850" t="str">
        <f>IF(ISBLANK(C850),"",_xll.BDP(C850, "CNTRY_OF_DOMICILE",""))</f>
        <v/>
      </c>
      <c r="F850" t="str">
        <f>IF(ISBLANK(C850),"",_xll.BDP(C850, "GICS_INDUSTRY_GROUP_NAME",""))</f>
        <v/>
      </c>
      <c r="G850" t="str">
        <f>IF(ISBLANK(C850),"",_xll.BDP(C850, "GICS_SUB_INDUSTRY_NAME",""))</f>
        <v/>
      </c>
      <c r="H850" t="str">
        <f>IF(ISBLANK(C850),"",_xll.BDP(A850, "RELATIONSHIP_AMOUNT","RELATIONSHIP_OVERRIDE=C,QUANTIFIED_OVERRIDE=Y,EQY_FUND_CRNCY=USD,RELATED_COMPANY_OVERRIDE=" &amp;C850))</f>
        <v/>
      </c>
    </row>
    <row r="851" spans="1:8" x14ac:dyDescent="0.2">
      <c r="A851">
        <f>C85</f>
        <v>0</v>
      </c>
      <c r="B851" t="e">
        <f ca="1">IF(ISBLANK(A851),"",_xll.BDP(A851, "LONG_COMP_NAME",""))</f>
        <v>#NAME?</v>
      </c>
      <c r="D851" t="str">
        <f>IF(ISBLANK(C851),"",_xll.BDP(C851, "LONG_COMP_NAME",""))</f>
        <v/>
      </c>
      <c r="E851" t="str">
        <f>IF(ISBLANK(C851),"",_xll.BDP(C851, "CNTRY_OF_DOMICILE",""))</f>
        <v/>
      </c>
      <c r="F851" t="str">
        <f>IF(ISBLANK(C851),"",_xll.BDP(C851, "GICS_INDUSTRY_GROUP_NAME",""))</f>
        <v/>
      </c>
      <c r="G851" t="str">
        <f>IF(ISBLANK(C851),"",_xll.BDP(C851, "GICS_SUB_INDUSTRY_NAME",""))</f>
        <v/>
      </c>
      <c r="H851" t="str">
        <f>IF(ISBLANK(C851),"",_xll.BDP(A851, "RELATIONSHIP_AMOUNT","RELATIONSHIP_OVERRIDE=C,QUANTIFIED_OVERRIDE=Y,EQY_FUND_CRNCY=USD,RELATED_COMPANY_OVERRIDE=" &amp;C851))</f>
        <v/>
      </c>
    </row>
    <row r="852" spans="1:8" x14ac:dyDescent="0.2">
      <c r="A852">
        <f>C86</f>
        <v>0</v>
      </c>
      <c r="B852" t="e">
        <f ca="1">IF(ISBLANK(A852),"",_xll.BDP(A852, "LONG_COMP_NAME",""))</f>
        <v>#NAME?</v>
      </c>
      <c r="C852" t="e">
        <f ca="1">_xll.BDS(A852,"SUPPLY_CHAIN_CUSTOMERS","SUPPLY_CHAIN_SUM_COUNT_OVERRIDE=10,QUANTIFIED_OVERRIDE=Y,SUP_CHAIN_RELATIONSHIP_SORT_OVR=C")</f>
        <v>#NAME?</v>
      </c>
      <c r="D852" t="e">
        <f ca="1">IF(ISBLANK(C852),"",_xll.BDP(C852, "LONG_COMP_NAME",""))</f>
        <v>#NAME?</v>
      </c>
      <c r="E852" t="e">
        <f ca="1">IF(ISBLANK(C852),"",_xll.BDP(C852, "CNTRY_OF_DOMICILE",""))</f>
        <v>#NAME?</v>
      </c>
      <c r="F852" t="e">
        <f ca="1">IF(ISBLANK(C852),"",_xll.BDP(C852, "GICS_INDUSTRY_GROUP_NAME",""))</f>
        <v>#NAME?</v>
      </c>
      <c r="G852" t="e">
        <f ca="1">IF(ISBLANK(C852),"",_xll.BDP(C852, "GICS_SUB_INDUSTRY_NAME",""))</f>
        <v>#NAME?</v>
      </c>
      <c r="H852" t="e">
        <f ca="1">IF(ISBLANK(C852),"",_xll.BDP(A852, "RELATIONSHIP_AMOUNT","RELATIONSHIP_OVERRIDE=C,QUANTIFIED_OVERRIDE=Y,EQY_FUND_CRNCY=USD,RELATED_COMPANY_OVERRIDE=" &amp;C852))</f>
        <v>#NAME?</v>
      </c>
    </row>
    <row r="853" spans="1:8" x14ac:dyDescent="0.2">
      <c r="A853">
        <f>C86</f>
        <v>0</v>
      </c>
      <c r="B853" t="e">
        <f ca="1">IF(ISBLANK(A853),"",_xll.BDP(A853, "LONG_COMP_NAME",""))</f>
        <v>#NAME?</v>
      </c>
      <c r="D853" t="str">
        <f>IF(ISBLANK(C853),"",_xll.BDP(C853, "LONG_COMP_NAME",""))</f>
        <v/>
      </c>
      <c r="E853" t="str">
        <f>IF(ISBLANK(C853),"",_xll.BDP(C853, "CNTRY_OF_DOMICILE",""))</f>
        <v/>
      </c>
      <c r="F853" t="str">
        <f>IF(ISBLANK(C853),"",_xll.BDP(C853, "GICS_INDUSTRY_GROUP_NAME",""))</f>
        <v/>
      </c>
      <c r="G853" t="str">
        <f>IF(ISBLANK(C853),"",_xll.BDP(C853, "GICS_SUB_INDUSTRY_NAME",""))</f>
        <v/>
      </c>
      <c r="H853" t="str">
        <f>IF(ISBLANK(C853),"",_xll.BDP(A853, "RELATIONSHIP_AMOUNT","RELATIONSHIP_OVERRIDE=C,QUANTIFIED_OVERRIDE=Y,EQY_FUND_CRNCY=USD,RELATED_COMPANY_OVERRIDE=" &amp;C853))</f>
        <v/>
      </c>
    </row>
    <row r="854" spans="1:8" x14ac:dyDescent="0.2">
      <c r="A854">
        <f>C86</f>
        <v>0</v>
      </c>
      <c r="B854" t="e">
        <f ca="1">IF(ISBLANK(A854),"",_xll.BDP(A854, "LONG_COMP_NAME",""))</f>
        <v>#NAME?</v>
      </c>
      <c r="D854" t="str">
        <f>IF(ISBLANK(C854),"",_xll.BDP(C854, "LONG_COMP_NAME",""))</f>
        <v/>
      </c>
      <c r="E854" t="str">
        <f>IF(ISBLANK(C854),"",_xll.BDP(C854, "CNTRY_OF_DOMICILE",""))</f>
        <v/>
      </c>
      <c r="F854" t="str">
        <f>IF(ISBLANK(C854),"",_xll.BDP(C854, "GICS_INDUSTRY_GROUP_NAME",""))</f>
        <v/>
      </c>
      <c r="G854" t="str">
        <f>IF(ISBLANK(C854),"",_xll.BDP(C854, "GICS_SUB_INDUSTRY_NAME",""))</f>
        <v/>
      </c>
      <c r="H854" t="str">
        <f>IF(ISBLANK(C854),"",_xll.BDP(A854, "RELATIONSHIP_AMOUNT","RELATIONSHIP_OVERRIDE=C,QUANTIFIED_OVERRIDE=Y,EQY_FUND_CRNCY=USD,RELATED_COMPANY_OVERRIDE=" &amp;C854))</f>
        <v/>
      </c>
    </row>
    <row r="855" spans="1:8" x14ac:dyDescent="0.2">
      <c r="A855">
        <f>C86</f>
        <v>0</v>
      </c>
      <c r="B855" t="e">
        <f ca="1">IF(ISBLANK(A855),"",_xll.BDP(A855, "LONG_COMP_NAME",""))</f>
        <v>#NAME?</v>
      </c>
      <c r="D855" t="str">
        <f>IF(ISBLANK(C855),"",_xll.BDP(C855, "LONG_COMP_NAME",""))</f>
        <v/>
      </c>
      <c r="E855" t="str">
        <f>IF(ISBLANK(C855),"",_xll.BDP(C855, "CNTRY_OF_DOMICILE",""))</f>
        <v/>
      </c>
      <c r="F855" t="str">
        <f>IF(ISBLANK(C855),"",_xll.BDP(C855, "GICS_INDUSTRY_GROUP_NAME",""))</f>
        <v/>
      </c>
      <c r="G855" t="str">
        <f>IF(ISBLANK(C855),"",_xll.BDP(C855, "GICS_SUB_INDUSTRY_NAME",""))</f>
        <v/>
      </c>
      <c r="H855" t="str">
        <f>IF(ISBLANK(C855),"",_xll.BDP(A855, "RELATIONSHIP_AMOUNT","RELATIONSHIP_OVERRIDE=C,QUANTIFIED_OVERRIDE=Y,EQY_FUND_CRNCY=USD,RELATED_COMPANY_OVERRIDE=" &amp;C855))</f>
        <v/>
      </c>
    </row>
    <row r="856" spans="1:8" x14ac:dyDescent="0.2">
      <c r="A856">
        <f>C86</f>
        <v>0</v>
      </c>
      <c r="B856" t="e">
        <f ca="1">IF(ISBLANK(A856),"",_xll.BDP(A856, "LONG_COMP_NAME",""))</f>
        <v>#NAME?</v>
      </c>
      <c r="D856" t="str">
        <f>IF(ISBLANK(C856),"",_xll.BDP(C856, "LONG_COMP_NAME",""))</f>
        <v/>
      </c>
      <c r="E856" t="str">
        <f>IF(ISBLANK(C856),"",_xll.BDP(C856, "CNTRY_OF_DOMICILE",""))</f>
        <v/>
      </c>
      <c r="F856" t="str">
        <f>IF(ISBLANK(C856),"",_xll.BDP(C856, "GICS_INDUSTRY_GROUP_NAME",""))</f>
        <v/>
      </c>
      <c r="G856" t="str">
        <f>IF(ISBLANK(C856),"",_xll.BDP(C856, "GICS_SUB_INDUSTRY_NAME",""))</f>
        <v/>
      </c>
      <c r="H856" t="str">
        <f>IF(ISBLANK(C856),"",_xll.BDP(A856, "RELATIONSHIP_AMOUNT","RELATIONSHIP_OVERRIDE=C,QUANTIFIED_OVERRIDE=Y,EQY_FUND_CRNCY=USD,RELATED_COMPANY_OVERRIDE=" &amp;C856))</f>
        <v/>
      </c>
    </row>
    <row r="857" spans="1:8" x14ac:dyDescent="0.2">
      <c r="A857">
        <f>C86</f>
        <v>0</v>
      </c>
      <c r="B857" t="e">
        <f ca="1">IF(ISBLANK(A857),"",_xll.BDP(A857, "LONG_COMP_NAME",""))</f>
        <v>#NAME?</v>
      </c>
      <c r="D857" t="str">
        <f>IF(ISBLANK(C857),"",_xll.BDP(C857, "LONG_COMP_NAME",""))</f>
        <v/>
      </c>
      <c r="E857" t="str">
        <f>IF(ISBLANK(C857),"",_xll.BDP(C857, "CNTRY_OF_DOMICILE",""))</f>
        <v/>
      </c>
      <c r="F857" t="str">
        <f>IF(ISBLANK(C857),"",_xll.BDP(C857, "GICS_INDUSTRY_GROUP_NAME",""))</f>
        <v/>
      </c>
      <c r="G857" t="str">
        <f>IF(ISBLANK(C857),"",_xll.BDP(C857, "GICS_SUB_INDUSTRY_NAME",""))</f>
        <v/>
      </c>
      <c r="H857" t="str">
        <f>IF(ISBLANK(C857),"",_xll.BDP(A857, "RELATIONSHIP_AMOUNT","RELATIONSHIP_OVERRIDE=C,QUANTIFIED_OVERRIDE=Y,EQY_FUND_CRNCY=USD,RELATED_COMPANY_OVERRIDE=" &amp;C857))</f>
        <v/>
      </c>
    </row>
    <row r="858" spans="1:8" x14ac:dyDescent="0.2">
      <c r="A858">
        <f>C86</f>
        <v>0</v>
      </c>
      <c r="B858" t="e">
        <f ca="1">IF(ISBLANK(A858),"",_xll.BDP(A858, "LONG_COMP_NAME",""))</f>
        <v>#NAME?</v>
      </c>
      <c r="D858" t="str">
        <f>IF(ISBLANK(C858),"",_xll.BDP(C858, "LONG_COMP_NAME",""))</f>
        <v/>
      </c>
      <c r="E858" t="str">
        <f>IF(ISBLANK(C858),"",_xll.BDP(C858, "CNTRY_OF_DOMICILE",""))</f>
        <v/>
      </c>
      <c r="F858" t="str">
        <f>IF(ISBLANK(C858),"",_xll.BDP(C858, "GICS_INDUSTRY_GROUP_NAME",""))</f>
        <v/>
      </c>
      <c r="G858" t="str">
        <f>IF(ISBLANK(C858),"",_xll.BDP(C858, "GICS_SUB_INDUSTRY_NAME",""))</f>
        <v/>
      </c>
      <c r="H858" t="str">
        <f>IF(ISBLANK(C858),"",_xll.BDP(A858, "RELATIONSHIP_AMOUNT","RELATIONSHIP_OVERRIDE=C,QUANTIFIED_OVERRIDE=Y,EQY_FUND_CRNCY=USD,RELATED_COMPANY_OVERRIDE=" &amp;C858))</f>
        <v/>
      </c>
    </row>
    <row r="859" spans="1:8" x14ac:dyDescent="0.2">
      <c r="A859">
        <f>C86</f>
        <v>0</v>
      </c>
      <c r="B859" t="e">
        <f ca="1">IF(ISBLANK(A859),"",_xll.BDP(A859, "LONG_COMP_NAME",""))</f>
        <v>#NAME?</v>
      </c>
      <c r="D859" t="str">
        <f>IF(ISBLANK(C859),"",_xll.BDP(C859, "LONG_COMP_NAME",""))</f>
        <v/>
      </c>
      <c r="E859" t="str">
        <f>IF(ISBLANK(C859),"",_xll.BDP(C859, "CNTRY_OF_DOMICILE",""))</f>
        <v/>
      </c>
      <c r="F859" t="str">
        <f>IF(ISBLANK(C859),"",_xll.BDP(C859, "GICS_INDUSTRY_GROUP_NAME",""))</f>
        <v/>
      </c>
      <c r="G859" t="str">
        <f>IF(ISBLANK(C859),"",_xll.BDP(C859, "GICS_SUB_INDUSTRY_NAME",""))</f>
        <v/>
      </c>
      <c r="H859" t="str">
        <f>IF(ISBLANK(C859),"",_xll.BDP(A859, "RELATIONSHIP_AMOUNT","RELATIONSHIP_OVERRIDE=C,QUANTIFIED_OVERRIDE=Y,EQY_FUND_CRNCY=USD,RELATED_COMPANY_OVERRIDE=" &amp;C859))</f>
        <v/>
      </c>
    </row>
    <row r="860" spans="1:8" x14ac:dyDescent="0.2">
      <c r="A860">
        <f>C86</f>
        <v>0</v>
      </c>
      <c r="B860" t="e">
        <f ca="1">IF(ISBLANK(A860),"",_xll.BDP(A860, "LONG_COMP_NAME",""))</f>
        <v>#NAME?</v>
      </c>
      <c r="D860" t="str">
        <f>IF(ISBLANK(C860),"",_xll.BDP(C860, "LONG_COMP_NAME",""))</f>
        <v/>
      </c>
      <c r="E860" t="str">
        <f>IF(ISBLANK(C860),"",_xll.BDP(C860, "CNTRY_OF_DOMICILE",""))</f>
        <v/>
      </c>
      <c r="F860" t="str">
        <f>IF(ISBLANK(C860),"",_xll.BDP(C860, "GICS_INDUSTRY_GROUP_NAME",""))</f>
        <v/>
      </c>
      <c r="G860" t="str">
        <f>IF(ISBLANK(C860),"",_xll.BDP(C860, "GICS_SUB_INDUSTRY_NAME",""))</f>
        <v/>
      </c>
      <c r="H860" t="str">
        <f>IF(ISBLANK(C860),"",_xll.BDP(A860, "RELATIONSHIP_AMOUNT","RELATIONSHIP_OVERRIDE=C,QUANTIFIED_OVERRIDE=Y,EQY_FUND_CRNCY=USD,RELATED_COMPANY_OVERRIDE=" &amp;C860))</f>
        <v/>
      </c>
    </row>
    <row r="861" spans="1:8" x14ac:dyDescent="0.2">
      <c r="A861">
        <f>C86</f>
        <v>0</v>
      </c>
      <c r="B861" t="e">
        <f ca="1">IF(ISBLANK(A861),"",_xll.BDP(A861, "LONG_COMP_NAME",""))</f>
        <v>#NAME?</v>
      </c>
      <c r="D861" t="str">
        <f>IF(ISBLANK(C861),"",_xll.BDP(C861, "LONG_COMP_NAME",""))</f>
        <v/>
      </c>
      <c r="E861" t="str">
        <f>IF(ISBLANK(C861),"",_xll.BDP(C861, "CNTRY_OF_DOMICILE",""))</f>
        <v/>
      </c>
      <c r="F861" t="str">
        <f>IF(ISBLANK(C861),"",_xll.BDP(C861, "GICS_INDUSTRY_GROUP_NAME",""))</f>
        <v/>
      </c>
      <c r="G861" t="str">
        <f>IF(ISBLANK(C861),"",_xll.BDP(C861, "GICS_SUB_INDUSTRY_NAME",""))</f>
        <v/>
      </c>
      <c r="H861" t="str">
        <f>IF(ISBLANK(C861),"",_xll.BDP(A861, "RELATIONSHIP_AMOUNT","RELATIONSHIP_OVERRIDE=C,QUANTIFIED_OVERRIDE=Y,EQY_FUND_CRNCY=USD,RELATED_COMPANY_OVERRIDE=" &amp;C861))</f>
        <v/>
      </c>
    </row>
    <row r="862" spans="1:8" x14ac:dyDescent="0.2">
      <c r="A862">
        <f>C87</f>
        <v>0</v>
      </c>
      <c r="B862" t="e">
        <f ca="1">IF(ISBLANK(A862),"",_xll.BDP(A862, "LONG_COMP_NAME",""))</f>
        <v>#NAME?</v>
      </c>
      <c r="C862" t="e">
        <f ca="1">_xll.BDS(A862,"SUPPLY_CHAIN_CUSTOMERS","SUPPLY_CHAIN_SUM_COUNT_OVERRIDE=10,QUANTIFIED_OVERRIDE=Y,SUP_CHAIN_RELATIONSHIP_SORT_OVR=C")</f>
        <v>#NAME?</v>
      </c>
      <c r="D862" t="e">
        <f ca="1">IF(ISBLANK(C862),"",_xll.BDP(C862, "LONG_COMP_NAME",""))</f>
        <v>#NAME?</v>
      </c>
      <c r="E862" t="e">
        <f ca="1">IF(ISBLANK(C862),"",_xll.BDP(C862, "CNTRY_OF_DOMICILE",""))</f>
        <v>#NAME?</v>
      </c>
      <c r="F862" t="e">
        <f ca="1">IF(ISBLANK(C862),"",_xll.BDP(C862, "GICS_INDUSTRY_GROUP_NAME",""))</f>
        <v>#NAME?</v>
      </c>
      <c r="G862" t="e">
        <f ca="1">IF(ISBLANK(C862),"",_xll.BDP(C862, "GICS_SUB_INDUSTRY_NAME",""))</f>
        <v>#NAME?</v>
      </c>
      <c r="H862" t="e">
        <f ca="1">IF(ISBLANK(C862),"",_xll.BDP(A862, "RELATIONSHIP_AMOUNT","RELATIONSHIP_OVERRIDE=C,QUANTIFIED_OVERRIDE=Y,EQY_FUND_CRNCY=USD,RELATED_COMPANY_OVERRIDE=" &amp;C862))</f>
        <v>#NAME?</v>
      </c>
    </row>
    <row r="863" spans="1:8" x14ac:dyDescent="0.2">
      <c r="A863">
        <f>C87</f>
        <v>0</v>
      </c>
      <c r="B863" t="e">
        <f ca="1">IF(ISBLANK(A863),"",_xll.BDP(A863, "LONG_COMP_NAME",""))</f>
        <v>#NAME?</v>
      </c>
      <c r="D863" t="str">
        <f>IF(ISBLANK(C863),"",_xll.BDP(C863, "LONG_COMP_NAME",""))</f>
        <v/>
      </c>
      <c r="E863" t="str">
        <f>IF(ISBLANK(C863),"",_xll.BDP(C863, "CNTRY_OF_DOMICILE",""))</f>
        <v/>
      </c>
      <c r="F863" t="str">
        <f>IF(ISBLANK(C863),"",_xll.BDP(C863, "GICS_INDUSTRY_GROUP_NAME",""))</f>
        <v/>
      </c>
      <c r="G863" t="str">
        <f>IF(ISBLANK(C863),"",_xll.BDP(C863, "GICS_SUB_INDUSTRY_NAME",""))</f>
        <v/>
      </c>
      <c r="H863" t="str">
        <f>IF(ISBLANK(C863),"",_xll.BDP(A863, "RELATIONSHIP_AMOUNT","RELATIONSHIP_OVERRIDE=C,QUANTIFIED_OVERRIDE=Y,EQY_FUND_CRNCY=USD,RELATED_COMPANY_OVERRIDE=" &amp;C863))</f>
        <v/>
      </c>
    </row>
    <row r="864" spans="1:8" x14ac:dyDescent="0.2">
      <c r="A864">
        <f>C87</f>
        <v>0</v>
      </c>
      <c r="B864" t="e">
        <f ca="1">IF(ISBLANK(A864),"",_xll.BDP(A864, "LONG_COMP_NAME",""))</f>
        <v>#NAME?</v>
      </c>
      <c r="D864" t="str">
        <f>IF(ISBLANK(C864),"",_xll.BDP(C864, "LONG_COMP_NAME",""))</f>
        <v/>
      </c>
      <c r="E864" t="str">
        <f>IF(ISBLANK(C864),"",_xll.BDP(C864, "CNTRY_OF_DOMICILE",""))</f>
        <v/>
      </c>
      <c r="F864" t="str">
        <f>IF(ISBLANK(C864),"",_xll.BDP(C864, "GICS_INDUSTRY_GROUP_NAME",""))</f>
        <v/>
      </c>
      <c r="G864" t="str">
        <f>IF(ISBLANK(C864),"",_xll.BDP(C864, "GICS_SUB_INDUSTRY_NAME",""))</f>
        <v/>
      </c>
      <c r="H864" t="str">
        <f>IF(ISBLANK(C864),"",_xll.BDP(A864, "RELATIONSHIP_AMOUNT","RELATIONSHIP_OVERRIDE=C,QUANTIFIED_OVERRIDE=Y,EQY_FUND_CRNCY=USD,RELATED_COMPANY_OVERRIDE=" &amp;C864))</f>
        <v/>
      </c>
    </row>
    <row r="865" spans="1:8" x14ac:dyDescent="0.2">
      <c r="A865">
        <f>C87</f>
        <v>0</v>
      </c>
      <c r="B865" t="e">
        <f ca="1">IF(ISBLANK(A865),"",_xll.BDP(A865, "LONG_COMP_NAME",""))</f>
        <v>#NAME?</v>
      </c>
      <c r="D865" t="str">
        <f>IF(ISBLANK(C865),"",_xll.BDP(C865, "LONG_COMP_NAME",""))</f>
        <v/>
      </c>
      <c r="E865" t="str">
        <f>IF(ISBLANK(C865),"",_xll.BDP(C865, "CNTRY_OF_DOMICILE",""))</f>
        <v/>
      </c>
      <c r="F865" t="str">
        <f>IF(ISBLANK(C865),"",_xll.BDP(C865, "GICS_INDUSTRY_GROUP_NAME",""))</f>
        <v/>
      </c>
      <c r="G865" t="str">
        <f>IF(ISBLANK(C865),"",_xll.BDP(C865, "GICS_SUB_INDUSTRY_NAME",""))</f>
        <v/>
      </c>
      <c r="H865" t="str">
        <f>IF(ISBLANK(C865),"",_xll.BDP(A865, "RELATIONSHIP_AMOUNT","RELATIONSHIP_OVERRIDE=C,QUANTIFIED_OVERRIDE=Y,EQY_FUND_CRNCY=USD,RELATED_COMPANY_OVERRIDE=" &amp;C865))</f>
        <v/>
      </c>
    </row>
    <row r="866" spans="1:8" x14ac:dyDescent="0.2">
      <c r="A866">
        <f>C87</f>
        <v>0</v>
      </c>
      <c r="B866" t="e">
        <f ca="1">IF(ISBLANK(A866),"",_xll.BDP(A866, "LONG_COMP_NAME",""))</f>
        <v>#NAME?</v>
      </c>
      <c r="D866" t="str">
        <f>IF(ISBLANK(C866),"",_xll.BDP(C866, "LONG_COMP_NAME",""))</f>
        <v/>
      </c>
      <c r="E866" t="str">
        <f>IF(ISBLANK(C866),"",_xll.BDP(C866, "CNTRY_OF_DOMICILE",""))</f>
        <v/>
      </c>
      <c r="F866" t="str">
        <f>IF(ISBLANK(C866),"",_xll.BDP(C866, "GICS_INDUSTRY_GROUP_NAME",""))</f>
        <v/>
      </c>
      <c r="G866" t="str">
        <f>IF(ISBLANK(C866),"",_xll.BDP(C866, "GICS_SUB_INDUSTRY_NAME",""))</f>
        <v/>
      </c>
      <c r="H866" t="str">
        <f>IF(ISBLANK(C866),"",_xll.BDP(A866, "RELATIONSHIP_AMOUNT","RELATIONSHIP_OVERRIDE=C,QUANTIFIED_OVERRIDE=Y,EQY_FUND_CRNCY=USD,RELATED_COMPANY_OVERRIDE=" &amp;C866))</f>
        <v/>
      </c>
    </row>
    <row r="867" spans="1:8" x14ac:dyDescent="0.2">
      <c r="A867">
        <f>C87</f>
        <v>0</v>
      </c>
      <c r="B867" t="e">
        <f ca="1">IF(ISBLANK(A867),"",_xll.BDP(A867, "LONG_COMP_NAME",""))</f>
        <v>#NAME?</v>
      </c>
      <c r="D867" t="str">
        <f>IF(ISBLANK(C867),"",_xll.BDP(C867, "LONG_COMP_NAME",""))</f>
        <v/>
      </c>
      <c r="E867" t="str">
        <f>IF(ISBLANK(C867),"",_xll.BDP(C867, "CNTRY_OF_DOMICILE",""))</f>
        <v/>
      </c>
      <c r="F867" t="str">
        <f>IF(ISBLANK(C867),"",_xll.BDP(C867, "GICS_INDUSTRY_GROUP_NAME",""))</f>
        <v/>
      </c>
      <c r="G867" t="str">
        <f>IF(ISBLANK(C867),"",_xll.BDP(C867, "GICS_SUB_INDUSTRY_NAME",""))</f>
        <v/>
      </c>
      <c r="H867" t="str">
        <f>IF(ISBLANK(C867),"",_xll.BDP(A867, "RELATIONSHIP_AMOUNT","RELATIONSHIP_OVERRIDE=C,QUANTIFIED_OVERRIDE=Y,EQY_FUND_CRNCY=USD,RELATED_COMPANY_OVERRIDE=" &amp;C867))</f>
        <v/>
      </c>
    </row>
    <row r="868" spans="1:8" x14ac:dyDescent="0.2">
      <c r="A868">
        <f>C87</f>
        <v>0</v>
      </c>
      <c r="B868" t="e">
        <f ca="1">IF(ISBLANK(A868),"",_xll.BDP(A868, "LONG_COMP_NAME",""))</f>
        <v>#NAME?</v>
      </c>
      <c r="D868" t="str">
        <f>IF(ISBLANK(C868),"",_xll.BDP(C868, "LONG_COMP_NAME",""))</f>
        <v/>
      </c>
      <c r="E868" t="str">
        <f>IF(ISBLANK(C868),"",_xll.BDP(C868, "CNTRY_OF_DOMICILE",""))</f>
        <v/>
      </c>
      <c r="F868" t="str">
        <f>IF(ISBLANK(C868),"",_xll.BDP(C868, "GICS_INDUSTRY_GROUP_NAME",""))</f>
        <v/>
      </c>
      <c r="G868" t="str">
        <f>IF(ISBLANK(C868),"",_xll.BDP(C868, "GICS_SUB_INDUSTRY_NAME",""))</f>
        <v/>
      </c>
      <c r="H868" t="str">
        <f>IF(ISBLANK(C868),"",_xll.BDP(A868, "RELATIONSHIP_AMOUNT","RELATIONSHIP_OVERRIDE=C,QUANTIFIED_OVERRIDE=Y,EQY_FUND_CRNCY=USD,RELATED_COMPANY_OVERRIDE=" &amp;C868))</f>
        <v/>
      </c>
    </row>
    <row r="869" spans="1:8" x14ac:dyDescent="0.2">
      <c r="A869">
        <f>C87</f>
        <v>0</v>
      </c>
      <c r="B869" t="e">
        <f ca="1">IF(ISBLANK(A869),"",_xll.BDP(A869, "LONG_COMP_NAME",""))</f>
        <v>#NAME?</v>
      </c>
      <c r="D869" t="str">
        <f>IF(ISBLANK(C869),"",_xll.BDP(C869, "LONG_COMP_NAME",""))</f>
        <v/>
      </c>
      <c r="E869" t="str">
        <f>IF(ISBLANK(C869),"",_xll.BDP(C869, "CNTRY_OF_DOMICILE",""))</f>
        <v/>
      </c>
      <c r="F869" t="str">
        <f>IF(ISBLANK(C869),"",_xll.BDP(C869, "GICS_INDUSTRY_GROUP_NAME",""))</f>
        <v/>
      </c>
      <c r="G869" t="str">
        <f>IF(ISBLANK(C869),"",_xll.BDP(C869, "GICS_SUB_INDUSTRY_NAME",""))</f>
        <v/>
      </c>
      <c r="H869" t="str">
        <f>IF(ISBLANK(C869),"",_xll.BDP(A869, "RELATIONSHIP_AMOUNT","RELATIONSHIP_OVERRIDE=C,QUANTIFIED_OVERRIDE=Y,EQY_FUND_CRNCY=USD,RELATED_COMPANY_OVERRIDE=" &amp;C869))</f>
        <v/>
      </c>
    </row>
    <row r="870" spans="1:8" x14ac:dyDescent="0.2">
      <c r="A870">
        <f>C87</f>
        <v>0</v>
      </c>
      <c r="B870" t="e">
        <f ca="1">IF(ISBLANK(A870),"",_xll.BDP(A870, "LONG_COMP_NAME",""))</f>
        <v>#NAME?</v>
      </c>
      <c r="D870" t="str">
        <f>IF(ISBLANK(C870),"",_xll.BDP(C870, "LONG_COMP_NAME",""))</f>
        <v/>
      </c>
      <c r="E870" t="str">
        <f>IF(ISBLANK(C870),"",_xll.BDP(C870, "CNTRY_OF_DOMICILE",""))</f>
        <v/>
      </c>
      <c r="F870" t="str">
        <f>IF(ISBLANK(C870),"",_xll.BDP(C870, "GICS_INDUSTRY_GROUP_NAME",""))</f>
        <v/>
      </c>
      <c r="G870" t="str">
        <f>IF(ISBLANK(C870),"",_xll.BDP(C870, "GICS_SUB_INDUSTRY_NAME",""))</f>
        <v/>
      </c>
      <c r="H870" t="str">
        <f>IF(ISBLANK(C870),"",_xll.BDP(A870, "RELATIONSHIP_AMOUNT","RELATIONSHIP_OVERRIDE=C,QUANTIFIED_OVERRIDE=Y,EQY_FUND_CRNCY=USD,RELATED_COMPANY_OVERRIDE=" &amp;C870))</f>
        <v/>
      </c>
    </row>
    <row r="871" spans="1:8" x14ac:dyDescent="0.2">
      <c r="A871">
        <f>C87</f>
        <v>0</v>
      </c>
      <c r="B871" t="e">
        <f ca="1">IF(ISBLANK(A871),"",_xll.BDP(A871, "LONG_COMP_NAME",""))</f>
        <v>#NAME?</v>
      </c>
      <c r="D871" t="str">
        <f>IF(ISBLANK(C871),"",_xll.BDP(C871, "LONG_COMP_NAME",""))</f>
        <v/>
      </c>
      <c r="E871" t="str">
        <f>IF(ISBLANK(C871),"",_xll.BDP(C871, "CNTRY_OF_DOMICILE",""))</f>
        <v/>
      </c>
      <c r="F871" t="str">
        <f>IF(ISBLANK(C871),"",_xll.BDP(C871, "GICS_INDUSTRY_GROUP_NAME",""))</f>
        <v/>
      </c>
      <c r="G871" t="str">
        <f>IF(ISBLANK(C871),"",_xll.BDP(C871, "GICS_SUB_INDUSTRY_NAME",""))</f>
        <v/>
      </c>
      <c r="H871" t="str">
        <f>IF(ISBLANK(C871),"",_xll.BDP(A871, "RELATIONSHIP_AMOUNT","RELATIONSHIP_OVERRIDE=C,QUANTIFIED_OVERRIDE=Y,EQY_FUND_CRNCY=USD,RELATED_COMPANY_OVERRIDE=" &amp;C871))</f>
        <v/>
      </c>
    </row>
    <row r="872" spans="1:8" x14ac:dyDescent="0.2">
      <c r="A872">
        <f>C88</f>
        <v>0</v>
      </c>
      <c r="B872" t="e">
        <f ca="1">IF(ISBLANK(A872),"",_xll.BDP(A872, "LONG_COMP_NAME",""))</f>
        <v>#NAME?</v>
      </c>
      <c r="C872" t="e">
        <f ca="1">_xll.BDS(A872,"SUPPLY_CHAIN_CUSTOMERS","SUPPLY_CHAIN_SUM_COUNT_OVERRIDE=10,QUANTIFIED_OVERRIDE=Y,SUP_CHAIN_RELATIONSHIP_SORT_OVR=C")</f>
        <v>#NAME?</v>
      </c>
      <c r="D872" t="e">
        <f ca="1">IF(ISBLANK(C872),"",_xll.BDP(C872, "LONG_COMP_NAME",""))</f>
        <v>#NAME?</v>
      </c>
      <c r="E872" t="e">
        <f ca="1">IF(ISBLANK(C872),"",_xll.BDP(C872, "CNTRY_OF_DOMICILE",""))</f>
        <v>#NAME?</v>
      </c>
      <c r="F872" t="e">
        <f ca="1">IF(ISBLANK(C872),"",_xll.BDP(C872, "GICS_INDUSTRY_GROUP_NAME",""))</f>
        <v>#NAME?</v>
      </c>
      <c r="G872" t="e">
        <f ca="1">IF(ISBLANK(C872),"",_xll.BDP(C872, "GICS_SUB_INDUSTRY_NAME",""))</f>
        <v>#NAME?</v>
      </c>
      <c r="H872" t="e">
        <f ca="1">IF(ISBLANK(C872),"",_xll.BDP(A872, "RELATIONSHIP_AMOUNT","RELATIONSHIP_OVERRIDE=C,QUANTIFIED_OVERRIDE=Y,EQY_FUND_CRNCY=USD,RELATED_COMPANY_OVERRIDE=" &amp;C872))</f>
        <v>#NAME?</v>
      </c>
    </row>
    <row r="873" spans="1:8" x14ac:dyDescent="0.2">
      <c r="A873">
        <f>C88</f>
        <v>0</v>
      </c>
      <c r="B873" t="e">
        <f ca="1">IF(ISBLANK(A873),"",_xll.BDP(A873, "LONG_COMP_NAME",""))</f>
        <v>#NAME?</v>
      </c>
      <c r="D873" t="str">
        <f>IF(ISBLANK(C873),"",_xll.BDP(C873, "LONG_COMP_NAME",""))</f>
        <v/>
      </c>
      <c r="E873" t="str">
        <f>IF(ISBLANK(C873),"",_xll.BDP(C873, "CNTRY_OF_DOMICILE",""))</f>
        <v/>
      </c>
      <c r="F873" t="str">
        <f>IF(ISBLANK(C873),"",_xll.BDP(C873, "GICS_INDUSTRY_GROUP_NAME",""))</f>
        <v/>
      </c>
      <c r="G873" t="str">
        <f>IF(ISBLANK(C873),"",_xll.BDP(C873, "GICS_SUB_INDUSTRY_NAME",""))</f>
        <v/>
      </c>
      <c r="H873" t="str">
        <f>IF(ISBLANK(C873),"",_xll.BDP(A873, "RELATIONSHIP_AMOUNT","RELATIONSHIP_OVERRIDE=C,QUANTIFIED_OVERRIDE=Y,EQY_FUND_CRNCY=USD,RELATED_COMPANY_OVERRIDE=" &amp;C873))</f>
        <v/>
      </c>
    </row>
    <row r="874" spans="1:8" x14ac:dyDescent="0.2">
      <c r="A874">
        <f>C88</f>
        <v>0</v>
      </c>
      <c r="B874" t="e">
        <f ca="1">IF(ISBLANK(A874),"",_xll.BDP(A874, "LONG_COMP_NAME",""))</f>
        <v>#NAME?</v>
      </c>
      <c r="D874" t="str">
        <f>IF(ISBLANK(C874),"",_xll.BDP(C874, "LONG_COMP_NAME",""))</f>
        <v/>
      </c>
      <c r="E874" t="str">
        <f>IF(ISBLANK(C874),"",_xll.BDP(C874, "CNTRY_OF_DOMICILE",""))</f>
        <v/>
      </c>
      <c r="F874" t="str">
        <f>IF(ISBLANK(C874),"",_xll.BDP(C874, "GICS_INDUSTRY_GROUP_NAME",""))</f>
        <v/>
      </c>
      <c r="G874" t="str">
        <f>IF(ISBLANK(C874),"",_xll.BDP(C874, "GICS_SUB_INDUSTRY_NAME",""))</f>
        <v/>
      </c>
      <c r="H874" t="str">
        <f>IF(ISBLANK(C874),"",_xll.BDP(A874, "RELATIONSHIP_AMOUNT","RELATIONSHIP_OVERRIDE=C,QUANTIFIED_OVERRIDE=Y,EQY_FUND_CRNCY=USD,RELATED_COMPANY_OVERRIDE=" &amp;C874))</f>
        <v/>
      </c>
    </row>
    <row r="875" spans="1:8" x14ac:dyDescent="0.2">
      <c r="A875">
        <f>C88</f>
        <v>0</v>
      </c>
      <c r="B875" t="e">
        <f ca="1">IF(ISBLANK(A875),"",_xll.BDP(A875, "LONG_COMP_NAME",""))</f>
        <v>#NAME?</v>
      </c>
      <c r="D875" t="str">
        <f>IF(ISBLANK(C875),"",_xll.BDP(C875, "LONG_COMP_NAME",""))</f>
        <v/>
      </c>
      <c r="E875" t="str">
        <f>IF(ISBLANK(C875),"",_xll.BDP(C875, "CNTRY_OF_DOMICILE",""))</f>
        <v/>
      </c>
      <c r="F875" t="str">
        <f>IF(ISBLANK(C875),"",_xll.BDP(C875, "GICS_INDUSTRY_GROUP_NAME",""))</f>
        <v/>
      </c>
      <c r="G875" t="str">
        <f>IF(ISBLANK(C875),"",_xll.BDP(C875, "GICS_SUB_INDUSTRY_NAME",""))</f>
        <v/>
      </c>
      <c r="H875" t="str">
        <f>IF(ISBLANK(C875),"",_xll.BDP(A875, "RELATIONSHIP_AMOUNT","RELATIONSHIP_OVERRIDE=C,QUANTIFIED_OVERRIDE=Y,EQY_FUND_CRNCY=USD,RELATED_COMPANY_OVERRIDE=" &amp;C875))</f>
        <v/>
      </c>
    </row>
    <row r="876" spans="1:8" x14ac:dyDescent="0.2">
      <c r="A876">
        <f>C88</f>
        <v>0</v>
      </c>
      <c r="B876" t="e">
        <f ca="1">IF(ISBLANK(A876),"",_xll.BDP(A876, "LONG_COMP_NAME",""))</f>
        <v>#NAME?</v>
      </c>
      <c r="D876" t="str">
        <f>IF(ISBLANK(C876),"",_xll.BDP(C876, "LONG_COMP_NAME",""))</f>
        <v/>
      </c>
      <c r="E876" t="str">
        <f>IF(ISBLANK(C876),"",_xll.BDP(C876, "CNTRY_OF_DOMICILE",""))</f>
        <v/>
      </c>
      <c r="F876" t="str">
        <f>IF(ISBLANK(C876),"",_xll.BDP(C876, "GICS_INDUSTRY_GROUP_NAME",""))</f>
        <v/>
      </c>
      <c r="G876" t="str">
        <f>IF(ISBLANK(C876),"",_xll.BDP(C876, "GICS_SUB_INDUSTRY_NAME",""))</f>
        <v/>
      </c>
      <c r="H876" t="str">
        <f>IF(ISBLANK(C876),"",_xll.BDP(A876, "RELATIONSHIP_AMOUNT","RELATIONSHIP_OVERRIDE=C,QUANTIFIED_OVERRIDE=Y,EQY_FUND_CRNCY=USD,RELATED_COMPANY_OVERRIDE=" &amp;C876))</f>
        <v/>
      </c>
    </row>
    <row r="877" spans="1:8" x14ac:dyDescent="0.2">
      <c r="A877">
        <f>C88</f>
        <v>0</v>
      </c>
      <c r="B877" t="e">
        <f ca="1">IF(ISBLANK(A877),"",_xll.BDP(A877, "LONG_COMP_NAME",""))</f>
        <v>#NAME?</v>
      </c>
      <c r="D877" t="str">
        <f>IF(ISBLANK(C877),"",_xll.BDP(C877, "LONG_COMP_NAME",""))</f>
        <v/>
      </c>
      <c r="E877" t="str">
        <f>IF(ISBLANK(C877),"",_xll.BDP(C877, "CNTRY_OF_DOMICILE",""))</f>
        <v/>
      </c>
      <c r="F877" t="str">
        <f>IF(ISBLANK(C877),"",_xll.BDP(C877, "GICS_INDUSTRY_GROUP_NAME",""))</f>
        <v/>
      </c>
      <c r="G877" t="str">
        <f>IF(ISBLANK(C877),"",_xll.BDP(C877, "GICS_SUB_INDUSTRY_NAME",""))</f>
        <v/>
      </c>
      <c r="H877" t="str">
        <f>IF(ISBLANK(C877),"",_xll.BDP(A877, "RELATIONSHIP_AMOUNT","RELATIONSHIP_OVERRIDE=C,QUANTIFIED_OVERRIDE=Y,EQY_FUND_CRNCY=USD,RELATED_COMPANY_OVERRIDE=" &amp;C877))</f>
        <v/>
      </c>
    </row>
    <row r="878" spans="1:8" x14ac:dyDescent="0.2">
      <c r="A878">
        <f>C88</f>
        <v>0</v>
      </c>
      <c r="B878" t="e">
        <f ca="1">IF(ISBLANK(A878),"",_xll.BDP(A878, "LONG_COMP_NAME",""))</f>
        <v>#NAME?</v>
      </c>
      <c r="D878" t="str">
        <f>IF(ISBLANK(C878),"",_xll.BDP(C878, "LONG_COMP_NAME",""))</f>
        <v/>
      </c>
      <c r="E878" t="str">
        <f>IF(ISBLANK(C878),"",_xll.BDP(C878, "CNTRY_OF_DOMICILE",""))</f>
        <v/>
      </c>
      <c r="F878" t="str">
        <f>IF(ISBLANK(C878),"",_xll.BDP(C878, "GICS_INDUSTRY_GROUP_NAME",""))</f>
        <v/>
      </c>
      <c r="G878" t="str">
        <f>IF(ISBLANK(C878),"",_xll.BDP(C878, "GICS_SUB_INDUSTRY_NAME",""))</f>
        <v/>
      </c>
      <c r="H878" t="str">
        <f>IF(ISBLANK(C878),"",_xll.BDP(A878, "RELATIONSHIP_AMOUNT","RELATIONSHIP_OVERRIDE=C,QUANTIFIED_OVERRIDE=Y,EQY_FUND_CRNCY=USD,RELATED_COMPANY_OVERRIDE=" &amp;C878))</f>
        <v/>
      </c>
    </row>
    <row r="879" spans="1:8" x14ac:dyDescent="0.2">
      <c r="A879">
        <f>C88</f>
        <v>0</v>
      </c>
      <c r="B879" t="e">
        <f ca="1">IF(ISBLANK(A879),"",_xll.BDP(A879, "LONG_COMP_NAME",""))</f>
        <v>#NAME?</v>
      </c>
      <c r="D879" t="str">
        <f>IF(ISBLANK(C879),"",_xll.BDP(C879, "LONG_COMP_NAME",""))</f>
        <v/>
      </c>
      <c r="E879" t="str">
        <f>IF(ISBLANK(C879),"",_xll.BDP(C879, "CNTRY_OF_DOMICILE",""))</f>
        <v/>
      </c>
      <c r="F879" t="str">
        <f>IF(ISBLANK(C879),"",_xll.BDP(C879, "GICS_INDUSTRY_GROUP_NAME",""))</f>
        <v/>
      </c>
      <c r="G879" t="str">
        <f>IF(ISBLANK(C879),"",_xll.BDP(C879, "GICS_SUB_INDUSTRY_NAME",""))</f>
        <v/>
      </c>
      <c r="H879" t="str">
        <f>IF(ISBLANK(C879),"",_xll.BDP(A879, "RELATIONSHIP_AMOUNT","RELATIONSHIP_OVERRIDE=C,QUANTIFIED_OVERRIDE=Y,EQY_FUND_CRNCY=USD,RELATED_COMPANY_OVERRIDE=" &amp;C879))</f>
        <v/>
      </c>
    </row>
    <row r="880" spans="1:8" x14ac:dyDescent="0.2">
      <c r="A880">
        <f>C88</f>
        <v>0</v>
      </c>
      <c r="B880" t="e">
        <f ca="1">IF(ISBLANK(A880),"",_xll.BDP(A880, "LONG_COMP_NAME",""))</f>
        <v>#NAME?</v>
      </c>
      <c r="D880" t="str">
        <f>IF(ISBLANK(C880),"",_xll.BDP(C880, "LONG_COMP_NAME",""))</f>
        <v/>
      </c>
      <c r="E880" t="str">
        <f>IF(ISBLANK(C880),"",_xll.BDP(C880, "CNTRY_OF_DOMICILE",""))</f>
        <v/>
      </c>
      <c r="F880" t="str">
        <f>IF(ISBLANK(C880),"",_xll.BDP(C880, "GICS_INDUSTRY_GROUP_NAME",""))</f>
        <v/>
      </c>
      <c r="G880" t="str">
        <f>IF(ISBLANK(C880),"",_xll.BDP(C880, "GICS_SUB_INDUSTRY_NAME",""))</f>
        <v/>
      </c>
      <c r="H880" t="str">
        <f>IF(ISBLANK(C880),"",_xll.BDP(A880, "RELATIONSHIP_AMOUNT","RELATIONSHIP_OVERRIDE=C,QUANTIFIED_OVERRIDE=Y,EQY_FUND_CRNCY=USD,RELATED_COMPANY_OVERRIDE=" &amp;C880))</f>
        <v/>
      </c>
    </row>
    <row r="881" spans="1:8" x14ac:dyDescent="0.2">
      <c r="A881">
        <f>C88</f>
        <v>0</v>
      </c>
      <c r="B881" t="e">
        <f ca="1">IF(ISBLANK(A881),"",_xll.BDP(A881, "LONG_COMP_NAME",""))</f>
        <v>#NAME?</v>
      </c>
      <c r="D881" t="str">
        <f>IF(ISBLANK(C881),"",_xll.BDP(C881, "LONG_COMP_NAME",""))</f>
        <v/>
      </c>
      <c r="E881" t="str">
        <f>IF(ISBLANK(C881),"",_xll.BDP(C881, "CNTRY_OF_DOMICILE",""))</f>
        <v/>
      </c>
      <c r="F881" t="str">
        <f>IF(ISBLANK(C881),"",_xll.BDP(C881, "GICS_INDUSTRY_GROUP_NAME",""))</f>
        <v/>
      </c>
      <c r="G881" t="str">
        <f>IF(ISBLANK(C881),"",_xll.BDP(C881, "GICS_SUB_INDUSTRY_NAME",""))</f>
        <v/>
      </c>
      <c r="H881" t="str">
        <f>IF(ISBLANK(C881),"",_xll.BDP(A881, "RELATIONSHIP_AMOUNT","RELATIONSHIP_OVERRIDE=C,QUANTIFIED_OVERRIDE=Y,EQY_FUND_CRNCY=USD,RELATED_COMPANY_OVERRIDE=" &amp;C881))</f>
        <v/>
      </c>
    </row>
    <row r="882" spans="1:8" x14ac:dyDescent="0.2">
      <c r="A882">
        <f>C89</f>
        <v>0</v>
      </c>
      <c r="B882" t="e">
        <f ca="1">IF(ISBLANK(A882),"",_xll.BDP(A882, "LONG_COMP_NAME",""))</f>
        <v>#NAME?</v>
      </c>
      <c r="C882" t="e">
        <f ca="1">_xll.BDS(A882,"SUPPLY_CHAIN_CUSTOMERS","SUPPLY_CHAIN_SUM_COUNT_OVERRIDE=10,QUANTIFIED_OVERRIDE=Y,SUP_CHAIN_RELATIONSHIP_SORT_OVR=C")</f>
        <v>#NAME?</v>
      </c>
      <c r="D882" t="e">
        <f ca="1">IF(ISBLANK(C882),"",_xll.BDP(C882, "LONG_COMP_NAME",""))</f>
        <v>#NAME?</v>
      </c>
      <c r="E882" t="e">
        <f ca="1">IF(ISBLANK(C882),"",_xll.BDP(C882, "CNTRY_OF_DOMICILE",""))</f>
        <v>#NAME?</v>
      </c>
      <c r="F882" t="e">
        <f ca="1">IF(ISBLANK(C882),"",_xll.BDP(C882, "GICS_INDUSTRY_GROUP_NAME",""))</f>
        <v>#NAME?</v>
      </c>
      <c r="G882" t="e">
        <f ca="1">IF(ISBLANK(C882),"",_xll.BDP(C882, "GICS_SUB_INDUSTRY_NAME",""))</f>
        <v>#NAME?</v>
      </c>
      <c r="H882" t="e">
        <f ca="1">IF(ISBLANK(C882),"",_xll.BDP(A882, "RELATIONSHIP_AMOUNT","RELATIONSHIP_OVERRIDE=C,QUANTIFIED_OVERRIDE=Y,EQY_FUND_CRNCY=USD,RELATED_COMPANY_OVERRIDE=" &amp;C882))</f>
        <v>#NAME?</v>
      </c>
    </row>
    <row r="883" spans="1:8" x14ac:dyDescent="0.2">
      <c r="A883">
        <f>C89</f>
        <v>0</v>
      </c>
      <c r="B883" t="e">
        <f ca="1">IF(ISBLANK(A883),"",_xll.BDP(A883, "LONG_COMP_NAME",""))</f>
        <v>#NAME?</v>
      </c>
      <c r="D883" t="str">
        <f>IF(ISBLANK(C883),"",_xll.BDP(C883, "LONG_COMP_NAME",""))</f>
        <v/>
      </c>
      <c r="E883" t="str">
        <f>IF(ISBLANK(C883),"",_xll.BDP(C883, "CNTRY_OF_DOMICILE",""))</f>
        <v/>
      </c>
      <c r="F883" t="str">
        <f>IF(ISBLANK(C883),"",_xll.BDP(C883, "GICS_INDUSTRY_GROUP_NAME",""))</f>
        <v/>
      </c>
      <c r="G883" t="str">
        <f>IF(ISBLANK(C883),"",_xll.BDP(C883, "GICS_SUB_INDUSTRY_NAME",""))</f>
        <v/>
      </c>
      <c r="H883" t="str">
        <f>IF(ISBLANK(C883),"",_xll.BDP(A883, "RELATIONSHIP_AMOUNT","RELATIONSHIP_OVERRIDE=C,QUANTIFIED_OVERRIDE=Y,EQY_FUND_CRNCY=USD,RELATED_COMPANY_OVERRIDE=" &amp;C883))</f>
        <v/>
      </c>
    </row>
    <row r="884" spans="1:8" x14ac:dyDescent="0.2">
      <c r="A884">
        <f>C89</f>
        <v>0</v>
      </c>
      <c r="B884" t="e">
        <f ca="1">IF(ISBLANK(A884),"",_xll.BDP(A884, "LONG_COMP_NAME",""))</f>
        <v>#NAME?</v>
      </c>
      <c r="D884" t="str">
        <f>IF(ISBLANK(C884),"",_xll.BDP(C884, "LONG_COMP_NAME",""))</f>
        <v/>
      </c>
      <c r="E884" t="str">
        <f>IF(ISBLANK(C884),"",_xll.BDP(C884, "CNTRY_OF_DOMICILE",""))</f>
        <v/>
      </c>
      <c r="F884" t="str">
        <f>IF(ISBLANK(C884),"",_xll.BDP(C884, "GICS_INDUSTRY_GROUP_NAME",""))</f>
        <v/>
      </c>
      <c r="G884" t="str">
        <f>IF(ISBLANK(C884),"",_xll.BDP(C884, "GICS_SUB_INDUSTRY_NAME",""))</f>
        <v/>
      </c>
      <c r="H884" t="str">
        <f>IF(ISBLANK(C884),"",_xll.BDP(A884, "RELATIONSHIP_AMOUNT","RELATIONSHIP_OVERRIDE=C,QUANTIFIED_OVERRIDE=Y,EQY_FUND_CRNCY=USD,RELATED_COMPANY_OVERRIDE=" &amp;C884))</f>
        <v/>
      </c>
    </row>
    <row r="885" spans="1:8" x14ac:dyDescent="0.2">
      <c r="A885">
        <f>C89</f>
        <v>0</v>
      </c>
      <c r="B885" t="e">
        <f ca="1">IF(ISBLANK(A885),"",_xll.BDP(A885, "LONG_COMP_NAME",""))</f>
        <v>#NAME?</v>
      </c>
      <c r="D885" t="str">
        <f>IF(ISBLANK(C885),"",_xll.BDP(C885, "LONG_COMP_NAME",""))</f>
        <v/>
      </c>
      <c r="E885" t="str">
        <f>IF(ISBLANK(C885),"",_xll.BDP(C885, "CNTRY_OF_DOMICILE",""))</f>
        <v/>
      </c>
      <c r="F885" t="str">
        <f>IF(ISBLANK(C885),"",_xll.BDP(C885, "GICS_INDUSTRY_GROUP_NAME",""))</f>
        <v/>
      </c>
      <c r="G885" t="str">
        <f>IF(ISBLANK(C885),"",_xll.BDP(C885, "GICS_SUB_INDUSTRY_NAME",""))</f>
        <v/>
      </c>
      <c r="H885" t="str">
        <f>IF(ISBLANK(C885),"",_xll.BDP(A885, "RELATIONSHIP_AMOUNT","RELATIONSHIP_OVERRIDE=C,QUANTIFIED_OVERRIDE=Y,EQY_FUND_CRNCY=USD,RELATED_COMPANY_OVERRIDE=" &amp;C885))</f>
        <v/>
      </c>
    </row>
    <row r="886" spans="1:8" x14ac:dyDescent="0.2">
      <c r="A886">
        <f>C89</f>
        <v>0</v>
      </c>
      <c r="B886" t="e">
        <f ca="1">IF(ISBLANK(A886),"",_xll.BDP(A886, "LONG_COMP_NAME",""))</f>
        <v>#NAME?</v>
      </c>
      <c r="D886" t="str">
        <f>IF(ISBLANK(C886),"",_xll.BDP(C886, "LONG_COMP_NAME",""))</f>
        <v/>
      </c>
      <c r="E886" t="str">
        <f>IF(ISBLANK(C886),"",_xll.BDP(C886, "CNTRY_OF_DOMICILE",""))</f>
        <v/>
      </c>
      <c r="F886" t="str">
        <f>IF(ISBLANK(C886),"",_xll.BDP(C886, "GICS_INDUSTRY_GROUP_NAME",""))</f>
        <v/>
      </c>
      <c r="G886" t="str">
        <f>IF(ISBLANK(C886),"",_xll.BDP(C886, "GICS_SUB_INDUSTRY_NAME",""))</f>
        <v/>
      </c>
      <c r="H886" t="str">
        <f>IF(ISBLANK(C886),"",_xll.BDP(A886, "RELATIONSHIP_AMOUNT","RELATIONSHIP_OVERRIDE=C,QUANTIFIED_OVERRIDE=Y,EQY_FUND_CRNCY=USD,RELATED_COMPANY_OVERRIDE=" &amp;C886))</f>
        <v/>
      </c>
    </row>
    <row r="887" spans="1:8" x14ac:dyDescent="0.2">
      <c r="A887">
        <f>C89</f>
        <v>0</v>
      </c>
      <c r="B887" t="e">
        <f ca="1">IF(ISBLANK(A887),"",_xll.BDP(A887, "LONG_COMP_NAME",""))</f>
        <v>#NAME?</v>
      </c>
      <c r="D887" t="str">
        <f>IF(ISBLANK(C887),"",_xll.BDP(C887, "LONG_COMP_NAME",""))</f>
        <v/>
      </c>
      <c r="E887" t="str">
        <f>IF(ISBLANK(C887),"",_xll.BDP(C887, "CNTRY_OF_DOMICILE",""))</f>
        <v/>
      </c>
      <c r="F887" t="str">
        <f>IF(ISBLANK(C887),"",_xll.BDP(C887, "GICS_INDUSTRY_GROUP_NAME",""))</f>
        <v/>
      </c>
      <c r="G887" t="str">
        <f>IF(ISBLANK(C887),"",_xll.BDP(C887, "GICS_SUB_INDUSTRY_NAME",""))</f>
        <v/>
      </c>
      <c r="H887" t="str">
        <f>IF(ISBLANK(C887),"",_xll.BDP(A887, "RELATIONSHIP_AMOUNT","RELATIONSHIP_OVERRIDE=C,QUANTIFIED_OVERRIDE=Y,EQY_FUND_CRNCY=USD,RELATED_COMPANY_OVERRIDE=" &amp;C887))</f>
        <v/>
      </c>
    </row>
    <row r="888" spans="1:8" x14ac:dyDescent="0.2">
      <c r="A888">
        <f>C89</f>
        <v>0</v>
      </c>
      <c r="B888" t="e">
        <f ca="1">IF(ISBLANK(A888),"",_xll.BDP(A888, "LONG_COMP_NAME",""))</f>
        <v>#NAME?</v>
      </c>
      <c r="D888" t="str">
        <f>IF(ISBLANK(C888),"",_xll.BDP(C888, "LONG_COMP_NAME",""))</f>
        <v/>
      </c>
      <c r="E888" t="str">
        <f>IF(ISBLANK(C888),"",_xll.BDP(C888, "CNTRY_OF_DOMICILE",""))</f>
        <v/>
      </c>
      <c r="F888" t="str">
        <f>IF(ISBLANK(C888),"",_xll.BDP(C888, "GICS_INDUSTRY_GROUP_NAME",""))</f>
        <v/>
      </c>
      <c r="G888" t="str">
        <f>IF(ISBLANK(C888),"",_xll.BDP(C888, "GICS_SUB_INDUSTRY_NAME",""))</f>
        <v/>
      </c>
      <c r="H888" t="str">
        <f>IF(ISBLANK(C888),"",_xll.BDP(A888, "RELATIONSHIP_AMOUNT","RELATIONSHIP_OVERRIDE=C,QUANTIFIED_OVERRIDE=Y,EQY_FUND_CRNCY=USD,RELATED_COMPANY_OVERRIDE=" &amp;C888))</f>
        <v/>
      </c>
    </row>
    <row r="889" spans="1:8" x14ac:dyDescent="0.2">
      <c r="A889">
        <f>C89</f>
        <v>0</v>
      </c>
      <c r="B889" t="e">
        <f ca="1">IF(ISBLANK(A889),"",_xll.BDP(A889, "LONG_COMP_NAME",""))</f>
        <v>#NAME?</v>
      </c>
      <c r="D889" t="str">
        <f>IF(ISBLANK(C889),"",_xll.BDP(C889, "LONG_COMP_NAME",""))</f>
        <v/>
      </c>
      <c r="E889" t="str">
        <f>IF(ISBLANK(C889),"",_xll.BDP(C889, "CNTRY_OF_DOMICILE",""))</f>
        <v/>
      </c>
      <c r="F889" t="str">
        <f>IF(ISBLANK(C889),"",_xll.BDP(C889, "GICS_INDUSTRY_GROUP_NAME",""))</f>
        <v/>
      </c>
      <c r="G889" t="str">
        <f>IF(ISBLANK(C889),"",_xll.BDP(C889, "GICS_SUB_INDUSTRY_NAME",""))</f>
        <v/>
      </c>
      <c r="H889" t="str">
        <f>IF(ISBLANK(C889),"",_xll.BDP(A889, "RELATIONSHIP_AMOUNT","RELATIONSHIP_OVERRIDE=C,QUANTIFIED_OVERRIDE=Y,EQY_FUND_CRNCY=USD,RELATED_COMPANY_OVERRIDE=" &amp;C889))</f>
        <v/>
      </c>
    </row>
    <row r="890" spans="1:8" x14ac:dyDescent="0.2">
      <c r="A890">
        <f>C89</f>
        <v>0</v>
      </c>
      <c r="B890" t="e">
        <f ca="1">IF(ISBLANK(A890),"",_xll.BDP(A890, "LONG_COMP_NAME",""))</f>
        <v>#NAME?</v>
      </c>
      <c r="D890" t="str">
        <f>IF(ISBLANK(C890),"",_xll.BDP(C890, "LONG_COMP_NAME",""))</f>
        <v/>
      </c>
      <c r="E890" t="str">
        <f>IF(ISBLANK(C890),"",_xll.BDP(C890, "CNTRY_OF_DOMICILE",""))</f>
        <v/>
      </c>
      <c r="F890" t="str">
        <f>IF(ISBLANK(C890),"",_xll.BDP(C890, "GICS_INDUSTRY_GROUP_NAME",""))</f>
        <v/>
      </c>
      <c r="G890" t="str">
        <f>IF(ISBLANK(C890),"",_xll.BDP(C890, "GICS_SUB_INDUSTRY_NAME",""))</f>
        <v/>
      </c>
      <c r="H890" t="str">
        <f>IF(ISBLANK(C890),"",_xll.BDP(A890, "RELATIONSHIP_AMOUNT","RELATIONSHIP_OVERRIDE=C,QUANTIFIED_OVERRIDE=Y,EQY_FUND_CRNCY=USD,RELATED_COMPANY_OVERRIDE=" &amp;C890))</f>
        <v/>
      </c>
    </row>
    <row r="891" spans="1:8" x14ac:dyDescent="0.2">
      <c r="A891">
        <f>C89</f>
        <v>0</v>
      </c>
      <c r="B891" t="e">
        <f ca="1">IF(ISBLANK(A891),"",_xll.BDP(A891, "LONG_COMP_NAME",""))</f>
        <v>#NAME?</v>
      </c>
      <c r="D891" t="str">
        <f>IF(ISBLANK(C891),"",_xll.BDP(C891, "LONG_COMP_NAME",""))</f>
        <v/>
      </c>
      <c r="E891" t="str">
        <f>IF(ISBLANK(C891),"",_xll.BDP(C891, "CNTRY_OF_DOMICILE",""))</f>
        <v/>
      </c>
      <c r="F891" t="str">
        <f>IF(ISBLANK(C891),"",_xll.BDP(C891, "GICS_INDUSTRY_GROUP_NAME",""))</f>
        <v/>
      </c>
      <c r="G891" t="str">
        <f>IF(ISBLANK(C891),"",_xll.BDP(C891, "GICS_SUB_INDUSTRY_NAME",""))</f>
        <v/>
      </c>
      <c r="H891" t="str">
        <f>IF(ISBLANK(C891),"",_xll.BDP(A891, "RELATIONSHIP_AMOUNT","RELATIONSHIP_OVERRIDE=C,QUANTIFIED_OVERRIDE=Y,EQY_FUND_CRNCY=USD,RELATED_COMPANY_OVERRIDE=" &amp;C891))</f>
        <v/>
      </c>
    </row>
    <row r="892" spans="1:8" x14ac:dyDescent="0.2">
      <c r="A892">
        <f>C90</f>
        <v>0</v>
      </c>
      <c r="B892" t="e">
        <f ca="1">IF(ISBLANK(A892),"",_xll.BDP(A892, "LONG_COMP_NAME",""))</f>
        <v>#NAME?</v>
      </c>
      <c r="C892" t="e">
        <f ca="1">_xll.BDS(A892,"SUPPLY_CHAIN_CUSTOMERS","SUPPLY_CHAIN_SUM_COUNT_OVERRIDE=10,QUANTIFIED_OVERRIDE=Y,SUP_CHAIN_RELATIONSHIP_SORT_OVR=C")</f>
        <v>#NAME?</v>
      </c>
      <c r="D892" t="e">
        <f ca="1">IF(ISBLANK(C892),"",_xll.BDP(C892, "LONG_COMP_NAME",""))</f>
        <v>#NAME?</v>
      </c>
      <c r="E892" t="e">
        <f ca="1">IF(ISBLANK(C892),"",_xll.BDP(C892, "CNTRY_OF_DOMICILE",""))</f>
        <v>#NAME?</v>
      </c>
      <c r="F892" t="e">
        <f ca="1">IF(ISBLANK(C892),"",_xll.BDP(C892, "GICS_INDUSTRY_GROUP_NAME",""))</f>
        <v>#NAME?</v>
      </c>
      <c r="G892" t="e">
        <f ca="1">IF(ISBLANK(C892),"",_xll.BDP(C892, "GICS_SUB_INDUSTRY_NAME",""))</f>
        <v>#NAME?</v>
      </c>
      <c r="H892" t="e">
        <f ca="1">IF(ISBLANK(C892),"",_xll.BDP(A892, "RELATIONSHIP_AMOUNT","RELATIONSHIP_OVERRIDE=C,QUANTIFIED_OVERRIDE=Y,EQY_FUND_CRNCY=USD,RELATED_COMPANY_OVERRIDE=" &amp;C892))</f>
        <v>#NAME?</v>
      </c>
    </row>
    <row r="893" spans="1:8" x14ac:dyDescent="0.2">
      <c r="A893">
        <f>C90</f>
        <v>0</v>
      </c>
      <c r="B893" t="e">
        <f ca="1">IF(ISBLANK(A893),"",_xll.BDP(A893, "LONG_COMP_NAME",""))</f>
        <v>#NAME?</v>
      </c>
      <c r="D893" t="str">
        <f>IF(ISBLANK(C893),"",_xll.BDP(C893, "LONG_COMP_NAME",""))</f>
        <v/>
      </c>
      <c r="E893" t="str">
        <f>IF(ISBLANK(C893),"",_xll.BDP(C893, "CNTRY_OF_DOMICILE",""))</f>
        <v/>
      </c>
      <c r="F893" t="str">
        <f>IF(ISBLANK(C893),"",_xll.BDP(C893, "GICS_INDUSTRY_GROUP_NAME",""))</f>
        <v/>
      </c>
      <c r="G893" t="str">
        <f>IF(ISBLANK(C893),"",_xll.BDP(C893, "GICS_SUB_INDUSTRY_NAME",""))</f>
        <v/>
      </c>
      <c r="H893" t="str">
        <f>IF(ISBLANK(C893),"",_xll.BDP(A893, "RELATIONSHIP_AMOUNT","RELATIONSHIP_OVERRIDE=C,QUANTIFIED_OVERRIDE=Y,EQY_FUND_CRNCY=USD,RELATED_COMPANY_OVERRIDE=" &amp;C893))</f>
        <v/>
      </c>
    </row>
    <row r="894" spans="1:8" x14ac:dyDescent="0.2">
      <c r="A894">
        <f>C90</f>
        <v>0</v>
      </c>
      <c r="B894" t="e">
        <f ca="1">IF(ISBLANK(A894),"",_xll.BDP(A894, "LONG_COMP_NAME",""))</f>
        <v>#NAME?</v>
      </c>
      <c r="D894" t="str">
        <f>IF(ISBLANK(C894),"",_xll.BDP(C894, "LONG_COMP_NAME",""))</f>
        <v/>
      </c>
      <c r="E894" t="str">
        <f>IF(ISBLANK(C894),"",_xll.BDP(C894, "CNTRY_OF_DOMICILE",""))</f>
        <v/>
      </c>
      <c r="F894" t="str">
        <f>IF(ISBLANK(C894),"",_xll.BDP(C894, "GICS_INDUSTRY_GROUP_NAME",""))</f>
        <v/>
      </c>
      <c r="G894" t="str">
        <f>IF(ISBLANK(C894),"",_xll.BDP(C894, "GICS_SUB_INDUSTRY_NAME",""))</f>
        <v/>
      </c>
      <c r="H894" t="str">
        <f>IF(ISBLANK(C894),"",_xll.BDP(A894, "RELATIONSHIP_AMOUNT","RELATIONSHIP_OVERRIDE=C,QUANTIFIED_OVERRIDE=Y,EQY_FUND_CRNCY=USD,RELATED_COMPANY_OVERRIDE=" &amp;C894))</f>
        <v/>
      </c>
    </row>
    <row r="895" spans="1:8" x14ac:dyDescent="0.2">
      <c r="A895">
        <f>C90</f>
        <v>0</v>
      </c>
      <c r="B895" t="e">
        <f ca="1">IF(ISBLANK(A895),"",_xll.BDP(A895, "LONG_COMP_NAME",""))</f>
        <v>#NAME?</v>
      </c>
      <c r="D895" t="str">
        <f>IF(ISBLANK(C895),"",_xll.BDP(C895, "LONG_COMP_NAME",""))</f>
        <v/>
      </c>
      <c r="E895" t="str">
        <f>IF(ISBLANK(C895),"",_xll.BDP(C895, "CNTRY_OF_DOMICILE",""))</f>
        <v/>
      </c>
      <c r="F895" t="str">
        <f>IF(ISBLANK(C895),"",_xll.BDP(C895, "GICS_INDUSTRY_GROUP_NAME",""))</f>
        <v/>
      </c>
      <c r="G895" t="str">
        <f>IF(ISBLANK(C895),"",_xll.BDP(C895, "GICS_SUB_INDUSTRY_NAME",""))</f>
        <v/>
      </c>
      <c r="H895" t="str">
        <f>IF(ISBLANK(C895),"",_xll.BDP(A895, "RELATIONSHIP_AMOUNT","RELATIONSHIP_OVERRIDE=C,QUANTIFIED_OVERRIDE=Y,EQY_FUND_CRNCY=USD,RELATED_COMPANY_OVERRIDE=" &amp;C895))</f>
        <v/>
      </c>
    </row>
    <row r="896" spans="1:8" x14ac:dyDescent="0.2">
      <c r="A896">
        <f>C90</f>
        <v>0</v>
      </c>
      <c r="B896" t="e">
        <f ca="1">IF(ISBLANK(A896),"",_xll.BDP(A896, "LONG_COMP_NAME",""))</f>
        <v>#NAME?</v>
      </c>
      <c r="D896" t="str">
        <f>IF(ISBLANK(C896),"",_xll.BDP(C896, "LONG_COMP_NAME",""))</f>
        <v/>
      </c>
      <c r="E896" t="str">
        <f>IF(ISBLANK(C896),"",_xll.BDP(C896, "CNTRY_OF_DOMICILE",""))</f>
        <v/>
      </c>
      <c r="F896" t="str">
        <f>IF(ISBLANK(C896),"",_xll.BDP(C896, "GICS_INDUSTRY_GROUP_NAME",""))</f>
        <v/>
      </c>
      <c r="G896" t="str">
        <f>IF(ISBLANK(C896),"",_xll.BDP(C896, "GICS_SUB_INDUSTRY_NAME",""))</f>
        <v/>
      </c>
      <c r="H896" t="str">
        <f>IF(ISBLANK(C896),"",_xll.BDP(A896, "RELATIONSHIP_AMOUNT","RELATIONSHIP_OVERRIDE=C,QUANTIFIED_OVERRIDE=Y,EQY_FUND_CRNCY=USD,RELATED_COMPANY_OVERRIDE=" &amp;C896))</f>
        <v/>
      </c>
    </row>
    <row r="897" spans="1:8" x14ac:dyDescent="0.2">
      <c r="A897">
        <f>C90</f>
        <v>0</v>
      </c>
      <c r="B897" t="e">
        <f ca="1">IF(ISBLANK(A897),"",_xll.BDP(A897, "LONG_COMP_NAME",""))</f>
        <v>#NAME?</v>
      </c>
      <c r="D897" t="str">
        <f>IF(ISBLANK(C897),"",_xll.BDP(C897, "LONG_COMP_NAME",""))</f>
        <v/>
      </c>
      <c r="E897" t="str">
        <f>IF(ISBLANK(C897),"",_xll.BDP(C897, "CNTRY_OF_DOMICILE",""))</f>
        <v/>
      </c>
      <c r="F897" t="str">
        <f>IF(ISBLANK(C897),"",_xll.BDP(C897, "GICS_INDUSTRY_GROUP_NAME",""))</f>
        <v/>
      </c>
      <c r="G897" t="str">
        <f>IF(ISBLANK(C897),"",_xll.BDP(C897, "GICS_SUB_INDUSTRY_NAME",""))</f>
        <v/>
      </c>
      <c r="H897" t="str">
        <f>IF(ISBLANK(C897),"",_xll.BDP(A897, "RELATIONSHIP_AMOUNT","RELATIONSHIP_OVERRIDE=C,QUANTIFIED_OVERRIDE=Y,EQY_FUND_CRNCY=USD,RELATED_COMPANY_OVERRIDE=" &amp;C897))</f>
        <v/>
      </c>
    </row>
    <row r="898" spans="1:8" x14ac:dyDescent="0.2">
      <c r="A898">
        <f>C90</f>
        <v>0</v>
      </c>
      <c r="B898" t="e">
        <f ca="1">IF(ISBLANK(A898),"",_xll.BDP(A898, "LONG_COMP_NAME",""))</f>
        <v>#NAME?</v>
      </c>
      <c r="D898" t="str">
        <f>IF(ISBLANK(C898),"",_xll.BDP(C898, "LONG_COMP_NAME",""))</f>
        <v/>
      </c>
      <c r="E898" t="str">
        <f>IF(ISBLANK(C898),"",_xll.BDP(C898, "CNTRY_OF_DOMICILE",""))</f>
        <v/>
      </c>
      <c r="F898" t="str">
        <f>IF(ISBLANK(C898),"",_xll.BDP(C898, "GICS_INDUSTRY_GROUP_NAME",""))</f>
        <v/>
      </c>
      <c r="G898" t="str">
        <f>IF(ISBLANK(C898),"",_xll.BDP(C898, "GICS_SUB_INDUSTRY_NAME",""))</f>
        <v/>
      </c>
      <c r="H898" t="str">
        <f>IF(ISBLANK(C898),"",_xll.BDP(A898, "RELATIONSHIP_AMOUNT","RELATIONSHIP_OVERRIDE=C,QUANTIFIED_OVERRIDE=Y,EQY_FUND_CRNCY=USD,RELATED_COMPANY_OVERRIDE=" &amp;C898))</f>
        <v/>
      </c>
    </row>
    <row r="899" spans="1:8" x14ac:dyDescent="0.2">
      <c r="A899">
        <f>C90</f>
        <v>0</v>
      </c>
      <c r="B899" t="e">
        <f ca="1">IF(ISBLANK(A899),"",_xll.BDP(A899, "LONG_COMP_NAME",""))</f>
        <v>#NAME?</v>
      </c>
      <c r="D899" t="str">
        <f>IF(ISBLANK(C899),"",_xll.BDP(C899, "LONG_COMP_NAME",""))</f>
        <v/>
      </c>
      <c r="E899" t="str">
        <f>IF(ISBLANK(C899),"",_xll.BDP(C899, "CNTRY_OF_DOMICILE",""))</f>
        <v/>
      </c>
      <c r="F899" t="str">
        <f>IF(ISBLANK(C899),"",_xll.BDP(C899, "GICS_INDUSTRY_GROUP_NAME",""))</f>
        <v/>
      </c>
      <c r="G899" t="str">
        <f>IF(ISBLANK(C899),"",_xll.BDP(C899, "GICS_SUB_INDUSTRY_NAME",""))</f>
        <v/>
      </c>
      <c r="H899" t="str">
        <f>IF(ISBLANK(C899),"",_xll.BDP(A899, "RELATIONSHIP_AMOUNT","RELATIONSHIP_OVERRIDE=C,QUANTIFIED_OVERRIDE=Y,EQY_FUND_CRNCY=USD,RELATED_COMPANY_OVERRIDE=" &amp;C899))</f>
        <v/>
      </c>
    </row>
    <row r="900" spans="1:8" x14ac:dyDescent="0.2">
      <c r="A900">
        <f>C90</f>
        <v>0</v>
      </c>
      <c r="B900" t="e">
        <f ca="1">IF(ISBLANK(A900),"",_xll.BDP(A900, "LONG_COMP_NAME",""))</f>
        <v>#NAME?</v>
      </c>
      <c r="D900" t="str">
        <f>IF(ISBLANK(C900),"",_xll.BDP(C900, "LONG_COMP_NAME",""))</f>
        <v/>
      </c>
      <c r="E900" t="str">
        <f>IF(ISBLANK(C900),"",_xll.BDP(C900, "CNTRY_OF_DOMICILE",""))</f>
        <v/>
      </c>
      <c r="F900" t="str">
        <f>IF(ISBLANK(C900),"",_xll.BDP(C900, "GICS_INDUSTRY_GROUP_NAME",""))</f>
        <v/>
      </c>
      <c r="G900" t="str">
        <f>IF(ISBLANK(C900),"",_xll.BDP(C900, "GICS_SUB_INDUSTRY_NAME",""))</f>
        <v/>
      </c>
      <c r="H900" t="str">
        <f>IF(ISBLANK(C900),"",_xll.BDP(A900, "RELATIONSHIP_AMOUNT","RELATIONSHIP_OVERRIDE=C,QUANTIFIED_OVERRIDE=Y,EQY_FUND_CRNCY=USD,RELATED_COMPANY_OVERRIDE=" &amp;C900))</f>
        <v/>
      </c>
    </row>
    <row r="901" spans="1:8" x14ac:dyDescent="0.2">
      <c r="A901">
        <f>C90</f>
        <v>0</v>
      </c>
      <c r="B901" t="e">
        <f ca="1">IF(ISBLANK(A901),"",_xll.BDP(A901, "LONG_COMP_NAME",""))</f>
        <v>#NAME?</v>
      </c>
      <c r="D901" t="str">
        <f>IF(ISBLANK(C901),"",_xll.BDP(C901, "LONG_COMP_NAME",""))</f>
        <v/>
      </c>
      <c r="E901" t="str">
        <f>IF(ISBLANK(C901),"",_xll.BDP(C901, "CNTRY_OF_DOMICILE",""))</f>
        <v/>
      </c>
      <c r="F901" t="str">
        <f>IF(ISBLANK(C901),"",_xll.BDP(C901, "GICS_INDUSTRY_GROUP_NAME",""))</f>
        <v/>
      </c>
      <c r="G901" t="str">
        <f>IF(ISBLANK(C901),"",_xll.BDP(C901, "GICS_SUB_INDUSTRY_NAME",""))</f>
        <v/>
      </c>
      <c r="H901" t="str">
        <f>IF(ISBLANK(C901),"",_xll.BDP(A901, "RELATIONSHIP_AMOUNT","RELATIONSHIP_OVERRIDE=C,QUANTIFIED_OVERRIDE=Y,EQY_FUND_CRNCY=USD,RELATED_COMPANY_OVERRIDE=" &amp;C901))</f>
        <v/>
      </c>
    </row>
    <row r="902" spans="1:8" x14ac:dyDescent="0.2">
      <c r="A902">
        <f>C91</f>
        <v>0</v>
      </c>
      <c r="B902" t="e">
        <f ca="1">IF(ISBLANK(A902),"",_xll.BDP(A902, "LONG_COMP_NAME",""))</f>
        <v>#NAME?</v>
      </c>
      <c r="C902" t="e">
        <f ca="1">_xll.BDS(A902,"SUPPLY_CHAIN_CUSTOMERS","SUPPLY_CHAIN_SUM_COUNT_OVERRIDE=10,QUANTIFIED_OVERRIDE=Y,SUP_CHAIN_RELATIONSHIP_SORT_OVR=C")</f>
        <v>#NAME?</v>
      </c>
      <c r="D902" t="e">
        <f ca="1">IF(ISBLANK(C902),"",_xll.BDP(C902, "LONG_COMP_NAME",""))</f>
        <v>#NAME?</v>
      </c>
      <c r="E902" t="e">
        <f ca="1">IF(ISBLANK(C902),"",_xll.BDP(C902, "CNTRY_OF_DOMICILE",""))</f>
        <v>#NAME?</v>
      </c>
      <c r="F902" t="e">
        <f ca="1">IF(ISBLANK(C902),"",_xll.BDP(C902, "GICS_INDUSTRY_GROUP_NAME",""))</f>
        <v>#NAME?</v>
      </c>
      <c r="G902" t="e">
        <f ca="1">IF(ISBLANK(C902),"",_xll.BDP(C902, "GICS_SUB_INDUSTRY_NAME",""))</f>
        <v>#NAME?</v>
      </c>
      <c r="H902" t="e">
        <f ca="1">IF(ISBLANK(C902),"",_xll.BDP(A902, "RELATIONSHIP_AMOUNT","RELATIONSHIP_OVERRIDE=C,QUANTIFIED_OVERRIDE=Y,EQY_FUND_CRNCY=USD,RELATED_COMPANY_OVERRIDE=" &amp;C902))</f>
        <v>#NAME?</v>
      </c>
    </row>
    <row r="903" spans="1:8" x14ac:dyDescent="0.2">
      <c r="A903">
        <f>C91</f>
        <v>0</v>
      </c>
      <c r="B903" t="e">
        <f ca="1">IF(ISBLANK(A903),"",_xll.BDP(A903, "LONG_COMP_NAME",""))</f>
        <v>#NAME?</v>
      </c>
      <c r="D903" t="str">
        <f>IF(ISBLANK(C903),"",_xll.BDP(C903, "LONG_COMP_NAME",""))</f>
        <v/>
      </c>
      <c r="E903" t="str">
        <f>IF(ISBLANK(C903),"",_xll.BDP(C903, "CNTRY_OF_DOMICILE",""))</f>
        <v/>
      </c>
      <c r="F903" t="str">
        <f>IF(ISBLANK(C903),"",_xll.BDP(C903, "GICS_INDUSTRY_GROUP_NAME",""))</f>
        <v/>
      </c>
      <c r="G903" t="str">
        <f>IF(ISBLANK(C903),"",_xll.BDP(C903, "GICS_SUB_INDUSTRY_NAME",""))</f>
        <v/>
      </c>
      <c r="H903" t="str">
        <f>IF(ISBLANK(C903),"",_xll.BDP(A903, "RELATIONSHIP_AMOUNT","RELATIONSHIP_OVERRIDE=C,QUANTIFIED_OVERRIDE=Y,EQY_FUND_CRNCY=USD,RELATED_COMPANY_OVERRIDE=" &amp;C903))</f>
        <v/>
      </c>
    </row>
    <row r="904" spans="1:8" x14ac:dyDescent="0.2">
      <c r="A904">
        <f>C91</f>
        <v>0</v>
      </c>
      <c r="B904" t="e">
        <f ca="1">IF(ISBLANK(A904),"",_xll.BDP(A904, "LONG_COMP_NAME",""))</f>
        <v>#NAME?</v>
      </c>
      <c r="D904" t="str">
        <f>IF(ISBLANK(C904),"",_xll.BDP(C904, "LONG_COMP_NAME",""))</f>
        <v/>
      </c>
      <c r="E904" t="str">
        <f>IF(ISBLANK(C904),"",_xll.BDP(C904, "CNTRY_OF_DOMICILE",""))</f>
        <v/>
      </c>
      <c r="F904" t="str">
        <f>IF(ISBLANK(C904),"",_xll.BDP(C904, "GICS_INDUSTRY_GROUP_NAME",""))</f>
        <v/>
      </c>
      <c r="G904" t="str">
        <f>IF(ISBLANK(C904),"",_xll.BDP(C904, "GICS_SUB_INDUSTRY_NAME",""))</f>
        <v/>
      </c>
      <c r="H904" t="str">
        <f>IF(ISBLANK(C904),"",_xll.BDP(A904, "RELATIONSHIP_AMOUNT","RELATIONSHIP_OVERRIDE=C,QUANTIFIED_OVERRIDE=Y,EQY_FUND_CRNCY=USD,RELATED_COMPANY_OVERRIDE=" &amp;C904))</f>
        <v/>
      </c>
    </row>
    <row r="905" spans="1:8" x14ac:dyDescent="0.2">
      <c r="A905">
        <f>C91</f>
        <v>0</v>
      </c>
      <c r="B905" t="e">
        <f ca="1">IF(ISBLANK(A905),"",_xll.BDP(A905, "LONG_COMP_NAME",""))</f>
        <v>#NAME?</v>
      </c>
      <c r="D905" t="str">
        <f>IF(ISBLANK(C905),"",_xll.BDP(C905, "LONG_COMP_NAME",""))</f>
        <v/>
      </c>
      <c r="E905" t="str">
        <f>IF(ISBLANK(C905),"",_xll.BDP(C905, "CNTRY_OF_DOMICILE",""))</f>
        <v/>
      </c>
      <c r="F905" t="str">
        <f>IF(ISBLANK(C905),"",_xll.BDP(C905, "GICS_INDUSTRY_GROUP_NAME",""))</f>
        <v/>
      </c>
      <c r="G905" t="str">
        <f>IF(ISBLANK(C905),"",_xll.BDP(C905, "GICS_SUB_INDUSTRY_NAME",""))</f>
        <v/>
      </c>
      <c r="H905" t="str">
        <f>IF(ISBLANK(C905),"",_xll.BDP(A905, "RELATIONSHIP_AMOUNT","RELATIONSHIP_OVERRIDE=C,QUANTIFIED_OVERRIDE=Y,EQY_FUND_CRNCY=USD,RELATED_COMPANY_OVERRIDE=" &amp;C905))</f>
        <v/>
      </c>
    </row>
    <row r="906" spans="1:8" x14ac:dyDescent="0.2">
      <c r="A906">
        <f>C91</f>
        <v>0</v>
      </c>
      <c r="B906" t="e">
        <f ca="1">IF(ISBLANK(A906),"",_xll.BDP(A906, "LONG_COMP_NAME",""))</f>
        <v>#NAME?</v>
      </c>
      <c r="D906" t="str">
        <f>IF(ISBLANK(C906),"",_xll.BDP(C906, "LONG_COMP_NAME",""))</f>
        <v/>
      </c>
      <c r="E906" t="str">
        <f>IF(ISBLANK(C906),"",_xll.BDP(C906, "CNTRY_OF_DOMICILE",""))</f>
        <v/>
      </c>
      <c r="F906" t="str">
        <f>IF(ISBLANK(C906),"",_xll.BDP(C906, "GICS_INDUSTRY_GROUP_NAME",""))</f>
        <v/>
      </c>
      <c r="G906" t="str">
        <f>IF(ISBLANK(C906),"",_xll.BDP(C906, "GICS_SUB_INDUSTRY_NAME",""))</f>
        <v/>
      </c>
      <c r="H906" t="str">
        <f>IF(ISBLANK(C906),"",_xll.BDP(A906, "RELATIONSHIP_AMOUNT","RELATIONSHIP_OVERRIDE=C,QUANTIFIED_OVERRIDE=Y,EQY_FUND_CRNCY=USD,RELATED_COMPANY_OVERRIDE=" &amp;C906))</f>
        <v/>
      </c>
    </row>
    <row r="907" spans="1:8" x14ac:dyDescent="0.2">
      <c r="A907">
        <f>C91</f>
        <v>0</v>
      </c>
      <c r="B907" t="e">
        <f ca="1">IF(ISBLANK(A907),"",_xll.BDP(A907, "LONG_COMP_NAME",""))</f>
        <v>#NAME?</v>
      </c>
      <c r="D907" t="str">
        <f>IF(ISBLANK(C907),"",_xll.BDP(C907, "LONG_COMP_NAME",""))</f>
        <v/>
      </c>
      <c r="E907" t="str">
        <f>IF(ISBLANK(C907),"",_xll.BDP(C907, "CNTRY_OF_DOMICILE",""))</f>
        <v/>
      </c>
      <c r="F907" t="str">
        <f>IF(ISBLANK(C907),"",_xll.BDP(C907, "GICS_INDUSTRY_GROUP_NAME",""))</f>
        <v/>
      </c>
      <c r="G907" t="str">
        <f>IF(ISBLANK(C907),"",_xll.BDP(C907, "GICS_SUB_INDUSTRY_NAME",""))</f>
        <v/>
      </c>
      <c r="H907" t="str">
        <f>IF(ISBLANK(C907),"",_xll.BDP(A907, "RELATIONSHIP_AMOUNT","RELATIONSHIP_OVERRIDE=C,QUANTIFIED_OVERRIDE=Y,EQY_FUND_CRNCY=USD,RELATED_COMPANY_OVERRIDE=" &amp;C907))</f>
        <v/>
      </c>
    </row>
    <row r="908" spans="1:8" x14ac:dyDescent="0.2">
      <c r="A908">
        <f>C91</f>
        <v>0</v>
      </c>
      <c r="B908" t="e">
        <f ca="1">IF(ISBLANK(A908),"",_xll.BDP(A908, "LONG_COMP_NAME",""))</f>
        <v>#NAME?</v>
      </c>
      <c r="D908" t="str">
        <f>IF(ISBLANK(C908),"",_xll.BDP(C908, "LONG_COMP_NAME",""))</f>
        <v/>
      </c>
      <c r="E908" t="str">
        <f>IF(ISBLANK(C908),"",_xll.BDP(C908, "CNTRY_OF_DOMICILE",""))</f>
        <v/>
      </c>
      <c r="F908" t="str">
        <f>IF(ISBLANK(C908),"",_xll.BDP(C908, "GICS_INDUSTRY_GROUP_NAME",""))</f>
        <v/>
      </c>
      <c r="G908" t="str">
        <f>IF(ISBLANK(C908),"",_xll.BDP(C908, "GICS_SUB_INDUSTRY_NAME",""))</f>
        <v/>
      </c>
      <c r="H908" t="str">
        <f>IF(ISBLANK(C908),"",_xll.BDP(A908, "RELATIONSHIP_AMOUNT","RELATIONSHIP_OVERRIDE=C,QUANTIFIED_OVERRIDE=Y,EQY_FUND_CRNCY=USD,RELATED_COMPANY_OVERRIDE=" &amp;C908))</f>
        <v/>
      </c>
    </row>
    <row r="909" spans="1:8" x14ac:dyDescent="0.2">
      <c r="A909">
        <f>C91</f>
        <v>0</v>
      </c>
      <c r="B909" t="e">
        <f ca="1">IF(ISBLANK(A909),"",_xll.BDP(A909, "LONG_COMP_NAME",""))</f>
        <v>#NAME?</v>
      </c>
      <c r="D909" t="str">
        <f>IF(ISBLANK(C909),"",_xll.BDP(C909, "LONG_COMP_NAME",""))</f>
        <v/>
      </c>
      <c r="E909" t="str">
        <f>IF(ISBLANK(C909),"",_xll.BDP(C909, "CNTRY_OF_DOMICILE",""))</f>
        <v/>
      </c>
      <c r="F909" t="str">
        <f>IF(ISBLANK(C909),"",_xll.BDP(C909, "GICS_INDUSTRY_GROUP_NAME",""))</f>
        <v/>
      </c>
      <c r="G909" t="str">
        <f>IF(ISBLANK(C909),"",_xll.BDP(C909, "GICS_SUB_INDUSTRY_NAME",""))</f>
        <v/>
      </c>
      <c r="H909" t="str">
        <f>IF(ISBLANK(C909),"",_xll.BDP(A909, "RELATIONSHIP_AMOUNT","RELATIONSHIP_OVERRIDE=C,QUANTIFIED_OVERRIDE=Y,EQY_FUND_CRNCY=USD,RELATED_COMPANY_OVERRIDE=" &amp;C909))</f>
        <v/>
      </c>
    </row>
    <row r="910" spans="1:8" x14ac:dyDescent="0.2">
      <c r="A910">
        <f>C91</f>
        <v>0</v>
      </c>
      <c r="B910" t="e">
        <f ca="1">IF(ISBLANK(A910),"",_xll.BDP(A910, "LONG_COMP_NAME",""))</f>
        <v>#NAME?</v>
      </c>
      <c r="D910" t="str">
        <f>IF(ISBLANK(C910),"",_xll.BDP(C910, "LONG_COMP_NAME",""))</f>
        <v/>
      </c>
      <c r="E910" t="str">
        <f>IF(ISBLANK(C910),"",_xll.BDP(C910, "CNTRY_OF_DOMICILE",""))</f>
        <v/>
      </c>
      <c r="F910" t="str">
        <f>IF(ISBLANK(C910),"",_xll.BDP(C910, "GICS_INDUSTRY_GROUP_NAME",""))</f>
        <v/>
      </c>
      <c r="G910" t="str">
        <f>IF(ISBLANK(C910),"",_xll.BDP(C910, "GICS_SUB_INDUSTRY_NAME",""))</f>
        <v/>
      </c>
      <c r="H910" t="str">
        <f>IF(ISBLANK(C910),"",_xll.BDP(A910, "RELATIONSHIP_AMOUNT","RELATIONSHIP_OVERRIDE=C,QUANTIFIED_OVERRIDE=Y,EQY_FUND_CRNCY=USD,RELATED_COMPANY_OVERRIDE=" &amp;C910))</f>
        <v/>
      </c>
    </row>
    <row r="911" spans="1:8" x14ac:dyDescent="0.2">
      <c r="A911">
        <f>C91</f>
        <v>0</v>
      </c>
      <c r="B911" t="e">
        <f ca="1">IF(ISBLANK(A911),"",_xll.BDP(A911, "LONG_COMP_NAME",""))</f>
        <v>#NAME?</v>
      </c>
      <c r="D911" t="str">
        <f>IF(ISBLANK(C911),"",_xll.BDP(C911, "LONG_COMP_NAME",""))</f>
        <v/>
      </c>
      <c r="E911" t="str">
        <f>IF(ISBLANK(C911),"",_xll.BDP(C911, "CNTRY_OF_DOMICILE",""))</f>
        <v/>
      </c>
      <c r="F911" t="str">
        <f>IF(ISBLANK(C911),"",_xll.BDP(C911, "GICS_INDUSTRY_GROUP_NAME",""))</f>
        <v/>
      </c>
      <c r="G911" t="str">
        <f>IF(ISBLANK(C911),"",_xll.BDP(C911, "GICS_SUB_INDUSTRY_NAME",""))</f>
        <v/>
      </c>
      <c r="H911" t="str">
        <f>IF(ISBLANK(C911),"",_xll.BDP(A911, "RELATIONSHIP_AMOUNT","RELATIONSHIP_OVERRIDE=C,QUANTIFIED_OVERRIDE=Y,EQY_FUND_CRNCY=USD,RELATED_COMPANY_OVERRIDE=" &amp;C911))</f>
        <v/>
      </c>
    </row>
    <row r="912" spans="1:8" x14ac:dyDescent="0.2">
      <c r="A912" t="e">
        <f ca="1">C92</f>
        <v>#NAME?</v>
      </c>
      <c r="B912" t="e">
        <f ca="1">IF(ISBLANK(A912),"",_xll.BDP(A912, "LONG_COMP_NAME",""))</f>
        <v>#NAME?</v>
      </c>
      <c r="C912" t="e">
        <f ca="1">_xll.BDS(A912,"SUPPLY_CHAIN_CUSTOMERS","SUPPLY_CHAIN_SUM_COUNT_OVERRIDE=10,QUANTIFIED_OVERRIDE=Y,SUP_CHAIN_RELATIONSHIP_SORT_OVR=C","cols=1;rows=10")</f>
        <v>#NAME?</v>
      </c>
      <c r="D912" t="e">
        <f ca="1">IF(ISBLANK(C912),"",_xll.BDP(C912, "LONG_COMP_NAME",""))</f>
        <v>#NAME?</v>
      </c>
      <c r="E912" t="e">
        <f ca="1">IF(ISBLANK(C912),"",_xll.BDP(C912, "CNTRY_OF_DOMICILE",""))</f>
        <v>#NAME?</v>
      </c>
      <c r="F912" t="e">
        <f ca="1">IF(ISBLANK(C912),"",_xll.BDP(C912, "GICS_INDUSTRY_GROUP_NAME",""))</f>
        <v>#NAME?</v>
      </c>
      <c r="G912" t="e">
        <f ca="1">IF(ISBLANK(C912),"",_xll.BDP(C912, "GICS_SUB_INDUSTRY_NAME",""))</f>
        <v>#NAME?</v>
      </c>
      <c r="H912" t="e">
        <f ca="1">IF(ISBLANK(C912),"",_xll.BDP(A912, "RELATIONSHIP_AMOUNT","RELATIONSHIP_OVERRIDE=C,QUANTIFIED_OVERRIDE=Y,EQY_FUND_CRNCY=USD,RELATED_COMPANY_OVERRIDE=" &amp;C912))</f>
        <v>#NAME?</v>
      </c>
    </row>
    <row r="913" spans="1:8" x14ac:dyDescent="0.2">
      <c r="A913" t="e">
        <f ca="1">C92</f>
        <v>#NAME?</v>
      </c>
      <c r="B913" t="e">
        <f ca="1">IF(ISBLANK(A913),"",_xll.BDP(A913, "LONG_COMP_NAME",""))</f>
        <v>#NAME?</v>
      </c>
      <c r="C913" t="s">
        <v>9</v>
      </c>
      <c r="D913" t="e">
        <f ca="1">IF(ISBLANK(C913),"",_xll.BDP(C913, "LONG_COMP_NAME",""))</f>
        <v>#NAME?</v>
      </c>
      <c r="E913" t="e">
        <f ca="1">IF(ISBLANK(C913),"",_xll.BDP(C913, "CNTRY_OF_DOMICILE",""))</f>
        <v>#NAME?</v>
      </c>
      <c r="F913" t="e">
        <f ca="1">IF(ISBLANK(C913),"",_xll.BDP(C913, "GICS_INDUSTRY_GROUP_NAME",""))</f>
        <v>#NAME?</v>
      </c>
      <c r="G913" t="e">
        <f ca="1">IF(ISBLANK(C913),"",_xll.BDP(C913, "GICS_SUB_INDUSTRY_NAME",""))</f>
        <v>#NAME?</v>
      </c>
      <c r="H913" t="e">
        <f ca="1">IF(ISBLANK(C913),"",_xll.BDP(A913, "RELATIONSHIP_AMOUNT","RELATIONSHIP_OVERRIDE=C,QUANTIFIED_OVERRIDE=Y,EQY_FUND_CRNCY=USD,RELATED_COMPANY_OVERRIDE=" &amp;C913))</f>
        <v>#NAME?</v>
      </c>
    </row>
    <row r="914" spans="1:8" x14ac:dyDescent="0.2">
      <c r="A914" t="e">
        <f ca="1">C92</f>
        <v>#NAME?</v>
      </c>
      <c r="B914" t="e">
        <f ca="1">IF(ISBLANK(A914),"",_xll.BDP(A914, "LONG_COMP_NAME",""))</f>
        <v>#NAME?</v>
      </c>
      <c r="C914" t="s">
        <v>10</v>
      </c>
      <c r="D914" t="e">
        <f ca="1">IF(ISBLANK(C914),"",_xll.BDP(C914, "LONG_COMP_NAME",""))</f>
        <v>#NAME?</v>
      </c>
      <c r="E914" t="e">
        <f ca="1">IF(ISBLANK(C914),"",_xll.BDP(C914, "CNTRY_OF_DOMICILE",""))</f>
        <v>#NAME?</v>
      </c>
      <c r="F914" t="e">
        <f ca="1">IF(ISBLANK(C914),"",_xll.BDP(C914, "GICS_INDUSTRY_GROUP_NAME",""))</f>
        <v>#NAME?</v>
      </c>
      <c r="G914" t="e">
        <f ca="1">IF(ISBLANK(C914),"",_xll.BDP(C914, "GICS_SUB_INDUSTRY_NAME",""))</f>
        <v>#NAME?</v>
      </c>
      <c r="H914" t="e">
        <f ca="1">IF(ISBLANK(C914),"",_xll.BDP(A914, "RELATIONSHIP_AMOUNT","RELATIONSHIP_OVERRIDE=C,QUANTIFIED_OVERRIDE=Y,EQY_FUND_CRNCY=USD,RELATED_COMPANY_OVERRIDE=" &amp;C914))</f>
        <v>#NAME?</v>
      </c>
    </row>
    <row r="915" spans="1:8" x14ac:dyDescent="0.2">
      <c r="A915" t="e">
        <f ca="1">C92</f>
        <v>#NAME?</v>
      </c>
      <c r="B915" t="e">
        <f ca="1">IF(ISBLANK(A915),"",_xll.BDP(A915, "LONG_COMP_NAME",""))</f>
        <v>#NAME?</v>
      </c>
      <c r="C915" t="s">
        <v>11</v>
      </c>
      <c r="D915" t="e">
        <f ca="1">IF(ISBLANK(C915),"",_xll.BDP(C915, "LONG_COMP_NAME",""))</f>
        <v>#NAME?</v>
      </c>
      <c r="E915" t="e">
        <f ca="1">IF(ISBLANK(C915),"",_xll.BDP(C915, "CNTRY_OF_DOMICILE",""))</f>
        <v>#NAME?</v>
      </c>
      <c r="F915" t="e">
        <f ca="1">IF(ISBLANK(C915),"",_xll.BDP(C915, "GICS_INDUSTRY_GROUP_NAME",""))</f>
        <v>#NAME?</v>
      </c>
      <c r="G915" t="e">
        <f ca="1">IF(ISBLANK(C915),"",_xll.BDP(C915, "GICS_SUB_INDUSTRY_NAME",""))</f>
        <v>#NAME?</v>
      </c>
      <c r="H915" t="e">
        <f ca="1">IF(ISBLANK(C915),"",_xll.BDP(A915, "RELATIONSHIP_AMOUNT","RELATIONSHIP_OVERRIDE=C,QUANTIFIED_OVERRIDE=Y,EQY_FUND_CRNCY=USD,RELATED_COMPANY_OVERRIDE=" &amp;C915))</f>
        <v>#NAME?</v>
      </c>
    </row>
    <row r="916" spans="1:8" x14ac:dyDescent="0.2">
      <c r="A916" t="e">
        <f ca="1">C92</f>
        <v>#NAME?</v>
      </c>
      <c r="B916" t="e">
        <f ca="1">IF(ISBLANK(A916),"",_xll.BDP(A916, "LONG_COMP_NAME",""))</f>
        <v>#NAME?</v>
      </c>
      <c r="C916" t="s">
        <v>12</v>
      </c>
      <c r="D916" t="e">
        <f ca="1">IF(ISBLANK(C916),"",_xll.BDP(C916, "LONG_COMP_NAME",""))</f>
        <v>#NAME?</v>
      </c>
      <c r="E916" t="e">
        <f ca="1">IF(ISBLANK(C916),"",_xll.BDP(C916, "CNTRY_OF_DOMICILE",""))</f>
        <v>#NAME?</v>
      </c>
      <c r="F916" t="e">
        <f ca="1">IF(ISBLANK(C916),"",_xll.BDP(C916, "GICS_INDUSTRY_GROUP_NAME",""))</f>
        <v>#NAME?</v>
      </c>
      <c r="G916" t="e">
        <f ca="1">IF(ISBLANK(C916),"",_xll.BDP(C916, "GICS_SUB_INDUSTRY_NAME",""))</f>
        <v>#NAME?</v>
      </c>
      <c r="H916" t="e">
        <f ca="1">IF(ISBLANK(C916),"",_xll.BDP(A916, "RELATIONSHIP_AMOUNT","RELATIONSHIP_OVERRIDE=C,QUANTIFIED_OVERRIDE=Y,EQY_FUND_CRNCY=USD,RELATED_COMPANY_OVERRIDE=" &amp;C916))</f>
        <v>#NAME?</v>
      </c>
    </row>
    <row r="917" spans="1:8" x14ac:dyDescent="0.2">
      <c r="A917" t="e">
        <f ca="1">C92</f>
        <v>#NAME?</v>
      </c>
      <c r="B917" t="e">
        <f ca="1">IF(ISBLANK(A917),"",_xll.BDP(A917, "LONG_COMP_NAME",""))</f>
        <v>#NAME?</v>
      </c>
      <c r="C917" t="s">
        <v>13</v>
      </c>
      <c r="D917" t="e">
        <f ca="1">IF(ISBLANK(C917),"",_xll.BDP(C917, "LONG_COMP_NAME",""))</f>
        <v>#NAME?</v>
      </c>
      <c r="E917" t="e">
        <f ca="1">IF(ISBLANK(C917),"",_xll.BDP(C917, "CNTRY_OF_DOMICILE",""))</f>
        <v>#NAME?</v>
      </c>
      <c r="F917" t="e">
        <f ca="1">IF(ISBLANK(C917),"",_xll.BDP(C917, "GICS_INDUSTRY_GROUP_NAME",""))</f>
        <v>#NAME?</v>
      </c>
      <c r="G917" t="e">
        <f ca="1">IF(ISBLANK(C917),"",_xll.BDP(C917, "GICS_SUB_INDUSTRY_NAME",""))</f>
        <v>#NAME?</v>
      </c>
      <c r="H917" t="e">
        <f ca="1">IF(ISBLANK(C917),"",_xll.BDP(A917, "RELATIONSHIP_AMOUNT","RELATIONSHIP_OVERRIDE=C,QUANTIFIED_OVERRIDE=Y,EQY_FUND_CRNCY=USD,RELATED_COMPANY_OVERRIDE=" &amp;C917))</f>
        <v>#NAME?</v>
      </c>
    </row>
    <row r="918" spans="1:8" x14ac:dyDescent="0.2">
      <c r="A918" t="e">
        <f ca="1">C92</f>
        <v>#NAME?</v>
      </c>
      <c r="B918" t="e">
        <f ca="1">IF(ISBLANK(A918),"",_xll.BDP(A918, "LONG_COMP_NAME",""))</f>
        <v>#NAME?</v>
      </c>
      <c r="C918" t="s">
        <v>14</v>
      </c>
      <c r="D918" t="e">
        <f ca="1">IF(ISBLANK(C918),"",_xll.BDP(C918, "LONG_COMP_NAME",""))</f>
        <v>#NAME?</v>
      </c>
      <c r="E918" t="e">
        <f ca="1">IF(ISBLANK(C918),"",_xll.BDP(C918, "CNTRY_OF_DOMICILE",""))</f>
        <v>#NAME?</v>
      </c>
      <c r="F918" t="e">
        <f ca="1">IF(ISBLANK(C918),"",_xll.BDP(C918, "GICS_INDUSTRY_GROUP_NAME",""))</f>
        <v>#NAME?</v>
      </c>
      <c r="G918" t="e">
        <f ca="1">IF(ISBLANK(C918),"",_xll.BDP(C918, "GICS_SUB_INDUSTRY_NAME",""))</f>
        <v>#NAME?</v>
      </c>
      <c r="H918" t="e">
        <f ca="1">IF(ISBLANK(C918),"",_xll.BDP(A918, "RELATIONSHIP_AMOUNT","RELATIONSHIP_OVERRIDE=C,QUANTIFIED_OVERRIDE=Y,EQY_FUND_CRNCY=USD,RELATED_COMPANY_OVERRIDE=" &amp;C918))</f>
        <v>#NAME?</v>
      </c>
    </row>
    <row r="919" spans="1:8" x14ac:dyDescent="0.2">
      <c r="A919" t="e">
        <f ca="1">C92</f>
        <v>#NAME?</v>
      </c>
      <c r="B919" t="e">
        <f ca="1">IF(ISBLANK(A919),"",_xll.BDP(A919, "LONG_COMP_NAME",""))</f>
        <v>#NAME?</v>
      </c>
      <c r="C919" t="s">
        <v>15</v>
      </c>
      <c r="D919" t="e">
        <f ca="1">IF(ISBLANK(C919),"",_xll.BDP(C919, "LONG_COMP_NAME",""))</f>
        <v>#NAME?</v>
      </c>
      <c r="E919" t="e">
        <f ca="1">IF(ISBLANK(C919),"",_xll.BDP(C919, "CNTRY_OF_DOMICILE",""))</f>
        <v>#NAME?</v>
      </c>
      <c r="F919" t="e">
        <f ca="1">IF(ISBLANK(C919),"",_xll.BDP(C919, "GICS_INDUSTRY_GROUP_NAME",""))</f>
        <v>#NAME?</v>
      </c>
      <c r="G919" t="e">
        <f ca="1">IF(ISBLANK(C919),"",_xll.BDP(C919, "GICS_SUB_INDUSTRY_NAME",""))</f>
        <v>#NAME?</v>
      </c>
      <c r="H919" t="e">
        <f ca="1">IF(ISBLANK(C919),"",_xll.BDP(A919, "RELATIONSHIP_AMOUNT","RELATIONSHIP_OVERRIDE=C,QUANTIFIED_OVERRIDE=Y,EQY_FUND_CRNCY=USD,RELATED_COMPANY_OVERRIDE=" &amp;C919))</f>
        <v>#NAME?</v>
      </c>
    </row>
    <row r="920" spans="1:8" x14ac:dyDescent="0.2">
      <c r="A920" t="e">
        <f ca="1">C92</f>
        <v>#NAME?</v>
      </c>
      <c r="B920" t="e">
        <f ca="1">IF(ISBLANK(A920),"",_xll.BDP(A920, "LONG_COMP_NAME",""))</f>
        <v>#NAME?</v>
      </c>
      <c r="C920" t="s">
        <v>16</v>
      </c>
      <c r="D920" t="e">
        <f ca="1">IF(ISBLANK(C920),"",_xll.BDP(C920, "LONG_COMP_NAME",""))</f>
        <v>#NAME?</v>
      </c>
      <c r="E920" t="e">
        <f ca="1">IF(ISBLANK(C920),"",_xll.BDP(C920, "CNTRY_OF_DOMICILE",""))</f>
        <v>#NAME?</v>
      </c>
      <c r="F920" t="e">
        <f ca="1">IF(ISBLANK(C920),"",_xll.BDP(C920, "GICS_INDUSTRY_GROUP_NAME",""))</f>
        <v>#NAME?</v>
      </c>
      <c r="G920" t="e">
        <f ca="1">IF(ISBLANK(C920),"",_xll.BDP(C920, "GICS_SUB_INDUSTRY_NAME",""))</f>
        <v>#NAME?</v>
      </c>
      <c r="H920" t="e">
        <f ca="1">IF(ISBLANK(C920),"",_xll.BDP(A920, "RELATIONSHIP_AMOUNT","RELATIONSHIP_OVERRIDE=C,QUANTIFIED_OVERRIDE=Y,EQY_FUND_CRNCY=USD,RELATED_COMPANY_OVERRIDE=" &amp;C920))</f>
        <v>#NAME?</v>
      </c>
    </row>
    <row r="921" spans="1:8" x14ac:dyDescent="0.2">
      <c r="A921" t="e">
        <f ca="1">C92</f>
        <v>#NAME?</v>
      </c>
      <c r="B921" t="e">
        <f ca="1">IF(ISBLANK(A921),"",_xll.BDP(A921, "LONG_COMP_NAME",""))</f>
        <v>#NAME?</v>
      </c>
      <c r="C921" t="s">
        <v>17</v>
      </c>
      <c r="D921" t="e">
        <f ca="1">IF(ISBLANK(C921),"",_xll.BDP(C921, "LONG_COMP_NAME",""))</f>
        <v>#NAME?</v>
      </c>
      <c r="E921" t="e">
        <f ca="1">IF(ISBLANK(C921),"",_xll.BDP(C921, "CNTRY_OF_DOMICILE",""))</f>
        <v>#NAME?</v>
      </c>
      <c r="F921" t="e">
        <f ca="1">IF(ISBLANK(C921),"",_xll.BDP(C921, "GICS_INDUSTRY_GROUP_NAME",""))</f>
        <v>#NAME?</v>
      </c>
      <c r="G921" t="e">
        <f ca="1">IF(ISBLANK(C921),"",_xll.BDP(C921, "GICS_SUB_INDUSTRY_NAME",""))</f>
        <v>#NAME?</v>
      </c>
      <c r="H921" t="e">
        <f ca="1">IF(ISBLANK(C921),"",_xll.BDP(A921, "RELATIONSHIP_AMOUNT","RELATIONSHIP_OVERRIDE=C,QUANTIFIED_OVERRIDE=Y,EQY_FUND_CRNCY=USD,RELATED_COMPANY_OVERRIDE=" &amp;C921))</f>
        <v>#NAME?</v>
      </c>
    </row>
    <row r="922" spans="1:8" x14ac:dyDescent="0.2">
      <c r="A922" t="str">
        <f>C93</f>
        <v>BABA US Equity</v>
      </c>
      <c r="B922" t="e">
        <f ca="1">IF(ISBLANK(A922),"",_xll.BDP(A922, "LONG_COMP_NAME",""))</f>
        <v>#NAME?</v>
      </c>
      <c r="C922" t="e">
        <f ca="1">_xll.BDS(A922,"SUPPLY_CHAIN_CUSTOMERS","SUPPLY_CHAIN_SUM_COUNT_OVERRIDE=10,QUANTIFIED_OVERRIDE=Y,SUP_CHAIN_RELATIONSHIP_SORT_OVR=C","cols=1;rows=10")</f>
        <v>#NAME?</v>
      </c>
      <c r="D922" t="e">
        <f ca="1">IF(ISBLANK(C922),"",_xll.BDP(C922, "LONG_COMP_NAME",""))</f>
        <v>#NAME?</v>
      </c>
      <c r="E922" t="e">
        <f ca="1">IF(ISBLANK(C922),"",_xll.BDP(C922, "CNTRY_OF_DOMICILE",""))</f>
        <v>#NAME?</v>
      </c>
      <c r="F922" t="e">
        <f ca="1">IF(ISBLANK(C922),"",_xll.BDP(C922, "GICS_INDUSTRY_GROUP_NAME",""))</f>
        <v>#NAME?</v>
      </c>
      <c r="G922" t="e">
        <f ca="1">IF(ISBLANK(C922),"",_xll.BDP(C922, "GICS_SUB_INDUSTRY_NAME",""))</f>
        <v>#NAME?</v>
      </c>
      <c r="H922" t="e">
        <f ca="1">IF(ISBLANK(C922),"",_xll.BDP(A922, "RELATIONSHIP_AMOUNT","RELATIONSHIP_OVERRIDE=C,QUANTIFIED_OVERRIDE=Y,EQY_FUND_CRNCY=USD,RELATED_COMPANY_OVERRIDE=" &amp;C922))</f>
        <v>#NAME?</v>
      </c>
    </row>
    <row r="923" spans="1:8" x14ac:dyDescent="0.2">
      <c r="A923" t="str">
        <f>C93</f>
        <v>BABA US Equity</v>
      </c>
      <c r="B923" t="e">
        <f ca="1">IF(ISBLANK(A923),"",_xll.BDP(A923, "LONG_COMP_NAME",""))</f>
        <v>#NAME?</v>
      </c>
      <c r="C923" t="s">
        <v>210</v>
      </c>
      <c r="D923" t="e">
        <f ca="1">IF(ISBLANK(C923),"",_xll.BDP(C923, "LONG_COMP_NAME",""))</f>
        <v>#NAME?</v>
      </c>
      <c r="E923" t="e">
        <f ca="1">IF(ISBLANK(C923),"",_xll.BDP(C923, "CNTRY_OF_DOMICILE",""))</f>
        <v>#NAME?</v>
      </c>
      <c r="F923" t="e">
        <f ca="1">IF(ISBLANK(C923),"",_xll.BDP(C923, "GICS_INDUSTRY_GROUP_NAME",""))</f>
        <v>#NAME?</v>
      </c>
      <c r="G923" t="e">
        <f ca="1">IF(ISBLANK(C923),"",_xll.BDP(C923, "GICS_SUB_INDUSTRY_NAME",""))</f>
        <v>#NAME?</v>
      </c>
      <c r="H923" t="e">
        <f ca="1">IF(ISBLANK(C923),"",_xll.BDP(A923, "RELATIONSHIP_AMOUNT","RELATIONSHIP_OVERRIDE=C,QUANTIFIED_OVERRIDE=Y,EQY_FUND_CRNCY=USD,RELATED_COMPANY_OVERRIDE=" &amp;C923))</f>
        <v>#NAME?</v>
      </c>
    </row>
    <row r="924" spans="1:8" x14ac:dyDescent="0.2">
      <c r="A924" t="str">
        <f>C93</f>
        <v>BABA US Equity</v>
      </c>
      <c r="B924" t="e">
        <f ca="1">IF(ISBLANK(A924),"",_xll.BDP(A924, "LONG_COMP_NAME",""))</f>
        <v>#NAME?</v>
      </c>
      <c r="C924" t="s">
        <v>108</v>
      </c>
      <c r="D924" t="e">
        <f ca="1">IF(ISBLANK(C924),"",_xll.BDP(C924, "LONG_COMP_NAME",""))</f>
        <v>#NAME?</v>
      </c>
      <c r="E924" t="e">
        <f ca="1">IF(ISBLANK(C924),"",_xll.BDP(C924, "CNTRY_OF_DOMICILE",""))</f>
        <v>#NAME?</v>
      </c>
      <c r="F924" t="e">
        <f ca="1">IF(ISBLANK(C924),"",_xll.BDP(C924, "GICS_INDUSTRY_GROUP_NAME",""))</f>
        <v>#NAME?</v>
      </c>
      <c r="G924" t="e">
        <f ca="1">IF(ISBLANK(C924),"",_xll.BDP(C924, "GICS_SUB_INDUSTRY_NAME",""))</f>
        <v>#NAME?</v>
      </c>
      <c r="H924" t="e">
        <f ca="1">IF(ISBLANK(C924),"",_xll.BDP(A924, "RELATIONSHIP_AMOUNT","RELATIONSHIP_OVERRIDE=C,QUANTIFIED_OVERRIDE=Y,EQY_FUND_CRNCY=USD,RELATED_COMPANY_OVERRIDE=" &amp;C924))</f>
        <v>#NAME?</v>
      </c>
    </row>
    <row r="925" spans="1:8" x14ac:dyDescent="0.2">
      <c r="A925" t="str">
        <f>C93</f>
        <v>BABA US Equity</v>
      </c>
      <c r="B925" t="e">
        <f ca="1">IF(ISBLANK(A925),"",_xll.BDP(A925, "LONG_COMP_NAME",""))</f>
        <v>#NAME?</v>
      </c>
      <c r="C925" t="s">
        <v>211</v>
      </c>
      <c r="D925" t="e">
        <f ca="1">IF(ISBLANK(C925),"",_xll.BDP(C925, "LONG_COMP_NAME",""))</f>
        <v>#NAME?</v>
      </c>
      <c r="E925" t="e">
        <f ca="1">IF(ISBLANK(C925),"",_xll.BDP(C925, "CNTRY_OF_DOMICILE",""))</f>
        <v>#NAME?</v>
      </c>
      <c r="F925" t="e">
        <f ca="1">IF(ISBLANK(C925),"",_xll.BDP(C925, "GICS_INDUSTRY_GROUP_NAME",""))</f>
        <v>#NAME?</v>
      </c>
      <c r="G925" t="e">
        <f ca="1">IF(ISBLANK(C925),"",_xll.BDP(C925, "GICS_SUB_INDUSTRY_NAME",""))</f>
        <v>#NAME?</v>
      </c>
      <c r="H925" t="e">
        <f ca="1">IF(ISBLANK(C925),"",_xll.BDP(A925, "RELATIONSHIP_AMOUNT","RELATIONSHIP_OVERRIDE=C,QUANTIFIED_OVERRIDE=Y,EQY_FUND_CRNCY=USD,RELATED_COMPANY_OVERRIDE=" &amp;C925))</f>
        <v>#NAME?</v>
      </c>
    </row>
    <row r="926" spans="1:8" x14ac:dyDescent="0.2">
      <c r="A926" t="str">
        <f>C93</f>
        <v>BABA US Equity</v>
      </c>
      <c r="B926" t="e">
        <f ca="1">IF(ISBLANK(A926),"",_xll.BDP(A926, "LONG_COMP_NAME",""))</f>
        <v>#NAME?</v>
      </c>
      <c r="C926" t="s">
        <v>135</v>
      </c>
      <c r="D926" t="e">
        <f ca="1">IF(ISBLANK(C926),"",_xll.BDP(C926, "LONG_COMP_NAME",""))</f>
        <v>#NAME?</v>
      </c>
      <c r="E926" t="e">
        <f ca="1">IF(ISBLANK(C926),"",_xll.BDP(C926, "CNTRY_OF_DOMICILE",""))</f>
        <v>#NAME?</v>
      </c>
      <c r="F926" t="e">
        <f ca="1">IF(ISBLANK(C926),"",_xll.BDP(C926, "GICS_INDUSTRY_GROUP_NAME",""))</f>
        <v>#NAME?</v>
      </c>
      <c r="G926" t="e">
        <f ca="1">IF(ISBLANK(C926),"",_xll.BDP(C926, "GICS_SUB_INDUSTRY_NAME",""))</f>
        <v>#NAME?</v>
      </c>
      <c r="H926" t="e">
        <f ca="1">IF(ISBLANK(C926),"",_xll.BDP(A926, "RELATIONSHIP_AMOUNT","RELATIONSHIP_OVERRIDE=C,QUANTIFIED_OVERRIDE=Y,EQY_FUND_CRNCY=USD,RELATED_COMPANY_OVERRIDE=" &amp;C926))</f>
        <v>#NAME?</v>
      </c>
    </row>
    <row r="927" spans="1:8" x14ac:dyDescent="0.2">
      <c r="A927" t="str">
        <f>C93</f>
        <v>BABA US Equity</v>
      </c>
      <c r="B927" t="e">
        <f ca="1">IF(ISBLANK(A927),"",_xll.BDP(A927, "LONG_COMP_NAME",""))</f>
        <v>#NAME?</v>
      </c>
      <c r="C927" t="s">
        <v>212</v>
      </c>
      <c r="D927" t="e">
        <f ca="1">IF(ISBLANK(C927),"",_xll.BDP(C927, "LONG_COMP_NAME",""))</f>
        <v>#NAME?</v>
      </c>
      <c r="E927" t="e">
        <f ca="1">IF(ISBLANK(C927),"",_xll.BDP(C927, "CNTRY_OF_DOMICILE",""))</f>
        <v>#NAME?</v>
      </c>
      <c r="F927" t="e">
        <f ca="1">IF(ISBLANK(C927),"",_xll.BDP(C927, "GICS_INDUSTRY_GROUP_NAME",""))</f>
        <v>#NAME?</v>
      </c>
      <c r="G927" t="e">
        <f ca="1">IF(ISBLANK(C927),"",_xll.BDP(C927, "GICS_SUB_INDUSTRY_NAME",""))</f>
        <v>#NAME?</v>
      </c>
      <c r="H927" t="e">
        <f ca="1">IF(ISBLANK(C927),"",_xll.BDP(A927, "RELATIONSHIP_AMOUNT","RELATIONSHIP_OVERRIDE=C,QUANTIFIED_OVERRIDE=Y,EQY_FUND_CRNCY=USD,RELATED_COMPANY_OVERRIDE=" &amp;C927))</f>
        <v>#NAME?</v>
      </c>
    </row>
    <row r="928" spans="1:8" x14ac:dyDescent="0.2">
      <c r="A928" t="str">
        <f>C93</f>
        <v>BABA US Equity</v>
      </c>
      <c r="B928" t="e">
        <f ca="1">IF(ISBLANK(A928),"",_xll.BDP(A928, "LONG_COMP_NAME",""))</f>
        <v>#NAME?</v>
      </c>
      <c r="C928" t="s">
        <v>213</v>
      </c>
      <c r="D928" t="e">
        <f ca="1">IF(ISBLANK(C928),"",_xll.BDP(C928, "LONG_COMP_NAME",""))</f>
        <v>#NAME?</v>
      </c>
      <c r="E928" t="e">
        <f ca="1">IF(ISBLANK(C928),"",_xll.BDP(C928, "CNTRY_OF_DOMICILE",""))</f>
        <v>#NAME?</v>
      </c>
      <c r="F928" t="e">
        <f ca="1">IF(ISBLANK(C928),"",_xll.BDP(C928, "GICS_INDUSTRY_GROUP_NAME",""))</f>
        <v>#NAME?</v>
      </c>
      <c r="G928" t="e">
        <f ca="1">IF(ISBLANK(C928),"",_xll.BDP(C928, "GICS_SUB_INDUSTRY_NAME",""))</f>
        <v>#NAME?</v>
      </c>
      <c r="H928" t="e">
        <f ca="1">IF(ISBLANK(C928),"",_xll.BDP(A928, "RELATIONSHIP_AMOUNT","RELATIONSHIP_OVERRIDE=C,QUANTIFIED_OVERRIDE=Y,EQY_FUND_CRNCY=USD,RELATED_COMPANY_OVERRIDE=" &amp;C928))</f>
        <v>#NAME?</v>
      </c>
    </row>
    <row r="929" spans="1:8" x14ac:dyDescent="0.2">
      <c r="A929" t="str">
        <f>C93</f>
        <v>BABA US Equity</v>
      </c>
      <c r="B929" t="e">
        <f ca="1">IF(ISBLANK(A929),"",_xll.BDP(A929, "LONG_COMP_NAME",""))</f>
        <v>#NAME?</v>
      </c>
      <c r="C929" t="s">
        <v>214</v>
      </c>
      <c r="D929" t="e">
        <f ca="1">IF(ISBLANK(C929),"",_xll.BDP(C929, "LONG_COMP_NAME",""))</f>
        <v>#NAME?</v>
      </c>
      <c r="E929" t="e">
        <f ca="1">IF(ISBLANK(C929),"",_xll.BDP(C929, "CNTRY_OF_DOMICILE",""))</f>
        <v>#NAME?</v>
      </c>
      <c r="F929" t="e">
        <f ca="1">IF(ISBLANK(C929),"",_xll.BDP(C929, "GICS_INDUSTRY_GROUP_NAME",""))</f>
        <v>#NAME?</v>
      </c>
      <c r="G929" t="e">
        <f ca="1">IF(ISBLANK(C929),"",_xll.BDP(C929, "GICS_SUB_INDUSTRY_NAME",""))</f>
        <v>#NAME?</v>
      </c>
      <c r="H929" t="e">
        <f ca="1">IF(ISBLANK(C929),"",_xll.BDP(A929, "RELATIONSHIP_AMOUNT","RELATIONSHIP_OVERRIDE=C,QUANTIFIED_OVERRIDE=Y,EQY_FUND_CRNCY=USD,RELATED_COMPANY_OVERRIDE=" &amp;C929))</f>
        <v>#NAME?</v>
      </c>
    </row>
    <row r="930" spans="1:8" x14ac:dyDescent="0.2">
      <c r="A930" t="str">
        <f>C93</f>
        <v>BABA US Equity</v>
      </c>
      <c r="B930" t="e">
        <f ca="1">IF(ISBLANK(A930),"",_xll.BDP(A930, "LONG_COMP_NAME",""))</f>
        <v>#NAME?</v>
      </c>
      <c r="C930" t="s">
        <v>215</v>
      </c>
      <c r="D930" t="e">
        <f ca="1">IF(ISBLANK(C930),"",_xll.BDP(C930, "LONG_COMP_NAME",""))</f>
        <v>#NAME?</v>
      </c>
      <c r="E930" t="e">
        <f ca="1">IF(ISBLANK(C930),"",_xll.BDP(C930, "CNTRY_OF_DOMICILE",""))</f>
        <v>#NAME?</v>
      </c>
      <c r="F930" t="e">
        <f ca="1">IF(ISBLANK(C930),"",_xll.BDP(C930, "GICS_INDUSTRY_GROUP_NAME",""))</f>
        <v>#NAME?</v>
      </c>
      <c r="G930" t="e">
        <f ca="1">IF(ISBLANK(C930),"",_xll.BDP(C930, "GICS_SUB_INDUSTRY_NAME",""))</f>
        <v>#NAME?</v>
      </c>
      <c r="H930" t="e">
        <f ca="1">IF(ISBLANK(C930),"",_xll.BDP(A930, "RELATIONSHIP_AMOUNT","RELATIONSHIP_OVERRIDE=C,QUANTIFIED_OVERRIDE=Y,EQY_FUND_CRNCY=USD,RELATED_COMPANY_OVERRIDE=" &amp;C930))</f>
        <v>#NAME?</v>
      </c>
    </row>
    <row r="931" spans="1:8" x14ac:dyDescent="0.2">
      <c r="A931" t="str">
        <f>C93</f>
        <v>BABA US Equity</v>
      </c>
      <c r="B931" t="e">
        <f ca="1">IF(ISBLANK(A931),"",_xll.BDP(A931, "LONG_COMP_NAME",""))</f>
        <v>#NAME?</v>
      </c>
      <c r="C931" t="s">
        <v>216</v>
      </c>
      <c r="D931" t="e">
        <f ca="1">IF(ISBLANK(C931),"",_xll.BDP(C931, "LONG_COMP_NAME",""))</f>
        <v>#NAME?</v>
      </c>
      <c r="E931" t="e">
        <f ca="1">IF(ISBLANK(C931),"",_xll.BDP(C931, "CNTRY_OF_DOMICILE",""))</f>
        <v>#NAME?</v>
      </c>
      <c r="F931" t="e">
        <f ca="1">IF(ISBLANK(C931),"",_xll.BDP(C931, "GICS_INDUSTRY_GROUP_NAME",""))</f>
        <v>#NAME?</v>
      </c>
      <c r="G931" t="e">
        <f ca="1">IF(ISBLANK(C931),"",_xll.BDP(C931, "GICS_SUB_INDUSTRY_NAME",""))</f>
        <v>#NAME?</v>
      </c>
      <c r="H931" t="e">
        <f ca="1">IF(ISBLANK(C931),"",_xll.BDP(A931, "RELATIONSHIP_AMOUNT","RELATIONSHIP_OVERRIDE=C,QUANTIFIED_OVERRIDE=Y,EQY_FUND_CRNCY=USD,RELATED_COMPANY_OVERRIDE=" &amp;C931))</f>
        <v>#NAME?</v>
      </c>
    </row>
    <row r="932" spans="1:8" x14ac:dyDescent="0.2">
      <c r="A932" t="str">
        <f>C94</f>
        <v>0745753D CH Equity</v>
      </c>
      <c r="B932" t="e">
        <f ca="1">IF(ISBLANK(A932),"",_xll.BDP(A932, "LONG_COMP_NAME",""))</f>
        <v>#NAME?</v>
      </c>
      <c r="C932" t="e">
        <f ca="1">_xll.BDS(A932,"SUPPLY_CHAIN_CUSTOMERS","SUPPLY_CHAIN_SUM_COUNT_OVERRIDE=10,QUANTIFIED_OVERRIDE=Y,SUP_CHAIN_RELATIONSHIP_SORT_OVR=C")</f>
        <v>#NAME?</v>
      </c>
      <c r="D932" t="e">
        <f ca="1">IF(ISBLANK(C932),"",_xll.BDP(C932, "LONG_COMP_NAME",""))</f>
        <v>#NAME?</v>
      </c>
      <c r="E932" t="e">
        <f ca="1">IF(ISBLANK(C932),"",_xll.BDP(C932, "CNTRY_OF_DOMICILE",""))</f>
        <v>#NAME?</v>
      </c>
      <c r="F932" t="e">
        <f ca="1">IF(ISBLANK(C932),"",_xll.BDP(C932, "GICS_INDUSTRY_GROUP_NAME",""))</f>
        <v>#NAME?</v>
      </c>
      <c r="G932" t="e">
        <f ca="1">IF(ISBLANK(C932),"",_xll.BDP(C932, "GICS_SUB_INDUSTRY_NAME",""))</f>
        <v>#NAME?</v>
      </c>
      <c r="H932" t="e">
        <f ca="1">IF(ISBLANK(C932),"",_xll.BDP(A932, "RELATIONSHIP_AMOUNT","RELATIONSHIP_OVERRIDE=C,QUANTIFIED_OVERRIDE=Y,EQY_FUND_CRNCY=USD,RELATED_COMPANY_OVERRIDE=" &amp;C932))</f>
        <v>#NAME?</v>
      </c>
    </row>
    <row r="933" spans="1:8" x14ac:dyDescent="0.2">
      <c r="A933" t="str">
        <f>C94</f>
        <v>0745753D CH Equity</v>
      </c>
      <c r="B933" t="e">
        <f ca="1">IF(ISBLANK(A933),"",_xll.BDP(A933, "LONG_COMP_NAME",""))</f>
        <v>#NAME?</v>
      </c>
      <c r="D933" t="str">
        <f>IF(ISBLANK(C933),"",_xll.BDP(C933, "LONG_COMP_NAME",""))</f>
        <v/>
      </c>
      <c r="E933" t="str">
        <f>IF(ISBLANK(C933),"",_xll.BDP(C933, "CNTRY_OF_DOMICILE",""))</f>
        <v/>
      </c>
      <c r="F933" t="str">
        <f>IF(ISBLANK(C933),"",_xll.BDP(C933, "GICS_INDUSTRY_GROUP_NAME",""))</f>
        <v/>
      </c>
      <c r="G933" t="str">
        <f>IF(ISBLANK(C933),"",_xll.BDP(C933, "GICS_SUB_INDUSTRY_NAME",""))</f>
        <v/>
      </c>
      <c r="H933" t="str">
        <f>IF(ISBLANK(C933),"",_xll.BDP(A933, "RELATIONSHIP_AMOUNT","RELATIONSHIP_OVERRIDE=C,QUANTIFIED_OVERRIDE=Y,EQY_FUND_CRNCY=USD,RELATED_COMPANY_OVERRIDE=" &amp;C933))</f>
        <v/>
      </c>
    </row>
    <row r="934" spans="1:8" x14ac:dyDescent="0.2">
      <c r="A934" t="str">
        <f>C94</f>
        <v>0745753D CH Equity</v>
      </c>
      <c r="B934" t="e">
        <f ca="1">IF(ISBLANK(A934),"",_xll.BDP(A934, "LONG_COMP_NAME",""))</f>
        <v>#NAME?</v>
      </c>
      <c r="D934" t="str">
        <f>IF(ISBLANK(C934),"",_xll.BDP(C934, "LONG_COMP_NAME",""))</f>
        <v/>
      </c>
      <c r="E934" t="str">
        <f>IF(ISBLANK(C934),"",_xll.BDP(C934, "CNTRY_OF_DOMICILE",""))</f>
        <v/>
      </c>
      <c r="F934" t="str">
        <f>IF(ISBLANK(C934),"",_xll.BDP(C934, "GICS_INDUSTRY_GROUP_NAME",""))</f>
        <v/>
      </c>
      <c r="G934" t="str">
        <f>IF(ISBLANK(C934),"",_xll.BDP(C934, "GICS_SUB_INDUSTRY_NAME",""))</f>
        <v/>
      </c>
      <c r="H934" t="str">
        <f>IF(ISBLANK(C934),"",_xll.BDP(A934, "RELATIONSHIP_AMOUNT","RELATIONSHIP_OVERRIDE=C,QUANTIFIED_OVERRIDE=Y,EQY_FUND_CRNCY=USD,RELATED_COMPANY_OVERRIDE=" &amp;C934))</f>
        <v/>
      </c>
    </row>
    <row r="935" spans="1:8" x14ac:dyDescent="0.2">
      <c r="A935" t="str">
        <f>C94</f>
        <v>0745753D CH Equity</v>
      </c>
      <c r="B935" t="e">
        <f ca="1">IF(ISBLANK(A935),"",_xll.BDP(A935, "LONG_COMP_NAME",""))</f>
        <v>#NAME?</v>
      </c>
      <c r="D935" t="str">
        <f>IF(ISBLANK(C935),"",_xll.BDP(C935, "LONG_COMP_NAME",""))</f>
        <v/>
      </c>
      <c r="E935" t="str">
        <f>IF(ISBLANK(C935),"",_xll.BDP(C935, "CNTRY_OF_DOMICILE",""))</f>
        <v/>
      </c>
      <c r="F935" t="str">
        <f>IF(ISBLANK(C935),"",_xll.BDP(C935, "GICS_INDUSTRY_GROUP_NAME",""))</f>
        <v/>
      </c>
      <c r="G935" t="str">
        <f>IF(ISBLANK(C935),"",_xll.BDP(C935, "GICS_SUB_INDUSTRY_NAME",""))</f>
        <v/>
      </c>
      <c r="H935" t="str">
        <f>IF(ISBLANK(C935),"",_xll.BDP(A935, "RELATIONSHIP_AMOUNT","RELATIONSHIP_OVERRIDE=C,QUANTIFIED_OVERRIDE=Y,EQY_FUND_CRNCY=USD,RELATED_COMPANY_OVERRIDE=" &amp;C935))</f>
        <v/>
      </c>
    </row>
    <row r="936" spans="1:8" x14ac:dyDescent="0.2">
      <c r="A936" t="str">
        <f>C94</f>
        <v>0745753D CH Equity</v>
      </c>
      <c r="B936" t="e">
        <f ca="1">IF(ISBLANK(A936),"",_xll.BDP(A936, "LONG_COMP_NAME",""))</f>
        <v>#NAME?</v>
      </c>
      <c r="D936" t="str">
        <f>IF(ISBLANK(C936),"",_xll.BDP(C936, "LONG_COMP_NAME",""))</f>
        <v/>
      </c>
      <c r="E936" t="str">
        <f>IF(ISBLANK(C936),"",_xll.BDP(C936, "CNTRY_OF_DOMICILE",""))</f>
        <v/>
      </c>
      <c r="F936" t="str">
        <f>IF(ISBLANK(C936),"",_xll.BDP(C936, "GICS_INDUSTRY_GROUP_NAME",""))</f>
        <v/>
      </c>
      <c r="G936" t="str">
        <f>IF(ISBLANK(C936),"",_xll.BDP(C936, "GICS_SUB_INDUSTRY_NAME",""))</f>
        <v/>
      </c>
      <c r="H936" t="str">
        <f>IF(ISBLANK(C936),"",_xll.BDP(A936, "RELATIONSHIP_AMOUNT","RELATIONSHIP_OVERRIDE=C,QUANTIFIED_OVERRIDE=Y,EQY_FUND_CRNCY=USD,RELATED_COMPANY_OVERRIDE=" &amp;C936))</f>
        <v/>
      </c>
    </row>
    <row r="937" spans="1:8" x14ac:dyDescent="0.2">
      <c r="A937" t="str">
        <f>C94</f>
        <v>0745753D CH Equity</v>
      </c>
      <c r="B937" t="e">
        <f ca="1">IF(ISBLANK(A937),"",_xll.BDP(A937, "LONG_COMP_NAME",""))</f>
        <v>#NAME?</v>
      </c>
      <c r="D937" t="str">
        <f>IF(ISBLANK(C937),"",_xll.BDP(C937, "LONG_COMP_NAME",""))</f>
        <v/>
      </c>
      <c r="E937" t="str">
        <f>IF(ISBLANK(C937),"",_xll.BDP(C937, "CNTRY_OF_DOMICILE",""))</f>
        <v/>
      </c>
      <c r="F937" t="str">
        <f>IF(ISBLANK(C937),"",_xll.BDP(C937, "GICS_INDUSTRY_GROUP_NAME",""))</f>
        <v/>
      </c>
      <c r="G937" t="str">
        <f>IF(ISBLANK(C937),"",_xll.BDP(C937, "GICS_SUB_INDUSTRY_NAME",""))</f>
        <v/>
      </c>
      <c r="H937" t="str">
        <f>IF(ISBLANK(C937),"",_xll.BDP(A937, "RELATIONSHIP_AMOUNT","RELATIONSHIP_OVERRIDE=C,QUANTIFIED_OVERRIDE=Y,EQY_FUND_CRNCY=USD,RELATED_COMPANY_OVERRIDE=" &amp;C937))</f>
        <v/>
      </c>
    </row>
    <row r="938" spans="1:8" x14ac:dyDescent="0.2">
      <c r="A938" t="str">
        <f>C94</f>
        <v>0745753D CH Equity</v>
      </c>
      <c r="B938" t="e">
        <f ca="1">IF(ISBLANK(A938),"",_xll.BDP(A938, "LONG_COMP_NAME",""))</f>
        <v>#NAME?</v>
      </c>
      <c r="D938" t="str">
        <f>IF(ISBLANK(C938),"",_xll.BDP(C938, "LONG_COMP_NAME",""))</f>
        <v/>
      </c>
      <c r="E938" t="str">
        <f>IF(ISBLANK(C938),"",_xll.BDP(C938, "CNTRY_OF_DOMICILE",""))</f>
        <v/>
      </c>
      <c r="F938" t="str">
        <f>IF(ISBLANK(C938),"",_xll.BDP(C938, "GICS_INDUSTRY_GROUP_NAME",""))</f>
        <v/>
      </c>
      <c r="G938" t="str">
        <f>IF(ISBLANK(C938),"",_xll.BDP(C938, "GICS_SUB_INDUSTRY_NAME",""))</f>
        <v/>
      </c>
      <c r="H938" t="str">
        <f>IF(ISBLANK(C938),"",_xll.BDP(A938, "RELATIONSHIP_AMOUNT","RELATIONSHIP_OVERRIDE=C,QUANTIFIED_OVERRIDE=Y,EQY_FUND_CRNCY=USD,RELATED_COMPANY_OVERRIDE=" &amp;C938))</f>
        <v/>
      </c>
    </row>
    <row r="939" spans="1:8" x14ac:dyDescent="0.2">
      <c r="A939" t="str">
        <f>C94</f>
        <v>0745753D CH Equity</v>
      </c>
      <c r="B939" t="e">
        <f ca="1">IF(ISBLANK(A939),"",_xll.BDP(A939, "LONG_COMP_NAME",""))</f>
        <v>#NAME?</v>
      </c>
      <c r="D939" t="str">
        <f>IF(ISBLANK(C939),"",_xll.BDP(C939, "LONG_COMP_NAME",""))</f>
        <v/>
      </c>
      <c r="E939" t="str">
        <f>IF(ISBLANK(C939),"",_xll.BDP(C939, "CNTRY_OF_DOMICILE",""))</f>
        <v/>
      </c>
      <c r="F939" t="str">
        <f>IF(ISBLANK(C939),"",_xll.BDP(C939, "GICS_INDUSTRY_GROUP_NAME",""))</f>
        <v/>
      </c>
      <c r="G939" t="str">
        <f>IF(ISBLANK(C939),"",_xll.BDP(C939, "GICS_SUB_INDUSTRY_NAME",""))</f>
        <v/>
      </c>
      <c r="H939" t="str">
        <f>IF(ISBLANK(C939),"",_xll.BDP(A939, "RELATIONSHIP_AMOUNT","RELATIONSHIP_OVERRIDE=C,QUANTIFIED_OVERRIDE=Y,EQY_FUND_CRNCY=USD,RELATED_COMPANY_OVERRIDE=" &amp;C939))</f>
        <v/>
      </c>
    </row>
    <row r="940" spans="1:8" x14ac:dyDescent="0.2">
      <c r="A940" t="str">
        <f>C94</f>
        <v>0745753D CH Equity</v>
      </c>
      <c r="B940" t="e">
        <f ca="1">IF(ISBLANK(A940),"",_xll.BDP(A940, "LONG_COMP_NAME",""))</f>
        <v>#NAME?</v>
      </c>
      <c r="D940" t="str">
        <f>IF(ISBLANK(C940),"",_xll.BDP(C940, "LONG_COMP_NAME",""))</f>
        <v/>
      </c>
      <c r="E940" t="str">
        <f>IF(ISBLANK(C940),"",_xll.BDP(C940, "CNTRY_OF_DOMICILE",""))</f>
        <v/>
      </c>
      <c r="F940" t="str">
        <f>IF(ISBLANK(C940),"",_xll.BDP(C940, "GICS_INDUSTRY_GROUP_NAME",""))</f>
        <v/>
      </c>
      <c r="G940" t="str">
        <f>IF(ISBLANK(C940),"",_xll.BDP(C940, "GICS_SUB_INDUSTRY_NAME",""))</f>
        <v/>
      </c>
      <c r="H940" t="str">
        <f>IF(ISBLANK(C940),"",_xll.BDP(A940, "RELATIONSHIP_AMOUNT","RELATIONSHIP_OVERRIDE=C,QUANTIFIED_OVERRIDE=Y,EQY_FUND_CRNCY=USD,RELATED_COMPANY_OVERRIDE=" &amp;C940))</f>
        <v/>
      </c>
    </row>
    <row r="941" spans="1:8" x14ac:dyDescent="0.2">
      <c r="A941" t="str">
        <f>C94</f>
        <v>0745753D CH Equity</v>
      </c>
      <c r="B941" t="e">
        <f ca="1">IF(ISBLANK(A941),"",_xll.BDP(A941, "LONG_COMP_NAME",""))</f>
        <v>#NAME?</v>
      </c>
      <c r="D941" t="str">
        <f>IF(ISBLANK(C941),"",_xll.BDP(C941, "LONG_COMP_NAME",""))</f>
        <v/>
      </c>
      <c r="E941" t="str">
        <f>IF(ISBLANK(C941),"",_xll.BDP(C941, "CNTRY_OF_DOMICILE",""))</f>
        <v/>
      </c>
      <c r="F941" t="str">
        <f>IF(ISBLANK(C941),"",_xll.BDP(C941, "GICS_INDUSTRY_GROUP_NAME",""))</f>
        <v/>
      </c>
      <c r="G941" t="str">
        <f>IF(ISBLANK(C941),"",_xll.BDP(C941, "GICS_SUB_INDUSTRY_NAME",""))</f>
        <v/>
      </c>
      <c r="H941" t="str">
        <f>IF(ISBLANK(C941),"",_xll.BDP(A941, "RELATIONSHIP_AMOUNT","RELATIONSHIP_OVERRIDE=C,QUANTIFIED_OVERRIDE=Y,EQY_FUND_CRNCY=USD,RELATED_COMPANY_OVERRIDE=" &amp;C941))</f>
        <v/>
      </c>
    </row>
    <row r="942" spans="1:8" x14ac:dyDescent="0.2">
      <c r="A942" t="str">
        <f>C95</f>
        <v>1412735D CH Equity</v>
      </c>
      <c r="B942" t="e">
        <f ca="1">IF(ISBLANK(A942),"",_xll.BDP(A942, "LONG_COMP_NAME",""))</f>
        <v>#NAME?</v>
      </c>
      <c r="C942" t="e">
        <f ca="1">_xll.BDS(A942,"SUPPLY_CHAIN_CUSTOMERS","SUPPLY_CHAIN_SUM_COUNT_OVERRIDE=10,QUANTIFIED_OVERRIDE=Y,SUP_CHAIN_RELATIONSHIP_SORT_OVR=C")</f>
        <v>#NAME?</v>
      </c>
      <c r="D942" t="e">
        <f ca="1">IF(ISBLANK(C942),"",_xll.BDP(C942, "LONG_COMP_NAME",""))</f>
        <v>#NAME?</v>
      </c>
      <c r="E942" t="e">
        <f ca="1">IF(ISBLANK(C942),"",_xll.BDP(C942, "CNTRY_OF_DOMICILE",""))</f>
        <v>#NAME?</v>
      </c>
      <c r="F942" t="e">
        <f ca="1">IF(ISBLANK(C942),"",_xll.BDP(C942, "GICS_INDUSTRY_GROUP_NAME",""))</f>
        <v>#NAME?</v>
      </c>
      <c r="G942" t="e">
        <f ca="1">IF(ISBLANK(C942),"",_xll.BDP(C942, "GICS_SUB_INDUSTRY_NAME",""))</f>
        <v>#NAME?</v>
      </c>
      <c r="H942" t="e">
        <f ca="1">IF(ISBLANK(C942),"",_xll.BDP(A942, "RELATIONSHIP_AMOUNT","RELATIONSHIP_OVERRIDE=C,QUANTIFIED_OVERRIDE=Y,EQY_FUND_CRNCY=USD,RELATED_COMPANY_OVERRIDE=" &amp;C942))</f>
        <v>#NAME?</v>
      </c>
    </row>
    <row r="943" spans="1:8" x14ac:dyDescent="0.2">
      <c r="A943" t="str">
        <f>C95</f>
        <v>1412735D CH Equity</v>
      </c>
      <c r="B943" t="e">
        <f ca="1">IF(ISBLANK(A943),"",_xll.BDP(A943, "LONG_COMP_NAME",""))</f>
        <v>#NAME?</v>
      </c>
      <c r="D943" t="str">
        <f>IF(ISBLANK(C943),"",_xll.BDP(C943, "LONG_COMP_NAME",""))</f>
        <v/>
      </c>
      <c r="E943" t="str">
        <f>IF(ISBLANK(C943),"",_xll.BDP(C943, "CNTRY_OF_DOMICILE",""))</f>
        <v/>
      </c>
      <c r="F943" t="str">
        <f>IF(ISBLANK(C943),"",_xll.BDP(C943, "GICS_INDUSTRY_GROUP_NAME",""))</f>
        <v/>
      </c>
      <c r="G943" t="str">
        <f>IF(ISBLANK(C943),"",_xll.BDP(C943, "GICS_SUB_INDUSTRY_NAME",""))</f>
        <v/>
      </c>
      <c r="H943" t="str">
        <f>IF(ISBLANK(C943),"",_xll.BDP(A943, "RELATIONSHIP_AMOUNT","RELATIONSHIP_OVERRIDE=C,QUANTIFIED_OVERRIDE=Y,EQY_FUND_CRNCY=USD,RELATED_COMPANY_OVERRIDE=" &amp;C943))</f>
        <v/>
      </c>
    </row>
    <row r="944" spans="1:8" x14ac:dyDescent="0.2">
      <c r="A944" t="str">
        <f>C95</f>
        <v>1412735D CH Equity</v>
      </c>
      <c r="B944" t="e">
        <f ca="1">IF(ISBLANK(A944),"",_xll.BDP(A944, "LONG_COMP_NAME",""))</f>
        <v>#NAME?</v>
      </c>
      <c r="D944" t="str">
        <f>IF(ISBLANK(C944),"",_xll.BDP(C944, "LONG_COMP_NAME",""))</f>
        <v/>
      </c>
      <c r="E944" t="str">
        <f>IF(ISBLANK(C944),"",_xll.BDP(C944, "CNTRY_OF_DOMICILE",""))</f>
        <v/>
      </c>
      <c r="F944" t="str">
        <f>IF(ISBLANK(C944),"",_xll.BDP(C944, "GICS_INDUSTRY_GROUP_NAME",""))</f>
        <v/>
      </c>
      <c r="G944" t="str">
        <f>IF(ISBLANK(C944),"",_xll.BDP(C944, "GICS_SUB_INDUSTRY_NAME",""))</f>
        <v/>
      </c>
      <c r="H944" t="str">
        <f>IF(ISBLANK(C944),"",_xll.BDP(A944, "RELATIONSHIP_AMOUNT","RELATIONSHIP_OVERRIDE=C,QUANTIFIED_OVERRIDE=Y,EQY_FUND_CRNCY=USD,RELATED_COMPANY_OVERRIDE=" &amp;C944))</f>
        <v/>
      </c>
    </row>
    <row r="945" spans="1:8" x14ac:dyDescent="0.2">
      <c r="A945" t="str">
        <f>C95</f>
        <v>1412735D CH Equity</v>
      </c>
      <c r="B945" t="e">
        <f ca="1">IF(ISBLANK(A945),"",_xll.BDP(A945, "LONG_COMP_NAME",""))</f>
        <v>#NAME?</v>
      </c>
      <c r="D945" t="str">
        <f>IF(ISBLANK(C945),"",_xll.BDP(C945, "LONG_COMP_NAME",""))</f>
        <v/>
      </c>
      <c r="E945" t="str">
        <f>IF(ISBLANK(C945),"",_xll.BDP(C945, "CNTRY_OF_DOMICILE",""))</f>
        <v/>
      </c>
      <c r="F945" t="str">
        <f>IF(ISBLANK(C945),"",_xll.BDP(C945, "GICS_INDUSTRY_GROUP_NAME",""))</f>
        <v/>
      </c>
      <c r="G945" t="str">
        <f>IF(ISBLANK(C945),"",_xll.BDP(C945, "GICS_SUB_INDUSTRY_NAME",""))</f>
        <v/>
      </c>
      <c r="H945" t="str">
        <f>IF(ISBLANK(C945),"",_xll.BDP(A945, "RELATIONSHIP_AMOUNT","RELATIONSHIP_OVERRIDE=C,QUANTIFIED_OVERRIDE=Y,EQY_FUND_CRNCY=USD,RELATED_COMPANY_OVERRIDE=" &amp;C945))</f>
        <v/>
      </c>
    </row>
    <row r="946" spans="1:8" x14ac:dyDescent="0.2">
      <c r="A946" t="str">
        <f>C95</f>
        <v>1412735D CH Equity</v>
      </c>
      <c r="B946" t="e">
        <f ca="1">IF(ISBLANK(A946),"",_xll.BDP(A946, "LONG_COMP_NAME",""))</f>
        <v>#NAME?</v>
      </c>
      <c r="D946" t="str">
        <f>IF(ISBLANK(C946),"",_xll.BDP(C946, "LONG_COMP_NAME",""))</f>
        <v/>
      </c>
      <c r="E946" t="str">
        <f>IF(ISBLANK(C946),"",_xll.BDP(C946, "CNTRY_OF_DOMICILE",""))</f>
        <v/>
      </c>
      <c r="F946" t="str">
        <f>IF(ISBLANK(C946),"",_xll.BDP(C946, "GICS_INDUSTRY_GROUP_NAME",""))</f>
        <v/>
      </c>
      <c r="G946" t="str">
        <f>IF(ISBLANK(C946),"",_xll.BDP(C946, "GICS_SUB_INDUSTRY_NAME",""))</f>
        <v/>
      </c>
      <c r="H946" t="str">
        <f>IF(ISBLANK(C946),"",_xll.BDP(A946, "RELATIONSHIP_AMOUNT","RELATIONSHIP_OVERRIDE=C,QUANTIFIED_OVERRIDE=Y,EQY_FUND_CRNCY=USD,RELATED_COMPANY_OVERRIDE=" &amp;C946))</f>
        <v/>
      </c>
    </row>
    <row r="947" spans="1:8" x14ac:dyDescent="0.2">
      <c r="A947" t="str">
        <f>C95</f>
        <v>1412735D CH Equity</v>
      </c>
      <c r="B947" t="e">
        <f ca="1">IF(ISBLANK(A947),"",_xll.BDP(A947, "LONG_COMP_NAME",""))</f>
        <v>#NAME?</v>
      </c>
      <c r="D947" t="str">
        <f>IF(ISBLANK(C947),"",_xll.BDP(C947, "LONG_COMP_NAME",""))</f>
        <v/>
      </c>
      <c r="E947" t="str">
        <f>IF(ISBLANK(C947),"",_xll.BDP(C947, "CNTRY_OF_DOMICILE",""))</f>
        <v/>
      </c>
      <c r="F947" t="str">
        <f>IF(ISBLANK(C947),"",_xll.BDP(C947, "GICS_INDUSTRY_GROUP_NAME",""))</f>
        <v/>
      </c>
      <c r="G947" t="str">
        <f>IF(ISBLANK(C947),"",_xll.BDP(C947, "GICS_SUB_INDUSTRY_NAME",""))</f>
        <v/>
      </c>
      <c r="H947" t="str">
        <f>IF(ISBLANK(C947),"",_xll.BDP(A947, "RELATIONSHIP_AMOUNT","RELATIONSHIP_OVERRIDE=C,QUANTIFIED_OVERRIDE=Y,EQY_FUND_CRNCY=USD,RELATED_COMPANY_OVERRIDE=" &amp;C947))</f>
        <v/>
      </c>
    </row>
    <row r="948" spans="1:8" x14ac:dyDescent="0.2">
      <c r="A948" t="str">
        <f>C95</f>
        <v>1412735D CH Equity</v>
      </c>
      <c r="B948" t="e">
        <f ca="1">IF(ISBLANK(A948),"",_xll.BDP(A948, "LONG_COMP_NAME",""))</f>
        <v>#NAME?</v>
      </c>
      <c r="D948" t="str">
        <f>IF(ISBLANK(C948),"",_xll.BDP(C948, "LONG_COMP_NAME",""))</f>
        <v/>
      </c>
      <c r="E948" t="str">
        <f>IF(ISBLANK(C948),"",_xll.BDP(C948, "CNTRY_OF_DOMICILE",""))</f>
        <v/>
      </c>
      <c r="F948" t="str">
        <f>IF(ISBLANK(C948),"",_xll.BDP(C948, "GICS_INDUSTRY_GROUP_NAME",""))</f>
        <v/>
      </c>
      <c r="G948" t="str">
        <f>IF(ISBLANK(C948),"",_xll.BDP(C948, "GICS_SUB_INDUSTRY_NAME",""))</f>
        <v/>
      </c>
      <c r="H948" t="str">
        <f>IF(ISBLANK(C948),"",_xll.BDP(A948, "RELATIONSHIP_AMOUNT","RELATIONSHIP_OVERRIDE=C,QUANTIFIED_OVERRIDE=Y,EQY_FUND_CRNCY=USD,RELATED_COMPANY_OVERRIDE=" &amp;C948))</f>
        <v/>
      </c>
    </row>
    <row r="949" spans="1:8" x14ac:dyDescent="0.2">
      <c r="A949" t="str">
        <f>C95</f>
        <v>1412735D CH Equity</v>
      </c>
      <c r="B949" t="e">
        <f ca="1">IF(ISBLANK(A949),"",_xll.BDP(A949, "LONG_COMP_NAME",""))</f>
        <v>#NAME?</v>
      </c>
      <c r="D949" t="str">
        <f>IF(ISBLANK(C949),"",_xll.BDP(C949, "LONG_COMP_NAME",""))</f>
        <v/>
      </c>
      <c r="E949" t="str">
        <f>IF(ISBLANK(C949),"",_xll.BDP(C949, "CNTRY_OF_DOMICILE",""))</f>
        <v/>
      </c>
      <c r="F949" t="str">
        <f>IF(ISBLANK(C949),"",_xll.BDP(C949, "GICS_INDUSTRY_GROUP_NAME",""))</f>
        <v/>
      </c>
      <c r="G949" t="str">
        <f>IF(ISBLANK(C949),"",_xll.BDP(C949, "GICS_SUB_INDUSTRY_NAME",""))</f>
        <v/>
      </c>
      <c r="H949" t="str">
        <f>IF(ISBLANK(C949),"",_xll.BDP(A949, "RELATIONSHIP_AMOUNT","RELATIONSHIP_OVERRIDE=C,QUANTIFIED_OVERRIDE=Y,EQY_FUND_CRNCY=USD,RELATED_COMPANY_OVERRIDE=" &amp;C949))</f>
        <v/>
      </c>
    </row>
    <row r="950" spans="1:8" x14ac:dyDescent="0.2">
      <c r="A950" t="str">
        <f>C95</f>
        <v>1412735D CH Equity</v>
      </c>
      <c r="B950" t="e">
        <f ca="1">IF(ISBLANK(A950),"",_xll.BDP(A950, "LONG_COMP_NAME",""))</f>
        <v>#NAME?</v>
      </c>
      <c r="D950" t="str">
        <f>IF(ISBLANK(C950),"",_xll.BDP(C950, "LONG_COMP_NAME",""))</f>
        <v/>
      </c>
      <c r="E950" t="str">
        <f>IF(ISBLANK(C950),"",_xll.BDP(C950, "CNTRY_OF_DOMICILE",""))</f>
        <v/>
      </c>
      <c r="F950" t="str">
        <f>IF(ISBLANK(C950),"",_xll.BDP(C950, "GICS_INDUSTRY_GROUP_NAME",""))</f>
        <v/>
      </c>
      <c r="G950" t="str">
        <f>IF(ISBLANK(C950),"",_xll.BDP(C950, "GICS_SUB_INDUSTRY_NAME",""))</f>
        <v/>
      </c>
      <c r="H950" t="str">
        <f>IF(ISBLANK(C950),"",_xll.BDP(A950, "RELATIONSHIP_AMOUNT","RELATIONSHIP_OVERRIDE=C,QUANTIFIED_OVERRIDE=Y,EQY_FUND_CRNCY=USD,RELATED_COMPANY_OVERRIDE=" &amp;C950))</f>
        <v/>
      </c>
    </row>
    <row r="951" spans="1:8" x14ac:dyDescent="0.2">
      <c r="A951" t="str">
        <f>C95</f>
        <v>1412735D CH Equity</v>
      </c>
      <c r="B951" t="e">
        <f ca="1">IF(ISBLANK(A951),"",_xll.BDP(A951, "LONG_COMP_NAME",""))</f>
        <v>#NAME?</v>
      </c>
      <c r="D951" t="str">
        <f>IF(ISBLANK(C951),"",_xll.BDP(C951, "LONG_COMP_NAME",""))</f>
        <v/>
      </c>
      <c r="E951" t="str">
        <f>IF(ISBLANK(C951),"",_xll.BDP(C951, "CNTRY_OF_DOMICILE",""))</f>
        <v/>
      </c>
      <c r="F951" t="str">
        <f>IF(ISBLANK(C951),"",_xll.BDP(C951, "GICS_INDUSTRY_GROUP_NAME",""))</f>
        <v/>
      </c>
      <c r="G951" t="str">
        <f>IF(ISBLANK(C951),"",_xll.BDP(C951, "GICS_SUB_INDUSTRY_NAME",""))</f>
        <v/>
      </c>
      <c r="H951" t="str">
        <f>IF(ISBLANK(C951),"",_xll.BDP(A951, "RELATIONSHIP_AMOUNT","RELATIONSHIP_OVERRIDE=C,QUANTIFIED_OVERRIDE=Y,EQY_FUND_CRNCY=USD,RELATED_COMPANY_OVERRIDE=" &amp;C951))</f>
        <v/>
      </c>
    </row>
    <row r="952" spans="1:8" x14ac:dyDescent="0.2">
      <c r="A952" t="str">
        <f>C96</f>
        <v>1368748D CH Equity</v>
      </c>
      <c r="B952" t="e">
        <f ca="1">IF(ISBLANK(A952),"",_xll.BDP(A952, "LONG_COMP_NAME",""))</f>
        <v>#NAME?</v>
      </c>
      <c r="C952" t="e">
        <f ca="1">_xll.BDS(A952,"SUPPLY_CHAIN_CUSTOMERS","SUPPLY_CHAIN_SUM_COUNT_OVERRIDE=10,QUANTIFIED_OVERRIDE=Y,SUP_CHAIN_RELATIONSHIP_SORT_OVR=C")</f>
        <v>#NAME?</v>
      </c>
      <c r="D952" t="e">
        <f ca="1">IF(ISBLANK(C952),"",_xll.BDP(C952, "LONG_COMP_NAME",""))</f>
        <v>#NAME?</v>
      </c>
      <c r="E952" t="e">
        <f ca="1">IF(ISBLANK(C952),"",_xll.BDP(C952, "CNTRY_OF_DOMICILE",""))</f>
        <v>#NAME?</v>
      </c>
      <c r="F952" t="e">
        <f ca="1">IF(ISBLANK(C952),"",_xll.BDP(C952, "GICS_INDUSTRY_GROUP_NAME",""))</f>
        <v>#NAME?</v>
      </c>
      <c r="G952" t="e">
        <f ca="1">IF(ISBLANK(C952),"",_xll.BDP(C952, "GICS_SUB_INDUSTRY_NAME",""))</f>
        <v>#NAME?</v>
      </c>
      <c r="H952" t="e">
        <f ca="1">IF(ISBLANK(C952),"",_xll.BDP(A952, "RELATIONSHIP_AMOUNT","RELATIONSHIP_OVERRIDE=C,QUANTIFIED_OVERRIDE=Y,EQY_FUND_CRNCY=USD,RELATED_COMPANY_OVERRIDE=" &amp;C952))</f>
        <v>#NAME?</v>
      </c>
    </row>
    <row r="953" spans="1:8" x14ac:dyDescent="0.2">
      <c r="A953" t="str">
        <f>C96</f>
        <v>1368748D CH Equity</v>
      </c>
      <c r="B953" t="e">
        <f ca="1">IF(ISBLANK(A953),"",_xll.BDP(A953, "LONG_COMP_NAME",""))</f>
        <v>#NAME?</v>
      </c>
      <c r="D953" t="str">
        <f>IF(ISBLANK(C953),"",_xll.BDP(C953, "LONG_COMP_NAME",""))</f>
        <v/>
      </c>
      <c r="E953" t="str">
        <f>IF(ISBLANK(C953),"",_xll.BDP(C953, "CNTRY_OF_DOMICILE",""))</f>
        <v/>
      </c>
      <c r="F953" t="str">
        <f>IF(ISBLANK(C953),"",_xll.BDP(C953, "GICS_INDUSTRY_GROUP_NAME",""))</f>
        <v/>
      </c>
      <c r="G953" t="str">
        <f>IF(ISBLANK(C953),"",_xll.BDP(C953, "GICS_SUB_INDUSTRY_NAME",""))</f>
        <v/>
      </c>
      <c r="H953" t="str">
        <f>IF(ISBLANK(C953),"",_xll.BDP(A953, "RELATIONSHIP_AMOUNT","RELATIONSHIP_OVERRIDE=C,QUANTIFIED_OVERRIDE=Y,EQY_FUND_CRNCY=USD,RELATED_COMPANY_OVERRIDE=" &amp;C953))</f>
        <v/>
      </c>
    </row>
    <row r="954" spans="1:8" x14ac:dyDescent="0.2">
      <c r="A954" t="str">
        <f>C96</f>
        <v>1368748D CH Equity</v>
      </c>
      <c r="B954" t="e">
        <f ca="1">IF(ISBLANK(A954),"",_xll.BDP(A954, "LONG_COMP_NAME",""))</f>
        <v>#NAME?</v>
      </c>
      <c r="D954" t="str">
        <f>IF(ISBLANK(C954),"",_xll.BDP(C954, "LONG_COMP_NAME",""))</f>
        <v/>
      </c>
      <c r="E954" t="str">
        <f>IF(ISBLANK(C954),"",_xll.BDP(C954, "CNTRY_OF_DOMICILE",""))</f>
        <v/>
      </c>
      <c r="F954" t="str">
        <f>IF(ISBLANK(C954),"",_xll.BDP(C954, "GICS_INDUSTRY_GROUP_NAME",""))</f>
        <v/>
      </c>
      <c r="G954" t="str">
        <f>IF(ISBLANK(C954),"",_xll.BDP(C954, "GICS_SUB_INDUSTRY_NAME",""))</f>
        <v/>
      </c>
      <c r="H954" t="str">
        <f>IF(ISBLANK(C954),"",_xll.BDP(A954, "RELATIONSHIP_AMOUNT","RELATIONSHIP_OVERRIDE=C,QUANTIFIED_OVERRIDE=Y,EQY_FUND_CRNCY=USD,RELATED_COMPANY_OVERRIDE=" &amp;C954))</f>
        <v/>
      </c>
    </row>
    <row r="955" spans="1:8" x14ac:dyDescent="0.2">
      <c r="A955" t="str">
        <f>C96</f>
        <v>1368748D CH Equity</v>
      </c>
      <c r="B955" t="e">
        <f ca="1">IF(ISBLANK(A955),"",_xll.BDP(A955, "LONG_COMP_NAME",""))</f>
        <v>#NAME?</v>
      </c>
      <c r="D955" t="str">
        <f>IF(ISBLANK(C955),"",_xll.BDP(C955, "LONG_COMP_NAME",""))</f>
        <v/>
      </c>
      <c r="E955" t="str">
        <f>IF(ISBLANK(C955),"",_xll.BDP(C955, "CNTRY_OF_DOMICILE",""))</f>
        <v/>
      </c>
      <c r="F955" t="str">
        <f>IF(ISBLANK(C955),"",_xll.BDP(C955, "GICS_INDUSTRY_GROUP_NAME",""))</f>
        <v/>
      </c>
      <c r="G955" t="str">
        <f>IF(ISBLANK(C955),"",_xll.BDP(C955, "GICS_SUB_INDUSTRY_NAME",""))</f>
        <v/>
      </c>
      <c r="H955" t="str">
        <f>IF(ISBLANK(C955),"",_xll.BDP(A955, "RELATIONSHIP_AMOUNT","RELATIONSHIP_OVERRIDE=C,QUANTIFIED_OVERRIDE=Y,EQY_FUND_CRNCY=USD,RELATED_COMPANY_OVERRIDE=" &amp;C955))</f>
        <v/>
      </c>
    </row>
    <row r="956" spans="1:8" x14ac:dyDescent="0.2">
      <c r="A956" t="str">
        <f>C96</f>
        <v>1368748D CH Equity</v>
      </c>
      <c r="B956" t="e">
        <f ca="1">IF(ISBLANK(A956),"",_xll.BDP(A956, "LONG_COMP_NAME",""))</f>
        <v>#NAME?</v>
      </c>
      <c r="D956" t="str">
        <f>IF(ISBLANK(C956),"",_xll.BDP(C956, "LONG_COMP_NAME",""))</f>
        <v/>
      </c>
      <c r="E956" t="str">
        <f>IF(ISBLANK(C956),"",_xll.BDP(C956, "CNTRY_OF_DOMICILE",""))</f>
        <v/>
      </c>
      <c r="F956" t="str">
        <f>IF(ISBLANK(C956),"",_xll.BDP(C956, "GICS_INDUSTRY_GROUP_NAME",""))</f>
        <v/>
      </c>
      <c r="G956" t="str">
        <f>IF(ISBLANK(C956),"",_xll.BDP(C956, "GICS_SUB_INDUSTRY_NAME",""))</f>
        <v/>
      </c>
      <c r="H956" t="str">
        <f>IF(ISBLANK(C956),"",_xll.BDP(A956, "RELATIONSHIP_AMOUNT","RELATIONSHIP_OVERRIDE=C,QUANTIFIED_OVERRIDE=Y,EQY_FUND_CRNCY=USD,RELATED_COMPANY_OVERRIDE=" &amp;C956))</f>
        <v/>
      </c>
    </row>
    <row r="957" spans="1:8" x14ac:dyDescent="0.2">
      <c r="A957" t="str">
        <f>C96</f>
        <v>1368748D CH Equity</v>
      </c>
      <c r="B957" t="e">
        <f ca="1">IF(ISBLANK(A957),"",_xll.BDP(A957, "LONG_COMP_NAME",""))</f>
        <v>#NAME?</v>
      </c>
      <c r="D957" t="str">
        <f>IF(ISBLANK(C957),"",_xll.BDP(C957, "LONG_COMP_NAME",""))</f>
        <v/>
      </c>
      <c r="E957" t="str">
        <f>IF(ISBLANK(C957),"",_xll.BDP(C957, "CNTRY_OF_DOMICILE",""))</f>
        <v/>
      </c>
      <c r="F957" t="str">
        <f>IF(ISBLANK(C957),"",_xll.BDP(C957, "GICS_INDUSTRY_GROUP_NAME",""))</f>
        <v/>
      </c>
      <c r="G957" t="str">
        <f>IF(ISBLANK(C957),"",_xll.BDP(C957, "GICS_SUB_INDUSTRY_NAME",""))</f>
        <v/>
      </c>
      <c r="H957" t="str">
        <f>IF(ISBLANK(C957),"",_xll.BDP(A957, "RELATIONSHIP_AMOUNT","RELATIONSHIP_OVERRIDE=C,QUANTIFIED_OVERRIDE=Y,EQY_FUND_CRNCY=USD,RELATED_COMPANY_OVERRIDE=" &amp;C957))</f>
        <v/>
      </c>
    </row>
    <row r="958" spans="1:8" x14ac:dyDescent="0.2">
      <c r="A958" t="str">
        <f>C96</f>
        <v>1368748D CH Equity</v>
      </c>
      <c r="B958" t="e">
        <f ca="1">IF(ISBLANK(A958),"",_xll.BDP(A958, "LONG_COMP_NAME",""))</f>
        <v>#NAME?</v>
      </c>
      <c r="D958" t="str">
        <f>IF(ISBLANK(C958),"",_xll.BDP(C958, "LONG_COMP_NAME",""))</f>
        <v/>
      </c>
      <c r="E958" t="str">
        <f>IF(ISBLANK(C958),"",_xll.BDP(C958, "CNTRY_OF_DOMICILE",""))</f>
        <v/>
      </c>
      <c r="F958" t="str">
        <f>IF(ISBLANK(C958),"",_xll.BDP(C958, "GICS_INDUSTRY_GROUP_NAME",""))</f>
        <v/>
      </c>
      <c r="G958" t="str">
        <f>IF(ISBLANK(C958),"",_xll.BDP(C958, "GICS_SUB_INDUSTRY_NAME",""))</f>
        <v/>
      </c>
      <c r="H958" t="str">
        <f>IF(ISBLANK(C958),"",_xll.BDP(A958, "RELATIONSHIP_AMOUNT","RELATIONSHIP_OVERRIDE=C,QUANTIFIED_OVERRIDE=Y,EQY_FUND_CRNCY=USD,RELATED_COMPANY_OVERRIDE=" &amp;C958))</f>
        <v/>
      </c>
    </row>
    <row r="959" spans="1:8" x14ac:dyDescent="0.2">
      <c r="A959" t="str">
        <f>C96</f>
        <v>1368748D CH Equity</v>
      </c>
      <c r="B959" t="e">
        <f ca="1">IF(ISBLANK(A959),"",_xll.BDP(A959, "LONG_COMP_NAME",""))</f>
        <v>#NAME?</v>
      </c>
      <c r="D959" t="str">
        <f>IF(ISBLANK(C959),"",_xll.BDP(C959, "LONG_COMP_NAME",""))</f>
        <v/>
      </c>
      <c r="E959" t="str">
        <f>IF(ISBLANK(C959),"",_xll.BDP(C959, "CNTRY_OF_DOMICILE",""))</f>
        <v/>
      </c>
      <c r="F959" t="str">
        <f>IF(ISBLANK(C959),"",_xll.BDP(C959, "GICS_INDUSTRY_GROUP_NAME",""))</f>
        <v/>
      </c>
      <c r="G959" t="str">
        <f>IF(ISBLANK(C959),"",_xll.BDP(C959, "GICS_SUB_INDUSTRY_NAME",""))</f>
        <v/>
      </c>
      <c r="H959" t="str">
        <f>IF(ISBLANK(C959),"",_xll.BDP(A959, "RELATIONSHIP_AMOUNT","RELATIONSHIP_OVERRIDE=C,QUANTIFIED_OVERRIDE=Y,EQY_FUND_CRNCY=USD,RELATED_COMPANY_OVERRIDE=" &amp;C959))</f>
        <v/>
      </c>
    </row>
    <row r="960" spans="1:8" x14ac:dyDescent="0.2">
      <c r="A960" t="str">
        <f>C96</f>
        <v>1368748D CH Equity</v>
      </c>
      <c r="B960" t="e">
        <f ca="1">IF(ISBLANK(A960),"",_xll.BDP(A960, "LONG_COMP_NAME",""))</f>
        <v>#NAME?</v>
      </c>
      <c r="D960" t="str">
        <f>IF(ISBLANK(C960),"",_xll.BDP(C960, "LONG_COMP_NAME",""))</f>
        <v/>
      </c>
      <c r="E960" t="str">
        <f>IF(ISBLANK(C960),"",_xll.BDP(C960, "CNTRY_OF_DOMICILE",""))</f>
        <v/>
      </c>
      <c r="F960" t="str">
        <f>IF(ISBLANK(C960),"",_xll.BDP(C960, "GICS_INDUSTRY_GROUP_NAME",""))</f>
        <v/>
      </c>
      <c r="G960" t="str">
        <f>IF(ISBLANK(C960),"",_xll.BDP(C960, "GICS_SUB_INDUSTRY_NAME",""))</f>
        <v/>
      </c>
      <c r="H960" t="str">
        <f>IF(ISBLANK(C960),"",_xll.BDP(A960, "RELATIONSHIP_AMOUNT","RELATIONSHIP_OVERRIDE=C,QUANTIFIED_OVERRIDE=Y,EQY_FUND_CRNCY=USD,RELATED_COMPANY_OVERRIDE=" &amp;C960))</f>
        <v/>
      </c>
    </row>
    <row r="961" spans="1:8" x14ac:dyDescent="0.2">
      <c r="A961" t="str">
        <f>C96</f>
        <v>1368748D CH Equity</v>
      </c>
      <c r="B961" t="e">
        <f ca="1">IF(ISBLANK(A961),"",_xll.BDP(A961, "LONG_COMP_NAME",""))</f>
        <v>#NAME?</v>
      </c>
      <c r="D961" t="str">
        <f>IF(ISBLANK(C961),"",_xll.BDP(C961, "LONG_COMP_NAME",""))</f>
        <v/>
      </c>
      <c r="E961" t="str">
        <f>IF(ISBLANK(C961),"",_xll.BDP(C961, "CNTRY_OF_DOMICILE",""))</f>
        <v/>
      </c>
      <c r="F961" t="str">
        <f>IF(ISBLANK(C961),"",_xll.BDP(C961, "GICS_INDUSTRY_GROUP_NAME",""))</f>
        <v/>
      </c>
      <c r="G961" t="str">
        <f>IF(ISBLANK(C961),"",_xll.BDP(C961, "GICS_SUB_INDUSTRY_NAME",""))</f>
        <v/>
      </c>
      <c r="H961" t="str">
        <f>IF(ISBLANK(C961),"",_xll.BDP(A961, "RELATIONSHIP_AMOUNT","RELATIONSHIP_OVERRIDE=C,QUANTIFIED_OVERRIDE=Y,EQY_FUND_CRNCY=USD,RELATED_COMPANY_OVERRIDE=" &amp;C961))</f>
        <v/>
      </c>
    </row>
    <row r="962" spans="1:8" x14ac:dyDescent="0.2">
      <c r="A962" t="str">
        <f>C97</f>
        <v>0477381D CH Equity</v>
      </c>
      <c r="B962" t="e">
        <f ca="1">IF(ISBLANK(A962),"",_xll.BDP(A962, "LONG_COMP_NAME",""))</f>
        <v>#NAME?</v>
      </c>
      <c r="C962" t="e">
        <f ca="1">_xll.BDS(A962,"SUPPLY_CHAIN_CUSTOMERS","SUPPLY_CHAIN_SUM_COUNT_OVERRIDE=10,QUANTIFIED_OVERRIDE=Y,SUP_CHAIN_RELATIONSHIP_SORT_OVR=C")</f>
        <v>#NAME?</v>
      </c>
      <c r="D962" t="e">
        <f ca="1">IF(ISBLANK(C962),"",_xll.BDP(C962, "LONG_COMP_NAME",""))</f>
        <v>#NAME?</v>
      </c>
      <c r="E962" t="e">
        <f ca="1">IF(ISBLANK(C962),"",_xll.BDP(C962, "CNTRY_OF_DOMICILE",""))</f>
        <v>#NAME?</v>
      </c>
      <c r="F962" t="e">
        <f ca="1">IF(ISBLANK(C962),"",_xll.BDP(C962, "GICS_INDUSTRY_GROUP_NAME",""))</f>
        <v>#NAME?</v>
      </c>
      <c r="G962" t="e">
        <f ca="1">IF(ISBLANK(C962),"",_xll.BDP(C962, "GICS_SUB_INDUSTRY_NAME",""))</f>
        <v>#NAME?</v>
      </c>
      <c r="H962" t="e">
        <f ca="1">IF(ISBLANK(C962),"",_xll.BDP(A962, "RELATIONSHIP_AMOUNT","RELATIONSHIP_OVERRIDE=C,QUANTIFIED_OVERRIDE=Y,EQY_FUND_CRNCY=USD,RELATED_COMPANY_OVERRIDE=" &amp;C962))</f>
        <v>#NAME?</v>
      </c>
    </row>
    <row r="963" spans="1:8" x14ac:dyDescent="0.2">
      <c r="A963" t="str">
        <f>C97</f>
        <v>0477381D CH Equity</v>
      </c>
      <c r="B963" t="e">
        <f ca="1">IF(ISBLANK(A963),"",_xll.BDP(A963, "LONG_COMP_NAME",""))</f>
        <v>#NAME?</v>
      </c>
      <c r="D963" t="str">
        <f>IF(ISBLANK(C963),"",_xll.BDP(C963, "LONG_COMP_NAME",""))</f>
        <v/>
      </c>
      <c r="E963" t="str">
        <f>IF(ISBLANK(C963),"",_xll.BDP(C963, "CNTRY_OF_DOMICILE",""))</f>
        <v/>
      </c>
      <c r="F963" t="str">
        <f>IF(ISBLANK(C963),"",_xll.BDP(C963, "GICS_INDUSTRY_GROUP_NAME",""))</f>
        <v/>
      </c>
      <c r="G963" t="str">
        <f>IF(ISBLANK(C963),"",_xll.BDP(C963, "GICS_SUB_INDUSTRY_NAME",""))</f>
        <v/>
      </c>
      <c r="H963" t="str">
        <f>IF(ISBLANK(C963),"",_xll.BDP(A963, "RELATIONSHIP_AMOUNT","RELATIONSHIP_OVERRIDE=C,QUANTIFIED_OVERRIDE=Y,EQY_FUND_CRNCY=USD,RELATED_COMPANY_OVERRIDE=" &amp;C963))</f>
        <v/>
      </c>
    </row>
    <row r="964" spans="1:8" x14ac:dyDescent="0.2">
      <c r="A964" t="str">
        <f>C97</f>
        <v>0477381D CH Equity</v>
      </c>
      <c r="B964" t="e">
        <f ca="1">IF(ISBLANK(A964),"",_xll.BDP(A964, "LONG_COMP_NAME",""))</f>
        <v>#NAME?</v>
      </c>
      <c r="D964" t="str">
        <f>IF(ISBLANK(C964),"",_xll.BDP(C964, "LONG_COMP_NAME",""))</f>
        <v/>
      </c>
      <c r="E964" t="str">
        <f>IF(ISBLANK(C964),"",_xll.BDP(C964, "CNTRY_OF_DOMICILE",""))</f>
        <v/>
      </c>
      <c r="F964" t="str">
        <f>IF(ISBLANK(C964),"",_xll.BDP(C964, "GICS_INDUSTRY_GROUP_NAME",""))</f>
        <v/>
      </c>
      <c r="G964" t="str">
        <f>IF(ISBLANK(C964),"",_xll.BDP(C964, "GICS_SUB_INDUSTRY_NAME",""))</f>
        <v/>
      </c>
      <c r="H964" t="str">
        <f>IF(ISBLANK(C964),"",_xll.BDP(A964, "RELATIONSHIP_AMOUNT","RELATIONSHIP_OVERRIDE=C,QUANTIFIED_OVERRIDE=Y,EQY_FUND_CRNCY=USD,RELATED_COMPANY_OVERRIDE=" &amp;C964))</f>
        <v/>
      </c>
    </row>
    <row r="965" spans="1:8" x14ac:dyDescent="0.2">
      <c r="A965" t="str">
        <f>C97</f>
        <v>0477381D CH Equity</v>
      </c>
      <c r="B965" t="e">
        <f ca="1">IF(ISBLANK(A965),"",_xll.BDP(A965, "LONG_COMP_NAME",""))</f>
        <v>#NAME?</v>
      </c>
      <c r="D965" t="str">
        <f>IF(ISBLANK(C965),"",_xll.BDP(C965, "LONG_COMP_NAME",""))</f>
        <v/>
      </c>
      <c r="E965" t="str">
        <f>IF(ISBLANK(C965),"",_xll.BDP(C965, "CNTRY_OF_DOMICILE",""))</f>
        <v/>
      </c>
      <c r="F965" t="str">
        <f>IF(ISBLANK(C965),"",_xll.BDP(C965, "GICS_INDUSTRY_GROUP_NAME",""))</f>
        <v/>
      </c>
      <c r="G965" t="str">
        <f>IF(ISBLANK(C965),"",_xll.BDP(C965, "GICS_SUB_INDUSTRY_NAME",""))</f>
        <v/>
      </c>
      <c r="H965" t="str">
        <f>IF(ISBLANK(C965),"",_xll.BDP(A965, "RELATIONSHIP_AMOUNT","RELATIONSHIP_OVERRIDE=C,QUANTIFIED_OVERRIDE=Y,EQY_FUND_CRNCY=USD,RELATED_COMPANY_OVERRIDE=" &amp;C965))</f>
        <v/>
      </c>
    </row>
    <row r="966" spans="1:8" x14ac:dyDescent="0.2">
      <c r="A966" t="str">
        <f>C97</f>
        <v>0477381D CH Equity</v>
      </c>
      <c r="B966" t="e">
        <f ca="1">IF(ISBLANK(A966),"",_xll.BDP(A966, "LONG_COMP_NAME",""))</f>
        <v>#NAME?</v>
      </c>
      <c r="D966" t="str">
        <f>IF(ISBLANK(C966),"",_xll.BDP(C966, "LONG_COMP_NAME",""))</f>
        <v/>
      </c>
      <c r="E966" t="str">
        <f>IF(ISBLANK(C966),"",_xll.BDP(C966, "CNTRY_OF_DOMICILE",""))</f>
        <v/>
      </c>
      <c r="F966" t="str">
        <f>IF(ISBLANK(C966),"",_xll.BDP(C966, "GICS_INDUSTRY_GROUP_NAME",""))</f>
        <v/>
      </c>
      <c r="G966" t="str">
        <f>IF(ISBLANK(C966),"",_xll.BDP(C966, "GICS_SUB_INDUSTRY_NAME",""))</f>
        <v/>
      </c>
      <c r="H966" t="str">
        <f>IF(ISBLANK(C966),"",_xll.BDP(A966, "RELATIONSHIP_AMOUNT","RELATIONSHIP_OVERRIDE=C,QUANTIFIED_OVERRIDE=Y,EQY_FUND_CRNCY=USD,RELATED_COMPANY_OVERRIDE=" &amp;C966))</f>
        <v/>
      </c>
    </row>
    <row r="967" spans="1:8" x14ac:dyDescent="0.2">
      <c r="A967" t="str">
        <f>C97</f>
        <v>0477381D CH Equity</v>
      </c>
      <c r="B967" t="e">
        <f ca="1">IF(ISBLANK(A967),"",_xll.BDP(A967, "LONG_COMP_NAME",""))</f>
        <v>#NAME?</v>
      </c>
      <c r="D967" t="str">
        <f>IF(ISBLANK(C967),"",_xll.BDP(C967, "LONG_COMP_NAME",""))</f>
        <v/>
      </c>
      <c r="E967" t="str">
        <f>IF(ISBLANK(C967),"",_xll.BDP(C967, "CNTRY_OF_DOMICILE",""))</f>
        <v/>
      </c>
      <c r="F967" t="str">
        <f>IF(ISBLANK(C967),"",_xll.BDP(C967, "GICS_INDUSTRY_GROUP_NAME",""))</f>
        <v/>
      </c>
      <c r="G967" t="str">
        <f>IF(ISBLANK(C967),"",_xll.BDP(C967, "GICS_SUB_INDUSTRY_NAME",""))</f>
        <v/>
      </c>
      <c r="H967" t="str">
        <f>IF(ISBLANK(C967),"",_xll.BDP(A967, "RELATIONSHIP_AMOUNT","RELATIONSHIP_OVERRIDE=C,QUANTIFIED_OVERRIDE=Y,EQY_FUND_CRNCY=USD,RELATED_COMPANY_OVERRIDE=" &amp;C967))</f>
        <v/>
      </c>
    </row>
    <row r="968" spans="1:8" x14ac:dyDescent="0.2">
      <c r="A968" t="str">
        <f>C97</f>
        <v>0477381D CH Equity</v>
      </c>
      <c r="B968" t="e">
        <f ca="1">IF(ISBLANK(A968),"",_xll.BDP(A968, "LONG_COMP_NAME",""))</f>
        <v>#NAME?</v>
      </c>
      <c r="D968" t="str">
        <f>IF(ISBLANK(C968),"",_xll.BDP(C968, "LONG_COMP_NAME",""))</f>
        <v/>
      </c>
      <c r="E968" t="str">
        <f>IF(ISBLANK(C968),"",_xll.BDP(C968, "CNTRY_OF_DOMICILE",""))</f>
        <v/>
      </c>
      <c r="F968" t="str">
        <f>IF(ISBLANK(C968),"",_xll.BDP(C968, "GICS_INDUSTRY_GROUP_NAME",""))</f>
        <v/>
      </c>
      <c r="G968" t="str">
        <f>IF(ISBLANK(C968),"",_xll.BDP(C968, "GICS_SUB_INDUSTRY_NAME",""))</f>
        <v/>
      </c>
      <c r="H968" t="str">
        <f>IF(ISBLANK(C968),"",_xll.BDP(A968, "RELATIONSHIP_AMOUNT","RELATIONSHIP_OVERRIDE=C,QUANTIFIED_OVERRIDE=Y,EQY_FUND_CRNCY=USD,RELATED_COMPANY_OVERRIDE=" &amp;C968))</f>
        <v/>
      </c>
    </row>
    <row r="969" spans="1:8" x14ac:dyDescent="0.2">
      <c r="A969" t="str">
        <f>C97</f>
        <v>0477381D CH Equity</v>
      </c>
      <c r="B969" t="e">
        <f ca="1">IF(ISBLANK(A969),"",_xll.BDP(A969, "LONG_COMP_NAME",""))</f>
        <v>#NAME?</v>
      </c>
      <c r="D969" t="str">
        <f>IF(ISBLANK(C969),"",_xll.BDP(C969, "LONG_COMP_NAME",""))</f>
        <v/>
      </c>
      <c r="E969" t="str">
        <f>IF(ISBLANK(C969),"",_xll.BDP(C969, "CNTRY_OF_DOMICILE",""))</f>
        <v/>
      </c>
      <c r="F969" t="str">
        <f>IF(ISBLANK(C969),"",_xll.BDP(C969, "GICS_INDUSTRY_GROUP_NAME",""))</f>
        <v/>
      </c>
      <c r="G969" t="str">
        <f>IF(ISBLANK(C969),"",_xll.BDP(C969, "GICS_SUB_INDUSTRY_NAME",""))</f>
        <v/>
      </c>
      <c r="H969" t="str">
        <f>IF(ISBLANK(C969),"",_xll.BDP(A969, "RELATIONSHIP_AMOUNT","RELATIONSHIP_OVERRIDE=C,QUANTIFIED_OVERRIDE=Y,EQY_FUND_CRNCY=USD,RELATED_COMPANY_OVERRIDE=" &amp;C969))</f>
        <v/>
      </c>
    </row>
    <row r="970" spans="1:8" x14ac:dyDescent="0.2">
      <c r="A970" t="str">
        <f>C97</f>
        <v>0477381D CH Equity</v>
      </c>
      <c r="B970" t="e">
        <f ca="1">IF(ISBLANK(A970),"",_xll.BDP(A970, "LONG_COMP_NAME",""))</f>
        <v>#NAME?</v>
      </c>
      <c r="D970" t="str">
        <f>IF(ISBLANK(C970),"",_xll.BDP(C970, "LONG_COMP_NAME",""))</f>
        <v/>
      </c>
      <c r="E970" t="str">
        <f>IF(ISBLANK(C970),"",_xll.BDP(C970, "CNTRY_OF_DOMICILE",""))</f>
        <v/>
      </c>
      <c r="F970" t="str">
        <f>IF(ISBLANK(C970),"",_xll.BDP(C970, "GICS_INDUSTRY_GROUP_NAME",""))</f>
        <v/>
      </c>
      <c r="G970" t="str">
        <f>IF(ISBLANK(C970),"",_xll.BDP(C970, "GICS_SUB_INDUSTRY_NAME",""))</f>
        <v/>
      </c>
      <c r="H970" t="str">
        <f>IF(ISBLANK(C970),"",_xll.BDP(A970, "RELATIONSHIP_AMOUNT","RELATIONSHIP_OVERRIDE=C,QUANTIFIED_OVERRIDE=Y,EQY_FUND_CRNCY=USD,RELATED_COMPANY_OVERRIDE=" &amp;C970))</f>
        <v/>
      </c>
    </row>
    <row r="971" spans="1:8" x14ac:dyDescent="0.2">
      <c r="A971" t="str">
        <f>C97</f>
        <v>0477381D CH Equity</v>
      </c>
      <c r="B971" t="e">
        <f ca="1">IF(ISBLANK(A971),"",_xll.BDP(A971, "LONG_COMP_NAME",""))</f>
        <v>#NAME?</v>
      </c>
      <c r="D971" t="str">
        <f>IF(ISBLANK(C971),"",_xll.BDP(C971, "LONG_COMP_NAME",""))</f>
        <v/>
      </c>
      <c r="E971" t="str">
        <f>IF(ISBLANK(C971),"",_xll.BDP(C971, "CNTRY_OF_DOMICILE",""))</f>
        <v/>
      </c>
      <c r="F971" t="str">
        <f>IF(ISBLANK(C971),"",_xll.BDP(C971, "GICS_INDUSTRY_GROUP_NAME",""))</f>
        <v/>
      </c>
      <c r="G971" t="str">
        <f>IF(ISBLANK(C971),"",_xll.BDP(C971, "GICS_SUB_INDUSTRY_NAME",""))</f>
        <v/>
      </c>
      <c r="H971" t="str">
        <f>IF(ISBLANK(C971),"",_xll.BDP(A971, "RELATIONSHIP_AMOUNT","RELATIONSHIP_OVERRIDE=C,QUANTIFIED_OVERRIDE=Y,EQY_FUND_CRNCY=USD,RELATED_COMPANY_OVERRIDE=" &amp;C971))</f>
        <v/>
      </c>
    </row>
    <row r="972" spans="1:8" x14ac:dyDescent="0.2">
      <c r="A972" t="str">
        <f>C98</f>
        <v>000938 CH Equity</v>
      </c>
      <c r="B972" t="e">
        <f ca="1">IF(ISBLANK(A972),"",_xll.BDP(A972, "LONG_COMP_NAME",""))</f>
        <v>#NAME?</v>
      </c>
      <c r="C972" t="e">
        <f ca="1">_xll.BDS(A972,"SUPPLY_CHAIN_CUSTOMERS","SUPPLY_CHAIN_SUM_COUNT_OVERRIDE=10,QUANTIFIED_OVERRIDE=Y,SUP_CHAIN_RELATIONSHIP_SORT_OVR=C","cols=1;rows=10")</f>
        <v>#NAME?</v>
      </c>
      <c r="D972" t="e">
        <f ca="1">IF(ISBLANK(C972),"",_xll.BDP(C972, "LONG_COMP_NAME",""))</f>
        <v>#NAME?</v>
      </c>
      <c r="E972" t="e">
        <f ca="1">IF(ISBLANK(C972),"",_xll.BDP(C972, "CNTRY_OF_DOMICILE",""))</f>
        <v>#NAME?</v>
      </c>
      <c r="F972" t="e">
        <f ca="1">IF(ISBLANK(C972),"",_xll.BDP(C972, "GICS_INDUSTRY_GROUP_NAME",""))</f>
        <v>#NAME?</v>
      </c>
      <c r="G972" t="e">
        <f ca="1">IF(ISBLANK(C972),"",_xll.BDP(C972, "GICS_SUB_INDUSTRY_NAME",""))</f>
        <v>#NAME?</v>
      </c>
      <c r="H972" t="e">
        <f ca="1">IF(ISBLANK(C972),"",_xll.BDP(A972, "RELATIONSHIP_AMOUNT","RELATIONSHIP_OVERRIDE=C,QUANTIFIED_OVERRIDE=Y,EQY_FUND_CRNCY=USD,RELATED_COMPANY_OVERRIDE=" &amp;C972))</f>
        <v>#NAME?</v>
      </c>
    </row>
    <row r="973" spans="1:8" x14ac:dyDescent="0.2">
      <c r="A973" t="str">
        <f>C98</f>
        <v>000938 CH Equity</v>
      </c>
      <c r="B973" t="e">
        <f ca="1">IF(ISBLANK(A973),"",_xll.BDP(A973, "LONG_COMP_NAME",""))</f>
        <v>#NAME?</v>
      </c>
      <c r="C973" t="s">
        <v>20</v>
      </c>
      <c r="D973" t="e">
        <f ca="1">IF(ISBLANK(C973),"",_xll.BDP(C973, "LONG_COMP_NAME",""))</f>
        <v>#NAME?</v>
      </c>
      <c r="E973" t="e">
        <f ca="1">IF(ISBLANK(C973),"",_xll.BDP(C973, "CNTRY_OF_DOMICILE",""))</f>
        <v>#NAME?</v>
      </c>
      <c r="F973" t="e">
        <f ca="1">IF(ISBLANK(C973),"",_xll.BDP(C973, "GICS_INDUSTRY_GROUP_NAME",""))</f>
        <v>#NAME?</v>
      </c>
      <c r="G973" t="e">
        <f ca="1">IF(ISBLANK(C973),"",_xll.BDP(C973, "GICS_SUB_INDUSTRY_NAME",""))</f>
        <v>#NAME?</v>
      </c>
      <c r="H973" t="e">
        <f ca="1">IF(ISBLANK(C973),"",_xll.BDP(A973, "RELATIONSHIP_AMOUNT","RELATIONSHIP_OVERRIDE=C,QUANTIFIED_OVERRIDE=Y,EQY_FUND_CRNCY=USD,RELATED_COMPANY_OVERRIDE=" &amp;C973))</f>
        <v>#NAME?</v>
      </c>
    </row>
    <row r="974" spans="1:8" x14ac:dyDescent="0.2">
      <c r="A974" t="str">
        <f>C98</f>
        <v>000938 CH Equity</v>
      </c>
      <c r="B974" t="e">
        <f ca="1">IF(ISBLANK(A974),"",_xll.BDP(A974, "LONG_COMP_NAME",""))</f>
        <v>#NAME?</v>
      </c>
      <c r="C974" t="s">
        <v>10</v>
      </c>
      <c r="D974" t="e">
        <f ca="1">IF(ISBLANK(C974),"",_xll.BDP(C974, "LONG_COMP_NAME",""))</f>
        <v>#NAME?</v>
      </c>
      <c r="E974" t="e">
        <f ca="1">IF(ISBLANK(C974),"",_xll.BDP(C974, "CNTRY_OF_DOMICILE",""))</f>
        <v>#NAME?</v>
      </c>
      <c r="F974" t="e">
        <f ca="1">IF(ISBLANK(C974),"",_xll.BDP(C974, "GICS_INDUSTRY_GROUP_NAME",""))</f>
        <v>#NAME?</v>
      </c>
      <c r="G974" t="e">
        <f ca="1">IF(ISBLANK(C974),"",_xll.BDP(C974, "GICS_SUB_INDUSTRY_NAME",""))</f>
        <v>#NAME?</v>
      </c>
      <c r="H974" t="e">
        <f ca="1">IF(ISBLANK(C974),"",_xll.BDP(A974, "RELATIONSHIP_AMOUNT","RELATIONSHIP_OVERRIDE=C,QUANTIFIED_OVERRIDE=Y,EQY_FUND_CRNCY=USD,RELATED_COMPANY_OVERRIDE=" &amp;C974))</f>
        <v>#NAME?</v>
      </c>
    </row>
    <row r="975" spans="1:8" x14ac:dyDescent="0.2">
      <c r="A975" t="str">
        <f>C98</f>
        <v>000938 CH Equity</v>
      </c>
      <c r="B975" t="e">
        <f ca="1">IF(ISBLANK(A975),"",_xll.BDP(A975, "LONG_COMP_NAME",""))</f>
        <v>#NAME?</v>
      </c>
      <c r="C975" t="s">
        <v>9</v>
      </c>
      <c r="D975" t="e">
        <f ca="1">IF(ISBLANK(C975),"",_xll.BDP(C975, "LONG_COMP_NAME",""))</f>
        <v>#NAME?</v>
      </c>
      <c r="E975" t="e">
        <f ca="1">IF(ISBLANK(C975),"",_xll.BDP(C975, "CNTRY_OF_DOMICILE",""))</f>
        <v>#NAME?</v>
      </c>
      <c r="F975" t="e">
        <f ca="1">IF(ISBLANK(C975),"",_xll.BDP(C975, "GICS_INDUSTRY_GROUP_NAME",""))</f>
        <v>#NAME?</v>
      </c>
      <c r="G975" t="e">
        <f ca="1">IF(ISBLANK(C975),"",_xll.BDP(C975, "GICS_SUB_INDUSTRY_NAME",""))</f>
        <v>#NAME?</v>
      </c>
      <c r="H975" t="e">
        <f ca="1">IF(ISBLANK(C975),"",_xll.BDP(A975, "RELATIONSHIP_AMOUNT","RELATIONSHIP_OVERRIDE=C,QUANTIFIED_OVERRIDE=Y,EQY_FUND_CRNCY=USD,RELATED_COMPANY_OVERRIDE=" &amp;C975))</f>
        <v>#NAME?</v>
      </c>
    </row>
    <row r="976" spans="1:8" x14ac:dyDescent="0.2">
      <c r="A976" t="str">
        <f>C98</f>
        <v>000938 CH Equity</v>
      </c>
      <c r="B976" t="e">
        <f ca="1">IF(ISBLANK(A976),"",_xll.BDP(A976, "LONG_COMP_NAME",""))</f>
        <v>#NAME?</v>
      </c>
      <c r="C976" t="s">
        <v>235</v>
      </c>
      <c r="D976" t="e">
        <f ca="1">IF(ISBLANK(C976),"",_xll.BDP(C976, "LONG_COMP_NAME",""))</f>
        <v>#NAME?</v>
      </c>
      <c r="E976" t="e">
        <f ca="1">IF(ISBLANK(C976),"",_xll.BDP(C976, "CNTRY_OF_DOMICILE",""))</f>
        <v>#NAME?</v>
      </c>
      <c r="F976" t="e">
        <f ca="1">IF(ISBLANK(C976),"",_xll.BDP(C976, "GICS_INDUSTRY_GROUP_NAME",""))</f>
        <v>#NAME?</v>
      </c>
      <c r="G976" t="e">
        <f ca="1">IF(ISBLANK(C976),"",_xll.BDP(C976, "GICS_SUB_INDUSTRY_NAME",""))</f>
        <v>#NAME?</v>
      </c>
      <c r="H976" t="e">
        <f ca="1">IF(ISBLANK(C976),"",_xll.BDP(A976, "RELATIONSHIP_AMOUNT","RELATIONSHIP_OVERRIDE=C,QUANTIFIED_OVERRIDE=Y,EQY_FUND_CRNCY=USD,RELATED_COMPANY_OVERRIDE=" &amp;C976))</f>
        <v>#NAME?</v>
      </c>
    </row>
    <row r="977" spans="1:8" x14ac:dyDescent="0.2">
      <c r="A977" t="str">
        <f>C98</f>
        <v>000938 CH Equity</v>
      </c>
      <c r="B977" t="e">
        <f ca="1">IF(ISBLANK(A977),"",_xll.BDP(A977, "LONG_COMP_NAME",""))</f>
        <v>#NAME?</v>
      </c>
      <c r="C977" t="s">
        <v>236</v>
      </c>
      <c r="D977" t="e">
        <f ca="1">IF(ISBLANK(C977),"",_xll.BDP(C977, "LONG_COMP_NAME",""))</f>
        <v>#NAME?</v>
      </c>
      <c r="E977" t="e">
        <f ca="1">IF(ISBLANK(C977),"",_xll.BDP(C977, "CNTRY_OF_DOMICILE",""))</f>
        <v>#NAME?</v>
      </c>
      <c r="F977" t="e">
        <f ca="1">IF(ISBLANK(C977),"",_xll.BDP(C977, "GICS_INDUSTRY_GROUP_NAME",""))</f>
        <v>#NAME?</v>
      </c>
      <c r="G977" t="e">
        <f ca="1">IF(ISBLANK(C977),"",_xll.BDP(C977, "GICS_SUB_INDUSTRY_NAME",""))</f>
        <v>#NAME?</v>
      </c>
      <c r="H977" t="e">
        <f ca="1">IF(ISBLANK(C977),"",_xll.BDP(A977, "RELATIONSHIP_AMOUNT","RELATIONSHIP_OVERRIDE=C,QUANTIFIED_OVERRIDE=Y,EQY_FUND_CRNCY=USD,RELATED_COMPANY_OVERRIDE=" &amp;C977))</f>
        <v>#NAME?</v>
      </c>
    </row>
    <row r="978" spans="1:8" x14ac:dyDescent="0.2">
      <c r="A978" t="str">
        <f>C98</f>
        <v>000938 CH Equity</v>
      </c>
      <c r="B978" t="e">
        <f ca="1">IF(ISBLANK(A978),"",_xll.BDP(A978, "LONG_COMP_NAME",""))</f>
        <v>#NAME?</v>
      </c>
      <c r="C978" t="s">
        <v>237</v>
      </c>
      <c r="D978" t="e">
        <f ca="1">IF(ISBLANK(C978),"",_xll.BDP(C978, "LONG_COMP_NAME",""))</f>
        <v>#NAME?</v>
      </c>
      <c r="E978" t="e">
        <f ca="1">IF(ISBLANK(C978),"",_xll.BDP(C978, "CNTRY_OF_DOMICILE",""))</f>
        <v>#NAME?</v>
      </c>
      <c r="F978" t="e">
        <f ca="1">IF(ISBLANK(C978),"",_xll.BDP(C978, "GICS_INDUSTRY_GROUP_NAME",""))</f>
        <v>#NAME?</v>
      </c>
      <c r="G978" t="e">
        <f ca="1">IF(ISBLANK(C978),"",_xll.BDP(C978, "GICS_SUB_INDUSTRY_NAME",""))</f>
        <v>#NAME?</v>
      </c>
      <c r="H978" t="e">
        <f ca="1">IF(ISBLANK(C978),"",_xll.BDP(A978, "RELATIONSHIP_AMOUNT","RELATIONSHIP_OVERRIDE=C,QUANTIFIED_OVERRIDE=Y,EQY_FUND_CRNCY=USD,RELATED_COMPANY_OVERRIDE=" &amp;C978))</f>
        <v>#NAME?</v>
      </c>
    </row>
    <row r="979" spans="1:8" x14ac:dyDescent="0.2">
      <c r="A979" t="str">
        <f>C98</f>
        <v>000938 CH Equity</v>
      </c>
      <c r="B979" t="e">
        <f ca="1">IF(ISBLANK(A979),"",_xll.BDP(A979, "LONG_COMP_NAME",""))</f>
        <v>#NAME?</v>
      </c>
      <c r="C979" t="s">
        <v>111</v>
      </c>
      <c r="D979" t="e">
        <f ca="1">IF(ISBLANK(C979),"",_xll.BDP(C979, "LONG_COMP_NAME",""))</f>
        <v>#NAME?</v>
      </c>
      <c r="E979" t="e">
        <f ca="1">IF(ISBLANK(C979),"",_xll.BDP(C979, "CNTRY_OF_DOMICILE",""))</f>
        <v>#NAME?</v>
      </c>
      <c r="F979" t="e">
        <f ca="1">IF(ISBLANK(C979),"",_xll.BDP(C979, "GICS_INDUSTRY_GROUP_NAME",""))</f>
        <v>#NAME?</v>
      </c>
      <c r="G979" t="e">
        <f ca="1">IF(ISBLANK(C979),"",_xll.BDP(C979, "GICS_SUB_INDUSTRY_NAME",""))</f>
        <v>#NAME?</v>
      </c>
      <c r="H979" t="e">
        <f ca="1">IF(ISBLANK(C979),"",_xll.BDP(A979, "RELATIONSHIP_AMOUNT","RELATIONSHIP_OVERRIDE=C,QUANTIFIED_OVERRIDE=Y,EQY_FUND_CRNCY=USD,RELATED_COMPANY_OVERRIDE=" &amp;C979))</f>
        <v>#NAME?</v>
      </c>
    </row>
    <row r="980" spans="1:8" x14ac:dyDescent="0.2">
      <c r="A980" t="str">
        <f>C98</f>
        <v>000938 CH Equity</v>
      </c>
      <c r="B980" t="e">
        <f ca="1">IF(ISBLANK(A980),"",_xll.BDP(A980, "LONG_COMP_NAME",""))</f>
        <v>#NAME?</v>
      </c>
      <c r="C980" t="s">
        <v>238</v>
      </c>
      <c r="D980" t="e">
        <f ca="1">IF(ISBLANK(C980),"",_xll.BDP(C980, "LONG_COMP_NAME",""))</f>
        <v>#NAME?</v>
      </c>
      <c r="E980" t="e">
        <f ca="1">IF(ISBLANK(C980),"",_xll.BDP(C980, "CNTRY_OF_DOMICILE",""))</f>
        <v>#NAME?</v>
      </c>
      <c r="F980" t="e">
        <f ca="1">IF(ISBLANK(C980),"",_xll.BDP(C980, "GICS_INDUSTRY_GROUP_NAME",""))</f>
        <v>#NAME?</v>
      </c>
      <c r="G980" t="e">
        <f ca="1">IF(ISBLANK(C980),"",_xll.BDP(C980, "GICS_SUB_INDUSTRY_NAME",""))</f>
        <v>#NAME?</v>
      </c>
      <c r="H980" t="e">
        <f ca="1">IF(ISBLANK(C980),"",_xll.BDP(A980, "RELATIONSHIP_AMOUNT","RELATIONSHIP_OVERRIDE=C,QUANTIFIED_OVERRIDE=Y,EQY_FUND_CRNCY=USD,RELATED_COMPANY_OVERRIDE=" &amp;C980))</f>
        <v>#NAME?</v>
      </c>
    </row>
    <row r="981" spans="1:8" x14ac:dyDescent="0.2">
      <c r="A981" t="str">
        <f>C98</f>
        <v>000938 CH Equity</v>
      </c>
      <c r="B981" t="e">
        <f ca="1">IF(ISBLANK(A981),"",_xll.BDP(A981, "LONG_COMP_NAME",""))</f>
        <v>#NAME?</v>
      </c>
      <c r="C981" t="s">
        <v>148</v>
      </c>
      <c r="D981" t="e">
        <f ca="1">IF(ISBLANK(C981),"",_xll.BDP(C981, "LONG_COMP_NAME",""))</f>
        <v>#NAME?</v>
      </c>
      <c r="E981" t="e">
        <f ca="1">IF(ISBLANK(C981),"",_xll.BDP(C981, "CNTRY_OF_DOMICILE",""))</f>
        <v>#NAME?</v>
      </c>
      <c r="F981" t="e">
        <f ca="1">IF(ISBLANK(C981),"",_xll.BDP(C981, "GICS_INDUSTRY_GROUP_NAME",""))</f>
        <v>#NAME?</v>
      </c>
      <c r="G981" t="e">
        <f ca="1">IF(ISBLANK(C981),"",_xll.BDP(C981, "GICS_SUB_INDUSTRY_NAME",""))</f>
        <v>#NAME?</v>
      </c>
      <c r="H981" t="e">
        <f ca="1">IF(ISBLANK(C981),"",_xll.BDP(A981, "RELATIONSHIP_AMOUNT","RELATIONSHIP_OVERRIDE=C,QUANTIFIED_OVERRIDE=Y,EQY_FUND_CRNCY=USD,RELATED_COMPANY_OVERRIDE=" &amp;C981))</f>
        <v>#NAME?</v>
      </c>
    </row>
    <row r="982" spans="1:8" x14ac:dyDescent="0.2">
      <c r="A982" t="str">
        <f>C99</f>
        <v>300352 CH Equity</v>
      </c>
      <c r="B982" t="e">
        <f ca="1">IF(ISBLANK(A982),"",_xll.BDP(A982, "LONG_COMP_NAME",""))</f>
        <v>#NAME?</v>
      </c>
      <c r="C982" t="e">
        <f ca="1">_xll.BDS(A982,"SUPPLY_CHAIN_CUSTOMERS","SUPPLY_CHAIN_SUM_COUNT_OVERRIDE=10,QUANTIFIED_OVERRIDE=Y,SUP_CHAIN_RELATIONSHIP_SORT_OVR=C","cols=1;rows=3")</f>
        <v>#NAME?</v>
      </c>
      <c r="D982" t="e">
        <f ca="1">IF(ISBLANK(C982),"",_xll.BDP(C982, "LONG_COMP_NAME",""))</f>
        <v>#NAME?</v>
      </c>
      <c r="E982" t="e">
        <f ca="1">IF(ISBLANK(C982),"",_xll.BDP(C982, "CNTRY_OF_DOMICILE",""))</f>
        <v>#NAME?</v>
      </c>
      <c r="F982" t="e">
        <f ca="1">IF(ISBLANK(C982),"",_xll.BDP(C982, "GICS_INDUSTRY_GROUP_NAME",""))</f>
        <v>#NAME?</v>
      </c>
      <c r="G982" t="e">
        <f ca="1">IF(ISBLANK(C982),"",_xll.BDP(C982, "GICS_SUB_INDUSTRY_NAME",""))</f>
        <v>#NAME?</v>
      </c>
      <c r="H982" t="e">
        <f ca="1">IF(ISBLANK(C982),"",_xll.BDP(A982, "RELATIONSHIP_AMOUNT","RELATIONSHIP_OVERRIDE=C,QUANTIFIED_OVERRIDE=Y,EQY_FUND_CRNCY=USD,RELATED_COMPANY_OVERRIDE=" &amp;C982))</f>
        <v>#NAME?</v>
      </c>
    </row>
    <row r="983" spans="1:8" x14ac:dyDescent="0.2">
      <c r="A983" t="str">
        <f>C99</f>
        <v>300352 CH Equity</v>
      </c>
      <c r="B983" t="e">
        <f ca="1">IF(ISBLANK(A983),"",_xll.BDP(A983, "LONG_COMP_NAME",""))</f>
        <v>#NAME?</v>
      </c>
      <c r="C983" t="s">
        <v>233</v>
      </c>
      <c r="D983" t="e">
        <f ca="1">IF(ISBLANK(C983),"",_xll.BDP(C983, "LONG_COMP_NAME",""))</f>
        <v>#NAME?</v>
      </c>
      <c r="E983" t="e">
        <f ca="1">IF(ISBLANK(C983),"",_xll.BDP(C983, "CNTRY_OF_DOMICILE",""))</f>
        <v>#NAME?</v>
      </c>
      <c r="F983" t="e">
        <f ca="1">IF(ISBLANK(C983),"",_xll.BDP(C983, "GICS_INDUSTRY_GROUP_NAME",""))</f>
        <v>#NAME?</v>
      </c>
      <c r="G983" t="e">
        <f ca="1">IF(ISBLANK(C983),"",_xll.BDP(C983, "GICS_SUB_INDUSTRY_NAME",""))</f>
        <v>#NAME?</v>
      </c>
      <c r="H983" t="e">
        <f ca="1">IF(ISBLANK(C983),"",_xll.BDP(A983, "RELATIONSHIP_AMOUNT","RELATIONSHIP_OVERRIDE=C,QUANTIFIED_OVERRIDE=Y,EQY_FUND_CRNCY=USD,RELATED_COMPANY_OVERRIDE=" &amp;C983))</f>
        <v>#NAME?</v>
      </c>
    </row>
    <row r="984" spans="1:8" x14ac:dyDescent="0.2">
      <c r="A984" t="str">
        <f>C99</f>
        <v>300352 CH Equity</v>
      </c>
      <c r="B984" t="e">
        <f ca="1">IF(ISBLANK(A984),"",_xll.BDP(A984, "LONG_COMP_NAME",""))</f>
        <v>#NAME?</v>
      </c>
      <c r="C984" t="s">
        <v>234</v>
      </c>
      <c r="D984" t="e">
        <f ca="1">IF(ISBLANK(C984),"",_xll.BDP(C984, "LONG_COMP_NAME",""))</f>
        <v>#NAME?</v>
      </c>
      <c r="E984" t="e">
        <f ca="1">IF(ISBLANK(C984),"",_xll.BDP(C984, "CNTRY_OF_DOMICILE",""))</f>
        <v>#NAME?</v>
      </c>
      <c r="F984" t="e">
        <f ca="1">IF(ISBLANK(C984),"",_xll.BDP(C984, "GICS_INDUSTRY_GROUP_NAME",""))</f>
        <v>#NAME?</v>
      </c>
      <c r="G984" t="e">
        <f ca="1">IF(ISBLANK(C984),"",_xll.BDP(C984, "GICS_SUB_INDUSTRY_NAME",""))</f>
        <v>#NAME?</v>
      </c>
      <c r="H984" t="e">
        <f ca="1">IF(ISBLANK(C984),"",_xll.BDP(A984, "RELATIONSHIP_AMOUNT","RELATIONSHIP_OVERRIDE=C,QUANTIFIED_OVERRIDE=Y,EQY_FUND_CRNCY=USD,RELATED_COMPANY_OVERRIDE=" &amp;C984))</f>
        <v>#NAME?</v>
      </c>
    </row>
    <row r="985" spans="1:8" x14ac:dyDescent="0.2">
      <c r="A985" t="str">
        <f>C99</f>
        <v>300352 CH Equity</v>
      </c>
      <c r="B985" t="e">
        <f ca="1">IF(ISBLANK(A985),"",_xll.BDP(A985, "LONG_COMP_NAME",""))</f>
        <v>#NAME?</v>
      </c>
      <c r="D985" t="str">
        <f>IF(ISBLANK(C985),"",_xll.BDP(C985, "LONG_COMP_NAME",""))</f>
        <v/>
      </c>
      <c r="E985" t="str">
        <f>IF(ISBLANK(C985),"",_xll.BDP(C985, "CNTRY_OF_DOMICILE",""))</f>
        <v/>
      </c>
      <c r="F985" t="str">
        <f>IF(ISBLANK(C985),"",_xll.BDP(C985, "GICS_INDUSTRY_GROUP_NAME",""))</f>
        <v/>
      </c>
      <c r="G985" t="str">
        <f>IF(ISBLANK(C985),"",_xll.BDP(C985, "GICS_SUB_INDUSTRY_NAME",""))</f>
        <v/>
      </c>
      <c r="H985" t="str">
        <f>IF(ISBLANK(C985),"",_xll.BDP(A985, "RELATIONSHIP_AMOUNT","RELATIONSHIP_OVERRIDE=C,QUANTIFIED_OVERRIDE=Y,EQY_FUND_CRNCY=USD,RELATED_COMPANY_OVERRIDE=" &amp;C985))</f>
        <v/>
      </c>
    </row>
    <row r="986" spans="1:8" x14ac:dyDescent="0.2">
      <c r="A986" t="str">
        <f>C99</f>
        <v>300352 CH Equity</v>
      </c>
      <c r="B986" t="e">
        <f ca="1">IF(ISBLANK(A986),"",_xll.BDP(A986, "LONG_COMP_NAME",""))</f>
        <v>#NAME?</v>
      </c>
      <c r="D986" t="str">
        <f>IF(ISBLANK(C986),"",_xll.BDP(C986, "LONG_COMP_NAME",""))</f>
        <v/>
      </c>
      <c r="E986" t="str">
        <f>IF(ISBLANK(C986),"",_xll.BDP(C986, "CNTRY_OF_DOMICILE",""))</f>
        <v/>
      </c>
      <c r="F986" t="str">
        <f>IF(ISBLANK(C986),"",_xll.BDP(C986, "GICS_INDUSTRY_GROUP_NAME",""))</f>
        <v/>
      </c>
      <c r="G986" t="str">
        <f>IF(ISBLANK(C986),"",_xll.BDP(C986, "GICS_SUB_INDUSTRY_NAME",""))</f>
        <v/>
      </c>
      <c r="H986" t="str">
        <f>IF(ISBLANK(C986),"",_xll.BDP(A986, "RELATIONSHIP_AMOUNT","RELATIONSHIP_OVERRIDE=C,QUANTIFIED_OVERRIDE=Y,EQY_FUND_CRNCY=USD,RELATED_COMPANY_OVERRIDE=" &amp;C986))</f>
        <v/>
      </c>
    </row>
    <row r="987" spans="1:8" x14ac:dyDescent="0.2">
      <c r="A987" t="str">
        <f>C99</f>
        <v>300352 CH Equity</v>
      </c>
      <c r="B987" t="e">
        <f ca="1">IF(ISBLANK(A987),"",_xll.BDP(A987, "LONG_COMP_NAME",""))</f>
        <v>#NAME?</v>
      </c>
      <c r="D987" t="str">
        <f>IF(ISBLANK(C987),"",_xll.BDP(C987, "LONG_COMP_NAME",""))</f>
        <v/>
      </c>
      <c r="E987" t="str">
        <f>IF(ISBLANK(C987),"",_xll.BDP(C987, "CNTRY_OF_DOMICILE",""))</f>
        <v/>
      </c>
      <c r="F987" t="str">
        <f>IF(ISBLANK(C987),"",_xll.BDP(C987, "GICS_INDUSTRY_GROUP_NAME",""))</f>
        <v/>
      </c>
      <c r="G987" t="str">
        <f>IF(ISBLANK(C987),"",_xll.BDP(C987, "GICS_SUB_INDUSTRY_NAME",""))</f>
        <v/>
      </c>
      <c r="H987" t="str">
        <f>IF(ISBLANK(C987),"",_xll.BDP(A987, "RELATIONSHIP_AMOUNT","RELATIONSHIP_OVERRIDE=C,QUANTIFIED_OVERRIDE=Y,EQY_FUND_CRNCY=USD,RELATED_COMPANY_OVERRIDE=" &amp;C987))</f>
        <v/>
      </c>
    </row>
    <row r="988" spans="1:8" x14ac:dyDescent="0.2">
      <c r="A988" t="str">
        <f>C99</f>
        <v>300352 CH Equity</v>
      </c>
      <c r="B988" t="e">
        <f ca="1">IF(ISBLANK(A988),"",_xll.BDP(A988, "LONG_COMP_NAME",""))</f>
        <v>#NAME?</v>
      </c>
      <c r="D988" t="str">
        <f>IF(ISBLANK(C988),"",_xll.BDP(C988, "LONG_COMP_NAME",""))</f>
        <v/>
      </c>
      <c r="E988" t="str">
        <f>IF(ISBLANK(C988),"",_xll.BDP(C988, "CNTRY_OF_DOMICILE",""))</f>
        <v/>
      </c>
      <c r="F988" t="str">
        <f>IF(ISBLANK(C988),"",_xll.BDP(C988, "GICS_INDUSTRY_GROUP_NAME",""))</f>
        <v/>
      </c>
      <c r="G988" t="str">
        <f>IF(ISBLANK(C988),"",_xll.BDP(C988, "GICS_SUB_INDUSTRY_NAME",""))</f>
        <v/>
      </c>
      <c r="H988" t="str">
        <f>IF(ISBLANK(C988),"",_xll.BDP(A988, "RELATIONSHIP_AMOUNT","RELATIONSHIP_OVERRIDE=C,QUANTIFIED_OVERRIDE=Y,EQY_FUND_CRNCY=USD,RELATED_COMPANY_OVERRIDE=" &amp;C988))</f>
        <v/>
      </c>
    </row>
    <row r="989" spans="1:8" x14ac:dyDescent="0.2">
      <c r="A989" t="str">
        <f>C99</f>
        <v>300352 CH Equity</v>
      </c>
      <c r="B989" t="e">
        <f ca="1">IF(ISBLANK(A989),"",_xll.BDP(A989, "LONG_COMP_NAME",""))</f>
        <v>#NAME?</v>
      </c>
      <c r="D989" t="str">
        <f>IF(ISBLANK(C989),"",_xll.BDP(C989, "LONG_COMP_NAME",""))</f>
        <v/>
      </c>
      <c r="E989" t="str">
        <f>IF(ISBLANK(C989),"",_xll.BDP(C989, "CNTRY_OF_DOMICILE",""))</f>
        <v/>
      </c>
      <c r="F989" t="str">
        <f>IF(ISBLANK(C989),"",_xll.BDP(C989, "GICS_INDUSTRY_GROUP_NAME",""))</f>
        <v/>
      </c>
      <c r="G989" t="str">
        <f>IF(ISBLANK(C989),"",_xll.BDP(C989, "GICS_SUB_INDUSTRY_NAME",""))</f>
        <v/>
      </c>
      <c r="H989" t="str">
        <f>IF(ISBLANK(C989),"",_xll.BDP(A989, "RELATIONSHIP_AMOUNT","RELATIONSHIP_OVERRIDE=C,QUANTIFIED_OVERRIDE=Y,EQY_FUND_CRNCY=USD,RELATED_COMPANY_OVERRIDE=" &amp;C989))</f>
        <v/>
      </c>
    </row>
    <row r="990" spans="1:8" x14ac:dyDescent="0.2">
      <c r="A990" t="str">
        <f>C99</f>
        <v>300352 CH Equity</v>
      </c>
      <c r="B990" t="e">
        <f ca="1">IF(ISBLANK(A990),"",_xll.BDP(A990, "LONG_COMP_NAME",""))</f>
        <v>#NAME?</v>
      </c>
      <c r="D990" t="str">
        <f>IF(ISBLANK(C990),"",_xll.BDP(C990, "LONG_COMP_NAME",""))</f>
        <v/>
      </c>
      <c r="E990" t="str">
        <f>IF(ISBLANK(C990),"",_xll.BDP(C990, "CNTRY_OF_DOMICILE",""))</f>
        <v/>
      </c>
      <c r="F990" t="str">
        <f>IF(ISBLANK(C990),"",_xll.BDP(C990, "GICS_INDUSTRY_GROUP_NAME",""))</f>
        <v/>
      </c>
      <c r="G990" t="str">
        <f>IF(ISBLANK(C990),"",_xll.BDP(C990, "GICS_SUB_INDUSTRY_NAME",""))</f>
        <v/>
      </c>
      <c r="H990" t="str">
        <f>IF(ISBLANK(C990),"",_xll.BDP(A990, "RELATIONSHIP_AMOUNT","RELATIONSHIP_OVERRIDE=C,QUANTIFIED_OVERRIDE=Y,EQY_FUND_CRNCY=USD,RELATED_COMPANY_OVERRIDE=" &amp;C990))</f>
        <v/>
      </c>
    </row>
    <row r="991" spans="1:8" x14ac:dyDescent="0.2">
      <c r="A991" t="str">
        <f>C99</f>
        <v>300352 CH Equity</v>
      </c>
      <c r="B991" t="e">
        <f ca="1">IF(ISBLANK(A991),"",_xll.BDP(A991, "LONG_COMP_NAME",""))</f>
        <v>#NAME?</v>
      </c>
      <c r="D991" t="str">
        <f>IF(ISBLANK(C991),"",_xll.BDP(C991, "LONG_COMP_NAME",""))</f>
        <v/>
      </c>
      <c r="E991" t="str">
        <f>IF(ISBLANK(C991),"",_xll.BDP(C991, "CNTRY_OF_DOMICILE",""))</f>
        <v/>
      </c>
      <c r="F991" t="str">
        <f>IF(ISBLANK(C991),"",_xll.BDP(C991, "GICS_INDUSTRY_GROUP_NAME",""))</f>
        <v/>
      </c>
      <c r="G991" t="str">
        <f>IF(ISBLANK(C991),"",_xll.BDP(C991, "GICS_SUB_INDUSTRY_NAME",""))</f>
        <v/>
      </c>
      <c r="H991" t="str">
        <f>IF(ISBLANK(C991),"",_xll.BDP(A991, "RELATIONSHIP_AMOUNT","RELATIONSHIP_OVERRIDE=C,QUANTIFIED_OVERRIDE=Y,EQY_FUND_CRNCY=USD,RELATED_COMPANY_OVERRIDE=" &amp;C991))</f>
        <v/>
      </c>
    </row>
    <row r="992" spans="1:8" x14ac:dyDescent="0.2">
      <c r="A992" t="str">
        <f>C100</f>
        <v>50 HK Equity</v>
      </c>
      <c r="B992" t="e">
        <f ca="1">IF(ISBLANK(A992),"",_xll.BDP(A992, "LONG_COMP_NAME",""))</f>
        <v>#NAME?</v>
      </c>
      <c r="C992" t="e">
        <f ca="1">_xll.BDS(A992,"SUPPLY_CHAIN_CUSTOMERS","SUPPLY_CHAIN_SUM_COUNT_OVERRIDE=10,QUANTIFIED_OVERRIDE=Y,SUP_CHAIN_RELATIONSHIP_SORT_OVR=C","cols=1;rows=2")</f>
        <v>#NAME?</v>
      </c>
      <c r="D992" t="e">
        <f ca="1">IF(ISBLANK(C992),"",_xll.BDP(C992, "LONG_COMP_NAME",""))</f>
        <v>#NAME?</v>
      </c>
      <c r="E992" t="e">
        <f ca="1">IF(ISBLANK(C992),"",_xll.BDP(C992, "CNTRY_OF_DOMICILE",""))</f>
        <v>#NAME?</v>
      </c>
      <c r="F992" t="e">
        <f ca="1">IF(ISBLANK(C992),"",_xll.BDP(C992, "GICS_INDUSTRY_GROUP_NAME",""))</f>
        <v>#NAME?</v>
      </c>
      <c r="G992" t="e">
        <f ca="1">IF(ISBLANK(C992),"",_xll.BDP(C992, "GICS_SUB_INDUSTRY_NAME",""))</f>
        <v>#NAME?</v>
      </c>
      <c r="H992" t="e">
        <f ca="1">IF(ISBLANK(C992),"",_xll.BDP(A992, "RELATIONSHIP_AMOUNT","RELATIONSHIP_OVERRIDE=C,QUANTIFIED_OVERRIDE=Y,EQY_FUND_CRNCY=USD,RELATED_COMPANY_OVERRIDE=" &amp;C992))</f>
        <v>#NAME?</v>
      </c>
    </row>
    <row r="993" spans="1:8" x14ac:dyDescent="0.2">
      <c r="A993" t="str">
        <f>C100</f>
        <v>50 HK Equity</v>
      </c>
      <c r="B993" t="e">
        <f ca="1">IF(ISBLANK(A993),"",_xll.BDP(A993, "LONG_COMP_NAME",""))</f>
        <v>#NAME?</v>
      </c>
      <c r="C993" t="s">
        <v>231</v>
      </c>
      <c r="D993" t="e">
        <f ca="1">IF(ISBLANK(C993),"",_xll.BDP(C993, "LONG_COMP_NAME",""))</f>
        <v>#NAME?</v>
      </c>
      <c r="E993" t="e">
        <f ca="1">IF(ISBLANK(C993),"",_xll.BDP(C993, "CNTRY_OF_DOMICILE",""))</f>
        <v>#NAME?</v>
      </c>
      <c r="F993" t="e">
        <f ca="1">IF(ISBLANK(C993),"",_xll.BDP(C993, "GICS_INDUSTRY_GROUP_NAME",""))</f>
        <v>#NAME?</v>
      </c>
      <c r="G993" t="e">
        <f ca="1">IF(ISBLANK(C993),"",_xll.BDP(C993, "GICS_SUB_INDUSTRY_NAME",""))</f>
        <v>#NAME?</v>
      </c>
      <c r="H993" t="e">
        <f ca="1">IF(ISBLANK(C993),"",_xll.BDP(A993, "RELATIONSHIP_AMOUNT","RELATIONSHIP_OVERRIDE=C,QUANTIFIED_OVERRIDE=Y,EQY_FUND_CRNCY=USD,RELATED_COMPANY_OVERRIDE=" &amp;C993))</f>
        <v>#NAME?</v>
      </c>
    </row>
    <row r="994" spans="1:8" x14ac:dyDescent="0.2">
      <c r="A994" t="str">
        <f>C100</f>
        <v>50 HK Equity</v>
      </c>
      <c r="B994" t="e">
        <f ca="1">IF(ISBLANK(A994),"",_xll.BDP(A994, "LONG_COMP_NAME",""))</f>
        <v>#NAME?</v>
      </c>
      <c r="D994" t="str">
        <f>IF(ISBLANK(C994),"",_xll.BDP(C994, "LONG_COMP_NAME",""))</f>
        <v/>
      </c>
      <c r="E994" t="str">
        <f>IF(ISBLANK(C994),"",_xll.BDP(C994, "CNTRY_OF_DOMICILE",""))</f>
        <v/>
      </c>
      <c r="F994" t="str">
        <f>IF(ISBLANK(C994),"",_xll.BDP(C994, "GICS_INDUSTRY_GROUP_NAME",""))</f>
        <v/>
      </c>
      <c r="G994" t="str">
        <f>IF(ISBLANK(C994),"",_xll.BDP(C994, "GICS_SUB_INDUSTRY_NAME",""))</f>
        <v/>
      </c>
      <c r="H994" t="str">
        <f>IF(ISBLANK(C994),"",_xll.BDP(A994, "RELATIONSHIP_AMOUNT","RELATIONSHIP_OVERRIDE=C,QUANTIFIED_OVERRIDE=Y,EQY_FUND_CRNCY=USD,RELATED_COMPANY_OVERRIDE=" &amp;C994))</f>
        <v/>
      </c>
    </row>
    <row r="995" spans="1:8" x14ac:dyDescent="0.2">
      <c r="A995" t="str">
        <f>C100</f>
        <v>50 HK Equity</v>
      </c>
      <c r="B995" t="e">
        <f ca="1">IF(ISBLANK(A995),"",_xll.BDP(A995, "LONG_COMP_NAME",""))</f>
        <v>#NAME?</v>
      </c>
      <c r="D995" t="str">
        <f>IF(ISBLANK(C995),"",_xll.BDP(C995, "LONG_COMP_NAME",""))</f>
        <v/>
      </c>
      <c r="E995" t="str">
        <f>IF(ISBLANK(C995),"",_xll.BDP(C995, "CNTRY_OF_DOMICILE",""))</f>
        <v/>
      </c>
      <c r="F995" t="str">
        <f>IF(ISBLANK(C995),"",_xll.BDP(C995, "GICS_INDUSTRY_GROUP_NAME",""))</f>
        <v/>
      </c>
      <c r="G995" t="str">
        <f>IF(ISBLANK(C995),"",_xll.BDP(C995, "GICS_SUB_INDUSTRY_NAME",""))</f>
        <v/>
      </c>
      <c r="H995" t="str">
        <f>IF(ISBLANK(C995),"",_xll.BDP(A995, "RELATIONSHIP_AMOUNT","RELATIONSHIP_OVERRIDE=C,QUANTIFIED_OVERRIDE=Y,EQY_FUND_CRNCY=USD,RELATED_COMPANY_OVERRIDE=" &amp;C995))</f>
        <v/>
      </c>
    </row>
    <row r="996" spans="1:8" x14ac:dyDescent="0.2">
      <c r="A996" t="str">
        <f>C100</f>
        <v>50 HK Equity</v>
      </c>
      <c r="B996" t="e">
        <f ca="1">IF(ISBLANK(A996),"",_xll.BDP(A996, "LONG_COMP_NAME",""))</f>
        <v>#NAME?</v>
      </c>
      <c r="D996" t="str">
        <f>IF(ISBLANK(C996),"",_xll.BDP(C996, "LONG_COMP_NAME",""))</f>
        <v/>
      </c>
      <c r="E996" t="str">
        <f>IF(ISBLANK(C996),"",_xll.BDP(C996, "CNTRY_OF_DOMICILE",""))</f>
        <v/>
      </c>
      <c r="F996" t="str">
        <f>IF(ISBLANK(C996),"",_xll.BDP(C996, "GICS_INDUSTRY_GROUP_NAME",""))</f>
        <v/>
      </c>
      <c r="G996" t="str">
        <f>IF(ISBLANK(C996),"",_xll.BDP(C996, "GICS_SUB_INDUSTRY_NAME",""))</f>
        <v/>
      </c>
      <c r="H996" t="str">
        <f>IF(ISBLANK(C996),"",_xll.BDP(A996, "RELATIONSHIP_AMOUNT","RELATIONSHIP_OVERRIDE=C,QUANTIFIED_OVERRIDE=Y,EQY_FUND_CRNCY=USD,RELATED_COMPANY_OVERRIDE=" &amp;C996))</f>
        <v/>
      </c>
    </row>
    <row r="997" spans="1:8" x14ac:dyDescent="0.2">
      <c r="A997" t="str">
        <f>C100</f>
        <v>50 HK Equity</v>
      </c>
      <c r="B997" t="e">
        <f ca="1">IF(ISBLANK(A997),"",_xll.BDP(A997, "LONG_COMP_NAME",""))</f>
        <v>#NAME?</v>
      </c>
      <c r="D997" t="str">
        <f>IF(ISBLANK(C997),"",_xll.BDP(C997, "LONG_COMP_NAME",""))</f>
        <v/>
      </c>
      <c r="E997" t="str">
        <f>IF(ISBLANK(C997),"",_xll.BDP(C997, "CNTRY_OF_DOMICILE",""))</f>
        <v/>
      </c>
      <c r="F997" t="str">
        <f>IF(ISBLANK(C997),"",_xll.BDP(C997, "GICS_INDUSTRY_GROUP_NAME",""))</f>
        <v/>
      </c>
      <c r="G997" t="str">
        <f>IF(ISBLANK(C997),"",_xll.BDP(C997, "GICS_SUB_INDUSTRY_NAME",""))</f>
        <v/>
      </c>
      <c r="H997" t="str">
        <f>IF(ISBLANK(C997),"",_xll.BDP(A997, "RELATIONSHIP_AMOUNT","RELATIONSHIP_OVERRIDE=C,QUANTIFIED_OVERRIDE=Y,EQY_FUND_CRNCY=USD,RELATED_COMPANY_OVERRIDE=" &amp;C997))</f>
        <v/>
      </c>
    </row>
    <row r="998" spans="1:8" x14ac:dyDescent="0.2">
      <c r="A998" t="str">
        <f>C100</f>
        <v>50 HK Equity</v>
      </c>
      <c r="B998" t="e">
        <f ca="1">IF(ISBLANK(A998),"",_xll.BDP(A998, "LONG_COMP_NAME",""))</f>
        <v>#NAME?</v>
      </c>
      <c r="D998" t="str">
        <f>IF(ISBLANK(C998),"",_xll.BDP(C998, "LONG_COMP_NAME",""))</f>
        <v/>
      </c>
      <c r="E998" t="str">
        <f>IF(ISBLANK(C998),"",_xll.BDP(C998, "CNTRY_OF_DOMICILE",""))</f>
        <v/>
      </c>
      <c r="F998" t="str">
        <f>IF(ISBLANK(C998),"",_xll.BDP(C998, "GICS_INDUSTRY_GROUP_NAME",""))</f>
        <v/>
      </c>
      <c r="G998" t="str">
        <f>IF(ISBLANK(C998),"",_xll.BDP(C998, "GICS_SUB_INDUSTRY_NAME",""))</f>
        <v/>
      </c>
      <c r="H998" t="str">
        <f>IF(ISBLANK(C998),"",_xll.BDP(A998, "RELATIONSHIP_AMOUNT","RELATIONSHIP_OVERRIDE=C,QUANTIFIED_OVERRIDE=Y,EQY_FUND_CRNCY=USD,RELATED_COMPANY_OVERRIDE=" &amp;C998))</f>
        <v/>
      </c>
    </row>
    <row r="999" spans="1:8" x14ac:dyDescent="0.2">
      <c r="A999" t="str">
        <f>C100</f>
        <v>50 HK Equity</v>
      </c>
      <c r="B999" t="e">
        <f ca="1">IF(ISBLANK(A999),"",_xll.BDP(A999, "LONG_COMP_NAME",""))</f>
        <v>#NAME?</v>
      </c>
      <c r="D999" t="str">
        <f>IF(ISBLANK(C999),"",_xll.BDP(C999, "LONG_COMP_NAME",""))</f>
        <v/>
      </c>
      <c r="E999" t="str">
        <f>IF(ISBLANK(C999),"",_xll.BDP(C999, "CNTRY_OF_DOMICILE",""))</f>
        <v/>
      </c>
      <c r="F999" t="str">
        <f>IF(ISBLANK(C999),"",_xll.BDP(C999, "GICS_INDUSTRY_GROUP_NAME",""))</f>
        <v/>
      </c>
      <c r="G999" t="str">
        <f>IF(ISBLANK(C999),"",_xll.BDP(C999, "GICS_SUB_INDUSTRY_NAME",""))</f>
        <v/>
      </c>
      <c r="H999" t="str">
        <f>IF(ISBLANK(C999),"",_xll.BDP(A999, "RELATIONSHIP_AMOUNT","RELATIONSHIP_OVERRIDE=C,QUANTIFIED_OVERRIDE=Y,EQY_FUND_CRNCY=USD,RELATED_COMPANY_OVERRIDE=" &amp;C999))</f>
        <v/>
      </c>
    </row>
    <row r="1000" spans="1:8" x14ac:dyDescent="0.2">
      <c r="A1000" t="str">
        <f>C100</f>
        <v>50 HK Equity</v>
      </c>
      <c r="B1000" t="e">
        <f ca="1">IF(ISBLANK(A1000),"",_xll.BDP(A1000, "LONG_COMP_NAME",""))</f>
        <v>#NAME?</v>
      </c>
      <c r="D1000" t="str">
        <f>IF(ISBLANK(C1000),"",_xll.BDP(C1000, "LONG_COMP_NAME",""))</f>
        <v/>
      </c>
      <c r="E1000" t="str">
        <f>IF(ISBLANK(C1000),"",_xll.BDP(C1000, "CNTRY_OF_DOMICILE",""))</f>
        <v/>
      </c>
      <c r="F1000" t="str">
        <f>IF(ISBLANK(C1000),"",_xll.BDP(C1000, "GICS_INDUSTRY_GROUP_NAME",""))</f>
        <v/>
      </c>
      <c r="G1000" t="str">
        <f>IF(ISBLANK(C1000),"",_xll.BDP(C1000, "GICS_SUB_INDUSTRY_NAME",""))</f>
        <v/>
      </c>
      <c r="H1000" t="str">
        <f>IF(ISBLANK(C1000),"",_xll.BDP(A1000, "RELATIONSHIP_AMOUNT","RELATIONSHIP_OVERRIDE=C,QUANTIFIED_OVERRIDE=Y,EQY_FUND_CRNCY=USD,RELATED_COMPANY_OVERRIDE=" &amp;C1000))</f>
        <v/>
      </c>
    </row>
    <row r="1001" spans="1:8" x14ac:dyDescent="0.2">
      <c r="A1001" t="str">
        <f>C100</f>
        <v>50 HK Equity</v>
      </c>
      <c r="B1001" t="e">
        <f ca="1">IF(ISBLANK(A1001),"",_xll.BDP(A1001, "LONG_COMP_NAME",""))</f>
        <v>#NAME?</v>
      </c>
      <c r="D1001" t="str">
        <f>IF(ISBLANK(C1001),"",_xll.BDP(C1001, "LONG_COMP_NAME",""))</f>
        <v/>
      </c>
      <c r="E1001" t="str">
        <f>IF(ISBLANK(C1001),"",_xll.BDP(C1001, "CNTRY_OF_DOMICILE",""))</f>
        <v/>
      </c>
      <c r="F1001" t="str">
        <f>IF(ISBLANK(C1001),"",_xll.BDP(C1001, "GICS_INDUSTRY_GROUP_NAME",""))</f>
        <v/>
      </c>
      <c r="G1001" t="str">
        <f>IF(ISBLANK(C1001),"",_xll.BDP(C1001, "GICS_SUB_INDUSTRY_NAME",""))</f>
        <v/>
      </c>
      <c r="H1001" t="str">
        <f>IF(ISBLANK(C1001),"",_xll.BDP(A1001, "RELATIONSHIP_AMOUNT","RELATIONSHIP_OVERRIDE=C,QUANTIFIED_OVERRIDE=Y,EQY_FUND_CRNCY=USD,RELATED_COMPANY_OVERRIDE=" &amp;C1001))</f>
        <v/>
      </c>
    </row>
    <row r="1002" spans="1:8" x14ac:dyDescent="0.2">
      <c r="A1002" t="str">
        <f>C101</f>
        <v>8202 JP Equity</v>
      </c>
      <c r="B1002" t="e">
        <f ca="1">IF(ISBLANK(A1002),"",_xll.BDP(A1002, "LONG_COMP_NAME",""))</f>
        <v>#NAME?</v>
      </c>
      <c r="C1002" t="e">
        <f ca="1">_xll.BDS(A1002,"SUPPLY_CHAIN_CUSTOMERS","SUPPLY_CHAIN_SUM_COUNT_OVERRIDE=10,QUANTIFIED_OVERRIDE=Y,SUP_CHAIN_RELATIONSHIP_SORT_OVR=C","cols=1;rows=2")</f>
        <v>#NAME?</v>
      </c>
      <c r="D1002" t="e">
        <f ca="1">IF(ISBLANK(C1002),"",_xll.BDP(C1002, "LONG_COMP_NAME",""))</f>
        <v>#NAME?</v>
      </c>
      <c r="E1002" t="e">
        <f ca="1">IF(ISBLANK(C1002),"",_xll.BDP(C1002, "CNTRY_OF_DOMICILE",""))</f>
        <v>#NAME?</v>
      </c>
      <c r="F1002" t="e">
        <f ca="1">IF(ISBLANK(C1002),"",_xll.BDP(C1002, "GICS_INDUSTRY_GROUP_NAME",""))</f>
        <v>#NAME?</v>
      </c>
      <c r="G1002" t="e">
        <f ca="1">IF(ISBLANK(C1002),"",_xll.BDP(C1002, "GICS_SUB_INDUSTRY_NAME",""))</f>
        <v>#NAME?</v>
      </c>
      <c r="H1002" t="e">
        <f ca="1">IF(ISBLANK(C1002),"",_xll.BDP(A1002, "RELATIONSHIP_AMOUNT","RELATIONSHIP_OVERRIDE=C,QUANTIFIED_OVERRIDE=Y,EQY_FUND_CRNCY=USD,RELATED_COMPANY_OVERRIDE=" &amp;C1002))</f>
        <v>#NAME?</v>
      </c>
    </row>
    <row r="1003" spans="1:8" x14ac:dyDescent="0.2">
      <c r="A1003" t="str">
        <f>C101</f>
        <v>8202 JP Equity</v>
      </c>
      <c r="B1003" t="e">
        <f ca="1">IF(ISBLANK(A1003),"",_xll.BDP(A1003, "LONG_COMP_NAME",""))</f>
        <v>#NAME?</v>
      </c>
      <c r="C1003" t="s">
        <v>232</v>
      </c>
      <c r="D1003" t="e">
        <f ca="1">IF(ISBLANK(C1003),"",_xll.BDP(C1003, "LONG_COMP_NAME",""))</f>
        <v>#NAME?</v>
      </c>
      <c r="E1003" t="e">
        <f ca="1">IF(ISBLANK(C1003),"",_xll.BDP(C1003, "CNTRY_OF_DOMICILE",""))</f>
        <v>#NAME?</v>
      </c>
      <c r="F1003" t="e">
        <f ca="1">IF(ISBLANK(C1003),"",_xll.BDP(C1003, "GICS_INDUSTRY_GROUP_NAME",""))</f>
        <v>#NAME?</v>
      </c>
      <c r="G1003" t="e">
        <f ca="1">IF(ISBLANK(C1003),"",_xll.BDP(C1003, "GICS_SUB_INDUSTRY_NAME",""))</f>
        <v>#NAME?</v>
      </c>
      <c r="H1003" t="e">
        <f ca="1">IF(ISBLANK(C1003),"",_xll.BDP(A1003, "RELATIONSHIP_AMOUNT","RELATIONSHIP_OVERRIDE=C,QUANTIFIED_OVERRIDE=Y,EQY_FUND_CRNCY=USD,RELATED_COMPANY_OVERRIDE=" &amp;C1003))</f>
        <v>#NAME?</v>
      </c>
    </row>
    <row r="1004" spans="1:8" x14ac:dyDescent="0.2">
      <c r="A1004" t="str">
        <f>C101</f>
        <v>8202 JP Equity</v>
      </c>
      <c r="B1004" t="e">
        <f ca="1">IF(ISBLANK(A1004),"",_xll.BDP(A1004, "LONG_COMP_NAME",""))</f>
        <v>#NAME?</v>
      </c>
      <c r="D1004" t="str">
        <f>IF(ISBLANK(C1004),"",_xll.BDP(C1004, "LONG_COMP_NAME",""))</f>
        <v/>
      </c>
      <c r="E1004" t="str">
        <f>IF(ISBLANK(C1004),"",_xll.BDP(C1004, "CNTRY_OF_DOMICILE",""))</f>
        <v/>
      </c>
      <c r="F1004" t="str">
        <f>IF(ISBLANK(C1004),"",_xll.BDP(C1004, "GICS_INDUSTRY_GROUP_NAME",""))</f>
        <v/>
      </c>
      <c r="G1004" t="str">
        <f>IF(ISBLANK(C1004),"",_xll.BDP(C1004, "GICS_SUB_INDUSTRY_NAME",""))</f>
        <v/>
      </c>
      <c r="H1004" t="str">
        <f>IF(ISBLANK(C1004),"",_xll.BDP(A1004, "RELATIONSHIP_AMOUNT","RELATIONSHIP_OVERRIDE=C,QUANTIFIED_OVERRIDE=Y,EQY_FUND_CRNCY=USD,RELATED_COMPANY_OVERRIDE=" &amp;C1004))</f>
        <v/>
      </c>
    </row>
    <row r="1005" spans="1:8" x14ac:dyDescent="0.2">
      <c r="A1005" t="str">
        <f>C101</f>
        <v>8202 JP Equity</v>
      </c>
      <c r="B1005" t="e">
        <f ca="1">IF(ISBLANK(A1005),"",_xll.BDP(A1005, "LONG_COMP_NAME",""))</f>
        <v>#NAME?</v>
      </c>
      <c r="D1005" t="str">
        <f>IF(ISBLANK(C1005),"",_xll.BDP(C1005, "LONG_COMP_NAME",""))</f>
        <v/>
      </c>
      <c r="E1005" t="str">
        <f>IF(ISBLANK(C1005),"",_xll.BDP(C1005, "CNTRY_OF_DOMICILE",""))</f>
        <v/>
      </c>
      <c r="F1005" t="str">
        <f>IF(ISBLANK(C1005),"",_xll.BDP(C1005, "GICS_INDUSTRY_GROUP_NAME",""))</f>
        <v/>
      </c>
      <c r="G1005" t="str">
        <f>IF(ISBLANK(C1005),"",_xll.BDP(C1005, "GICS_SUB_INDUSTRY_NAME",""))</f>
        <v/>
      </c>
      <c r="H1005" t="str">
        <f>IF(ISBLANK(C1005),"",_xll.BDP(A1005, "RELATIONSHIP_AMOUNT","RELATIONSHIP_OVERRIDE=C,QUANTIFIED_OVERRIDE=Y,EQY_FUND_CRNCY=USD,RELATED_COMPANY_OVERRIDE=" &amp;C1005))</f>
        <v/>
      </c>
    </row>
    <row r="1006" spans="1:8" x14ac:dyDescent="0.2">
      <c r="A1006" t="str">
        <f>C101</f>
        <v>8202 JP Equity</v>
      </c>
      <c r="B1006" t="e">
        <f ca="1">IF(ISBLANK(A1006),"",_xll.BDP(A1006, "LONG_COMP_NAME",""))</f>
        <v>#NAME?</v>
      </c>
      <c r="D1006" t="str">
        <f>IF(ISBLANK(C1006),"",_xll.BDP(C1006, "LONG_COMP_NAME",""))</f>
        <v/>
      </c>
      <c r="E1006" t="str">
        <f>IF(ISBLANK(C1006),"",_xll.BDP(C1006, "CNTRY_OF_DOMICILE",""))</f>
        <v/>
      </c>
      <c r="F1006" t="str">
        <f>IF(ISBLANK(C1006),"",_xll.BDP(C1006, "GICS_INDUSTRY_GROUP_NAME",""))</f>
        <v/>
      </c>
      <c r="G1006" t="str">
        <f>IF(ISBLANK(C1006),"",_xll.BDP(C1006, "GICS_SUB_INDUSTRY_NAME",""))</f>
        <v/>
      </c>
      <c r="H1006" t="str">
        <f>IF(ISBLANK(C1006),"",_xll.BDP(A1006, "RELATIONSHIP_AMOUNT","RELATIONSHIP_OVERRIDE=C,QUANTIFIED_OVERRIDE=Y,EQY_FUND_CRNCY=USD,RELATED_COMPANY_OVERRIDE=" &amp;C1006))</f>
        <v/>
      </c>
    </row>
    <row r="1007" spans="1:8" x14ac:dyDescent="0.2">
      <c r="A1007" t="str">
        <f>C101</f>
        <v>8202 JP Equity</v>
      </c>
      <c r="B1007" t="e">
        <f ca="1">IF(ISBLANK(A1007),"",_xll.BDP(A1007, "LONG_COMP_NAME",""))</f>
        <v>#NAME?</v>
      </c>
      <c r="D1007" t="str">
        <f>IF(ISBLANK(C1007),"",_xll.BDP(C1007, "LONG_COMP_NAME",""))</f>
        <v/>
      </c>
      <c r="E1007" t="str">
        <f>IF(ISBLANK(C1007),"",_xll.BDP(C1007, "CNTRY_OF_DOMICILE",""))</f>
        <v/>
      </c>
      <c r="F1007" t="str">
        <f>IF(ISBLANK(C1007),"",_xll.BDP(C1007, "GICS_INDUSTRY_GROUP_NAME",""))</f>
        <v/>
      </c>
      <c r="G1007" t="str">
        <f>IF(ISBLANK(C1007),"",_xll.BDP(C1007, "GICS_SUB_INDUSTRY_NAME",""))</f>
        <v/>
      </c>
      <c r="H1007" t="str">
        <f>IF(ISBLANK(C1007),"",_xll.BDP(A1007, "RELATIONSHIP_AMOUNT","RELATIONSHIP_OVERRIDE=C,QUANTIFIED_OVERRIDE=Y,EQY_FUND_CRNCY=USD,RELATED_COMPANY_OVERRIDE=" &amp;C1007))</f>
        <v/>
      </c>
    </row>
    <row r="1008" spans="1:8" x14ac:dyDescent="0.2">
      <c r="A1008" t="str">
        <f>C101</f>
        <v>8202 JP Equity</v>
      </c>
      <c r="B1008" t="e">
        <f ca="1">IF(ISBLANK(A1008),"",_xll.BDP(A1008, "LONG_COMP_NAME",""))</f>
        <v>#NAME?</v>
      </c>
      <c r="D1008" t="str">
        <f>IF(ISBLANK(C1008),"",_xll.BDP(C1008, "LONG_COMP_NAME",""))</f>
        <v/>
      </c>
      <c r="E1008" t="str">
        <f>IF(ISBLANK(C1008),"",_xll.BDP(C1008, "CNTRY_OF_DOMICILE",""))</f>
        <v/>
      </c>
      <c r="F1008" t="str">
        <f>IF(ISBLANK(C1008),"",_xll.BDP(C1008, "GICS_INDUSTRY_GROUP_NAME",""))</f>
        <v/>
      </c>
      <c r="G1008" t="str">
        <f>IF(ISBLANK(C1008),"",_xll.BDP(C1008, "GICS_SUB_INDUSTRY_NAME",""))</f>
        <v/>
      </c>
      <c r="H1008" t="str">
        <f>IF(ISBLANK(C1008),"",_xll.BDP(A1008, "RELATIONSHIP_AMOUNT","RELATIONSHIP_OVERRIDE=C,QUANTIFIED_OVERRIDE=Y,EQY_FUND_CRNCY=USD,RELATED_COMPANY_OVERRIDE=" &amp;C1008))</f>
        <v/>
      </c>
    </row>
    <row r="1009" spans="1:8" x14ac:dyDescent="0.2">
      <c r="A1009" t="str">
        <f>C101</f>
        <v>8202 JP Equity</v>
      </c>
      <c r="B1009" t="e">
        <f ca="1">IF(ISBLANK(A1009),"",_xll.BDP(A1009, "LONG_COMP_NAME",""))</f>
        <v>#NAME?</v>
      </c>
      <c r="D1009" t="str">
        <f>IF(ISBLANK(C1009),"",_xll.BDP(C1009, "LONG_COMP_NAME",""))</f>
        <v/>
      </c>
      <c r="E1009" t="str">
        <f>IF(ISBLANK(C1009),"",_xll.BDP(C1009, "CNTRY_OF_DOMICILE",""))</f>
        <v/>
      </c>
      <c r="F1009" t="str">
        <f>IF(ISBLANK(C1009),"",_xll.BDP(C1009, "GICS_INDUSTRY_GROUP_NAME",""))</f>
        <v/>
      </c>
      <c r="G1009" t="str">
        <f>IF(ISBLANK(C1009),"",_xll.BDP(C1009, "GICS_SUB_INDUSTRY_NAME",""))</f>
        <v/>
      </c>
      <c r="H1009" t="str">
        <f>IF(ISBLANK(C1009),"",_xll.BDP(A1009, "RELATIONSHIP_AMOUNT","RELATIONSHIP_OVERRIDE=C,QUANTIFIED_OVERRIDE=Y,EQY_FUND_CRNCY=USD,RELATED_COMPANY_OVERRIDE=" &amp;C1009))</f>
        <v/>
      </c>
    </row>
    <row r="1010" spans="1:8" x14ac:dyDescent="0.2">
      <c r="A1010" t="str">
        <f>C101</f>
        <v>8202 JP Equity</v>
      </c>
      <c r="B1010" t="e">
        <f ca="1">IF(ISBLANK(A1010),"",_xll.BDP(A1010, "LONG_COMP_NAME",""))</f>
        <v>#NAME?</v>
      </c>
      <c r="D1010" t="str">
        <f>IF(ISBLANK(C1010),"",_xll.BDP(C1010, "LONG_COMP_NAME",""))</f>
        <v/>
      </c>
      <c r="E1010" t="str">
        <f>IF(ISBLANK(C1010),"",_xll.BDP(C1010, "CNTRY_OF_DOMICILE",""))</f>
        <v/>
      </c>
      <c r="F1010" t="str">
        <f>IF(ISBLANK(C1010),"",_xll.BDP(C1010, "GICS_INDUSTRY_GROUP_NAME",""))</f>
        <v/>
      </c>
      <c r="G1010" t="str">
        <f>IF(ISBLANK(C1010),"",_xll.BDP(C1010, "GICS_SUB_INDUSTRY_NAME",""))</f>
        <v/>
      </c>
      <c r="H1010" t="str">
        <f>IF(ISBLANK(C1010),"",_xll.BDP(A1010, "RELATIONSHIP_AMOUNT","RELATIONSHIP_OVERRIDE=C,QUANTIFIED_OVERRIDE=Y,EQY_FUND_CRNCY=USD,RELATED_COMPANY_OVERRIDE=" &amp;C1010))</f>
        <v/>
      </c>
    </row>
    <row r="1011" spans="1:8" x14ac:dyDescent="0.2">
      <c r="A1011" t="str">
        <f>C101</f>
        <v>8202 JP Equity</v>
      </c>
      <c r="B1011" t="e">
        <f ca="1">IF(ISBLANK(A1011),"",_xll.BDP(A1011, "LONG_COMP_NAME",""))</f>
        <v>#NAME?</v>
      </c>
      <c r="D1011" t="str">
        <f>IF(ISBLANK(C1011),"",_xll.BDP(C1011, "LONG_COMP_NAME",""))</f>
        <v/>
      </c>
      <c r="E1011" t="str">
        <f>IF(ISBLANK(C1011),"",_xll.BDP(C1011, "CNTRY_OF_DOMICILE",""))</f>
        <v/>
      </c>
      <c r="F1011" t="str">
        <f>IF(ISBLANK(C1011),"",_xll.BDP(C1011, "GICS_INDUSTRY_GROUP_NAME",""))</f>
        <v/>
      </c>
      <c r="G1011" t="str">
        <f>IF(ISBLANK(C1011),"",_xll.BDP(C1011, "GICS_SUB_INDUSTRY_NAME",""))</f>
        <v/>
      </c>
      <c r="H1011" t="str">
        <f>IF(ISBLANK(C1011),"",_xll.BDP(A1011, "RELATIONSHIP_AMOUNT","RELATIONSHIP_OVERRIDE=C,QUANTIFIED_OVERRIDE=Y,EQY_FUND_CRNCY=USD,RELATED_COMPANY_OVERRIDE=" &amp;C1011))</f>
        <v/>
      </c>
    </row>
    <row r="1012" spans="1:8" x14ac:dyDescent="0.2">
      <c r="A1012" t="e">
        <f ca="1">C102</f>
        <v>#NAME?</v>
      </c>
      <c r="B1012" t="e">
        <f ca="1">IF(ISBLANK(A1012),"",_xll.BDP(A1012, "LONG_COMP_NAME",""))</f>
        <v>#NAME?</v>
      </c>
      <c r="C1012" t="e">
        <f ca="1">_xll.BDS(A1012,"SUPPLY_CHAIN_CUSTOMERS","SUPPLY_CHAIN_SUM_COUNT_OVERRIDE=10,QUANTIFIED_OVERRIDE=Y,SUP_CHAIN_RELATIONSHIP_SORT_OVR=C","cols=1;rows=10")</f>
        <v>#NAME?</v>
      </c>
      <c r="D1012" t="e">
        <f ca="1">IF(ISBLANK(C1012),"",_xll.BDP(C1012, "LONG_COMP_NAME",""))</f>
        <v>#NAME?</v>
      </c>
      <c r="E1012" t="e">
        <f ca="1">IF(ISBLANK(C1012),"",_xll.BDP(C1012, "CNTRY_OF_DOMICILE",""))</f>
        <v>#NAME?</v>
      </c>
      <c r="F1012" t="e">
        <f ca="1">IF(ISBLANK(C1012),"",_xll.BDP(C1012, "GICS_INDUSTRY_GROUP_NAME",""))</f>
        <v>#NAME?</v>
      </c>
      <c r="G1012" t="e">
        <f ca="1">IF(ISBLANK(C1012),"",_xll.BDP(C1012, "GICS_SUB_INDUSTRY_NAME",""))</f>
        <v>#NAME?</v>
      </c>
      <c r="H1012" t="e">
        <f ca="1">IF(ISBLANK(C1012),"",_xll.BDP(A1012, "RELATIONSHIP_AMOUNT","RELATIONSHIP_OVERRIDE=C,QUANTIFIED_OVERRIDE=Y,EQY_FUND_CRNCY=USD,RELATED_COMPANY_OVERRIDE=" &amp;C1012))</f>
        <v>#NAME?</v>
      </c>
    </row>
    <row r="1013" spans="1:8" x14ac:dyDescent="0.2">
      <c r="A1013" t="e">
        <f ca="1">C102</f>
        <v>#NAME?</v>
      </c>
      <c r="B1013" t="e">
        <f ca="1">IF(ISBLANK(A1013),"",_xll.BDP(A1013, "LONG_COMP_NAME",""))</f>
        <v>#NAME?</v>
      </c>
      <c r="C1013" t="s">
        <v>247</v>
      </c>
      <c r="D1013" t="e">
        <f ca="1">IF(ISBLANK(C1013),"",_xll.BDP(C1013, "LONG_COMP_NAME",""))</f>
        <v>#NAME?</v>
      </c>
      <c r="E1013" t="e">
        <f ca="1">IF(ISBLANK(C1013),"",_xll.BDP(C1013, "CNTRY_OF_DOMICILE",""))</f>
        <v>#NAME?</v>
      </c>
      <c r="F1013" t="e">
        <f ca="1">IF(ISBLANK(C1013),"",_xll.BDP(C1013, "GICS_INDUSTRY_GROUP_NAME",""))</f>
        <v>#NAME?</v>
      </c>
      <c r="G1013" t="e">
        <f ca="1">IF(ISBLANK(C1013),"",_xll.BDP(C1013, "GICS_SUB_INDUSTRY_NAME",""))</f>
        <v>#NAME?</v>
      </c>
      <c r="H1013" t="e">
        <f ca="1">IF(ISBLANK(C1013),"",_xll.BDP(A1013, "RELATIONSHIP_AMOUNT","RELATIONSHIP_OVERRIDE=C,QUANTIFIED_OVERRIDE=Y,EQY_FUND_CRNCY=USD,RELATED_COMPANY_OVERRIDE=" &amp;C1013))</f>
        <v>#NAME?</v>
      </c>
    </row>
    <row r="1014" spans="1:8" x14ac:dyDescent="0.2">
      <c r="A1014" t="e">
        <f ca="1">C102</f>
        <v>#NAME?</v>
      </c>
      <c r="B1014" t="e">
        <f ca="1">IF(ISBLANK(A1014),"",_xll.BDP(A1014, "LONG_COMP_NAME",""))</f>
        <v>#NAME?</v>
      </c>
      <c r="C1014" t="s">
        <v>257</v>
      </c>
      <c r="D1014" t="e">
        <f ca="1">IF(ISBLANK(C1014),"",_xll.BDP(C1014, "LONG_COMP_NAME",""))</f>
        <v>#NAME?</v>
      </c>
      <c r="E1014" t="e">
        <f ca="1">IF(ISBLANK(C1014),"",_xll.BDP(C1014, "CNTRY_OF_DOMICILE",""))</f>
        <v>#NAME?</v>
      </c>
      <c r="F1014" t="e">
        <f ca="1">IF(ISBLANK(C1014),"",_xll.BDP(C1014, "GICS_INDUSTRY_GROUP_NAME",""))</f>
        <v>#NAME?</v>
      </c>
      <c r="G1014" t="e">
        <f ca="1">IF(ISBLANK(C1014),"",_xll.BDP(C1014, "GICS_SUB_INDUSTRY_NAME",""))</f>
        <v>#NAME?</v>
      </c>
      <c r="H1014" t="e">
        <f ca="1">IF(ISBLANK(C1014),"",_xll.BDP(A1014, "RELATIONSHIP_AMOUNT","RELATIONSHIP_OVERRIDE=C,QUANTIFIED_OVERRIDE=Y,EQY_FUND_CRNCY=USD,RELATED_COMPANY_OVERRIDE=" &amp;C1014))</f>
        <v>#NAME?</v>
      </c>
    </row>
    <row r="1015" spans="1:8" x14ac:dyDescent="0.2">
      <c r="A1015" t="e">
        <f ca="1">C102</f>
        <v>#NAME?</v>
      </c>
      <c r="B1015" t="e">
        <f ca="1">IF(ISBLANK(A1015),"",_xll.BDP(A1015, "LONG_COMP_NAME",""))</f>
        <v>#NAME?</v>
      </c>
      <c r="C1015" t="s">
        <v>152</v>
      </c>
      <c r="D1015" t="e">
        <f ca="1">IF(ISBLANK(C1015),"",_xll.BDP(C1015, "LONG_COMP_NAME",""))</f>
        <v>#NAME?</v>
      </c>
      <c r="E1015" t="e">
        <f ca="1">IF(ISBLANK(C1015),"",_xll.BDP(C1015, "CNTRY_OF_DOMICILE",""))</f>
        <v>#NAME?</v>
      </c>
      <c r="F1015" t="e">
        <f ca="1">IF(ISBLANK(C1015),"",_xll.BDP(C1015, "GICS_INDUSTRY_GROUP_NAME",""))</f>
        <v>#NAME?</v>
      </c>
      <c r="G1015" t="e">
        <f ca="1">IF(ISBLANK(C1015),"",_xll.BDP(C1015, "GICS_SUB_INDUSTRY_NAME",""))</f>
        <v>#NAME?</v>
      </c>
      <c r="H1015" t="e">
        <f ca="1">IF(ISBLANK(C1015),"",_xll.BDP(A1015, "RELATIONSHIP_AMOUNT","RELATIONSHIP_OVERRIDE=C,QUANTIFIED_OVERRIDE=Y,EQY_FUND_CRNCY=USD,RELATED_COMPANY_OVERRIDE=" &amp;C1015))</f>
        <v>#NAME?</v>
      </c>
    </row>
    <row r="1016" spans="1:8" x14ac:dyDescent="0.2">
      <c r="A1016" t="e">
        <f ca="1">C102</f>
        <v>#NAME?</v>
      </c>
      <c r="B1016" t="e">
        <f ca="1">IF(ISBLANK(A1016),"",_xll.BDP(A1016, "LONG_COMP_NAME",""))</f>
        <v>#NAME?</v>
      </c>
      <c r="C1016" t="s">
        <v>165</v>
      </c>
      <c r="D1016" t="e">
        <f ca="1">IF(ISBLANK(C1016),"",_xll.BDP(C1016, "LONG_COMP_NAME",""))</f>
        <v>#NAME?</v>
      </c>
      <c r="E1016" t="e">
        <f ca="1">IF(ISBLANK(C1016),"",_xll.BDP(C1016, "CNTRY_OF_DOMICILE",""))</f>
        <v>#NAME?</v>
      </c>
      <c r="F1016" t="e">
        <f ca="1">IF(ISBLANK(C1016),"",_xll.BDP(C1016, "GICS_INDUSTRY_GROUP_NAME",""))</f>
        <v>#NAME?</v>
      </c>
      <c r="G1016" t="e">
        <f ca="1">IF(ISBLANK(C1016),"",_xll.BDP(C1016, "GICS_SUB_INDUSTRY_NAME",""))</f>
        <v>#NAME?</v>
      </c>
      <c r="H1016" t="e">
        <f ca="1">IF(ISBLANK(C1016),"",_xll.BDP(A1016, "RELATIONSHIP_AMOUNT","RELATIONSHIP_OVERRIDE=C,QUANTIFIED_OVERRIDE=Y,EQY_FUND_CRNCY=USD,RELATED_COMPANY_OVERRIDE=" &amp;C1016))</f>
        <v>#NAME?</v>
      </c>
    </row>
    <row r="1017" spans="1:8" x14ac:dyDescent="0.2">
      <c r="A1017" t="e">
        <f ca="1">C102</f>
        <v>#NAME?</v>
      </c>
      <c r="B1017" t="e">
        <f ca="1">IF(ISBLANK(A1017),"",_xll.BDP(A1017, "LONG_COMP_NAME",""))</f>
        <v>#NAME?</v>
      </c>
      <c r="C1017" t="s">
        <v>258</v>
      </c>
      <c r="D1017" t="e">
        <f ca="1">IF(ISBLANK(C1017),"",_xll.BDP(C1017, "LONG_COMP_NAME",""))</f>
        <v>#NAME?</v>
      </c>
      <c r="E1017" t="e">
        <f ca="1">IF(ISBLANK(C1017),"",_xll.BDP(C1017, "CNTRY_OF_DOMICILE",""))</f>
        <v>#NAME?</v>
      </c>
      <c r="F1017" t="e">
        <f ca="1">IF(ISBLANK(C1017),"",_xll.BDP(C1017, "GICS_INDUSTRY_GROUP_NAME",""))</f>
        <v>#NAME?</v>
      </c>
      <c r="G1017" t="e">
        <f ca="1">IF(ISBLANK(C1017),"",_xll.BDP(C1017, "GICS_SUB_INDUSTRY_NAME",""))</f>
        <v>#NAME?</v>
      </c>
      <c r="H1017" t="e">
        <f ca="1">IF(ISBLANK(C1017),"",_xll.BDP(A1017, "RELATIONSHIP_AMOUNT","RELATIONSHIP_OVERRIDE=C,QUANTIFIED_OVERRIDE=Y,EQY_FUND_CRNCY=USD,RELATED_COMPANY_OVERRIDE=" &amp;C1017))</f>
        <v>#NAME?</v>
      </c>
    </row>
    <row r="1018" spans="1:8" x14ac:dyDescent="0.2">
      <c r="A1018" t="e">
        <f ca="1">C102</f>
        <v>#NAME?</v>
      </c>
      <c r="B1018" t="e">
        <f ca="1">IF(ISBLANK(A1018),"",_xll.BDP(A1018, "LONG_COMP_NAME",""))</f>
        <v>#NAME?</v>
      </c>
      <c r="C1018" t="s">
        <v>142</v>
      </c>
      <c r="D1018" t="e">
        <f ca="1">IF(ISBLANK(C1018),"",_xll.BDP(C1018, "LONG_COMP_NAME",""))</f>
        <v>#NAME?</v>
      </c>
      <c r="E1018" t="e">
        <f ca="1">IF(ISBLANK(C1018),"",_xll.BDP(C1018, "CNTRY_OF_DOMICILE",""))</f>
        <v>#NAME?</v>
      </c>
      <c r="F1018" t="e">
        <f ca="1">IF(ISBLANK(C1018),"",_xll.BDP(C1018, "GICS_INDUSTRY_GROUP_NAME",""))</f>
        <v>#NAME?</v>
      </c>
      <c r="G1018" t="e">
        <f ca="1">IF(ISBLANK(C1018),"",_xll.BDP(C1018, "GICS_SUB_INDUSTRY_NAME",""))</f>
        <v>#NAME?</v>
      </c>
      <c r="H1018" t="e">
        <f ca="1">IF(ISBLANK(C1018),"",_xll.BDP(A1018, "RELATIONSHIP_AMOUNT","RELATIONSHIP_OVERRIDE=C,QUANTIFIED_OVERRIDE=Y,EQY_FUND_CRNCY=USD,RELATED_COMPANY_OVERRIDE=" &amp;C1018))</f>
        <v>#NAME?</v>
      </c>
    </row>
    <row r="1019" spans="1:8" x14ac:dyDescent="0.2">
      <c r="A1019" t="e">
        <f ca="1">C102</f>
        <v>#NAME?</v>
      </c>
      <c r="B1019" t="e">
        <f ca="1">IF(ISBLANK(A1019),"",_xll.BDP(A1019, "LONG_COMP_NAME",""))</f>
        <v>#NAME?</v>
      </c>
      <c r="C1019" t="s">
        <v>183</v>
      </c>
      <c r="D1019" t="e">
        <f ca="1">IF(ISBLANK(C1019),"",_xll.BDP(C1019, "LONG_COMP_NAME",""))</f>
        <v>#NAME?</v>
      </c>
      <c r="E1019" t="e">
        <f ca="1">IF(ISBLANK(C1019),"",_xll.BDP(C1019, "CNTRY_OF_DOMICILE",""))</f>
        <v>#NAME?</v>
      </c>
      <c r="F1019" t="e">
        <f ca="1">IF(ISBLANK(C1019),"",_xll.BDP(C1019, "GICS_INDUSTRY_GROUP_NAME",""))</f>
        <v>#NAME?</v>
      </c>
      <c r="G1019" t="e">
        <f ca="1">IF(ISBLANK(C1019),"",_xll.BDP(C1019, "GICS_SUB_INDUSTRY_NAME",""))</f>
        <v>#NAME?</v>
      </c>
      <c r="H1019" t="e">
        <f ca="1">IF(ISBLANK(C1019),"",_xll.BDP(A1019, "RELATIONSHIP_AMOUNT","RELATIONSHIP_OVERRIDE=C,QUANTIFIED_OVERRIDE=Y,EQY_FUND_CRNCY=USD,RELATED_COMPANY_OVERRIDE=" &amp;C1019))</f>
        <v>#NAME?</v>
      </c>
    </row>
    <row r="1020" spans="1:8" x14ac:dyDescent="0.2">
      <c r="A1020" t="e">
        <f ca="1">C102</f>
        <v>#NAME?</v>
      </c>
      <c r="B1020" t="e">
        <f ca="1">IF(ISBLANK(A1020),"",_xll.BDP(A1020, "LONG_COMP_NAME",""))</f>
        <v>#NAME?</v>
      </c>
      <c r="C1020" t="s">
        <v>216</v>
      </c>
      <c r="D1020" t="e">
        <f ca="1">IF(ISBLANK(C1020),"",_xll.BDP(C1020, "LONG_COMP_NAME",""))</f>
        <v>#NAME?</v>
      </c>
      <c r="E1020" t="e">
        <f ca="1">IF(ISBLANK(C1020),"",_xll.BDP(C1020, "CNTRY_OF_DOMICILE",""))</f>
        <v>#NAME?</v>
      </c>
      <c r="F1020" t="e">
        <f ca="1">IF(ISBLANK(C1020),"",_xll.BDP(C1020, "GICS_INDUSTRY_GROUP_NAME",""))</f>
        <v>#NAME?</v>
      </c>
      <c r="G1020" t="e">
        <f ca="1">IF(ISBLANK(C1020),"",_xll.BDP(C1020, "GICS_SUB_INDUSTRY_NAME",""))</f>
        <v>#NAME?</v>
      </c>
      <c r="H1020" t="e">
        <f ca="1">IF(ISBLANK(C1020),"",_xll.BDP(A1020, "RELATIONSHIP_AMOUNT","RELATIONSHIP_OVERRIDE=C,QUANTIFIED_OVERRIDE=Y,EQY_FUND_CRNCY=USD,RELATED_COMPANY_OVERRIDE=" &amp;C1020))</f>
        <v>#NAME?</v>
      </c>
    </row>
    <row r="1021" spans="1:8" x14ac:dyDescent="0.2">
      <c r="A1021" t="e">
        <f ca="1">C102</f>
        <v>#NAME?</v>
      </c>
      <c r="B1021" t="e">
        <f ca="1">IF(ISBLANK(A1021),"",_xll.BDP(A1021, "LONG_COMP_NAME",""))</f>
        <v>#NAME?</v>
      </c>
      <c r="C1021" t="s">
        <v>259</v>
      </c>
      <c r="D1021" t="e">
        <f ca="1">IF(ISBLANK(C1021),"",_xll.BDP(C1021, "LONG_COMP_NAME",""))</f>
        <v>#NAME?</v>
      </c>
      <c r="E1021" t="e">
        <f ca="1">IF(ISBLANK(C1021),"",_xll.BDP(C1021, "CNTRY_OF_DOMICILE",""))</f>
        <v>#NAME?</v>
      </c>
      <c r="F1021" t="e">
        <f ca="1">IF(ISBLANK(C1021),"",_xll.BDP(C1021, "GICS_INDUSTRY_GROUP_NAME",""))</f>
        <v>#NAME?</v>
      </c>
      <c r="G1021" t="e">
        <f ca="1">IF(ISBLANK(C1021),"",_xll.BDP(C1021, "GICS_SUB_INDUSTRY_NAME",""))</f>
        <v>#NAME?</v>
      </c>
      <c r="H1021" t="e">
        <f ca="1">IF(ISBLANK(C1021),"",_xll.BDP(A1021, "RELATIONSHIP_AMOUNT","RELATIONSHIP_OVERRIDE=C,QUANTIFIED_OVERRIDE=Y,EQY_FUND_CRNCY=USD,RELATED_COMPANY_OVERRIDE=" &amp;C1021))</f>
        <v>#NAME?</v>
      </c>
    </row>
    <row r="1022" spans="1:8" x14ac:dyDescent="0.2">
      <c r="A1022" t="str">
        <f>C103</f>
        <v>FBAVP BB Equity</v>
      </c>
      <c r="B1022" t="e">
        <f ca="1">IF(ISBLANK(A1022),"",_xll.BDP(A1022, "LONG_COMP_NAME",""))</f>
        <v>#NAME?</v>
      </c>
      <c r="C1022" t="e">
        <f ca="1">_xll.BDS(A1022,"SUPPLY_CHAIN_CUSTOMERS","SUPPLY_CHAIN_SUM_COUNT_OVERRIDE=10,QUANTIFIED_OVERRIDE=Y,SUP_CHAIN_RELATIONSHIP_SORT_OVR=C")</f>
        <v>#NAME?</v>
      </c>
      <c r="D1022" t="e">
        <f ca="1">IF(ISBLANK(C1022),"",_xll.BDP(C1022, "LONG_COMP_NAME",""))</f>
        <v>#NAME?</v>
      </c>
      <c r="E1022" t="e">
        <f ca="1">IF(ISBLANK(C1022),"",_xll.BDP(C1022, "CNTRY_OF_DOMICILE",""))</f>
        <v>#NAME?</v>
      </c>
      <c r="F1022" t="e">
        <f ca="1">IF(ISBLANK(C1022),"",_xll.BDP(C1022, "GICS_INDUSTRY_GROUP_NAME",""))</f>
        <v>#NAME?</v>
      </c>
      <c r="G1022" t="e">
        <f ca="1">IF(ISBLANK(C1022),"",_xll.BDP(C1022, "GICS_SUB_INDUSTRY_NAME",""))</f>
        <v>#NAME?</v>
      </c>
      <c r="H1022" t="e">
        <f ca="1">IF(ISBLANK(C1022),"",_xll.BDP(A1022, "RELATIONSHIP_AMOUNT","RELATIONSHIP_OVERRIDE=C,QUANTIFIED_OVERRIDE=Y,EQY_FUND_CRNCY=USD,RELATED_COMPANY_OVERRIDE=" &amp;C1022))</f>
        <v>#NAME?</v>
      </c>
    </row>
    <row r="1023" spans="1:8" x14ac:dyDescent="0.2">
      <c r="A1023" t="str">
        <f>C103</f>
        <v>FBAVP BB Equity</v>
      </c>
      <c r="B1023" t="e">
        <f ca="1">IF(ISBLANK(A1023),"",_xll.BDP(A1023, "LONG_COMP_NAME",""))</f>
        <v>#NAME?</v>
      </c>
      <c r="D1023" t="str">
        <f>IF(ISBLANK(C1023),"",_xll.BDP(C1023, "LONG_COMP_NAME",""))</f>
        <v/>
      </c>
      <c r="E1023" t="str">
        <f>IF(ISBLANK(C1023),"",_xll.BDP(C1023, "CNTRY_OF_DOMICILE",""))</f>
        <v/>
      </c>
      <c r="F1023" t="str">
        <f>IF(ISBLANK(C1023),"",_xll.BDP(C1023, "GICS_INDUSTRY_GROUP_NAME",""))</f>
        <v/>
      </c>
      <c r="G1023" t="str">
        <f>IF(ISBLANK(C1023),"",_xll.BDP(C1023, "GICS_SUB_INDUSTRY_NAME",""))</f>
        <v/>
      </c>
      <c r="H1023" t="str">
        <f>IF(ISBLANK(C1023),"",_xll.BDP(A1023, "RELATIONSHIP_AMOUNT","RELATIONSHIP_OVERRIDE=C,QUANTIFIED_OVERRIDE=Y,EQY_FUND_CRNCY=USD,RELATED_COMPANY_OVERRIDE=" &amp;C1023))</f>
        <v/>
      </c>
    </row>
    <row r="1024" spans="1:8" x14ac:dyDescent="0.2">
      <c r="A1024" t="str">
        <f>C103</f>
        <v>FBAVP BB Equity</v>
      </c>
      <c r="B1024" t="e">
        <f ca="1">IF(ISBLANK(A1024),"",_xll.BDP(A1024, "LONG_COMP_NAME",""))</f>
        <v>#NAME?</v>
      </c>
      <c r="D1024" t="str">
        <f>IF(ISBLANK(C1024),"",_xll.BDP(C1024, "LONG_COMP_NAME",""))</f>
        <v/>
      </c>
      <c r="E1024" t="str">
        <f>IF(ISBLANK(C1024),"",_xll.BDP(C1024, "CNTRY_OF_DOMICILE",""))</f>
        <v/>
      </c>
      <c r="F1024" t="str">
        <f>IF(ISBLANK(C1024),"",_xll.BDP(C1024, "GICS_INDUSTRY_GROUP_NAME",""))</f>
        <v/>
      </c>
      <c r="G1024" t="str">
        <f>IF(ISBLANK(C1024),"",_xll.BDP(C1024, "GICS_SUB_INDUSTRY_NAME",""))</f>
        <v/>
      </c>
      <c r="H1024" t="str">
        <f>IF(ISBLANK(C1024),"",_xll.BDP(A1024, "RELATIONSHIP_AMOUNT","RELATIONSHIP_OVERRIDE=C,QUANTIFIED_OVERRIDE=Y,EQY_FUND_CRNCY=USD,RELATED_COMPANY_OVERRIDE=" &amp;C1024))</f>
        <v/>
      </c>
    </row>
    <row r="1025" spans="1:8" x14ac:dyDescent="0.2">
      <c r="A1025" t="str">
        <f>C103</f>
        <v>FBAVP BB Equity</v>
      </c>
      <c r="B1025" t="e">
        <f ca="1">IF(ISBLANK(A1025),"",_xll.BDP(A1025, "LONG_COMP_NAME",""))</f>
        <v>#NAME?</v>
      </c>
      <c r="D1025" t="str">
        <f>IF(ISBLANK(C1025),"",_xll.BDP(C1025, "LONG_COMP_NAME",""))</f>
        <v/>
      </c>
      <c r="E1025" t="str">
        <f>IF(ISBLANK(C1025),"",_xll.BDP(C1025, "CNTRY_OF_DOMICILE",""))</f>
        <v/>
      </c>
      <c r="F1025" t="str">
        <f>IF(ISBLANK(C1025),"",_xll.BDP(C1025, "GICS_INDUSTRY_GROUP_NAME",""))</f>
        <v/>
      </c>
      <c r="G1025" t="str">
        <f>IF(ISBLANK(C1025),"",_xll.BDP(C1025, "GICS_SUB_INDUSTRY_NAME",""))</f>
        <v/>
      </c>
      <c r="H1025" t="str">
        <f>IF(ISBLANK(C1025),"",_xll.BDP(A1025, "RELATIONSHIP_AMOUNT","RELATIONSHIP_OVERRIDE=C,QUANTIFIED_OVERRIDE=Y,EQY_FUND_CRNCY=USD,RELATED_COMPANY_OVERRIDE=" &amp;C1025))</f>
        <v/>
      </c>
    </row>
    <row r="1026" spans="1:8" x14ac:dyDescent="0.2">
      <c r="A1026" t="str">
        <f>C103</f>
        <v>FBAVP BB Equity</v>
      </c>
      <c r="B1026" t="e">
        <f ca="1">IF(ISBLANK(A1026),"",_xll.BDP(A1026, "LONG_COMP_NAME",""))</f>
        <v>#NAME?</v>
      </c>
      <c r="D1026" t="str">
        <f>IF(ISBLANK(C1026),"",_xll.BDP(C1026, "LONG_COMP_NAME",""))</f>
        <v/>
      </c>
      <c r="E1026" t="str">
        <f>IF(ISBLANK(C1026),"",_xll.BDP(C1026, "CNTRY_OF_DOMICILE",""))</f>
        <v/>
      </c>
      <c r="F1026" t="str">
        <f>IF(ISBLANK(C1026),"",_xll.BDP(C1026, "GICS_INDUSTRY_GROUP_NAME",""))</f>
        <v/>
      </c>
      <c r="G1026" t="str">
        <f>IF(ISBLANK(C1026),"",_xll.BDP(C1026, "GICS_SUB_INDUSTRY_NAME",""))</f>
        <v/>
      </c>
      <c r="H1026" t="str">
        <f>IF(ISBLANK(C1026),"",_xll.BDP(A1026, "RELATIONSHIP_AMOUNT","RELATIONSHIP_OVERRIDE=C,QUANTIFIED_OVERRIDE=Y,EQY_FUND_CRNCY=USD,RELATED_COMPANY_OVERRIDE=" &amp;C1026))</f>
        <v/>
      </c>
    </row>
    <row r="1027" spans="1:8" x14ac:dyDescent="0.2">
      <c r="A1027" t="str">
        <f>C103</f>
        <v>FBAVP BB Equity</v>
      </c>
      <c r="B1027" t="e">
        <f ca="1">IF(ISBLANK(A1027),"",_xll.BDP(A1027, "LONG_COMP_NAME",""))</f>
        <v>#NAME?</v>
      </c>
      <c r="D1027" t="str">
        <f>IF(ISBLANK(C1027),"",_xll.BDP(C1027, "LONG_COMP_NAME",""))</f>
        <v/>
      </c>
      <c r="E1027" t="str">
        <f>IF(ISBLANK(C1027),"",_xll.BDP(C1027, "CNTRY_OF_DOMICILE",""))</f>
        <v/>
      </c>
      <c r="F1027" t="str">
        <f>IF(ISBLANK(C1027),"",_xll.BDP(C1027, "GICS_INDUSTRY_GROUP_NAME",""))</f>
        <v/>
      </c>
      <c r="G1027" t="str">
        <f>IF(ISBLANK(C1027),"",_xll.BDP(C1027, "GICS_SUB_INDUSTRY_NAME",""))</f>
        <v/>
      </c>
      <c r="H1027" t="str">
        <f>IF(ISBLANK(C1027),"",_xll.BDP(A1027, "RELATIONSHIP_AMOUNT","RELATIONSHIP_OVERRIDE=C,QUANTIFIED_OVERRIDE=Y,EQY_FUND_CRNCY=USD,RELATED_COMPANY_OVERRIDE=" &amp;C1027))</f>
        <v/>
      </c>
    </row>
    <row r="1028" spans="1:8" x14ac:dyDescent="0.2">
      <c r="A1028" t="str">
        <f>C103</f>
        <v>FBAVP BB Equity</v>
      </c>
      <c r="B1028" t="e">
        <f ca="1">IF(ISBLANK(A1028),"",_xll.BDP(A1028, "LONG_COMP_NAME",""))</f>
        <v>#NAME?</v>
      </c>
      <c r="D1028" t="str">
        <f>IF(ISBLANK(C1028),"",_xll.BDP(C1028, "LONG_COMP_NAME",""))</f>
        <v/>
      </c>
      <c r="E1028" t="str">
        <f>IF(ISBLANK(C1028),"",_xll.BDP(C1028, "CNTRY_OF_DOMICILE",""))</f>
        <v/>
      </c>
      <c r="F1028" t="str">
        <f>IF(ISBLANK(C1028),"",_xll.BDP(C1028, "GICS_INDUSTRY_GROUP_NAME",""))</f>
        <v/>
      </c>
      <c r="G1028" t="str">
        <f>IF(ISBLANK(C1028),"",_xll.BDP(C1028, "GICS_SUB_INDUSTRY_NAME",""))</f>
        <v/>
      </c>
      <c r="H1028" t="str">
        <f>IF(ISBLANK(C1028),"",_xll.BDP(A1028, "RELATIONSHIP_AMOUNT","RELATIONSHIP_OVERRIDE=C,QUANTIFIED_OVERRIDE=Y,EQY_FUND_CRNCY=USD,RELATED_COMPANY_OVERRIDE=" &amp;C1028))</f>
        <v/>
      </c>
    </row>
    <row r="1029" spans="1:8" x14ac:dyDescent="0.2">
      <c r="A1029" t="str">
        <f>C103</f>
        <v>FBAVP BB Equity</v>
      </c>
      <c r="B1029" t="e">
        <f ca="1">IF(ISBLANK(A1029),"",_xll.BDP(A1029, "LONG_COMP_NAME",""))</f>
        <v>#NAME?</v>
      </c>
      <c r="D1029" t="str">
        <f>IF(ISBLANK(C1029),"",_xll.BDP(C1029, "LONG_COMP_NAME",""))</f>
        <v/>
      </c>
      <c r="E1029" t="str">
        <f>IF(ISBLANK(C1029),"",_xll.BDP(C1029, "CNTRY_OF_DOMICILE",""))</f>
        <v/>
      </c>
      <c r="F1029" t="str">
        <f>IF(ISBLANK(C1029),"",_xll.BDP(C1029, "GICS_INDUSTRY_GROUP_NAME",""))</f>
        <v/>
      </c>
      <c r="G1029" t="str">
        <f>IF(ISBLANK(C1029),"",_xll.BDP(C1029, "GICS_SUB_INDUSTRY_NAME",""))</f>
        <v/>
      </c>
      <c r="H1029" t="str">
        <f>IF(ISBLANK(C1029),"",_xll.BDP(A1029, "RELATIONSHIP_AMOUNT","RELATIONSHIP_OVERRIDE=C,QUANTIFIED_OVERRIDE=Y,EQY_FUND_CRNCY=USD,RELATED_COMPANY_OVERRIDE=" &amp;C1029))</f>
        <v/>
      </c>
    </row>
    <row r="1030" spans="1:8" x14ac:dyDescent="0.2">
      <c r="A1030" t="str">
        <f>C103</f>
        <v>FBAVP BB Equity</v>
      </c>
      <c r="B1030" t="e">
        <f ca="1">IF(ISBLANK(A1030),"",_xll.BDP(A1030, "LONG_COMP_NAME",""))</f>
        <v>#NAME?</v>
      </c>
      <c r="D1030" t="str">
        <f>IF(ISBLANK(C1030),"",_xll.BDP(C1030, "LONG_COMP_NAME",""))</f>
        <v/>
      </c>
      <c r="E1030" t="str">
        <f>IF(ISBLANK(C1030),"",_xll.BDP(C1030, "CNTRY_OF_DOMICILE",""))</f>
        <v/>
      </c>
      <c r="F1030" t="str">
        <f>IF(ISBLANK(C1030),"",_xll.BDP(C1030, "GICS_INDUSTRY_GROUP_NAME",""))</f>
        <v/>
      </c>
      <c r="G1030" t="str">
        <f>IF(ISBLANK(C1030),"",_xll.BDP(C1030, "GICS_SUB_INDUSTRY_NAME",""))</f>
        <v/>
      </c>
      <c r="H1030" t="str">
        <f>IF(ISBLANK(C1030),"",_xll.BDP(A1030, "RELATIONSHIP_AMOUNT","RELATIONSHIP_OVERRIDE=C,QUANTIFIED_OVERRIDE=Y,EQY_FUND_CRNCY=USD,RELATED_COMPANY_OVERRIDE=" &amp;C1030))</f>
        <v/>
      </c>
    </row>
    <row r="1031" spans="1:8" x14ac:dyDescent="0.2">
      <c r="A1031" t="str">
        <f>C103</f>
        <v>FBAVP BB Equity</v>
      </c>
      <c r="B1031" t="e">
        <f ca="1">IF(ISBLANK(A1031),"",_xll.BDP(A1031, "LONG_COMP_NAME",""))</f>
        <v>#NAME?</v>
      </c>
      <c r="D1031" t="str">
        <f>IF(ISBLANK(C1031),"",_xll.BDP(C1031, "LONG_COMP_NAME",""))</f>
        <v/>
      </c>
      <c r="E1031" t="str">
        <f>IF(ISBLANK(C1031),"",_xll.BDP(C1031, "CNTRY_OF_DOMICILE",""))</f>
        <v/>
      </c>
      <c r="F1031" t="str">
        <f>IF(ISBLANK(C1031),"",_xll.BDP(C1031, "GICS_INDUSTRY_GROUP_NAME",""))</f>
        <v/>
      </c>
      <c r="G1031" t="str">
        <f>IF(ISBLANK(C1031),"",_xll.BDP(C1031, "GICS_SUB_INDUSTRY_NAME",""))</f>
        <v/>
      </c>
      <c r="H1031" t="str">
        <f>IF(ISBLANK(C1031),"",_xll.BDP(A1031, "RELATIONSHIP_AMOUNT","RELATIONSHIP_OVERRIDE=C,QUANTIFIED_OVERRIDE=Y,EQY_FUND_CRNCY=USD,RELATED_COMPANY_OVERRIDE=" &amp;C1031))</f>
        <v/>
      </c>
    </row>
    <row r="1032" spans="1:8" x14ac:dyDescent="0.2">
      <c r="A1032" t="str">
        <f>C104</f>
        <v>GLE FP Equity</v>
      </c>
      <c r="B1032" t="e">
        <f ca="1">IF(ISBLANK(A1032),"",_xll.BDP(A1032, "LONG_COMP_NAME",""))</f>
        <v>#NAME?</v>
      </c>
      <c r="C1032" t="e">
        <f ca="1">_xll.BDS(A1032,"SUPPLY_CHAIN_CUSTOMERS","SUPPLY_CHAIN_SUM_COUNT_OVERRIDE=10,QUANTIFIED_OVERRIDE=Y,SUP_CHAIN_RELATIONSHIP_SORT_OVR=C","cols=1;rows=2")</f>
        <v>#NAME?</v>
      </c>
      <c r="D1032" t="e">
        <f ca="1">IF(ISBLANK(C1032),"",_xll.BDP(C1032, "LONG_COMP_NAME",""))</f>
        <v>#NAME?</v>
      </c>
      <c r="E1032" t="e">
        <f ca="1">IF(ISBLANK(C1032),"",_xll.BDP(C1032, "CNTRY_OF_DOMICILE",""))</f>
        <v>#NAME?</v>
      </c>
      <c r="F1032" t="e">
        <f ca="1">IF(ISBLANK(C1032),"",_xll.BDP(C1032, "GICS_INDUSTRY_GROUP_NAME",""))</f>
        <v>#NAME?</v>
      </c>
      <c r="G1032" t="e">
        <f ca="1">IF(ISBLANK(C1032),"",_xll.BDP(C1032, "GICS_SUB_INDUSTRY_NAME",""))</f>
        <v>#NAME?</v>
      </c>
      <c r="H1032" t="e">
        <f ca="1">IF(ISBLANK(C1032),"",_xll.BDP(A1032, "RELATIONSHIP_AMOUNT","RELATIONSHIP_OVERRIDE=C,QUANTIFIED_OVERRIDE=Y,EQY_FUND_CRNCY=USD,RELATED_COMPANY_OVERRIDE=" &amp;C1032))</f>
        <v>#NAME?</v>
      </c>
    </row>
    <row r="1033" spans="1:8" x14ac:dyDescent="0.2">
      <c r="A1033" t="str">
        <f>C104</f>
        <v>GLE FP Equity</v>
      </c>
      <c r="B1033" t="e">
        <f ca="1">IF(ISBLANK(A1033),"",_xll.BDP(A1033, "LONG_COMP_NAME",""))</f>
        <v>#NAME?</v>
      </c>
      <c r="C1033" t="s">
        <v>247</v>
      </c>
      <c r="D1033" t="e">
        <f ca="1">IF(ISBLANK(C1033),"",_xll.BDP(C1033, "LONG_COMP_NAME",""))</f>
        <v>#NAME?</v>
      </c>
      <c r="E1033" t="e">
        <f ca="1">IF(ISBLANK(C1033),"",_xll.BDP(C1033, "CNTRY_OF_DOMICILE",""))</f>
        <v>#NAME?</v>
      </c>
      <c r="F1033" t="e">
        <f ca="1">IF(ISBLANK(C1033),"",_xll.BDP(C1033, "GICS_INDUSTRY_GROUP_NAME",""))</f>
        <v>#NAME?</v>
      </c>
      <c r="G1033" t="e">
        <f ca="1">IF(ISBLANK(C1033),"",_xll.BDP(C1033, "GICS_SUB_INDUSTRY_NAME",""))</f>
        <v>#NAME?</v>
      </c>
      <c r="H1033" t="e">
        <f ca="1">IF(ISBLANK(C1033),"",_xll.BDP(A1033, "RELATIONSHIP_AMOUNT","RELATIONSHIP_OVERRIDE=C,QUANTIFIED_OVERRIDE=Y,EQY_FUND_CRNCY=USD,RELATED_COMPANY_OVERRIDE=" &amp;C1033))</f>
        <v>#NAME?</v>
      </c>
    </row>
    <row r="1034" spans="1:8" x14ac:dyDescent="0.2">
      <c r="A1034" t="str">
        <f>C104</f>
        <v>GLE FP Equity</v>
      </c>
      <c r="B1034" t="e">
        <f ca="1">IF(ISBLANK(A1034),"",_xll.BDP(A1034, "LONG_COMP_NAME",""))</f>
        <v>#NAME?</v>
      </c>
      <c r="D1034" t="str">
        <f>IF(ISBLANK(C1034),"",_xll.BDP(C1034, "LONG_COMP_NAME",""))</f>
        <v/>
      </c>
      <c r="E1034" t="str">
        <f>IF(ISBLANK(C1034),"",_xll.BDP(C1034, "CNTRY_OF_DOMICILE",""))</f>
        <v/>
      </c>
      <c r="F1034" t="str">
        <f>IF(ISBLANK(C1034),"",_xll.BDP(C1034, "GICS_INDUSTRY_GROUP_NAME",""))</f>
        <v/>
      </c>
      <c r="G1034" t="str">
        <f>IF(ISBLANK(C1034),"",_xll.BDP(C1034, "GICS_SUB_INDUSTRY_NAME",""))</f>
        <v/>
      </c>
      <c r="H1034" t="str">
        <f>IF(ISBLANK(C1034),"",_xll.BDP(A1034, "RELATIONSHIP_AMOUNT","RELATIONSHIP_OVERRIDE=C,QUANTIFIED_OVERRIDE=Y,EQY_FUND_CRNCY=USD,RELATED_COMPANY_OVERRIDE=" &amp;C1034))</f>
        <v/>
      </c>
    </row>
    <row r="1035" spans="1:8" x14ac:dyDescent="0.2">
      <c r="A1035" t="str">
        <f>C104</f>
        <v>GLE FP Equity</v>
      </c>
      <c r="B1035" t="e">
        <f ca="1">IF(ISBLANK(A1035),"",_xll.BDP(A1035, "LONG_COMP_NAME",""))</f>
        <v>#NAME?</v>
      </c>
      <c r="D1035" t="str">
        <f>IF(ISBLANK(C1035),"",_xll.BDP(C1035, "LONG_COMP_NAME",""))</f>
        <v/>
      </c>
      <c r="E1035" t="str">
        <f>IF(ISBLANK(C1035),"",_xll.BDP(C1035, "CNTRY_OF_DOMICILE",""))</f>
        <v/>
      </c>
      <c r="F1035" t="str">
        <f>IF(ISBLANK(C1035),"",_xll.BDP(C1035, "GICS_INDUSTRY_GROUP_NAME",""))</f>
        <v/>
      </c>
      <c r="G1035" t="str">
        <f>IF(ISBLANK(C1035),"",_xll.BDP(C1035, "GICS_SUB_INDUSTRY_NAME",""))</f>
        <v/>
      </c>
      <c r="H1035" t="str">
        <f>IF(ISBLANK(C1035),"",_xll.BDP(A1035, "RELATIONSHIP_AMOUNT","RELATIONSHIP_OVERRIDE=C,QUANTIFIED_OVERRIDE=Y,EQY_FUND_CRNCY=USD,RELATED_COMPANY_OVERRIDE=" &amp;C1035))</f>
        <v/>
      </c>
    </row>
    <row r="1036" spans="1:8" x14ac:dyDescent="0.2">
      <c r="A1036" t="str">
        <f>C104</f>
        <v>GLE FP Equity</v>
      </c>
      <c r="B1036" t="e">
        <f ca="1">IF(ISBLANK(A1036),"",_xll.BDP(A1036, "LONG_COMP_NAME",""))</f>
        <v>#NAME?</v>
      </c>
      <c r="D1036" t="str">
        <f>IF(ISBLANK(C1036),"",_xll.BDP(C1036, "LONG_COMP_NAME",""))</f>
        <v/>
      </c>
      <c r="E1036" t="str">
        <f>IF(ISBLANK(C1036),"",_xll.BDP(C1036, "CNTRY_OF_DOMICILE",""))</f>
        <v/>
      </c>
      <c r="F1036" t="str">
        <f>IF(ISBLANK(C1036),"",_xll.BDP(C1036, "GICS_INDUSTRY_GROUP_NAME",""))</f>
        <v/>
      </c>
      <c r="G1036" t="str">
        <f>IF(ISBLANK(C1036),"",_xll.BDP(C1036, "GICS_SUB_INDUSTRY_NAME",""))</f>
        <v/>
      </c>
      <c r="H1036" t="str">
        <f>IF(ISBLANK(C1036),"",_xll.BDP(A1036, "RELATIONSHIP_AMOUNT","RELATIONSHIP_OVERRIDE=C,QUANTIFIED_OVERRIDE=Y,EQY_FUND_CRNCY=USD,RELATED_COMPANY_OVERRIDE=" &amp;C1036))</f>
        <v/>
      </c>
    </row>
    <row r="1037" spans="1:8" x14ac:dyDescent="0.2">
      <c r="A1037" t="str">
        <f>C104</f>
        <v>GLE FP Equity</v>
      </c>
      <c r="B1037" t="e">
        <f ca="1">IF(ISBLANK(A1037),"",_xll.BDP(A1037, "LONG_COMP_NAME",""))</f>
        <v>#NAME?</v>
      </c>
      <c r="D1037" t="str">
        <f>IF(ISBLANK(C1037),"",_xll.BDP(C1037, "LONG_COMP_NAME",""))</f>
        <v/>
      </c>
      <c r="E1037" t="str">
        <f>IF(ISBLANK(C1037),"",_xll.BDP(C1037, "CNTRY_OF_DOMICILE",""))</f>
        <v/>
      </c>
      <c r="F1037" t="str">
        <f>IF(ISBLANK(C1037),"",_xll.BDP(C1037, "GICS_INDUSTRY_GROUP_NAME",""))</f>
        <v/>
      </c>
      <c r="G1037" t="str">
        <f>IF(ISBLANK(C1037),"",_xll.BDP(C1037, "GICS_SUB_INDUSTRY_NAME",""))</f>
        <v/>
      </c>
      <c r="H1037" t="str">
        <f>IF(ISBLANK(C1037),"",_xll.BDP(A1037, "RELATIONSHIP_AMOUNT","RELATIONSHIP_OVERRIDE=C,QUANTIFIED_OVERRIDE=Y,EQY_FUND_CRNCY=USD,RELATED_COMPANY_OVERRIDE=" &amp;C1037))</f>
        <v/>
      </c>
    </row>
    <row r="1038" spans="1:8" x14ac:dyDescent="0.2">
      <c r="A1038" t="str">
        <f>C104</f>
        <v>GLE FP Equity</v>
      </c>
      <c r="B1038" t="e">
        <f ca="1">IF(ISBLANK(A1038),"",_xll.BDP(A1038, "LONG_COMP_NAME",""))</f>
        <v>#NAME?</v>
      </c>
      <c r="D1038" t="str">
        <f>IF(ISBLANK(C1038),"",_xll.BDP(C1038, "LONG_COMP_NAME",""))</f>
        <v/>
      </c>
      <c r="E1038" t="str">
        <f>IF(ISBLANK(C1038),"",_xll.BDP(C1038, "CNTRY_OF_DOMICILE",""))</f>
        <v/>
      </c>
      <c r="F1038" t="str">
        <f>IF(ISBLANK(C1038),"",_xll.BDP(C1038, "GICS_INDUSTRY_GROUP_NAME",""))</f>
        <v/>
      </c>
      <c r="G1038" t="str">
        <f>IF(ISBLANK(C1038),"",_xll.BDP(C1038, "GICS_SUB_INDUSTRY_NAME",""))</f>
        <v/>
      </c>
      <c r="H1038" t="str">
        <f>IF(ISBLANK(C1038),"",_xll.BDP(A1038, "RELATIONSHIP_AMOUNT","RELATIONSHIP_OVERRIDE=C,QUANTIFIED_OVERRIDE=Y,EQY_FUND_CRNCY=USD,RELATED_COMPANY_OVERRIDE=" &amp;C1038))</f>
        <v/>
      </c>
    </row>
    <row r="1039" spans="1:8" x14ac:dyDescent="0.2">
      <c r="A1039" t="str">
        <f>C104</f>
        <v>GLE FP Equity</v>
      </c>
      <c r="B1039" t="e">
        <f ca="1">IF(ISBLANK(A1039),"",_xll.BDP(A1039, "LONG_COMP_NAME",""))</f>
        <v>#NAME?</v>
      </c>
      <c r="D1039" t="str">
        <f>IF(ISBLANK(C1039),"",_xll.BDP(C1039, "LONG_COMP_NAME",""))</f>
        <v/>
      </c>
      <c r="E1039" t="str">
        <f>IF(ISBLANK(C1039),"",_xll.BDP(C1039, "CNTRY_OF_DOMICILE",""))</f>
        <v/>
      </c>
      <c r="F1039" t="str">
        <f>IF(ISBLANK(C1039),"",_xll.BDP(C1039, "GICS_INDUSTRY_GROUP_NAME",""))</f>
        <v/>
      </c>
      <c r="G1039" t="str">
        <f>IF(ISBLANK(C1039),"",_xll.BDP(C1039, "GICS_SUB_INDUSTRY_NAME",""))</f>
        <v/>
      </c>
      <c r="H1039" t="str">
        <f>IF(ISBLANK(C1039),"",_xll.BDP(A1039, "RELATIONSHIP_AMOUNT","RELATIONSHIP_OVERRIDE=C,QUANTIFIED_OVERRIDE=Y,EQY_FUND_CRNCY=USD,RELATED_COMPANY_OVERRIDE=" &amp;C1039))</f>
        <v/>
      </c>
    </row>
    <row r="1040" spans="1:8" x14ac:dyDescent="0.2">
      <c r="A1040" t="str">
        <f>C104</f>
        <v>GLE FP Equity</v>
      </c>
      <c r="B1040" t="e">
        <f ca="1">IF(ISBLANK(A1040),"",_xll.BDP(A1040, "LONG_COMP_NAME",""))</f>
        <v>#NAME?</v>
      </c>
      <c r="D1040" t="str">
        <f>IF(ISBLANK(C1040),"",_xll.BDP(C1040, "LONG_COMP_NAME",""))</f>
        <v/>
      </c>
      <c r="E1040" t="str">
        <f>IF(ISBLANK(C1040),"",_xll.BDP(C1040, "CNTRY_OF_DOMICILE",""))</f>
        <v/>
      </c>
      <c r="F1040" t="str">
        <f>IF(ISBLANK(C1040),"",_xll.BDP(C1040, "GICS_INDUSTRY_GROUP_NAME",""))</f>
        <v/>
      </c>
      <c r="G1040" t="str">
        <f>IF(ISBLANK(C1040),"",_xll.BDP(C1040, "GICS_SUB_INDUSTRY_NAME",""))</f>
        <v/>
      </c>
      <c r="H1040" t="str">
        <f>IF(ISBLANK(C1040),"",_xll.BDP(A1040, "RELATIONSHIP_AMOUNT","RELATIONSHIP_OVERRIDE=C,QUANTIFIED_OVERRIDE=Y,EQY_FUND_CRNCY=USD,RELATED_COMPANY_OVERRIDE=" &amp;C1040))</f>
        <v/>
      </c>
    </row>
    <row r="1041" spans="1:8" x14ac:dyDescent="0.2">
      <c r="A1041" t="str">
        <f>C104</f>
        <v>GLE FP Equity</v>
      </c>
      <c r="B1041" t="e">
        <f ca="1">IF(ISBLANK(A1041),"",_xll.BDP(A1041, "LONG_COMP_NAME",""))</f>
        <v>#NAME?</v>
      </c>
      <c r="D1041" t="str">
        <f>IF(ISBLANK(C1041),"",_xll.BDP(C1041, "LONG_COMP_NAME",""))</f>
        <v/>
      </c>
      <c r="E1041" t="str">
        <f>IF(ISBLANK(C1041),"",_xll.BDP(C1041, "CNTRY_OF_DOMICILE",""))</f>
        <v/>
      </c>
      <c r="F1041" t="str">
        <f>IF(ISBLANK(C1041),"",_xll.BDP(C1041, "GICS_INDUSTRY_GROUP_NAME",""))</f>
        <v/>
      </c>
      <c r="G1041" t="str">
        <f>IF(ISBLANK(C1041),"",_xll.BDP(C1041, "GICS_SUB_INDUSTRY_NAME",""))</f>
        <v/>
      </c>
      <c r="H1041" t="str">
        <f>IF(ISBLANK(C1041),"",_xll.BDP(A1041, "RELATIONSHIP_AMOUNT","RELATIONSHIP_OVERRIDE=C,QUANTIFIED_OVERRIDE=Y,EQY_FUND_CRNCY=USD,RELATED_COMPANY_OVERRIDE=" &amp;C1041))</f>
        <v/>
      </c>
    </row>
    <row r="1042" spans="1:8" x14ac:dyDescent="0.2">
      <c r="A1042" t="str">
        <f>C105</f>
        <v>EDF FP Equity</v>
      </c>
      <c r="B1042" t="e">
        <f ca="1">IF(ISBLANK(A1042),"",_xll.BDP(A1042, "LONG_COMP_NAME",""))</f>
        <v>#NAME?</v>
      </c>
      <c r="C1042" t="e">
        <f ca="1">_xll.BDS(A1042,"SUPPLY_CHAIN_CUSTOMERS","SUPPLY_CHAIN_SUM_COUNT_OVERRIDE=10,QUANTIFIED_OVERRIDE=Y,SUP_CHAIN_RELATIONSHIP_SORT_OVR=C","cols=1;rows=3")</f>
        <v>#NAME?</v>
      </c>
      <c r="D1042" t="e">
        <f ca="1">IF(ISBLANK(C1042),"",_xll.BDP(C1042, "LONG_COMP_NAME",""))</f>
        <v>#NAME?</v>
      </c>
      <c r="E1042" t="e">
        <f ca="1">IF(ISBLANK(C1042),"",_xll.BDP(C1042, "CNTRY_OF_DOMICILE",""))</f>
        <v>#NAME?</v>
      </c>
      <c r="F1042" t="e">
        <f ca="1">IF(ISBLANK(C1042),"",_xll.BDP(C1042, "GICS_INDUSTRY_GROUP_NAME",""))</f>
        <v>#NAME?</v>
      </c>
      <c r="G1042" t="e">
        <f ca="1">IF(ISBLANK(C1042),"",_xll.BDP(C1042, "GICS_SUB_INDUSTRY_NAME",""))</f>
        <v>#NAME?</v>
      </c>
      <c r="H1042" t="e">
        <f ca="1">IF(ISBLANK(C1042),"",_xll.BDP(A1042, "RELATIONSHIP_AMOUNT","RELATIONSHIP_OVERRIDE=C,QUANTIFIED_OVERRIDE=Y,EQY_FUND_CRNCY=USD,RELATED_COMPANY_OVERRIDE=" &amp;C1042))</f>
        <v>#NAME?</v>
      </c>
    </row>
    <row r="1043" spans="1:8" x14ac:dyDescent="0.2">
      <c r="A1043" t="str">
        <f>C105</f>
        <v>EDF FP Equity</v>
      </c>
      <c r="B1043" t="e">
        <f ca="1">IF(ISBLANK(A1043),"",_xll.BDP(A1043, "LONG_COMP_NAME",""))</f>
        <v>#NAME?</v>
      </c>
      <c r="C1043" t="s">
        <v>248</v>
      </c>
      <c r="D1043" t="e">
        <f ca="1">IF(ISBLANK(C1043),"",_xll.BDP(C1043, "LONG_COMP_NAME",""))</f>
        <v>#NAME?</v>
      </c>
      <c r="E1043" t="e">
        <f ca="1">IF(ISBLANK(C1043),"",_xll.BDP(C1043, "CNTRY_OF_DOMICILE",""))</f>
        <v>#NAME?</v>
      </c>
      <c r="F1043" t="e">
        <f ca="1">IF(ISBLANK(C1043),"",_xll.BDP(C1043, "GICS_INDUSTRY_GROUP_NAME",""))</f>
        <v>#NAME?</v>
      </c>
      <c r="G1043" t="e">
        <f ca="1">IF(ISBLANK(C1043),"",_xll.BDP(C1043, "GICS_SUB_INDUSTRY_NAME",""))</f>
        <v>#NAME?</v>
      </c>
      <c r="H1043" t="e">
        <f ca="1">IF(ISBLANK(C1043),"",_xll.BDP(A1043, "RELATIONSHIP_AMOUNT","RELATIONSHIP_OVERRIDE=C,QUANTIFIED_OVERRIDE=Y,EQY_FUND_CRNCY=USD,RELATED_COMPANY_OVERRIDE=" &amp;C1043))</f>
        <v>#NAME?</v>
      </c>
    </row>
    <row r="1044" spans="1:8" x14ac:dyDescent="0.2">
      <c r="A1044" t="str">
        <f>C105</f>
        <v>EDF FP Equity</v>
      </c>
      <c r="B1044" t="e">
        <f ca="1">IF(ISBLANK(A1044),"",_xll.BDP(A1044, "LONG_COMP_NAME",""))</f>
        <v>#NAME?</v>
      </c>
      <c r="C1044" t="s">
        <v>249</v>
      </c>
      <c r="D1044" t="e">
        <f ca="1">IF(ISBLANK(C1044),"",_xll.BDP(C1044, "LONG_COMP_NAME",""))</f>
        <v>#NAME?</v>
      </c>
      <c r="E1044" t="e">
        <f ca="1">IF(ISBLANK(C1044),"",_xll.BDP(C1044, "CNTRY_OF_DOMICILE",""))</f>
        <v>#NAME?</v>
      </c>
      <c r="F1044" t="e">
        <f ca="1">IF(ISBLANK(C1044),"",_xll.BDP(C1044, "GICS_INDUSTRY_GROUP_NAME",""))</f>
        <v>#NAME?</v>
      </c>
      <c r="G1044" t="e">
        <f ca="1">IF(ISBLANK(C1044),"",_xll.BDP(C1044, "GICS_SUB_INDUSTRY_NAME",""))</f>
        <v>#NAME?</v>
      </c>
      <c r="H1044" t="e">
        <f ca="1">IF(ISBLANK(C1044),"",_xll.BDP(A1044, "RELATIONSHIP_AMOUNT","RELATIONSHIP_OVERRIDE=C,QUANTIFIED_OVERRIDE=Y,EQY_FUND_CRNCY=USD,RELATED_COMPANY_OVERRIDE=" &amp;C1044))</f>
        <v>#NAME?</v>
      </c>
    </row>
    <row r="1045" spans="1:8" x14ac:dyDescent="0.2">
      <c r="A1045" t="str">
        <f>C105</f>
        <v>EDF FP Equity</v>
      </c>
      <c r="B1045" t="e">
        <f ca="1">IF(ISBLANK(A1045),"",_xll.BDP(A1045, "LONG_COMP_NAME",""))</f>
        <v>#NAME?</v>
      </c>
      <c r="D1045" t="str">
        <f>IF(ISBLANK(C1045),"",_xll.BDP(C1045, "LONG_COMP_NAME",""))</f>
        <v/>
      </c>
      <c r="E1045" t="str">
        <f>IF(ISBLANK(C1045),"",_xll.BDP(C1045, "CNTRY_OF_DOMICILE",""))</f>
        <v/>
      </c>
      <c r="F1045" t="str">
        <f>IF(ISBLANK(C1045),"",_xll.BDP(C1045, "GICS_INDUSTRY_GROUP_NAME",""))</f>
        <v/>
      </c>
      <c r="G1045" t="str">
        <f>IF(ISBLANK(C1045),"",_xll.BDP(C1045, "GICS_SUB_INDUSTRY_NAME",""))</f>
        <v/>
      </c>
      <c r="H1045" t="str">
        <f>IF(ISBLANK(C1045),"",_xll.BDP(A1045, "RELATIONSHIP_AMOUNT","RELATIONSHIP_OVERRIDE=C,QUANTIFIED_OVERRIDE=Y,EQY_FUND_CRNCY=USD,RELATED_COMPANY_OVERRIDE=" &amp;C1045))</f>
        <v/>
      </c>
    </row>
    <row r="1046" spans="1:8" x14ac:dyDescent="0.2">
      <c r="A1046" t="str">
        <f>C105</f>
        <v>EDF FP Equity</v>
      </c>
      <c r="B1046" t="e">
        <f ca="1">IF(ISBLANK(A1046),"",_xll.BDP(A1046, "LONG_COMP_NAME",""))</f>
        <v>#NAME?</v>
      </c>
      <c r="D1046" t="str">
        <f>IF(ISBLANK(C1046),"",_xll.BDP(C1046, "LONG_COMP_NAME",""))</f>
        <v/>
      </c>
      <c r="E1046" t="str">
        <f>IF(ISBLANK(C1046),"",_xll.BDP(C1046, "CNTRY_OF_DOMICILE",""))</f>
        <v/>
      </c>
      <c r="F1046" t="str">
        <f>IF(ISBLANK(C1046),"",_xll.BDP(C1046, "GICS_INDUSTRY_GROUP_NAME",""))</f>
        <v/>
      </c>
      <c r="G1046" t="str">
        <f>IF(ISBLANK(C1046),"",_xll.BDP(C1046, "GICS_SUB_INDUSTRY_NAME",""))</f>
        <v/>
      </c>
      <c r="H1046" t="str">
        <f>IF(ISBLANK(C1046),"",_xll.BDP(A1046, "RELATIONSHIP_AMOUNT","RELATIONSHIP_OVERRIDE=C,QUANTIFIED_OVERRIDE=Y,EQY_FUND_CRNCY=USD,RELATED_COMPANY_OVERRIDE=" &amp;C1046))</f>
        <v/>
      </c>
    </row>
    <row r="1047" spans="1:8" x14ac:dyDescent="0.2">
      <c r="A1047" t="str">
        <f>C105</f>
        <v>EDF FP Equity</v>
      </c>
      <c r="B1047" t="e">
        <f ca="1">IF(ISBLANK(A1047),"",_xll.BDP(A1047, "LONG_COMP_NAME",""))</f>
        <v>#NAME?</v>
      </c>
      <c r="D1047" t="str">
        <f>IF(ISBLANK(C1047),"",_xll.BDP(C1047, "LONG_COMP_NAME",""))</f>
        <v/>
      </c>
      <c r="E1047" t="str">
        <f>IF(ISBLANK(C1047),"",_xll.BDP(C1047, "CNTRY_OF_DOMICILE",""))</f>
        <v/>
      </c>
      <c r="F1047" t="str">
        <f>IF(ISBLANK(C1047),"",_xll.BDP(C1047, "GICS_INDUSTRY_GROUP_NAME",""))</f>
        <v/>
      </c>
      <c r="G1047" t="str">
        <f>IF(ISBLANK(C1047),"",_xll.BDP(C1047, "GICS_SUB_INDUSTRY_NAME",""))</f>
        <v/>
      </c>
      <c r="H1047" t="str">
        <f>IF(ISBLANK(C1047),"",_xll.BDP(A1047, "RELATIONSHIP_AMOUNT","RELATIONSHIP_OVERRIDE=C,QUANTIFIED_OVERRIDE=Y,EQY_FUND_CRNCY=USD,RELATED_COMPANY_OVERRIDE=" &amp;C1047))</f>
        <v/>
      </c>
    </row>
    <row r="1048" spans="1:8" x14ac:dyDescent="0.2">
      <c r="A1048" t="str">
        <f>C105</f>
        <v>EDF FP Equity</v>
      </c>
      <c r="B1048" t="e">
        <f ca="1">IF(ISBLANK(A1048),"",_xll.BDP(A1048, "LONG_COMP_NAME",""))</f>
        <v>#NAME?</v>
      </c>
      <c r="D1048" t="str">
        <f>IF(ISBLANK(C1048),"",_xll.BDP(C1048, "LONG_COMP_NAME",""))</f>
        <v/>
      </c>
      <c r="E1048" t="str">
        <f>IF(ISBLANK(C1048),"",_xll.BDP(C1048, "CNTRY_OF_DOMICILE",""))</f>
        <v/>
      </c>
      <c r="F1048" t="str">
        <f>IF(ISBLANK(C1048),"",_xll.BDP(C1048, "GICS_INDUSTRY_GROUP_NAME",""))</f>
        <v/>
      </c>
      <c r="G1048" t="str">
        <f>IF(ISBLANK(C1048),"",_xll.BDP(C1048, "GICS_SUB_INDUSTRY_NAME",""))</f>
        <v/>
      </c>
      <c r="H1048" t="str">
        <f>IF(ISBLANK(C1048),"",_xll.BDP(A1048, "RELATIONSHIP_AMOUNT","RELATIONSHIP_OVERRIDE=C,QUANTIFIED_OVERRIDE=Y,EQY_FUND_CRNCY=USD,RELATED_COMPANY_OVERRIDE=" &amp;C1048))</f>
        <v/>
      </c>
    </row>
    <row r="1049" spans="1:8" x14ac:dyDescent="0.2">
      <c r="A1049" t="str">
        <f>C105</f>
        <v>EDF FP Equity</v>
      </c>
      <c r="B1049" t="e">
        <f ca="1">IF(ISBLANK(A1049),"",_xll.BDP(A1049, "LONG_COMP_NAME",""))</f>
        <v>#NAME?</v>
      </c>
      <c r="D1049" t="str">
        <f>IF(ISBLANK(C1049),"",_xll.BDP(C1049, "LONG_COMP_NAME",""))</f>
        <v/>
      </c>
      <c r="E1049" t="str">
        <f>IF(ISBLANK(C1049),"",_xll.BDP(C1049, "CNTRY_OF_DOMICILE",""))</f>
        <v/>
      </c>
      <c r="F1049" t="str">
        <f>IF(ISBLANK(C1049),"",_xll.BDP(C1049, "GICS_INDUSTRY_GROUP_NAME",""))</f>
        <v/>
      </c>
      <c r="G1049" t="str">
        <f>IF(ISBLANK(C1049),"",_xll.BDP(C1049, "GICS_SUB_INDUSTRY_NAME",""))</f>
        <v/>
      </c>
      <c r="H1049" t="str">
        <f>IF(ISBLANK(C1049),"",_xll.BDP(A1049, "RELATIONSHIP_AMOUNT","RELATIONSHIP_OVERRIDE=C,QUANTIFIED_OVERRIDE=Y,EQY_FUND_CRNCY=USD,RELATED_COMPANY_OVERRIDE=" &amp;C1049))</f>
        <v/>
      </c>
    </row>
    <row r="1050" spans="1:8" x14ac:dyDescent="0.2">
      <c r="A1050" t="str">
        <f>C105</f>
        <v>EDF FP Equity</v>
      </c>
      <c r="B1050" t="e">
        <f ca="1">IF(ISBLANK(A1050),"",_xll.BDP(A1050, "LONG_COMP_NAME",""))</f>
        <v>#NAME?</v>
      </c>
      <c r="D1050" t="str">
        <f>IF(ISBLANK(C1050),"",_xll.BDP(C1050, "LONG_COMP_NAME",""))</f>
        <v/>
      </c>
      <c r="E1050" t="str">
        <f>IF(ISBLANK(C1050),"",_xll.BDP(C1050, "CNTRY_OF_DOMICILE",""))</f>
        <v/>
      </c>
      <c r="F1050" t="str">
        <f>IF(ISBLANK(C1050),"",_xll.BDP(C1050, "GICS_INDUSTRY_GROUP_NAME",""))</f>
        <v/>
      </c>
      <c r="G1050" t="str">
        <f>IF(ISBLANK(C1050),"",_xll.BDP(C1050, "GICS_SUB_INDUSTRY_NAME",""))</f>
        <v/>
      </c>
      <c r="H1050" t="str">
        <f>IF(ISBLANK(C1050),"",_xll.BDP(A1050, "RELATIONSHIP_AMOUNT","RELATIONSHIP_OVERRIDE=C,QUANTIFIED_OVERRIDE=Y,EQY_FUND_CRNCY=USD,RELATED_COMPANY_OVERRIDE=" &amp;C1050))</f>
        <v/>
      </c>
    </row>
    <row r="1051" spans="1:8" x14ac:dyDescent="0.2">
      <c r="A1051" t="str">
        <f>C105</f>
        <v>EDF FP Equity</v>
      </c>
      <c r="B1051" t="e">
        <f ca="1">IF(ISBLANK(A1051),"",_xll.BDP(A1051, "LONG_COMP_NAME",""))</f>
        <v>#NAME?</v>
      </c>
      <c r="D1051" t="str">
        <f>IF(ISBLANK(C1051),"",_xll.BDP(C1051, "LONG_COMP_NAME",""))</f>
        <v/>
      </c>
      <c r="E1051" t="str">
        <f>IF(ISBLANK(C1051),"",_xll.BDP(C1051, "CNTRY_OF_DOMICILE",""))</f>
        <v/>
      </c>
      <c r="F1051" t="str">
        <f>IF(ISBLANK(C1051),"",_xll.BDP(C1051, "GICS_INDUSTRY_GROUP_NAME",""))</f>
        <v/>
      </c>
      <c r="G1051" t="str">
        <f>IF(ISBLANK(C1051),"",_xll.BDP(C1051, "GICS_SUB_INDUSTRY_NAME",""))</f>
        <v/>
      </c>
      <c r="H1051" t="str">
        <f>IF(ISBLANK(C1051),"",_xll.BDP(A1051, "RELATIONSHIP_AMOUNT","RELATIONSHIP_OVERRIDE=C,QUANTIFIED_OVERRIDE=Y,EQY_FUND_CRNCY=USD,RELATED_COMPANY_OVERRIDE=" &amp;C1051))</f>
        <v/>
      </c>
    </row>
    <row r="1052" spans="1:8" x14ac:dyDescent="0.2">
      <c r="A1052" t="str">
        <f>C106</f>
        <v>CA FP Equity</v>
      </c>
      <c r="B1052" t="e">
        <f ca="1">IF(ISBLANK(A1052),"",_xll.BDP(A1052, "LONG_COMP_NAME",""))</f>
        <v>#NAME?</v>
      </c>
      <c r="C1052" t="e">
        <f ca="1">_xll.BDS(A1052,"SUPPLY_CHAIN_CUSTOMERS","SUPPLY_CHAIN_SUM_COUNT_OVERRIDE=10,QUANTIFIED_OVERRIDE=Y,SUP_CHAIN_RELATIONSHIP_SORT_OVR=C")</f>
        <v>#NAME?</v>
      </c>
      <c r="D1052" t="e">
        <f ca="1">IF(ISBLANK(C1052),"",_xll.BDP(C1052, "LONG_COMP_NAME",""))</f>
        <v>#NAME?</v>
      </c>
      <c r="E1052" t="e">
        <f ca="1">IF(ISBLANK(C1052),"",_xll.BDP(C1052, "CNTRY_OF_DOMICILE",""))</f>
        <v>#NAME?</v>
      </c>
      <c r="F1052" t="e">
        <f ca="1">IF(ISBLANK(C1052),"",_xll.BDP(C1052, "GICS_INDUSTRY_GROUP_NAME",""))</f>
        <v>#NAME?</v>
      </c>
      <c r="G1052" t="e">
        <f ca="1">IF(ISBLANK(C1052),"",_xll.BDP(C1052, "GICS_SUB_INDUSTRY_NAME",""))</f>
        <v>#NAME?</v>
      </c>
      <c r="H1052" t="e">
        <f ca="1">IF(ISBLANK(C1052),"",_xll.BDP(A1052, "RELATIONSHIP_AMOUNT","RELATIONSHIP_OVERRIDE=C,QUANTIFIED_OVERRIDE=Y,EQY_FUND_CRNCY=USD,RELATED_COMPANY_OVERRIDE=" &amp;C1052))</f>
        <v>#NAME?</v>
      </c>
    </row>
    <row r="1053" spans="1:8" x14ac:dyDescent="0.2">
      <c r="A1053" t="str">
        <f>C106</f>
        <v>CA FP Equity</v>
      </c>
      <c r="B1053" t="e">
        <f ca="1">IF(ISBLANK(A1053),"",_xll.BDP(A1053, "LONG_COMP_NAME",""))</f>
        <v>#NAME?</v>
      </c>
      <c r="D1053" t="str">
        <f>IF(ISBLANK(C1053),"",_xll.BDP(C1053, "LONG_COMP_NAME",""))</f>
        <v/>
      </c>
      <c r="E1053" t="str">
        <f>IF(ISBLANK(C1053),"",_xll.BDP(C1053, "CNTRY_OF_DOMICILE",""))</f>
        <v/>
      </c>
      <c r="F1053" t="str">
        <f>IF(ISBLANK(C1053),"",_xll.BDP(C1053, "GICS_INDUSTRY_GROUP_NAME",""))</f>
        <v/>
      </c>
      <c r="G1053" t="str">
        <f>IF(ISBLANK(C1053),"",_xll.BDP(C1053, "GICS_SUB_INDUSTRY_NAME",""))</f>
        <v/>
      </c>
      <c r="H1053" t="str">
        <f>IF(ISBLANK(C1053),"",_xll.BDP(A1053, "RELATIONSHIP_AMOUNT","RELATIONSHIP_OVERRIDE=C,QUANTIFIED_OVERRIDE=Y,EQY_FUND_CRNCY=USD,RELATED_COMPANY_OVERRIDE=" &amp;C1053))</f>
        <v/>
      </c>
    </row>
    <row r="1054" spans="1:8" x14ac:dyDescent="0.2">
      <c r="A1054" t="str">
        <f>C106</f>
        <v>CA FP Equity</v>
      </c>
      <c r="B1054" t="e">
        <f ca="1">IF(ISBLANK(A1054),"",_xll.BDP(A1054, "LONG_COMP_NAME",""))</f>
        <v>#NAME?</v>
      </c>
      <c r="D1054" t="str">
        <f>IF(ISBLANK(C1054),"",_xll.BDP(C1054, "LONG_COMP_NAME",""))</f>
        <v/>
      </c>
      <c r="E1054" t="str">
        <f>IF(ISBLANK(C1054),"",_xll.BDP(C1054, "CNTRY_OF_DOMICILE",""))</f>
        <v/>
      </c>
      <c r="F1054" t="str">
        <f>IF(ISBLANK(C1054),"",_xll.BDP(C1054, "GICS_INDUSTRY_GROUP_NAME",""))</f>
        <v/>
      </c>
      <c r="G1054" t="str">
        <f>IF(ISBLANK(C1054),"",_xll.BDP(C1054, "GICS_SUB_INDUSTRY_NAME",""))</f>
        <v/>
      </c>
      <c r="H1054" t="str">
        <f>IF(ISBLANK(C1054),"",_xll.BDP(A1054, "RELATIONSHIP_AMOUNT","RELATIONSHIP_OVERRIDE=C,QUANTIFIED_OVERRIDE=Y,EQY_FUND_CRNCY=USD,RELATED_COMPANY_OVERRIDE=" &amp;C1054))</f>
        <v/>
      </c>
    </row>
    <row r="1055" spans="1:8" x14ac:dyDescent="0.2">
      <c r="A1055" t="str">
        <f>C106</f>
        <v>CA FP Equity</v>
      </c>
      <c r="B1055" t="e">
        <f ca="1">IF(ISBLANK(A1055),"",_xll.BDP(A1055, "LONG_COMP_NAME",""))</f>
        <v>#NAME?</v>
      </c>
      <c r="D1055" t="str">
        <f>IF(ISBLANK(C1055),"",_xll.BDP(C1055, "LONG_COMP_NAME",""))</f>
        <v/>
      </c>
      <c r="E1055" t="str">
        <f>IF(ISBLANK(C1055),"",_xll.BDP(C1055, "CNTRY_OF_DOMICILE",""))</f>
        <v/>
      </c>
      <c r="F1055" t="str">
        <f>IF(ISBLANK(C1055),"",_xll.BDP(C1055, "GICS_INDUSTRY_GROUP_NAME",""))</f>
        <v/>
      </c>
      <c r="G1055" t="str">
        <f>IF(ISBLANK(C1055),"",_xll.BDP(C1055, "GICS_SUB_INDUSTRY_NAME",""))</f>
        <v/>
      </c>
      <c r="H1055" t="str">
        <f>IF(ISBLANK(C1055),"",_xll.BDP(A1055, "RELATIONSHIP_AMOUNT","RELATIONSHIP_OVERRIDE=C,QUANTIFIED_OVERRIDE=Y,EQY_FUND_CRNCY=USD,RELATED_COMPANY_OVERRIDE=" &amp;C1055))</f>
        <v/>
      </c>
    </row>
    <row r="1056" spans="1:8" x14ac:dyDescent="0.2">
      <c r="A1056" t="str">
        <f>C106</f>
        <v>CA FP Equity</v>
      </c>
      <c r="B1056" t="e">
        <f ca="1">IF(ISBLANK(A1056),"",_xll.BDP(A1056, "LONG_COMP_NAME",""))</f>
        <v>#NAME?</v>
      </c>
      <c r="D1056" t="str">
        <f>IF(ISBLANK(C1056),"",_xll.BDP(C1056, "LONG_COMP_NAME",""))</f>
        <v/>
      </c>
      <c r="E1056" t="str">
        <f>IF(ISBLANK(C1056),"",_xll.BDP(C1056, "CNTRY_OF_DOMICILE",""))</f>
        <v/>
      </c>
      <c r="F1056" t="str">
        <f>IF(ISBLANK(C1056),"",_xll.BDP(C1056, "GICS_INDUSTRY_GROUP_NAME",""))</f>
        <v/>
      </c>
      <c r="G1056" t="str">
        <f>IF(ISBLANK(C1056),"",_xll.BDP(C1056, "GICS_SUB_INDUSTRY_NAME",""))</f>
        <v/>
      </c>
      <c r="H1056" t="str">
        <f>IF(ISBLANK(C1056),"",_xll.BDP(A1056, "RELATIONSHIP_AMOUNT","RELATIONSHIP_OVERRIDE=C,QUANTIFIED_OVERRIDE=Y,EQY_FUND_CRNCY=USD,RELATED_COMPANY_OVERRIDE=" &amp;C1056))</f>
        <v/>
      </c>
    </row>
    <row r="1057" spans="1:8" x14ac:dyDescent="0.2">
      <c r="A1057" t="str">
        <f>C106</f>
        <v>CA FP Equity</v>
      </c>
      <c r="B1057" t="e">
        <f ca="1">IF(ISBLANK(A1057),"",_xll.BDP(A1057, "LONG_COMP_NAME",""))</f>
        <v>#NAME?</v>
      </c>
      <c r="D1057" t="str">
        <f>IF(ISBLANK(C1057),"",_xll.BDP(C1057, "LONG_COMP_NAME",""))</f>
        <v/>
      </c>
      <c r="E1057" t="str">
        <f>IF(ISBLANK(C1057),"",_xll.BDP(C1057, "CNTRY_OF_DOMICILE",""))</f>
        <v/>
      </c>
      <c r="F1057" t="str">
        <f>IF(ISBLANK(C1057),"",_xll.BDP(C1057, "GICS_INDUSTRY_GROUP_NAME",""))</f>
        <v/>
      </c>
      <c r="G1057" t="str">
        <f>IF(ISBLANK(C1057),"",_xll.BDP(C1057, "GICS_SUB_INDUSTRY_NAME",""))</f>
        <v/>
      </c>
      <c r="H1057" t="str">
        <f>IF(ISBLANK(C1057),"",_xll.BDP(A1057, "RELATIONSHIP_AMOUNT","RELATIONSHIP_OVERRIDE=C,QUANTIFIED_OVERRIDE=Y,EQY_FUND_CRNCY=USD,RELATED_COMPANY_OVERRIDE=" &amp;C1057))</f>
        <v/>
      </c>
    </row>
    <row r="1058" spans="1:8" x14ac:dyDescent="0.2">
      <c r="A1058" t="str">
        <f>C106</f>
        <v>CA FP Equity</v>
      </c>
      <c r="B1058" t="e">
        <f ca="1">IF(ISBLANK(A1058),"",_xll.BDP(A1058, "LONG_COMP_NAME",""))</f>
        <v>#NAME?</v>
      </c>
      <c r="D1058" t="str">
        <f>IF(ISBLANK(C1058),"",_xll.BDP(C1058, "LONG_COMP_NAME",""))</f>
        <v/>
      </c>
      <c r="E1058" t="str">
        <f>IF(ISBLANK(C1058),"",_xll.BDP(C1058, "CNTRY_OF_DOMICILE",""))</f>
        <v/>
      </c>
      <c r="F1058" t="str">
        <f>IF(ISBLANK(C1058),"",_xll.BDP(C1058, "GICS_INDUSTRY_GROUP_NAME",""))</f>
        <v/>
      </c>
      <c r="G1058" t="str">
        <f>IF(ISBLANK(C1058),"",_xll.BDP(C1058, "GICS_SUB_INDUSTRY_NAME",""))</f>
        <v/>
      </c>
      <c r="H1058" t="str">
        <f>IF(ISBLANK(C1058),"",_xll.BDP(A1058, "RELATIONSHIP_AMOUNT","RELATIONSHIP_OVERRIDE=C,QUANTIFIED_OVERRIDE=Y,EQY_FUND_CRNCY=USD,RELATED_COMPANY_OVERRIDE=" &amp;C1058))</f>
        <v/>
      </c>
    </row>
    <row r="1059" spans="1:8" x14ac:dyDescent="0.2">
      <c r="A1059" t="str">
        <f>C106</f>
        <v>CA FP Equity</v>
      </c>
      <c r="B1059" t="e">
        <f ca="1">IF(ISBLANK(A1059),"",_xll.BDP(A1059, "LONG_COMP_NAME",""))</f>
        <v>#NAME?</v>
      </c>
      <c r="D1059" t="str">
        <f>IF(ISBLANK(C1059),"",_xll.BDP(C1059, "LONG_COMP_NAME",""))</f>
        <v/>
      </c>
      <c r="E1059" t="str">
        <f>IF(ISBLANK(C1059),"",_xll.BDP(C1059, "CNTRY_OF_DOMICILE",""))</f>
        <v/>
      </c>
      <c r="F1059" t="str">
        <f>IF(ISBLANK(C1059),"",_xll.BDP(C1059, "GICS_INDUSTRY_GROUP_NAME",""))</f>
        <v/>
      </c>
      <c r="G1059" t="str">
        <f>IF(ISBLANK(C1059),"",_xll.BDP(C1059, "GICS_SUB_INDUSTRY_NAME",""))</f>
        <v/>
      </c>
      <c r="H1059" t="str">
        <f>IF(ISBLANK(C1059),"",_xll.BDP(A1059, "RELATIONSHIP_AMOUNT","RELATIONSHIP_OVERRIDE=C,QUANTIFIED_OVERRIDE=Y,EQY_FUND_CRNCY=USD,RELATED_COMPANY_OVERRIDE=" &amp;C1059))</f>
        <v/>
      </c>
    </row>
    <row r="1060" spans="1:8" x14ac:dyDescent="0.2">
      <c r="A1060" t="str">
        <f>C106</f>
        <v>CA FP Equity</v>
      </c>
      <c r="B1060" t="e">
        <f ca="1">IF(ISBLANK(A1060),"",_xll.BDP(A1060, "LONG_COMP_NAME",""))</f>
        <v>#NAME?</v>
      </c>
      <c r="D1060" t="str">
        <f>IF(ISBLANK(C1060),"",_xll.BDP(C1060, "LONG_COMP_NAME",""))</f>
        <v/>
      </c>
      <c r="E1060" t="str">
        <f>IF(ISBLANK(C1060),"",_xll.BDP(C1060, "CNTRY_OF_DOMICILE",""))</f>
        <v/>
      </c>
      <c r="F1060" t="str">
        <f>IF(ISBLANK(C1060),"",_xll.BDP(C1060, "GICS_INDUSTRY_GROUP_NAME",""))</f>
        <v/>
      </c>
      <c r="G1060" t="str">
        <f>IF(ISBLANK(C1060),"",_xll.BDP(C1060, "GICS_SUB_INDUSTRY_NAME",""))</f>
        <v/>
      </c>
      <c r="H1060" t="str">
        <f>IF(ISBLANK(C1060),"",_xll.BDP(A1060, "RELATIONSHIP_AMOUNT","RELATIONSHIP_OVERRIDE=C,QUANTIFIED_OVERRIDE=Y,EQY_FUND_CRNCY=USD,RELATED_COMPANY_OVERRIDE=" &amp;C1060))</f>
        <v/>
      </c>
    </row>
    <row r="1061" spans="1:8" x14ac:dyDescent="0.2">
      <c r="A1061" t="str">
        <f>C106</f>
        <v>CA FP Equity</v>
      </c>
      <c r="B1061" t="e">
        <f ca="1">IF(ISBLANK(A1061),"",_xll.BDP(A1061, "LONG_COMP_NAME",""))</f>
        <v>#NAME?</v>
      </c>
      <c r="D1061" t="str">
        <f>IF(ISBLANK(C1061),"",_xll.BDP(C1061, "LONG_COMP_NAME",""))</f>
        <v/>
      </c>
      <c r="E1061" t="str">
        <f>IF(ISBLANK(C1061),"",_xll.BDP(C1061, "CNTRY_OF_DOMICILE",""))</f>
        <v/>
      </c>
      <c r="F1061" t="str">
        <f>IF(ISBLANK(C1061),"",_xll.BDP(C1061, "GICS_INDUSTRY_GROUP_NAME",""))</f>
        <v/>
      </c>
      <c r="G1061" t="str">
        <f>IF(ISBLANK(C1061),"",_xll.BDP(C1061, "GICS_SUB_INDUSTRY_NAME",""))</f>
        <v/>
      </c>
      <c r="H1061" t="str">
        <f>IF(ISBLANK(C1061),"",_xll.BDP(A1061, "RELATIONSHIP_AMOUNT","RELATIONSHIP_OVERRIDE=C,QUANTIFIED_OVERRIDE=Y,EQY_FUND_CRNCY=USD,RELATED_COMPANY_OVERRIDE=" &amp;C1061))</f>
        <v/>
      </c>
    </row>
    <row r="1062" spans="1:8" x14ac:dyDescent="0.2">
      <c r="A1062" t="str">
        <f>C107</f>
        <v>SIE GR Equity</v>
      </c>
      <c r="B1062" t="e">
        <f ca="1">IF(ISBLANK(A1062),"",_xll.BDP(A1062, "LONG_COMP_NAME",""))</f>
        <v>#NAME?</v>
      </c>
      <c r="C1062" t="e">
        <f ca="1">_xll.BDS(A1062,"SUPPLY_CHAIN_CUSTOMERS","SUPPLY_CHAIN_SUM_COUNT_OVERRIDE=10,QUANTIFIED_OVERRIDE=Y,SUP_CHAIN_RELATIONSHIP_SORT_OVR=C","cols=1;rows=10")</f>
        <v>#NAME?</v>
      </c>
      <c r="D1062" t="e">
        <f ca="1">IF(ISBLANK(C1062),"",_xll.BDP(C1062, "LONG_COMP_NAME",""))</f>
        <v>#NAME?</v>
      </c>
      <c r="E1062" t="e">
        <f ca="1">IF(ISBLANK(C1062),"",_xll.BDP(C1062, "CNTRY_OF_DOMICILE",""))</f>
        <v>#NAME?</v>
      </c>
      <c r="F1062" t="e">
        <f ca="1">IF(ISBLANK(C1062),"",_xll.BDP(C1062, "GICS_INDUSTRY_GROUP_NAME",""))</f>
        <v>#NAME?</v>
      </c>
      <c r="G1062" t="e">
        <f ca="1">IF(ISBLANK(C1062),"",_xll.BDP(C1062, "GICS_SUB_INDUSTRY_NAME",""))</f>
        <v>#NAME?</v>
      </c>
      <c r="H1062" t="e">
        <f ca="1">IF(ISBLANK(C1062),"",_xll.BDP(A1062, "RELATIONSHIP_AMOUNT","RELATIONSHIP_OVERRIDE=C,QUANTIFIED_OVERRIDE=Y,EQY_FUND_CRNCY=USD,RELATED_COMPANY_OVERRIDE=" &amp;C1062))</f>
        <v>#NAME?</v>
      </c>
    </row>
    <row r="1063" spans="1:8" x14ac:dyDescent="0.2">
      <c r="A1063" t="str">
        <f>C107</f>
        <v>SIE GR Equity</v>
      </c>
      <c r="B1063" t="e">
        <f ca="1">IF(ISBLANK(A1063),"",_xll.BDP(A1063, "LONG_COMP_NAME",""))</f>
        <v>#NAME?</v>
      </c>
      <c r="C1063" t="s">
        <v>250</v>
      </c>
      <c r="D1063" t="e">
        <f ca="1">IF(ISBLANK(C1063),"",_xll.BDP(C1063, "LONG_COMP_NAME",""))</f>
        <v>#NAME?</v>
      </c>
      <c r="E1063" t="e">
        <f ca="1">IF(ISBLANK(C1063),"",_xll.BDP(C1063, "CNTRY_OF_DOMICILE",""))</f>
        <v>#NAME?</v>
      </c>
      <c r="F1063" t="e">
        <f ca="1">IF(ISBLANK(C1063),"",_xll.BDP(C1063, "GICS_INDUSTRY_GROUP_NAME",""))</f>
        <v>#NAME?</v>
      </c>
      <c r="G1063" t="e">
        <f ca="1">IF(ISBLANK(C1063),"",_xll.BDP(C1063, "GICS_SUB_INDUSTRY_NAME",""))</f>
        <v>#NAME?</v>
      </c>
      <c r="H1063" t="e">
        <f ca="1">IF(ISBLANK(C1063),"",_xll.BDP(A1063, "RELATIONSHIP_AMOUNT","RELATIONSHIP_OVERRIDE=C,QUANTIFIED_OVERRIDE=Y,EQY_FUND_CRNCY=USD,RELATED_COMPANY_OVERRIDE=" &amp;C1063))</f>
        <v>#NAME?</v>
      </c>
    </row>
    <row r="1064" spans="1:8" x14ac:dyDescent="0.2">
      <c r="A1064" t="str">
        <f>C107</f>
        <v>SIE GR Equity</v>
      </c>
      <c r="B1064" t="e">
        <f ca="1">IF(ISBLANK(A1064),"",_xll.BDP(A1064, "LONG_COMP_NAME",""))</f>
        <v>#NAME?</v>
      </c>
      <c r="C1064" t="s">
        <v>251</v>
      </c>
      <c r="D1064" t="e">
        <f ca="1">IF(ISBLANK(C1064),"",_xll.BDP(C1064, "LONG_COMP_NAME",""))</f>
        <v>#NAME?</v>
      </c>
      <c r="E1064" t="e">
        <f ca="1">IF(ISBLANK(C1064),"",_xll.BDP(C1064, "CNTRY_OF_DOMICILE",""))</f>
        <v>#NAME?</v>
      </c>
      <c r="F1064" t="e">
        <f ca="1">IF(ISBLANK(C1064),"",_xll.BDP(C1064, "GICS_INDUSTRY_GROUP_NAME",""))</f>
        <v>#NAME?</v>
      </c>
      <c r="G1064" t="e">
        <f ca="1">IF(ISBLANK(C1064),"",_xll.BDP(C1064, "GICS_SUB_INDUSTRY_NAME",""))</f>
        <v>#NAME?</v>
      </c>
      <c r="H1064" t="e">
        <f ca="1">IF(ISBLANK(C1064),"",_xll.BDP(A1064, "RELATIONSHIP_AMOUNT","RELATIONSHIP_OVERRIDE=C,QUANTIFIED_OVERRIDE=Y,EQY_FUND_CRNCY=USD,RELATED_COMPANY_OVERRIDE=" &amp;C1064))</f>
        <v>#NAME?</v>
      </c>
    </row>
    <row r="1065" spans="1:8" x14ac:dyDescent="0.2">
      <c r="A1065" t="str">
        <f>C107</f>
        <v>SIE GR Equity</v>
      </c>
      <c r="B1065" t="e">
        <f ca="1">IF(ISBLANK(A1065),"",_xll.BDP(A1065, "LONG_COMP_NAME",""))</f>
        <v>#NAME?</v>
      </c>
      <c r="C1065" t="s">
        <v>252</v>
      </c>
      <c r="D1065" t="e">
        <f ca="1">IF(ISBLANK(C1065),"",_xll.BDP(C1065, "LONG_COMP_NAME",""))</f>
        <v>#NAME?</v>
      </c>
      <c r="E1065" t="e">
        <f ca="1">IF(ISBLANK(C1065),"",_xll.BDP(C1065, "CNTRY_OF_DOMICILE",""))</f>
        <v>#NAME?</v>
      </c>
      <c r="F1065" t="e">
        <f ca="1">IF(ISBLANK(C1065),"",_xll.BDP(C1065, "GICS_INDUSTRY_GROUP_NAME",""))</f>
        <v>#NAME?</v>
      </c>
      <c r="G1065" t="e">
        <f ca="1">IF(ISBLANK(C1065),"",_xll.BDP(C1065, "GICS_SUB_INDUSTRY_NAME",""))</f>
        <v>#NAME?</v>
      </c>
      <c r="H1065" t="e">
        <f ca="1">IF(ISBLANK(C1065),"",_xll.BDP(A1065, "RELATIONSHIP_AMOUNT","RELATIONSHIP_OVERRIDE=C,QUANTIFIED_OVERRIDE=Y,EQY_FUND_CRNCY=USD,RELATED_COMPANY_OVERRIDE=" &amp;C1065))</f>
        <v>#NAME?</v>
      </c>
    </row>
    <row r="1066" spans="1:8" x14ac:dyDescent="0.2">
      <c r="A1066" t="str">
        <f>C107</f>
        <v>SIE GR Equity</v>
      </c>
      <c r="B1066" t="e">
        <f ca="1">IF(ISBLANK(A1066),"",_xll.BDP(A1066, "LONG_COMP_NAME",""))</f>
        <v>#NAME?</v>
      </c>
      <c r="C1066" t="s">
        <v>253</v>
      </c>
      <c r="D1066" t="e">
        <f ca="1">IF(ISBLANK(C1066),"",_xll.BDP(C1066, "LONG_COMP_NAME",""))</f>
        <v>#NAME?</v>
      </c>
      <c r="E1066" t="e">
        <f ca="1">IF(ISBLANK(C1066),"",_xll.BDP(C1066, "CNTRY_OF_DOMICILE",""))</f>
        <v>#NAME?</v>
      </c>
      <c r="F1066" t="e">
        <f ca="1">IF(ISBLANK(C1066),"",_xll.BDP(C1066, "GICS_INDUSTRY_GROUP_NAME",""))</f>
        <v>#NAME?</v>
      </c>
      <c r="G1066" t="e">
        <f ca="1">IF(ISBLANK(C1066),"",_xll.BDP(C1066, "GICS_SUB_INDUSTRY_NAME",""))</f>
        <v>#NAME?</v>
      </c>
      <c r="H1066" t="e">
        <f ca="1">IF(ISBLANK(C1066),"",_xll.BDP(A1066, "RELATIONSHIP_AMOUNT","RELATIONSHIP_OVERRIDE=C,QUANTIFIED_OVERRIDE=Y,EQY_FUND_CRNCY=USD,RELATED_COMPANY_OVERRIDE=" &amp;C1066))</f>
        <v>#NAME?</v>
      </c>
    </row>
    <row r="1067" spans="1:8" x14ac:dyDescent="0.2">
      <c r="A1067" t="str">
        <f>C107</f>
        <v>SIE GR Equity</v>
      </c>
      <c r="B1067" t="e">
        <f ca="1">IF(ISBLANK(A1067),"",_xll.BDP(A1067, "LONG_COMP_NAME",""))</f>
        <v>#NAME?</v>
      </c>
      <c r="C1067" t="s">
        <v>254</v>
      </c>
      <c r="D1067" t="e">
        <f ca="1">IF(ISBLANK(C1067),"",_xll.BDP(C1067, "LONG_COMP_NAME",""))</f>
        <v>#NAME?</v>
      </c>
      <c r="E1067" t="e">
        <f ca="1">IF(ISBLANK(C1067),"",_xll.BDP(C1067, "CNTRY_OF_DOMICILE",""))</f>
        <v>#NAME?</v>
      </c>
      <c r="F1067" t="e">
        <f ca="1">IF(ISBLANK(C1067),"",_xll.BDP(C1067, "GICS_INDUSTRY_GROUP_NAME",""))</f>
        <v>#NAME?</v>
      </c>
      <c r="G1067" t="e">
        <f ca="1">IF(ISBLANK(C1067),"",_xll.BDP(C1067, "GICS_SUB_INDUSTRY_NAME",""))</f>
        <v>#NAME?</v>
      </c>
      <c r="H1067" t="e">
        <f ca="1">IF(ISBLANK(C1067),"",_xll.BDP(A1067, "RELATIONSHIP_AMOUNT","RELATIONSHIP_OVERRIDE=C,QUANTIFIED_OVERRIDE=Y,EQY_FUND_CRNCY=USD,RELATED_COMPANY_OVERRIDE=" &amp;C1067))</f>
        <v>#NAME?</v>
      </c>
    </row>
    <row r="1068" spans="1:8" x14ac:dyDescent="0.2">
      <c r="A1068" t="str">
        <f>C107</f>
        <v>SIE GR Equity</v>
      </c>
      <c r="B1068" t="e">
        <f ca="1">IF(ISBLANK(A1068),"",_xll.BDP(A1068, "LONG_COMP_NAME",""))</f>
        <v>#NAME?</v>
      </c>
      <c r="C1068" t="s">
        <v>173</v>
      </c>
      <c r="D1068" t="e">
        <f ca="1">IF(ISBLANK(C1068),"",_xll.BDP(C1068, "LONG_COMP_NAME",""))</f>
        <v>#NAME?</v>
      </c>
      <c r="E1068" t="e">
        <f ca="1">IF(ISBLANK(C1068),"",_xll.BDP(C1068, "CNTRY_OF_DOMICILE",""))</f>
        <v>#NAME?</v>
      </c>
      <c r="F1068" t="e">
        <f ca="1">IF(ISBLANK(C1068),"",_xll.BDP(C1068, "GICS_INDUSTRY_GROUP_NAME",""))</f>
        <v>#NAME?</v>
      </c>
      <c r="G1068" t="e">
        <f ca="1">IF(ISBLANK(C1068),"",_xll.BDP(C1068, "GICS_SUB_INDUSTRY_NAME",""))</f>
        <v>#NAME?</v>
      </c>
      <c r="H1068" t="e">
        <f ca="1">IF(ISBLANK(C1068),"",_xll.BDP(A1068, "RELATIONSHIP_AMOUNT","RELATIONSHIP_OVERRIDE=C,QUANTIFIED_OVERRIDE=Y,EQY_FUND_CRNCY=USD,RELATED_COMPANY_OVERRIDE=" &amp;C1068))</f>
        <v>#NAME?</v>
      </c>
    </row>
    <row r="1069" spans="1:8" x14ac:dyDescent="0.2">
      <c r="A1069" t="str">
        <f>C107</f>
        <v>SIE GR Equity</v>
      </c>
      <c r="B1069" t="e">
        <f ca="1">IF(ISBLANK(A1069),"",_xll.BDP(A1069, "LONG_COMP_NAME",""))</f>
        <v>#NAME?</v>
      </c>
      <c r="C1069" t="s">
        <v>255</v>
      </c>
      <c r="D1069" t="e">
        <f ca="1">IF(ISBLANK(C1069),"",_xll.BDP(C1069, "LONG_COMP_NAME",""))</f>
        <v>#NAME?</v>
      </c>
      <c r="E1069" t="e">
        <f ca="1">IF(ISBLANK(C1069),"",_xll.BDP(C1069, "CNTRY_OF_DOMICILE",""))</f>
        <v>#NAME?</v>
      </c>
      <c r="F1069" t="e">
        <f ca="1">IF(ISBLANK(C1069),"",_xll.BDP(C1069, "GICS_INDUSTRY_GROUP_NAME",""))</f>
        <v>#NAME?</v>
      </c>
      <c r="G1069" t="e">
        <f ca="1">IF(ISBLANK(C1069),"",_xll.BDP(C1069, "GICS_SUB_INDUSTRY_NAME",""))</f>
        <v>#NAME?</v>
      </c>
      <c r="H1069" t="e">
        <f ca="1">IF(ISBLANK(C1069),"",_xll.BDP(A1069, "RELATIONSHIP_AMOUNT","RELATIONSHIP_OVERRIDE=C,QUANTIFIED_OVERRIDE=Y,EQY_FUND_CRNCY=USD,RELATED_COMPANY_OVERRIDE=" &amp;C1069))</f>
        <v>#NAME?</v>
      </c>
    </row>
    <row r="1070" spans="1:8" x14ac:dyDescent="0.2">
      <c r="A1070" t="str">
        <f>C107</f>
        <v>SIE GR Equity</v>
      </c>
      <c r="B1070" t="e">
        <f ca="1">IF(ISBLANK(A1070),"",_xll.BDP(A1070, "LONG_COMP_NAME",""))</f>
        <v>#NAME?</v>
      </c>
      <c r="C1070" t="s">
        <v>256</v>
      </c>
      <c r="D1070" t="e">
        <f ca="1">IF(ISBLANK(C1070),"",_xll.BDP(C1070, "LONG_COMP_NAME",""))</f>
        <v>#NAME?</v>
      </c>
      <c r="E1070" t="e">
        <f ca="1">IF(ISBLANK(C1070),"",_xll.BDP(C1070, "CNTRY_OF_DOMICILE",""))</f>
        <v>#NAME?</v>
      </c>
      <c r="F1070" t="e">
        <f ca="1">IF(ISBLANK(C1070),"",_xll.BDP(C1070, "GICS_INDUSTRY_GROUP_NAME",""))</f>
        <v>#NAME?</v>
      </c>
      <c r="G1070" t="e">
        <f ca="1">IF(ISBLANK(C1070),"",_xll.BDP(C1070, "GICS_SUB_INDUSTRY_NAME",""))</f>
        <v>#NAME?</v>
      </c>
      <c r="H1070" t="e">
        <f ca="1">IF(ISBLANK(C1070),"",_xll.BDP(A1070, "RELATIONSHIP_AMOUNT","RELATIONSHIP_OVERRIDE=C,QUANTIFIED_OVERRIDE=Y,EQY_FUND_CRNCY=USD,RELATED_COMPANY_OVERRIDE=" &amp;C1070))</f>
        <v>#NAME?</v>
      </c>
    </row>
    <row r="1071" spans="1:8" x14ac:dyDescent="0.2">
      <c r="A1071" t="str">
        <f>C107</f>
        <v>SIE GR Equity</v>
      </c>
      <c r="B1071" t="e">
        <f ca="1">IF(ISBLANK(A1071),"",_xll.BDP(A1071, "LONG_COMP_NAME",""))</f>
        <v>#NAME?</v>
      </c>
      <c r="C1071" t="s">
        <v>16</v>
      </c>
      <c r="D1071" t="e">
        <f ca="1">IF(ISBLANK(C1071),"",_xll.BDP(C1071, "LONG_COMP_NAME",""))</f>
        <v>#NAME?</v>
      </c>
      <c r="E1071" t="e">
        <f ca="1">IF(ISBLANK(C1071),"",_xll.BDP(C1071, "CNTRY_OF_DOMICILE",""))</f>
        <v>#NAME?</v>
      </c>
      <c r="F1071" t="e">
        <f ca="1">IF(ISBLANK(C1071),"",_xll.BDP(C1071, "GICS_INDUSTRY_GROUP_NAME",""))</f>
        <v>#NAME?</v>
      </c>
      <c r="G1071" t="e">
        <f ca="1">IF(ISBLANK(C1071),"",_xll.BDP(C1071, "GICS_SUB_INDUSTRY_NAME",""))</f>
        <v>#NAME?</v>
      </c>
      <c r="H1071" t="e">
        <f ca="1">IF(ISBLANK(C1071),"",_xll.BDP(A1071, "RELATIONSHIP_AMOUNT","RELATIONSHIP_OVERRIDE=C,QUANTIFIED_OVERRIDE=Y,EQY_FUND_CRNCY=USD,RELATED_COMPANY_OVERRIDE=" &amp;C1071))</f>
        <v>#NAME?</v>
      </c>
    </row>
    <row r="1072" spans="1:8" x14ac:dyDescent="0.2">
      <c r="A1072" t="str">
        <f>C108</f>
        <v>224063Z FP Equity</v>
      </c>
      <c r="B1072" t="e">
        <f ca="1">IF(ISBLANK(A1072),"",_xll.BDP(A1072, "LONG_COMP_NAME",""))</f>
        <v>#NAME?</v>
      </c>
      <c r="C1072" t="e">
        <f ca="1">_xll.BDS(A1072,"SUPPLY_CHAIN_CUSTOMERS","SUPPLY_CHAIN_SUM_COUNT_OVERRIDE=10,QUANTIFIED_OVERRIDE=Y,SUP_CHAIN_RELATIONSHIP_SORT_OVR=C")</f>
        <v>#NAME?</v>
      </c>
      <c r="D1072" t="e">
        <f ca="1">IF(ISBLANK(C1072),"",_xll.BDP(C1072, "LONG_COMP_NAME",""))</f>
        <v>#NAME?</v>
      </c>
      <c r="E1072" t="e">
        <f ca="1">IF(ISBLANK(C1072),"",_xll.BDP(C1072, "CNTRY_OF_DOMICILE",""))</f>
        <v>#NAME?</v>
      </c>
      <c r="F1072" t="e">
        <f ca="1">IF(ISBLANK(C1072),"",_xll.BDP(C1072, "GICS_INDUSTRY_GROUP_NAME",""))</f>
        <v>#NAME?</v>
      </c>
      <c r="G1072" t="e">
        <f ca="1">IF(ISBLANK(C1072),"",_xll.BDP(C1072, "GICS_SUB_INDUSTRY_NAME",""))</f>
        <v>#NAME?</v>
      </c>
      <c r="H1072" t="e">
        <f ca="1">IF(ISBLANK(C1072),"",_xll.BDP(A1072, "RELATIONSHIP_AMOUNT","RELATIONSHIP_OVERRIDE=C,QUANTIFIED_OVERRIDE=Y,EQY_FUND_CRNCY=USD,RELATED_COMPANY_OVERRIDE=" &amp;C1072))</f>
        <v>#NAME?</v>
      </c>
    </row>
    <row r="1073" spans="1:8" x14ac:dyDescent="0.2">
      <c r="A1073" t="str">
        <f>C108</f>
        <v>224063Z FP Equity</v>
      </c>
      <c r="B1073" t="e">
        <f ca="1">IF(ISBLANK(A1073),"",_xll.BDP(A1073, "LONG_COMP_NAME",""))</f>
        <v>#NAME?</v>
      </c>
      <c r="D1073" t="str">
        <f>IF(ISBLANK(C1073),"",_xll.BDP(C1073, "LONG_COMP_NAME",""))</f>
        <v/>
      </c>
      <c r="E1073" t="str">
        <f>IF(ISBLANK(C1073),"",_xll.BDP(C1073, "CNTRY_OF_DOMICILE",""))</f>
        <v/>
      </c>
      <c r="F1073" t="str">
        <f>IF(ISBLANK(C1073),"",_xll.BDP(C1073, "GICS_INDUSTRY_GROUP_NAME",""))</f>
        <v/>
      </c>
      <c r="G1073" t="str">
        <f>IF(ISBLANK(C1073),"",_xll.BDP(C1073, "GICS_SUB_INDUSTRY_NAME",""))</f>
        <v/>
      </c>
      <c r="H1073" t="str">
        <f>IF(ISBLANK(C1073),"",_xll.BDP(A1073, "RELATIONSHIP_AMOUNT","RELATIONSHIP_OVERRIDE=C,QUANTIFIED_OVERRIDE=Y,EQY_FUND_CRNCY=USD,RELATED_COMPANY_OVERRIDE=" &amp;C1073))</f>
        <v/>
      </c>
    </row>
    <row r="1074" spans="1:8" x14ac:dyDescent="0.2">
      <c r="A1074" t="str">
        <f>C108</f>
        <v>224063Z FP Equity</v>
      </c>
      <c r="B1074" t="e">
        <f ca="1">IF(ISBLANK(A1074),"",_xll.BDP(A1074, "LONG_COMP_NAME",""))</f>
        <v>#NAME?</v>
      </c>
      <c r="D1074" t="str">
        <f>IF(ISBLANK(C1074),"",_xll.BDP(C1074, "LONG_COMP_NAME",""))</f>
        <v/>
      </c>
      <c r="E1074" t="str">
        <f>IF(ISBLANK(C1074),"",_xll.BDP(C1074, "CNTRY_OF_DOMICILE",""))</f>
        <v/>
      </c>
      <c r="F1074" t="str">
        <f>IF(ISBLANK(C1074),"",_xll.BDP(C1074, "GICS_INDUSTRY_GROUP_NAME",""))</f>
        <v/>
      </c>
      <c r="G1074" t="str">
        <f>IF(ISBLANK(C1074),"",_xll.BDP(C1074, "GICS_SUB_INDUSTRY_NAME",""))</f>
        <v/>
      </c>
      <c r="H1074" t="str">
        <f>IF(ISBLANK(C1074),"",_xll.BDP(A1074, "RELATIONSHIP_AMOUNT","RELATIONSHIP_OVERRIDE=C,QUANTIFIED_OVERRIDE=Y,EQY_FUND_CRNCY=USD,RELATED_COMPANY_OVERRIDE=" &amp;C1074))</f>
        <v/>
      </c>
    </row>
    <row r="1075" spans="1:8" x14ac:dyDescent="0.2">
      <c r="A1075" t="str">
        <f>C108</f>
        <v>224063Z FP Equity</v>
      </c>
      <c r="B1075" t="e">
        <f ca="1">IF(ISBLANK(A1075),"",_xll.BDP(A1075, "LONG_COMP_NAME",""))</f>
        <v>#NAME?</v>
      </c>
      <c r="D1075" t="str">
        <f>IF(ISBLANK(C1075),"",_xll.BDP(C1075, "LONG_COMP_NAME",""))</f>
        <v/>
      </c>
      <c r="E1075" t="str">
        <f>IF(ISBLANK(C1075),"",_xll.BDP(C1075, "CNTRY_OF_DOMICILE",""))</f>
        <v/>
      </c>
      <c r="F1075" t="str">
        <f>IF(ISBLANK(C1075),"",_xll.BDP(C1075, "GICS_INDUSTRY_GROUP_NAME",""))</f>
        <v/>
      </c>
      <c r="G1075" t="str">
        <f>IF(ISBLANK(C1075),"",_xll.BDP(C1075, "GICS_SUB_INDUSTRY_NAME",""))</f>
        <v/>
      </c>
      <c r="H1075" t="str">
        <f>IF(ISBLANK(C1075),"",_xll.BDP(A1075, "RELATIONSHIP_AMOUNT","RELATIONSHIP_OVERRIDE=C,QUANTIFIED_OVERRIDE=Y,EQY_FUND_CRNCY=USD,RELATED_COMPANY_OVERRIDE=" &amp;C1075))</f>
        <v/>
      </c>
    </row>
    <row r="1076" spans="1:8" x14ac:dyDescent="0.2">
      <c r="A1076" t="str">
        <f>C108</f>
        <v>224063Z FP Equity</v>
      </c>
      <c r="B1076" t="e">
        <f ca="1">IF(ISBLANK(A1076),"",_xll.BDP(A1076, "LONG_COMP_NAME",""))</f>
        <v>#NAME?</v>
      </c>
      <c r="D1076" t="str">
        <f>IF(ISBLANK(C1076),"",_xll.BDP(C1076, "LONG_COMP_NAME",""))</f>
        <v/>
      </c>
      <c r="E1076" t="str">
        <f>IF(ISBLANK(C1076),"",_xll.BDP(C1076, "CNTRY_OF_DOMICILE",""))</f>
        <v/>
      </c>
      <c r="F1076" t="str">
        <f>IF(ISBLANK(C1076),"",_xll.BDP(C1076, "GICS_INDUSTRY_GROUP_NAME",""))</f>
        <v/>
      </c>
      <c r="G1076" t="str">
        <f>IF(ISBLANK(C1076),"",_xll.BDP(C1076, "GICS_SUB_INDUSTRY_NAME",""))</f>
        <v/>
      </c>
      <c r="H1076" t="str">
        <f>IF(ISBLANK(C1076),"",_xll.BDP(A1076, "RELATIONSHIP_AMOUNT","RELATIONSHIP_OVERRIDE=C,QUANTIFIED_OVERRIDE=Y,EQY_FUND_CRNCY=USD,RELATED_COMPANY_OVERRIDE=" &amp;C1076))</f>
        <v/>
      </c>
    </row>
    <row r="1077" spans="1:8" x14ac:dyDescent="0.2">
      <c r="A1077" t="str">
        <f>C108</f>
        <v>224063Z FP Equity</v>
      </c>
      <c r="B1077" t="e">
        <f ca="1">IF(ISBLANK(A1077),"",_xll.BDP(A1077, "LONG_COMP_NAME",""))</f>
        <v>#NAME?</v>
      </c>
      <c r="D1077" t="str">
        <f>IF(ISBLANK(C1077),"",_xll.BDP(C1077, "LONG_COMP_NAME",""))</f>
        <v/>
      </c>
      <c r="E1077" t="str">
        <f>IF(ISBLANK(C1077),"",_xll.BDP(C1077, "CNTRY_OF_DOMICILE",""))</f>
        <v/>
      </c>
      <c r="F1077" t="str">
        <f>IF(ISBLANK(C1077),"",_xll.BDP(C1077, "GICS_INDUSTRY_GROUP_NAME",""))</f>
        <v/>
      </c>
      <c r="G1077" t="str">
        <f>IF(ISBLANK(C1077),"",_xll.BDP(C1077, "GICS_SUB_INDUSTRY_NAME",""))</f>
        <v/>
      </c>
      <c r="H1077" t="str">
        <f>IF(ISBLANK(C1077),"",_xll.BDP(A1077, "RELATIONSHIP_AMOUNT","RELATIONSHIP_OVERRIDE=C,QUANTIFIED_OVERRIDE=Y,EQY_FUND_CRNCY=USD,RELATED_COMPANY_OVERRIDE=" &amp;C1077))</f>
        <v/>
      </c>
    </row>
    <row r="1078" spans="1:8" x14ac:dyDescent="0.2">
      <c r="A1078" t="str">
        <f>C108</f>
        <v>224063Z FP Equity</v>
      </c>
      <c r="B1078" t="e">
        <f ca="1">IF(ISBLANK(A1078),"",_xll.BDP(A1078, "LONG_COMP_NAME",""))</f>
        <v>#NAME?</v>
      </c>
      <c r="D1078" t="str">
        <f>IF(ISBLANK(C1078),"",_xll.BDP(C1078, "LONG_COMP_NAME",""))</f>
        <v/>
      </c>
      <c r="E1078" t="str">
        <f>IF(ISBLANK(C1078),"",_xll.BDP(C1078, "CNTRY_OF_DOMICILE",""))</f>
        <v/>
      </c>
      <c r="F1078" t="str">
        <f>IF(ISBLANK(C1078),"",_xll.BDP(C1078, "GICS_INDUSTRY_GROUP_NAME",""))</f>
        <v/>
      </c>
      <c r="G1078" t="str">
        <f>IF(ISBLANK(C1078),"",_xll.BDP(C1078, "GICS_SUB_INDUSTRY_NAME",""))</f>
        <v/>
      </c>
      <c r="H1078" t="str">
        <f>IF(ISBLANK(C1078),"",_xll.BDP(A1078, "RELATIONSHIP_AMOUNT","RELATIONSHIP_OVERRIDE=C,QUANTIFIED_OVERRIDE=Y,EQY_FUND_CRNCY=USD,RELATED_COMPANY_OVERRIDE=" &amp;C1078))</f>
        <v/>
      </c>
    </row>
    <row r="1079" spans="1:8" x14ac:dyDescent="0.2">
      <c r="A1079" t="str">
        <f>C108</f>
        <v>224063Z FP Equity</v>
      </c>
      <c r="B1079" t="e">
        <f ca="1">IF(ISBLANK(A1079),"",_xll.BDP(A1079, "LONG_COMP_NAME",""))</f>
        <v>#NAME?</v>
      </c>
      <c r="D1079" t="str">
        <f>IF(ISBLANK(C1079),"",_xll.BDP(C1079, "LONG_COMP_NAME",""))</f>
        <v/>
      </c>
      <c r="E1079" t="str">
        <f>IF(ISBLANK(C1079),"",_xll.BDP(C1079, "CNTRY_OF_DOMICILE",""))</f>
        <v/>
      </c>
      <c r="F1079" t="str">
        <f>IF(ISBLANK(C1079),"",_xll.BDP(C1079, "GICS_INDUSTRY_GROUP_NAME",""))</f>
        <v/>
      </c>
      <c r="G1079" t="str">
        <f>IF(ISBLANK(C1079),"",_xll.BDP(C1079, "GICS_SUB_INDUSTRY_NAME",""))</f>
        <v/>
      </c>
      <c r="H1079" t="str">
        <f>IF(ISBLANK(C1079),"",_xll.BDP(A1079, "RELATIONSHIP_AMOUNT","RELATIONSHIP_OVERRIDE=C,QUANTIFIED_OVERRIDE=Y,EQY_FUND_CRNCY=USD,RELATED_COMPANY_OVERRIDE=" &amp;C1079))</f>
        <v/>
      </c>
    </row>
    <row r="1080" spans="1:8" x14ac:dyDescent="0.2">
      <c r="A1080" t="str">
        <f>C108</f>
        <v>224063Z FP Equity</v>
      </c>
      <c r="B1080" t="e">
        <f ca="1">IF(ISBLANK(A1080),"",_xll.BDP(A1080, "LONG_COMP_NAME",""))</f>
        <v>#NAME?</v>
      </c>
      <c r="D1080" t="str">
        <f>IF(ISBLANK(C1080),"",_xll.BDP(C1080, "LONG_COMP_NAME",""))</f>
        <v/>
      </c>
      <c r="E1080" t="str">
        <f>IF(ISBLANK(C1080),"",_xll.BDP(C1080, "CNTRY_OF_DOMICILE",""))</f>
        <v/>
      </c>
      <c r="F1080" t="str">
        <f>IF(ISBLANK(C1080),"",_xll.BDP(C1080, "GICS_INDUSTRY_GROUP_NAME",""))</f>
        <v/>
      </c>
      <c r="G1080" t="str">
        <f>IF(ISBLANK(C1080),"",_xll.BDP(C1080, "GICS_SUB_INDUSTRY_NAME",""))</f>
        <v/>
      </c>
      <c r="H1080" t="str">
        <f>IF(ISBLANK(C1080),"",_xll.BDP(A1080, "RELATIONSHIP_AMOUNT","RELATIONSHIP_OVERRIDE=C,QUANTIFIED_OVERRIDE=Y,EQY_FUND_CRNCY=USD,RELATED_COMPANY_OVERRIDE=" &amp;C1080))</f>
        <v/>
      </c>
    </row>
    <row r="1081" spans="1:8" x14ac:dyDescent="0.2">
      <c r="A1081" t="str">
        <f>C108</f>
        <v>224063Z FP Equity</v>
      </c>
      <c r="B1081" t="e">
        <f ca="1">IF(ISBLANK(A1081),"",_xll.BDP(A1081, "LONG_COMP_NAME",""))</f>
        <v>#NAME?</v>
      </c>
      <c r="D1081" t="str">
        <f>IF(ISBLANK(C1081),"",_xll.BDP(C1081, "LONG_COMP_NAME",""))</f>
        <v/>
      </c>
      <c r="E1081" t="str">
        <f>IF(ISBLANK(C1081),"",_xll.BDP(C1081, "CNTRY_OF_DOMICILE",""))</f>
        <v/>
      </c>
      <c r="F1081" t="str">
        <f>IF(ISBLANK(C1081),"",_xll.BDP(C1081, "GICS_INDUSTRY_GROUP_NAME",""))</f>
        <v/>
      </c>
      <c r="G1081" t="str">
        <f>IF(ISBLANK(C1081),"",_xll.BDP(C1081, "GICS_SUB_INDUSTRY_NAME",""))</f>
        <v/>
      </c>
      <c r="H1081" t="str">
        <f>IF(ISBLANK(C1081),"",_xll.BDP(A1081, "RELATIONSHIP_AMOUNT","RELATIONSHIP_OVERRIDE=C,QUANTIFIED_OVERRIDE=Y,EQY_FUND_CRNCY=USD,RELATED_COMPANY_OVERRIDE=" &amp;C1081))</f>
        <v/>
      </c>
    </row>
    <row r="1082" spans="1:8" x14ac:dyDescent="0.2">
      <c r="A1082" t="str">
        <f>C109</f>
        <v>SEV FP Equity</v>
      </c>
      <c r="B1082" t="e">
        <f ca="1">IF(ISBLANK(A1082),"",_xll.BDP(A1082, "LONG_COMP_NAME",""))</f>
        <v>#NAME?</v>
      </c>
      <c r="C1082" t="e">
        <f ca="1">_xll.BDS(A1082,"SUPPLY_CHAIN_CUSTOMERS","SUPPLY_CHAIN_SUM_COUNT_OVERRIDE=10,QUANTIFIED_OVERRIDE=Y,SUP_CHAIN_RELATIONSHIP_SORT_OVR=C","cols=1;rows=8")</f>
        <v>#NAME?</v>
      </c>
      <c r="D1082" t="e">
        <f ca="1">IF(ISBLANK(C1082),"",_xll.BDP(C1082, "LONG_COMP_NAME",""))</f>
        <v>#NAME?</v>
      </c>
      <c r="E1082" t="e">
        <f ca="1">IF(ISBLANK(C1082),"",_xll.BDP(C1082, "CNTRY_OF_DOMICILE",""))</f>
        <v>#NAME?</v>
      </c>
      <c r="F1082" t="e">
        <f ca="1">IF(ISBLANK(C1082),"",_xll.BDP(C1082, "GICS_INDUSTRY_GROUP_NAME",""))</f>
        <v>#NAME?</v>
      </c>
      <c r="G1082" t="e">
        <f ca="1">IF(ISBLANK(C1082),"",_xll.BDP(C1082, "GICS_SUB_INDUSTRY_NAME",""))</f>
        <v>#NAME?</v>
      </c>
      <c r="H1082" t="e">
        <f ca="1">IF(ISBLANK(C1082),"",_xll.BDP(A1082, "RELATIONSHIP_AMOUNT","RELATIONSHIP_OVERRIDE=C,QUANTIFIED_OVERRIDE=Y,EQY_FUND_CRNCY=USD,RELATED_COMPANY_OVERRIDE=" &amp;C1082))</f>
        <v>#NAME?</v>
      </c>
    </row>
    <row r="1083" spans="1:8" x14ac:dyDescent="0.2">
      <c r="A1083" t="str">
        <f>C109</f>
        <v>SEV FP Equity</v>
      </c>
      <c r="B1083" t="e">
        <f ca="1">IF(ISBLANK(A1083),"",_xll.BDP(A1083, "LONG_COMP_NAME",""))</f>
        <v>#NAME?</v>
      </c>
      <c r="C1083" t="s">
        <v>239</v>
      </c>
      <c r="D1083" t="e">
        <f ca="1">IF(ISBLANK(C1083),"",_xll.BDP(C1083, "LONG_COMP_NAME",""))</f>
        <v>#NAME?</v>
      </c>
      <c r="E1083" t="e">
        <f ca="1">IF(ISBLANK(C1083),"",_xll.BDP(C1083, "CNTRY_OF_DOMICILE",""))</f>
        <v>#NAME?</v>
      </c>
      <c r="F1083" t="e">
        <f ca="1">IF(ISBLANK(C1083),"",_xll.BDP(C1083, "GICS_INDUSTRY_GROUP_NAME",""))</f>
        <v>#NAME?</v>
      </c>
      <c r="G1083" t="e">
        <f ca="1">IF(ISBLANK(C1083),"",_xll.BDP(C1083, "GICS_SUB_INDUSTRY_NAME",""))</f>
        <v>#NAME?</v>
      </c>
      <c r="H1083" t="e">
        <f ca="1">IF(ISBLANK(C1083),"",_xll.BDP(A1083, "RELATIONSHIP_AMOUNT","RELATIONSHIP_OVERRIDE=C,QUANTIFIED_OVERRIDE=Y,EQY_FUND_CRNCY=USD,RELATED_COMPANY_OVERRIDE=" &amp;C1083))</f>
        <v>#NAME?</v>
      </c>
    </row>
    <row r="1084" spans="1:8" x14ac:dyDescent="0.2">
      <c r="A1084" t="str">
        <f>C109</f>
        <v>SEV FP Equity</v>
      </c>
      <c r="B1084" t="e">
        <f ca="1">IF(ISBLANK(A1084),"",_xll.BDP(A1084, "LONG_COMP_NAME",""))</f>
        <v>#NAME?</v>
      </c>
      <c r="C1084" t="s">
        <v>211</v>
      </c>
      <c r="D1084" t="e">
        <f ca="1">IF(ISBLANK(C1084),"",_xll.BDP(C1084, "LONG_COMP_NAME",""))</f>
        <v>#NAME?</v>
      </c>
      <c r="E1084" t="e">
        <f ca="1">IF(ISBLANK(C1084),"",_xll.BDP(C1084, "CNTRY_OF_DOMICILE",""))</f>
        <v>#NAME?</v>
      </c>
      <c r="F1084" t="e">
        <f ca="1">IF(ISBLANK(C1084),"",_xll.BDP(C1084, "GICS_INDUSTRY_GROUP_NAME",""))</f>
        <v>#NAME?</v>
      </c>
      <c r="G1084" t="e">
        <f ca="1">IF(ISBLANK(C1084),"",_xll.BDP(C1084, "GICS_SUB_INDUSTRY_NAME",""))</f>
        <v>#NAME?</v>
      </c>
      <c r="H1084" t="e">
        <f ca="1">IF(ISBLANK(C1084),"",_xll.BDP(A1084, "RELATIONSHIP_AMOUNT","RELATIONSHIP_OVERRIDE=C,QUANTIFIED_OVERRIDE=Y,EQY_FUND_CRNCY=USD,RELATED_COMPANY_OVERRIDE=" &amp;C1084))</f>
        <v>#NAME?</v>
      </c>
    </row>
    <row r="1085" spans="1:8" x14ac:dyDescent="0.2">
      <c r="A1085" t="str">
        <f>C109</f>
        <v>SEV FP Equity</v>
      </c>
      <c r="B1085" t="e">
        <f ca="1">IF(ISBLANK(A1085),"",_xll.BDP(A1085, "LONG_COMP_NAME",""))</f>
        <v>#NAME?</v>
      </c>
      <c r="C1085" t="s">
        <v>224</v>
      </c>
      <c r="D1085" t="e">
        <f ca="1">IF(ISBLANK(C1085),"",_xll.BDP(C1085, "LONG_COMP_NAME",""))</f>
        <v>#NAME?</v>
      </c>
      <c r="E1085" t="e">
        <f ca="1">IF(ISBLANK(C1085),"",_xll.BDP(C1085, "CNTRY_OF_DOMICILE",""))</f>
        <v>#NAME?</v>
      </c>
      <c r="F1085" t="e">
        <f ca="1">IF(ISBLANK(C1085),"",_xll.BDP(C1085, "GICS_INDUSTRY_GROUP_NAME",""))</f>
        <v>#NAME?</v>
      </c>
      <c r="G1085" t="e">
        <f ca="1">IF(ISBLANK(C1085),"",_xll.BDP(C1085, "GICS_SUB_INDUSTRY_NAME",""))</f>
        <v>#NAME?</v>
      </c>
      <c r="H1085" t="e">
        <f ca="1">IF(ISBLANK(C1085),"",_xll.BDP(A1085, "RELATIONSHIP_AMOUNT","RELATIONSHIP_OVERRIDE=C,QUANTIFIED_OVERRIDE=Y,EQY_FUND_CRNCY=USD,RELATED_COMPANY_OVERRIDE=" &amp;C1085))</f>
        <v>#NAME?</v>
      </c>
    </row>
    <row r="1086" spans="1:8" x14ac:dyDescent="0.2">
      <c r="A1086" t="str">
        <f>C109</f>
        <v>SEV FP Equity</v>
      </c>
      <c r="B1086" t="e">
        <f ca="1">IF(ISBLANK(A1086),"",_xll.BDP(A1086, "LONG_COMP_NAME",""))</f>
        <v>#NAME?</v>
      </c>
      <c r="C1086" t="s">
        <v>17</v>
      </c>
      <c r="D1086" t="e">
        <f ca="1">IF(ISBLANK(C1086),"",_xll.BDP(C1086, "LONG_COMP_NAME",""))</f>
        <v>#NAME?</v>
      </c>
      <c r="E1086" t="e">
        <f ca="1">IF(ISBLANK(C1086),"",_xll.BDP(C1086, "CNTRY_OF_DOMICILE",""))</f>
        <v>#NAME?</v>
      </c>
      <c r="F1086" t="e">
        <f ca="1">IF(ISBLANK(C1086),"",_xll.BDP(C1086, "GICS_INDUSTRY_GROUP_NAME",""))</f>
        <v>#NAME?</v>
      </c>
      <c r="G1086" t="e">
        <f ca="1">IF(ISBLANK(C1086),"",_xll.BDP(C1086, "GICS_SUB_INDUSTRY_NAME",""))</f>
        <v>#NAME?</v>
      </c>
      <c r="H1086" t="e">
        <f ca="1">IF(ISBLANK(C1086),"",_xll.BDP(A1086, "RELATIONSHIP_AMOUNT","RELATIONSHIP_OVERRIDE=C,QUANTIFIED_OVERRIDE=Y,EQY_FUND_CRNCY=USD,RELATED_COMPANY_OVERRIDE=" &amp;C1086))</f>
        <v>#NAME?</v>
      </c>
    </row>
    <row r="1087" spans="1:8" x14ac:dyDescent="0.2">
      <c r="A1087" t="str">
        <f>C109</f>
        <v>SEV FP Equity</v>
      </c>
      <c r="B1087" t="e">
        <f ca="1">IF(ISBLANK(A1087),"",_xll.BDP(A1087, "LONG_COMP_NAME",""))</f>
        <v>#NAME?</v>
      </c>
      <c r="C1087" t="s">
        <v>46</v>
      </c>
      <c r="D1087" t="e">
        <f ca="1">IF(ISBLANK(C1087),"",_xll.BDP(C1087, "LONG_COMP_NAME",""))</f>
        <v>#NAME?</v>
      </c>
      <c r="E1087" t="e">
        <f ca="1">IF(ISBLANK(C1087),"",_xll.BDP(C1087, "CNTRY_OF_DOMICILE",""))</f>
        <v>#NAME?</v>
      </c>
      <c r="F1087" t="e">
        <f ca="1">IF(ISBLANK(C1087),"",_xll.BDP(C1087, "GICS_INDUSTRY_GROUP_NAME",""))</f>
        <v>#NAME?</v>
      </c>
      <c r="G1087" t="e">
        <f ca="1">IF(ISBLANK(C1087),"",_xll.BDP(C1087, "GICS_SUB_INDUSTRY_NAME",""))</f>
        <v>#NAME?</v>
      </c>
      <c r="H1087" t="e">
        <f ca="1">IF(ISBLANK(C1087),"",_xll.BDP(A1087, "RELATIONSHIP_AMOUNT","RELATIONSHIP_OVERRIDE=C,QUANTIFIED_OVERRIDE=Y,EQY_FUND_CRNCY=USD,RELATED_COMPANY_OVERRIDE=" &amp;C1087))</f>
        <v>#NAME?</v>
      </c>
    </row>
    <row r="1088" spans="1:8" x14ac:dyDescent="0.2">
      <c r="A1088" t="str">
        <f>C109</f>
        <v>SEV FP Equity</v>
      </c>
      <c r="B1088" t="e">
        <f ca="1">IF(ISBLANK(A1088),"",_xll.BDP(A1088, "LONG_COMP_NAME",""))</f>
        <v>#NAME?</v>
      </c>
      <c r="C1088" t="s">
        <v>71</v>
      </c>
      <c r="D1088" t="e">
        <f ca="1">IF(ISBLANK(C1088),"",_xll.BDP(C1088, "LONG_COMP_NAME",""))</f>
        <v>#NAME?</v>
      </c>
      <c r="E1088" t="e">
        <f ca="1">IF(ISBLANK(C1088),"",_xll.BDP(C1088, "CNTRY_OF_DOMICILE",""))</f>
        <v>#NAME?</v>
      </c>
      <c r="F1088" t="e">
        <f ca="1">IF(ISBLANK(C1088),"",_xll.BDP(C1088, "GICS_INDUSTRY_GROUP_NAME",""))</f>
        <v>#NAME?</v>
      </c>
      <c r="G1088" t="e">
        <f ca="1">IF(ISBLANK(C1088),"",_xll.BDP(C1088, "GICS_SUB_INDUSTRY_NAME",""))</f>
        <v>#NAME?</v>
      </c>
      <c r="H1088" t="e">
        <f ca="1">IF(ISBLANK(C1088),"",_xll.BDP(A1088, "RELATIONSHIP_AMOUNT","RELATIONSHIP_OVERRIDE=C,QUANTIFIED_OVERRIDE=Y,EQY_FUND_CRNCY=USD,RELATED_COMPANY_OVERRIDE=" &amp;C1088))</f>
        <v>#NAME?</v>
      </c>
    </row>
    <row r="1089" spans="1:8" x14ac:dyDescent="0.2">
      <c r="A1089" t="str">
        <f>C109</f>
        <v>SEV FP Equity</v>
      </c>
      <c r="B1089" t="e">
        <f ca="1">IF(ISBLANK(A1089),"",_xll.BDP(A1089, "LONG_COMP_NAME",""))</f>
        <v>#NAME?</v>
      </c>
      <c r="C1089" t="s">
        <v>240</v>
      </c>
      <c r="D1089" t="e">
        <f ca="1">IF(ISBLANK(C1089),"",_xll.BDP(C1089, "LONG_COMP_NAME",""))</f>
        <v>#NAME?</v>
      </c>
      <c r="E1089" t="e">
        <f ca="1">IF(ISBLANK(C1089),"",_xll.BDP(C1089, "CNTRY_OF_DOMICILE",""))</f>
        <v>#NAME?</v>
      </c>
      <c r="F1089" t="e">
        <f ca="1">IF(ISBLANK(C1089),"",_xll.BDP(C1089, "GICS_INDUSTRY_GROUP_NAME",""))</f>
        <v>#NAME?</v>
      </c>
      <c r="G1089" t="e">
        <f ca="1">IF(ISBLANK(C1089),"",_xll.BDP(C1089, "GICS_SUB_INDUSTRY_NAME",""))</f>
        <v>#NAME?</v>
      </c>
      <c r="H1089" t="e">
        <f ca="1">IF(ISBLANK(C1089),"",_xll.BDP(A1089, "RELATIONSHIP_AMOUNT","RELATIONSHIP_OVERRIDE=C,QUANTIFIED_OVERRIDE=Y,EQY_FUND_CRNCY=USD,RELATED_COMPANY_OVERRIDE=" &amp;C1089))</f>
        <v>#NAME?</v>
      </c>
    </row>
    <row r="1090" spans="1:8" x14ac:dyDescent="0.2">
      <c r="A1090" t="str">
        <f>C109</f>
        <v>SEV FP Equity</v>
      </c>
      <c r="B1090" t="e">
        <f ca="1">IF(ISBLANK(A1090),"",_xll.BDP(A1090, "LONG_COMP_NAME",""))</f>
        <v>#NAME?</v>
      </c>
      <c r="D1090" t="str">
        <f>IF(ISBLANK(C1090),"",_xll.BDP(C1090, "LONG_COMP_NAME",""))</f>
        <v/>
      </c>
      <c r="E1090" t="str">
        <f>IF(ISBLANK(C1090),"",_xll.BDP(C1090, "CNTRY_OF_DOMICILE",""))</f>
        <v/>
      </c>
      <c r="F1090" t="str">
        <f>IF(ISBLANK(C1090),"",_xll.BDP(C1090, "GICS_INDUSTRY_GROUP_NAME",""))</f>
        <v/>
      </c>
      <c r="G1090" t="str">
        <f>IF(ISBLANK(C1090),"",_xll.BDP(C1090, "GICS_SUB_INDUSTRY_NAME",""))</f>
        <v/>
      </c>
      <c r="H1090" t="str">
        <f>IF(ISBLANK(C1090),"",_xll.BDP(A1090, "RELATIONSHIP_AMOUNT","RELATIONSHIP_OVERRIDE=C,QUANTIFIED_OVERRIDE=Y,EQY_FUND_CRNCY=USD,RELATED_COMPANY_OVERRIDE=" &amp;C1090))</f>
        <v/>
      </c>
    </row>
    <row r="1091" spans="1:8" x14ac:dyDescent="0.2">
      <c r="A1091" t="str">
        <f>C109</f>
        <v>SEV FP Equity</v>
      </c>
      <c r="B1091" t="e">
        <f ca="1">IF(ISBLANK(A1091),"",_xll.BDP(A1091, "LONG_COMP_NAME",""))</f>
        <v>#NAME?</v>
      </c>
      <c r="D1091" t="str">
        <f>IF(ISBLANK(C1091),"",_xll.BDP(C1091, "LONG_COMP_NAME",""))</f>
        <v/>
      </c>
      <c r="E1091" t="str">
        <f>IF(ISBLANK(C1091),"",_xll.BDP(C1091, "CNTRY_OF_DOMICILE",""))</f>
        <v/>
      </c>
      <c r="F1091" t="str">
        <f>IF(ISBLANK(C1091),"",_xll.BDP(C1091, "GICS_INDUSTRY_GROUP_NAME",""))</f>
        <v/>
      </c>
      <c r="G1091" t="str">
        <f>IF(ISBLANK(C1091),"",_xll.BDP(C1091, "GICS_SUB_INDUSTRY_NAME",""))</f>
        <v/>
      </c>
      <c r="H1091" t="str">
        <f>IF(ISBLANK(C1091),"",_xll.BDP(A1091, "RELATIONSHIP_AMOUNT","RELATIONSHIP_OVERRIDE=C,QUANTIFIED_OVERRIDE=Y,EQY_FUND_CRNCY=USD,RELATED_COMPANY_OVERRIDE=" &amp;C1091))</f>
        <v/>
      </c>
    </row>
    <row r="1092" spans="1:8" x14ac:dyDescent="0.2">
      <c r="A1092" t="str">
        <f>C110</f>
        <v>UG FP Equity</v>
      </c>
      <c r="B1092" t="e">
        <f ca="1">IF(ISBLANK(A1092),"",_xll.BDP(A1092, "LONG_COMP_NAME",""))</f>
        <v>#NAME?</v>
      </c>
      <c r="C1092" t="e">
        <f ca="1">_xll.BDS(A1092,"SUPPLY_CHAIN_CUSTOMERS","SUPPLY_CHAIN_SUM_COUNT_OVERRIDE=10,QUANTIFIED_OVERRIDE=Y,SUP_CHAIN_RELATIONSHIP_SORT_OVR=C","cols=1;rows=7")</f>
        <v>#NAME?</v>
      </c>
      <c r="D1092" t="e">
        <f ca="1">IF(ISBLANK(C1092),"",_xll.BDP(C1092, "LONG_COMP_NAME",""))</f>
        <v>#NAME?</v>
      </c>
      <c r="E1092" t="e">
        <f ca="1">IF(ISBLANK(C1092),"",_xll.BDP(C1092, "CNTRY_OF_DOMICILE",""))</f>
        <v>#NAME?</v>
      </c>
      <c r="F1092" t="e">
        <f ca="1">IF(ISBLANK(C1092),"",_xll.BDP(C1092, "GICS_INDUSTRY_GROUP_NAME",""))</f>
        <v>#NAME?</v>
      </c>
      <c r="G1092" t="e">
        <f ca="1">IF(ISBLANK(C1092),"",_xll.BDP(C1092, "GICS_SUB_INDUSTRY_NAME",""))</f>
        <v>#NAME?</v>
      </c>
      <c r="H1092" t="e">
        <f ca="1">IF(ISBLANK(C1092),"",_xll.BDP(A1092, "RELATIONSHIP_AMOUNT","RELATIONSHIP_OVERRIDE=C,QUANTIFIED_OVERRIDE=Y,EQY_FUND_CRNCY=USD,RELATED_COMPANY_OVERRIDE=" &amp;C1092))</f>
        <v>#NAME?</v>
      </c>
    </row>
    <row r="1093" spans="1:8" x14ac:dyDescent="0.2">
      <c r="A1093" t="str">
        <f>C110</f>
        <v>UG FP Equity</v>
      </c>
      <c r="B1093" t="e">
        <f ca="1">IF(ISBLANK(A1093),"",_xll.BDP(A1093, "LONG_COMP_NAME",""))</f>
        <v>#NAME?</v>
      </c>
      <c r="C1093" t="s">
        <v>241</v>
      </c>
      <c r="D1093" t="e">
        <f ca="1">IF(ISBLANK(C1093),"",_xll.BDP(C1093, "LONG_COMP_NAME",""))</f>
        <v>#NAME?</v>
      </c>
      <c r="E1093" t="e">
        <f ca="1">IF(ISBLANK(C1093),"",_xll.BDP(C1093, "CNTRY_OF_DOMICILE",""))</f>
        <v>#NAME?</v>
      </c>
      <c r="F1093" t="e">
        <f ca="1">IF(ISBLANK(C1093),"",_xll.BDP(C1093, "GICS_INDUSTRY_GROUP_NAME",""))</f>
        <v>#NAME?</v>
      </c>
      <c r="G1093" t="e">
        <f ca="1">IF(ISBLANK(C1093),"",_xll.BDP(C1093, "GICS_SUB_INDUSTRY_NAME",""))</f>
        <v>#NAME?</v>
      </c>
      <c r="H1093" t="e">
        <f ca="1">IF(ISBLANK(C1093),"",_xll.BDP(A1093, "RELATIONSHIP_AMOUNT","RELATIONSHIP_OVERRIDE=C,QUANTIFIED_OVERRIDE=Y,EQY_FUND_CRNCY=USD,RELATED_COMPANY_OVERRIDE=" &amp;C1093))</f>
        <v>#NAME?</v>
      </c>
    </row>
    <row r="1094" spans="1:8" x14ac:dyDescent="0.2">
      <c r="A1094" t="str">
        <f>C110</f>
        <v>UG FP Equity</v>
      </c>
      <c r="B1094" t="e">
        <f ca="1">IF(ISBLANK(A1094),"",_xll.BDP(A1094, "LONG_COMP_NAME",""))</f>
        <v>#NAME?</v>
      </c>
      <c r="C1094" t="s">
        <v>242</v>
      </c>
      <c r="D1094" t="e">
        <f ca="1">IF(ISBLANK(C1094),"",_xll.BDP(C1094, "LONG_COMP_NAME",""))</f>
        <v>#NAME?</v>
      </c>
      <c r="E1094" t="e">
        <f ca="1">IF(ISBLANK(C1094),"",_xll.BDP(C1094, "CNTRY_OF_DOMICILE",""))</f>
        <v>#NAME?</v>
      </c>
      <c r="F1094" t="e">
        <f ca="1">IF(ISBLANK(C1094),"",_xll.BDP(C1094, "GICS_INDUSTRY_GROUP_NAME",""))</f>
        <v>#NAME?</v>
      </c>
      <c r="G1094" t="e">
        <f ca="1">IF(ISBLANK(C1094),"",_xll.BDP(C1094, "GICS_SUB_INDUSTRY_NAME",""))</f>
        <v>#NAME?</v>
      </c>
      <c r="H1094" t="e">
        <f ca="1">IF(ISBLANK(C1094),"",_xll.BDP(A1094, "RELATIONSHIP_AMOUNT","RELATIONSHIP_OVERRIDE=C,QUANTIFIED_OVERRIDE=Y,EQY_FUND_CRNCY=USD,RELATED_COMPANY_OVERRIDE=" &amp;C1094))</f>
        <v>#NAME?</v>
      </c>
    </row>
    <row r="1095" spans="1:8" x14ac:dyDescent="0.2">
      <c r="A1095" t="str">
        <f>C110</f>
        <v>UG FP Equity</v>
      </c>
      <c r="B1095" t="e">
        <f ca="1">IF(ISBLANK(A1095),"",_xll.BDP(A1095, "LONG_COMP_NAME",""))</f>
        <v>#NAME?</v>
      </c>
      <c r="C1095" t="s">
        <v>243</v>
      </c>
      <c r="D1095" t="e">
        <f ca="1">IF(ISBLANK(C1095),"",_xll.BDP(C1095, "LONG_COMP_NAME",""))</f>
        <v>#NAME?</v>
      </c>
      <c r="E1095" t="e">
        <f ca="1">IF(ISBLANK(C1095),"",_xll.BDP(C1095, "CNTRY_OF_DOMICILE",""))</f>
        <v>#NAME?</v>
      </c>
      <c r="F1095" t="e">
        <f ca="1">IF(ISBLANK(C1095),"",_xll.BDP(C1095, "GICS_INDUSTRY_GROUP_NAME",""))</f>
        <v>#NAME?</v>
      </c>
      <c r="G1095" t="e">
        <f ca="1">IF(ISBLANK(C1095),"",_xll.BDP(C1095, "GICS_SUB_INDUSTRY_NAME",""))</f>
        <v>#NAME?</v>
      </c>
      <c r="H1095" t="e">
        <f ca="1">IF(ISBLANK(C1095),"",_xll.BDP(A1095, "RELATIONSHIP_AMOUNT","RELATIONSHIP_OVERRIDE=C,QUANTIFIED_OVERRIDE=Y,EQY_FUND_CRNCY=USD,RELATED_COMPANY_OVERRIDE=" &amp;C1095))</f>
        <v>#NAME?</v>
      </c>
    </row>
    <row r="1096" spans="1:8" x14ac:dyDescent="0.2">
      <c r="A1096" t="str">
        <f>C110</f>
        <v>UG FP Equity</v>
      </c>
      <c r="B1096" t="e">
        <f ca="1">IF(ISBLANK(A1096),"",_xll.BDP(A1096, "LONG_COMP_NAME",""))</f>
        <v>#NAME?</v>
      </c>
      <c r="C1096" t="s">
        <v>244</v>
      </c>
      <c r="D1096" t="e">
        <f ca="1">IF(ISBLANK(C1096),"",_xll.BDP(C1096, "LONG_COMP_NAME",""))</f>
        <v>#NAME?</v>
      </c>
      <c r="E1096" t="e">
        <f ca="1">IF(ISBLANK(C1096),"",_xll.BDP(C1096, "CNTRY_OF_DOMICILE",""))</f>
        <v>#NAME?</v>
      </c>
      <c r="F1096" t="e">
        <f ca="1">IF(ISBLANK(C1096),"",_xll.BDP(C1096, "GICS_INDUSTRY_GROUP_NAME",""))</f>
        <v>#NAME?</v>
      </c>
      <c r="G1096" t="e">
        <f ca="1">IF(ISBLANK(C1096),"",_xll.BDP(C1096, "GICS_SUB_INDUSTRY_NAME",""))</f>
        <v>#NAME?</v>
      </c>
      <c r="H1096" t="e">
        <f ca="1">IF(ISBLANK(C1096),"",_xll.BDP(A1096, "RELATIONSHIP_AMOUNT","RELATIONSHIP_OVERRIDE=C,QUANTIFIED_OVERRIDE=Y,EQY_FUND_CRNCY=USD,RELATED_COMPANY_OVERRIDE=" &amp;C1096))</f>
        <v>#NAME?</v>
      </c>
    </row>
    <row r="1097" spans="1:8" x14ac:dyDescent="0.2">
      <c r="A1097" t="str">
        <f>C110</f>
        <v>UG FP Equity</v>
      </c>
      <c r="B1097" t="e">
        <f ca="1">IF(ISBLANK(A1097),"",_xll.BDP(A1097, "LONG_COMP_NAME",""))</f>
        <v>#NAME?</v>
      </c>
      <c r="C1097" t="s">
        <v>245</v>
      </c>
      <c r="D1097" t="e">
        <f ca="1">IF(ISBLANK(C1097),"",_xll.BDP(C1097, "LONG_COMP_NAME",""))</f>
        <v>#NAME?</v>
      </c>
      <c r="E1097" t="e">
        <f ca="1">IF(ISBLANK(C1097),"",_xll.BDP(C1097, "CNTRY_OF_DOMICILE",""))</f>
        <v>#NAME?</v>
      </c>
      <c r="F1097" t="e">
        <f ca="1">IF(ISBLANK(C1097),"",_xll.BDP(C1097, "GICS_INDUSTRY_GROUP_NAME",""))</f>
        <v>#NAME?</v>
      </c>
      <c r="G1097" t="e">
        <f ca="1">IF(ISBLANK(C1097),"",_xll.BDP(C1097, "GICS_SUB_INDUSTRY_NAME",""))</f>
        <v>#NAME?</v>
      </c>
      <c r="H1097" t="e">
        <f ca="1">IF(ISBLANK(C1097),"",_xll.BDP(A1097, "RELATIONSHIP_AMOUNT","RELATIONSHIP_OVERRIDE=C,QUANTIFIED_OVERRIDE=Y,EQY_FUND_CRNCY=USD,RELATED_COMPANY_OVERRIDE=" &amp;C1097))</f>
        <v>#NAME?</v>
      </c>
    </row>
    <row r="1098" spans="1:8" x14ac:dyDescent="0.2">
      <c r="A1098" t="str">
        <f>C110</f>
        <v>UG FP Equity</v>
      </c>
      <c r="B1098" t="e">
        <f ca="1">IF(ISBLANK(A1098),"",_xll.BDP(A1098, "LONG_COMP_NAME",""))</f>
        <v>#NAME?</v>
      </c>
      <c r="C1098" t="s">
        <v>246</v>
      </c>
      <c r="D1098" t="e">
        <f ca="1">IF(ISBLANK(C1098),"",_xll.BDP(C1098, "LONG_COMP_NAME",""))</f>
        <v>#NAME?</v>
      </c>
      <c r="E1098" t="e">
        <f ca="1">IF(ISBLANK(C1098),"",_xll.BDP(C1098, "CNTRY_OF_DOMICILE",""))</f>
        <v>#NAME?</v>
      </c>
      <c r="F1098" t="e">
        <f ca="1">IF(ISBLANK(C1098),"",_xll.BDP(C1098, "GICS_INDUSTRY_GROUP_NAME",""))</f>
        <v>#NAME?</v>
      </c>
      <c r="G1098" t="e">
        <f ca="1">IF(ISBLANK(C1098),"",_xll.BDP(C1098, "GICS_SUB_INDUSTRY_NAME",""))</f>
        <v>#NAME?</v>
      </c>
      <c r="H1098" t="e">
        <f ca="1">IF(ISBLANK(C1098),"",_xll.BDP(A1098, "RELATIONSHIP_AMOUNT","RELATIONSHIP_OVERRIDE=C,QUANTIFIED_OVERRIDE=Y,EQY_FUND_CRNCY=USD,RELATED_COMPANY_OVERRIDE=" &amp;C1098))</f>
        <v>#NAME?</v>
      </c>
    </row>
    <row r="1099" spans="1:8" x14ac:dyDescent="0.2">
      <c r="A1099" t="str">
        <f>C110</f>
        <v>UG FP Equity</v>
      </c>
      <c r="B1099" t="e">
        <f ca="1">IF(ISBLANK(A1099),"",_xll.BDP(A1099, "LONG_COMP_NAME",""))</f>
        <v>#NAME?</v>
      </c>
      <c r="D1099" t="str">
        <f>IF(ISBLANK(C1099),"",_xll.BDP(C1099, "LONG_COMP_NAME",""))</f>
        <v/>
      </c>
      <c r="E1099" t="str">
        <f>IF(ISBLANK(C1099),"",_xll.BDP(C1099, "CNTRY_OF_DOMICILE",""))</f>
        <v/>
      </c>
      <c r="F1099" t="str">
        <f>IF(ISBLANK(C1099),"",_xll.BDP(C1099, "GICS_INDUSTRY_GROUP_NAME",""))</f>
        <v/>
      </c>
      <c r="G1099" t="str">
        <f>IF(ISBLANK(C1099),"",_xll.BDP(C1099, "GICS_SUB_INDUSTRY_NAME",""))</f>
        <v/>
      </c>
      <c r="H1099" t="str">
        <f>IF(ISBLANK(C1099),"",_xll.BDP(A1099, "RELATIONSHIP_AMOUNT","RELATIONSHIP_OVERRIDE=C,QUANTIFIED_OVERRIDE=Y,EQY_FUND_CRNCY=USD,RELATED_COMPANY_OVERRIDE=" &amp;C1099))</f>
        <v/>
      </c>
    </row>
    <row r="1100" spans="1:8" x14ac:dyDescent="0.2">
      <c r="A1100" t="str">
        <f>C110</f>
        <v>UG FP Equity</v>
      </c>
      <c r="B1100" t="e">
        <f ca="1">IF(ISBLANK(A1100),"",_xll.BDP(A1100, "LONG_COMP_NAME",""))</f>
        <v>#NAME?</v>
      </c>
      <c r="D1100" t="str">
        <f>IF(ISBLANK(C1100),"",_xll.BDP(C1100, "LONG_COMP_NAME",""))</f>
        <v/>
      </c>
      <c r="E1100" t="str">
        <f>IF(ISBLANK(C1100),"",_xll.BDP(C1100, "CNTRY_OF_DOMICILE",""))</f>
        <v/>
      </c>
      <c r="F1100" t="str">
        <f>IF(ISBLANK(C1100),"",_xll.BDP(C1100, "GICS_INDUSTRY_GROUP_NAME",""))</f>
        <v/>
      </c>
      <c r="G1100" t="str">
        <f>IF(ISBLANK(C1100),"",_xll.BDP(C1100, "GICS_SUB_INDUSTRY_NAME",""))</f>
        <v/>
      </c>
      <c r="H1100" t="str">
        <f>IF(ISBLANK(C1100),"",_xll.BDP(A1100, "RELATIONSHIP_AMOUNT","RELATIONSHIP_OVERRIDE=C,QUANTIFIED_OVERRIDE=Y,EQY_FUND_CRNCY=USD,RELATED_COMPANY_OVERRIDE=" &amp;C1100))</f>
        <v/>
      </c>
    </row>
    <row r="1101" spans="1:8" x14ac:dyDescent="0.2">
      <c r="A1101" t="str">
        <f>C110</f>
        <v>UG FP Equity</v>
      </c>
      <c r="B1101" t="e">
        <f ca="1">IF(ISBLANK(A1101),"",_xll.BDP(A1101, "LONG_COMP_NAME",""))</f>
        <v>#NAME?</v>
      </c>
      <c r="D1101" t="str">
        <f>IF(ISBLANK(C1101),"",_xll.BDP(C1101, "LONG_COMP_NAME",""))</f>
        <v/>
      </c>
      <c r="E1101" t="str">
        <f>IF(ISBLANK(C1101),"",_xll.BDP(C1101, "CNTRY_OF_DOMICILE",""))</f>
        <v/>
      </c>
      <c r="F1101" t="str">
        <f>IF(ISBLANK(C1101),"",_xll.BDP(C1101, "GICS_INDUSTRY_GROUP_NAME",""))</f>
        <v/>
      </c>
      <c r="G1101" t="str">
        <f>IF(ISBLANK(C1101),"",_xll.BDP(C1101, "GICS_SUB_INDUSTRY_NAME",""))</f>
        <v/>
      </c>
      <c r="H1101" t="str">
        <f>IF(ISBLANK(C1101),"",_xll.BDP(A1101, "RELATIONSHIP_AMOUNT","RELATIONSHIP_OVERRIDE=C,QUANTIFIED_OVERRIDE=Y,EQY_FUND_CRNCY=USD,RELATED_COMPANY_OVERRIDE=" &amp;C1101))</f>
        <v/>
      </c>
    </row>
    <row r="1102" spans="1:8" x14ac:dyDescent="0.2">
      <c r="A1102" t="str">
        <f>C111</f>
        <v>NESN SW Equity</v>
      </c>
      <c r="B1102" t="e">
        <f ca="1">IF(ISBLANK(A1102),"",_xll.BDP(A1102, "LONG_COMP_NAME",""))</f>
        <v>#NAME?</v>
      </c>
      <c r="C1102" t="e">
        <f ca="1">_xll.BDS(A1102,"SUPPLY_CHAIN_CUSTOMERS","SUPPLY_CHAIN_SUM_COUNT_OVERRIDE=10,QUANTIFIED_OVERRIDE=Y,SUP_CHAIN_RELATIONSHIP_SORT_OVR=C","cols=1;rows=10")</f>
        <v>#NAME?</v>
      </c>
      <c r="D1102" t="e">
        <f ca="1">IF(ISBLANK(C1102),"",_xll.BDP(C1102, "LONG_COMP_NAME",""))</f>
        <v>#NAME?</v>
      </c>
      <c r="E1102" t="e">
        <f ca="1">IF(ISBLANK(C1102),"",_xll.BDP(C1102, "CNTRY_OF_DOMICILE",""))</f>
        <v>#NAME?</v>
      </c>
      <c r="F1102" t="e">
        <f ca="1">IF(ISBLANK(C1102),"",_xll.BDP(C1102, "GICS_INDUSTRY_GROUP_NAME",""))</f>
        <v>#NAME?</v>
      </c>
      <c r="G1102" t="e">
        <f ca="1">IF(ISBLANK(C1102),"",_xll.BDP(C1102, "GICS_SUB_INDUSTRY_NAME",""))</f>
        <v>#NAME?</v>
      </c>
      <c r="H1102" t="e">
        <f ca="1">IF(ISBLANK(C1102),"",_xll.BDP(A1102, "RELATIONSHIP_AMOUNT","RELATIONSHIP_OVERRIDE=C,QUANTIFIED_OVERRIDE=Y,EQY_FUND_CRNCY=USD,RELATED_COMPANY_OVERRIDE=" &amp;C1102))</f>
        <v>#NAME?</v>
      </c>
    </row>
    <row r="1103" spans="1:8" x14ac:dyDescent="0.2">
      <c r="A1103" t="str">
        <f>C111</f>
        <v>NESN SW Equity</v>
      </c>
      <c r="B1103" t="e">
        <f ca="1">IF(ISBLANK(A1103),"",_xll.BDP(A1103, "LONG_COMP_NAME",""))</f>
        <v>#NAME?</v>
      </c>
      <c r="C1103" t="s">
        <v>71</v>
      </c>
      <c r="D1103" t="e">
        <f ca="1">IF(ISBLANK(C1103),"",_xll.BDP(C1103, "LONG_COMP_NAME",""))</f>
        <v>#NAME?</v>
      </c>
      <c r="E1103" t="e">
        <f ca="1">IF(ISBLANK(C1103),"",_xll.BDP(C1103, "CNTRY_OF_DOMICILE",""))</f>
        <v>#NAME?</v>
      </c>
      <c r="F1103" t="e">
        <f ca="1">IF(ISBLANK(C1103),"",_xll.BDP(C1103, "GICS_INDUSTRY_GROUP_NAME",""))</f>
        <v>#NAME?</v>
      </c>
      <c r="G1103" t="e">
        <f ca="1">IF(ISBLANK(C1103),"",_xll.BDP(C1103, "GICS_SUB_INDUSTRY_NAME",""))</f>
        <v>#NAME?</v>
      </c>
      <c r="H1103" t="e">
        <f ca="1">IF(ISBLANK(C1103),"",_xll.BDP(A1103, "RELATIONSHIP_AMOUNT","RELATIONSHIP_OVERRIDE=C,QUANTIFIED_OVERRIDE=Y,EQY_FUND_CRNCY=USD,RELATED_COMPANY_OVERRIDE=" &amp;C1103))</f>
        <v>#NAME?</v>
      </c>
    </row>
    <row r="1104" spans="1:8" x14ac:dyDescent="0.2">
      <c r="A1104" t="str">
        <f>C111</f>
        <v>NESN SW Equity</v>
      </c>
      <c r="B1104" t="e">
        <f ca="1">IF(ISBLANK(A1104),"",_xll.BDP(A1104, "LONG_COMP_NAME",""))</f>
        <v>#NAME?</v>
      </c>
      <c r="C1104" t="s">
        <v>177</v>
      </c>
      <c r="D1104" t="e">
        <f ca="1">IF(ISBLANK(C1104),"",_xll.BDP(C1104, "LONG_COMP_NAME",""))</f>
        <v>#NAME?</v>
      </c>
      <c r="E1104" t="e">
        <f ca="1">IF(ISBLANK(C1104),"",_xll.BDP(C1104, "CNTRY_OF_DOMICILE",""))</f>
        <v>#NAME?</v>
      </c>
      <c r="F1104" t="e">
        <f ca="1">IF(ISBLANK(C1104),"",_xll.BDP(C1104, "GICS_INDUSTRY_GROUP_NAME",""))</f>
        <v>#NAME?</v>
      </c>
      <c r="G1104" t="e">
        <f ca="1">IF(ISBLANK(C1104),"",_xll.BDP(C1104, "GICS_SUB_INDUSTRY_NAME",""))</f>
        <v>#NAME?</v>
      </c>
      <c r="H1104" t="e">
        <f ca="1">IF(ISBLANK(C1104),"",_xll.BDP(A1104, "RELATIONSHIP_AMOUNT","RELATIONSHIP_OVERRIDE=C,QUANTIFIED_OVERRIDE=Y,EQY_FUND_CRNCY=USD,RELATED_COMPANY_OVERRIDE=" &amp;C1104))</f>
        <v>#NAME?</v>
      </c>
    </row>
    <row r="1105" spans="1:8" x14ac:dyDescent="0.2">
      <c r="A1105" t="str">
        <f>C111</f>
        <v>NESN SW Equity</v>
      </c>
      <c r="B1105" t="e">
        <f ca="1">IF(ISBLANK(A1105),"",_xll.BDP(A1105, "LONG_COMP_NAME",""))</f>
        <v>#NAME?</v>
      </c>
      <c r="C1105" t="s">
        <v>178</v>
      </c>
      <c r="D1105" t="e">
        <f ca="1">IF(ISBLANK(C1105),"",_xll.BDP(C1105, "LONG_COMP_NAME",""))</f>
        <v>#NAME?</v>
      </c>
      <c r="E1105" t="e">
        <f ca="1">IF(ISBLANK(C1105),"",_xll.BDP(C1105, "CNTRY_OF_DOMICILE",""))</f>
        <v>#NAME?</v>
      </c>
      <c r="F1105" t="e">
        <f ca="1">IF(ISBLANK(C1105),"",_xll.BDP(C1105, "GICS_INDUSTRY_GROUP_NAME",""))</f>
        <v>#NAME?</v>
      </c>
      <c r="G1105" t="e">
        <f ca="1">IF(ISBLANK(C1105),"",_xll.BDP(C1105, "GICS_SUB_INDUSTRY_NAME",""))</f>
        <v>#NAME?</v>
      </c>
      <c r="H1105" t="e">
        <f ca="1">IF(ISBLANK(C1105),"",_xll.BDP(A1105, "RELATIONSHIP_AMOUNT","RELATIONSHIP_OVERRIDE=C,QUANTIFIED_OVERRIDE=Y,EQY_FUND_CRNCY=USD,RELATED_COMPANY_OVERRIDE=" &amp;C1105))</f>
        <v>#NAME?</v>
      </c>
    </row>
    <row r="1106" spans="1:8" x14ac:dyDescent="0.2">
      <c r="A1106" t="str">
        <f>C111</f>
        <v>NESN SW Equity</v>
      </c>
      <c r="B1106" t="e">
        <f ca="1">IF(ISBLANK(A1106),"",_xll.BDP(A1106, "LONG_COMP_NAME",""))</f>
        <v>#NAME?</v>
      </c>
      <c r="C1106" t="s">
        <v>179</v>
      </c>
      <c r="D1106" t="e">
        <f ca="1">IF(ISBLANK(C1106),"",_xll.BDP(C1106, "LONG_COMP_NAME",""))</f>
        <v>#NAME?</v>
      </c>
      <c r="E1106" t="e">
        <f ca="1">IF(ISBLANK(C1106),"",_xll.BDP(C1106, "CNTRY_OF_DOMICILE",""))</f>
        <v>#NAME?</v>
      </c>
      <c r="F1106" t="e">
        <f ca="1">IF(ISBLANK(C1106),"",_xll.BDP(C1106, "GICS_INDUSTRY_GROUP_NAME",""))</f>
        <v>#NAME?</v>
      </c>
      <c r="G1106" t="e">
        <f ca="1">IF(ISBLANK(C1106),"",_xll.BDP(C1106, "GICS_SUB_INDUSTRY_NAME",""))</f>
        <v>#NAME?</v>
      </c>
      <c r="H1106" t="e">
        <f ca="1">IF(ISBLANK(C1106),"",_xll.BDP(A1106, "RELATIONSHIP_AMOUNT","RELATIONSHIP_OVERRIDE=C,QUANTIFIED_OVERRIDE=Y,EQY_FUND_CRNCY=USD,RELATED_COMPANY_OVERRIDE=" &amp;C1106))</f>
        <v>#NAME?</v>
      </c>
    </row>
    <row r="1107" spans="1:8" x14ac:dyDescent="0.2">
      <c r="A1107" t="str">
        <f>C111</f>
        <v>NESN SW Equity</v>
      </c>
      <c r="B1107" t="e">
        <f ca="1">IF(ISBLANK(A1107),"",_xll.BDP(A1107, "LONG_COMP_NAME",""))</f>
        <v>#NAME?</v>
      </c>
      <c r="C1107" t="s">
        <v>180</v>
      </c>
      <c r="D1107" t="e">
        <f ca="1">IF(ISBLANK(C1107),"",_xll.BDP(C1107, "LONG_COMP_NAME",""))</f>
        <v>#NAME?</v>
      </c>
      <c r="E1107" t="e">
        <f ca="1">IF(ISBLANK(C1107),"",_xll.BDP(C1107, "CNTRY_OF_DOMICILE",""))</f>
        <v>#NAME?</v>
      </c>
      <c r="F1107" t="e">
        <f ca="1">IF(ISBLANK(C1107),"",_xll.BDP(C1107, "GICS_INDUSTRY_GROUP_NAME",""))</f>
        <v>#NAME?</v>
      </c>
      <c r="G1107" t="e">
        <f ca="1">IF(ISBLANK(C1107),"",_xll.BDP(C1107, "GICS_SUB_INDUSTRY_NAME",""))</f>
        <v>#NAME?</v>
      </c>
      <c r="H1107" t="e">
        <f ca="1">IF(ISBLANK(C1107),"",_xll.BDP(A1107, "RELATIONSHIP_AMOUNT","RELATIONSHIP_OVERRIDE=C,QUANTIFIED_OVERRIDE=Y,EQY_FUND_CRNCY=USD,RELATED_COMPANY_OVERRIDE=" &amp;C1107))</f>
        <v>#NAME?</v>
      </c>
    </row>
    <row r="1108" spans="1:8" x14ac:dyDescent="0.2">
      <c r="A1108" t="str">
        <f>C111</f>
        <v>NESN SW Equity</v>
      </c>
      <c r="B1108" t="e">
        <f ca="1">IF(ISBLANK(A1108),"",_xll.BDP(A1108, "LONG_COMP_NAME",""))</f>
        <v>#NAME?</v>
      </c>
      <c r="C1108" t="s">
        <v>181</v>
      </c>
      <c r="D1108" t="e">
        <f ca="1">IF(ISBLANK(C1108),"",_xll.BDP(C1108, "LONG_COMP_NAME",""))</f>
        <v>#NAME?</v>
      </c>
      <c r="E1108" t="e">
        <f ca="1">IF(ISBLANK(C1108),"",_xll.BDP(C1108, "CNTRY_OF_DOMICILE",""))</f>
        <v>#NAME?</v>
      </c>
      <c r="F1108" t="e">
        <f ca="1">IF(ISBLANK(C1108),"",_xll.BDP(C1108, "GICS_INDUSTRY_GROUP_NAME",""))</f>
        <v>#NAME?</v>
      </c>
      <c r="G1108" t="e">
        <f ca="1">IF(ISBLANK(C1108),"",_xll.BDP(C1108, "GICS_SUB_INDUSTRY_NAME",""))</f>
        <v>#NAME?</v>
      </c>
      <c r="H1108" t="e">
        <f ca="1">IF(ISBLANK(C1108),"",_xll.BDP(A1108, "RELATIONSHIP_AMOUNT","RELATIONSHIP_OVERRIDE=C,QUANTIFIED_OVERRIDE=Y,EQY_FUND_CRNCY=USD,RELATED_COMPANY_OVERRIDE=" &amp;C1108))</f>
        <v>#NAME?</v>
      </c>
    </row>
    <row r="1109" spans="1:8" x14ac:dyDescent="0.2">
      <c r="A1109" t="str">
        <f>C111</f>
        <v>NESN SW Equity</v>
      </c>
      <c r="B1109" t="e">
        <f ca="1">IF(ISBLANK(A1109),"",_xll.BDP(A1109, "LONG_COMP_NAME",""))</f>
        <v>#NAME?</v>
      </c>
      <c r="C1109" t="s">
        <v>182</v>
      </c>
      <c r="D1109" t="e">
        <f ca="1">IF(ISBLANK(C1109),"",_xll.BDP(C1109, "LONG_COMP_NAME",""))</f>
        <v>#NAME?</v>
      </c>
      <c r="E1109" t="e">
        <f ca="1">IF(ISBLANK(C1109),"",_xll.BDP(C1109, "CNTRY_OF_DOMICILE",""))</f>
        <v>#NAME?</v>
      </c>
      <c r="F1109" t="e">
        <f ca="1">IF(ISBLANK(C1109),"",_xll.BDP(C1109, "GICS_INDUSTRY_GROUP_NAME",""))</f>
        <v>#NAME?</v>
      </c>
      <c r="G1109" t="e">
        <f ca="1">IF(ISBLANK(C1109),"",_xll.BDP(C1109, "GICS_SUB_INDUSTRY_NAME",""))</f>
        <v>#NAME?</v>
      </c>
      <c r="H1109" t="e">
        <f ca="1">IF(ISBLANK(C1109),"",_xll.BDP(A1109, "RELATIONSHIP_AMOUNT","RELATIONSHIP_OVERRIDE=C,QUANTIFIED_OVERRIDE=Y,EQY_FUND_CRNCY=USD,RELATED_COMPANY_OVERRIDE=" &amp;C1109))</f>
        <v>#NAME?</v>
      </c>
    </row>
    <row r="1110" spans="1:8" x14ac:dyDescent="0.2">
      <c r="A1110" t="str">
        <f>C111</f>
        <v>NESN SW Equity</v>
      </c>
      <c r="B1110" t="e">
        <f ca="1">IF(ISBLANK(A1110),"",_xll.BDP(A1110, "LONG_COMP_NAME",""))</f>
        <v>#NAME?</v>
      </c>
      <c r="C1110" t="s">
        <v>183</v>
      </c>
      <c r="D1110" t="e">
        <f ca="1">IF(ISBLANK(C1110),"",_xll.BDP(C1110, "LONG_COMP_NAME",""))</f>
        <v>#NAME?</v>
      </c>
      <c r="E1110" t="e">
        <f ca="1">IF(ISBLANK(C1110),"",_xll.BDP(C1110, "CNTRY_OF_DOMICILE",""))</f>
        <v>#NAME?</v>
      </c>
      <c r="F1110" t="e">
        <f ca="1">IF(ISBLANK(C1110),"",_xll.BDP(C1110, "GICS_INDUSTRY_GROUP_NAME",""))</f>
        <v>#NAME?</v>
      </c>
      <c r="G1110" t="e">
        <f ca="1">IF(ISBLANK(C1110),"",_xll.BDP(C1110, "GICS_SUB_INDUSTRY_NAME",""))</f>
        <v>#NAME?</v>
      </c>
      <c r="H1110" t="e">
        <f ca="1">IF(ISBLANK(C1110),"",_xll.BDP(A1110, "RELATIONSHIP_AMOUNT","RELATIONSHIP_OVERRIDE=C,QUANTIFIED_OVERRIDE=Y,EQY_FUND_CRNCY=USD,RELATED_COMPANY_OVERRIDE=" &amp;C1110))</f>
        <v>#NAME?</v>
      </c>
    </row>
    <row r="1111" spans="1:8" x14ac:dyDescent="0.2">
      <c r="A1111" t="str">
        <f>C111</f>
        <v>NESN SW Equity</v>
      </c>
      <c r="B1111" t="e">
        <f ca="1">IF(ISBLANK(A1111),"",_xll.BDP(A1111, "LONG_COMP_NAME",""))</f>
        <v>#NAME?</v>
      </c>
      <c r="C1111" t="s">
        <v>184</v>
      </c>
      <c r="D1111" t="e">
        <f ca="1">IF(ISBLANK(C1111),"",_xll.BDP(C1111, "LONG_COMP_NAME",""))</f>
        <v>#NAME?</v>
      </c>
      <c r="E1111" t="e">
        <f ca="1">IF(ISBLANK(C1111),"",_xll.BDP(C1111, "CNTRY_OF_DOMICILE",""))</f>
        <v>#NAME?</v>
      </c>
      <c r="F1111" t="e">
        <f ca="1">IF(ISBLANK(C1111),"",_xll.BDP(C1111, "GICS_INDUSTRY_GROUP_NAME",""))</f>
        <v>#NAME?</v>
      </c>
      <c r="G1111" t="e">
        <f ca="1">IF(ISBLANK(C1111),"",_xll.BDP(C1111, "GICS_SUB_INDUSTRY_NAME",""))</f>
        <v>#NAME?</v>
      </c>
      <c r="H1111" t="e">
        <f ca="1">IF(ISBLANK(C1111),"",_xll.BDP(A1111, "RELATIONSHIP_AMOUNT","RELATIONSHIP_OVERRIDE=C,QUANTIFIED_OVERRIDE=Y,EQY_FUND_CRNCY=USD,RELATED_COMPANY_OVERRIDE=" &amp;C1111))</f>
        <v>#NAME?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11"/>
  <sheetViews>
    <sheetView workbookViewId="0">
      <selection activeCell="F1" sqref="F1"/>
    </sheetView>
  </sheetViews>
  <sheetFormatPr baseColWidth="10" defaultColWidth="8.83203125" defaultRowHeight="1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486</v>
      </c>
      <c r="C2" t="s">
        <v>217</v>
      </c>
      <c r="D2" t="s">
        <v>487</v>
      </c>
      <c r="E2" t="s">
        <v>488</v>
      </c>
      <c r="F2" t="s">
        <v>489</v>
      </c>
      <c r="G2" t="s">
        <v>490</v>
      </c>
      <c r="H2">
        <v>1585.7283218851958</v>
      </c>
    </row>
    <row r="3" spans="1:8" x14ac:dyDescent="0.2">
      <c r="A3" t="s">
        <v>8</v>
      </c>
      <c r="B3" t="s">
        <v>486</v>
      </c>
      <c r="C3" t="s">
        <v>18</v>
      </c>
      <c r="D3" t="s">
        <v>491</v>
      </c>
      <c r="E3" t="s">
        <v>492</v>
      </c>
      <c r="F3" t="s">
        <v>493</v>
      </c>
      <c r="G3" t="s">
        <v>494</v>
      </c>
      <c r="H3">
        <v>827.33247444705228</v>
      </c>
    </row>
    <row r="4" spans="1:8" x14ac:dyDescent="0.2">
      <c r="A4" t="s">
        <v>8</v>
      </c>
      <c r="B4" t="s">
        <v>486</v>
      </c>
      <c r="C4" t="s">
        <v>19</v>
      </c>
      <c r="D4" t="s">
        <v>495</v>
      </c>
      <c r="E4" t="s">
        <v>496</v>
      </c>
      <c r="F4" t="s">
        <v>493</v>
      </c>
      <c r="G4" t="s">
        <v>494</v>
      </c>
      <c r="H4">
        <v>789.40037428124822</v>
      </c>
    </row>
    <row r="5" spans="1:8" x14ac:dyDescent="0.2">
      <c r="A5" t="s">
        <v>8</v>
      </c>
      <c r="B5" t="s">
        <v>486</v>
      </c>
      <c r="C5" t="s">
        <v>20</v>
      </c>
      <c r="D5" t="s">
        <v>497</v>
      </c>
      <c r="E5" t="s">
        <v>492</v>
      </c>
      <c r="F5" t="s">
        <v>489</v>
      </c>
      <c r="G5" t="s">
        <v>498</v>
      </c>
      <c r="H5">
        <v>752.36340794789703</v>
      </c>
    </row>
    <row r="6" spans="1:8" x14ac:dyDescent="0.2">
      <c r="A6" t="s">
        <v>8</v>
      </c>
      <c r="B6" t="s">
        <v>486</v>
      </c>
      <c r="C6" t="s">
        <v>21</v>
      </c>
      <c r="D6" t="s">
        <v>499</v>
      </c>
      <c r="E6" t="s">
        <v>488</v>
      </c>
      <c r="F6" t="s">
        <v>500</v>
      </c>
      <c r="G6" t="s">
        <v>501</v>
      </c>
      <c r="H6">
        <v>676.05843543326978</v>
      </c>
    </row>
    <row r="7" spans="1:8" x14ac:dyDescent="0.2">
      <c r="A7" t="s">
        <v>8</v>
      </c>
      <c r="B7" t="s">
        <v>486</v>
      </c>
      <c r="C7" t="s">
        <v>22</v>
      </c>
      <c r="D7" t="s">
        <v>502</v>
      </c>
      <c r="E7" t="s">
        <v>503</v>
      </c>
      <c r="F7" t="s">
        <v>493</v>
      </c>
      <c r="G7" t="s">
        <v>494</v>
      </c>
      <c r="H7">
        <v>622.44000000000005</v>
      </c>
    </row>
    <row r="8" spans="1:8" x14ac:dyDescent="0.2">
      <c r="A8" t="s">
        <v>8</v>
      </c>
      <c r="B8" t="s">
        <v>486</v>
      </c>
      <c r="C8" t="s">
        <v>23</v>
      </c>
      <c r="D8" t="s">
        <v>504</v>
      </c>
      <c r="E8" t="s">
        <v>488</v>
      </c>
      <c r="F8" t="s">
        <v>489</v>
      </c>
      <c r="G8" t="s">
        <v>505</v>
      </c>
      <c r="H8">
        <v>435.42715003825049</v>
      </c>
    </row>
    <row r="9" spans="1:8" x14ac:dyDescent="0.2">
      <c r="A9" t="s">
        <v>8</v>
      </c>
      <c r="B9" t="s">
        <v>486</v>
      </c>
      <c r="C9" t="s">
        <v>24</v>
      </c>
      <c r="D9" t="s">
        <v>506</v>
      </c>
      <c r="E9" t="s">
        <v>488</v>
      </c>
      <c r="F9" t="s">
        <v>489</v>
      </c>
      <c r="G9" t="s">
        <v>490</v>
      </c>
      <c r="H9">
        <v>370.640896</v>
      </c>
    </row>
    <row r="10" spans="1:8" x14ac:dyDescent="0.2">
      <c r="A10" t="s">
        <v>8</v>
      </c>
      <c r="B10" t="s">
        <v>486</v>
      </c>
      <c r="C10" t="s">
        <v>25</v>
      </c>
      <c r="D10" t="s">
        <v>507</v>
      </c>
      <c r="E10" t="s">
        <v>488</v>
      </c>
      <c r="F10" t="s">
        <v>508</v>
      </c>
      <c r="G10" t="s">
        <v>509</v>
      </c>
      <c r="H10">
        <v>328.14028981442891</v>
      </c>
    </row>
    <row r="11" spans="1:8" x14ac:dyDescent="0.2">
      <c r="A11" t="s">
        <v>8</v>
      </c>
      <c r="B11" t="s">
        <v>486</v>
      </c>
      <c r="C11" t="s">
        <v>26</v>
      </c>
      <c r="D11" t="s">
        <v>510</v>
      </c>
      <c r="E11" t="s">
        <v>503</v>
      </c>
      <c r="F11" t="s">
        <v>493</v>
      </c>
      <c r="G11" t="s">
        <v>494</v>
      </c>
      <c r="H11">
        <v>309.21440000000001</v>
      </c>
    </row>
    <row r="12" spans="1:8" x14ac:dyDescent="0.2">
      <c r="A12" t="s">
        <v>217</v>
      </c>
      <c r="B12" t="s">
        <v>487</v>
      </c>
      <c r="C12" t="s">
        <v>92</v>
      </c>
      <c r="D12" t="s">
        <v>511</v>
      </c>
      <c r="E12" t="s">
        <v>496</v>
      </c>
      <c r="F12" t="s">
        <v>489</v>
      </c>
      <c r="G12" t="s">
        <v>490</v>
      </c>
      <c r="H12">
        <v>589.40093405986204</v>
      </c>
    </row>
    <row r="13" spans="1:8" x14ac:dyDescent="0.2">
      <c r="A13" t="s">
        <v>217</v>
      </c>
      <c r="B13" t="s">
        <v>487</v>
      </c>
      <c r="C13" t="s">
        <v>54</v>
      </c>
      <c r="D13" t="s">
        <v>512</v>
      </c>
      <c r="E13" t="s">
        <v>503</v>
      </c>
      <c r="F13" t="s">
        <v>489</v>
      </c>
      <c r="G13" t="s">
        <v>498</v>
      </c>
      <c r="H13">
        <v>173.58663999999999</v>
      </c>
    </row>
    <row r="14" spans="1:8" x14ac:dyDescent="0.2">
      <c r="A14" t="s">
        <v>217</v>
      </c>
      <c r="B14" t="s">
        <v>487</v>
      </c>
      <c r="C14" t="s">
        <v>55</v>
      </c>
      <c r="D14" t="s">
        <v>513</v>
      </c>
      <c r="E14" t="s">
        <v>503</v>
      </c>
      <c r="F14" t="s">
        <v>493</v>
      </c>
      <c r="G14" t="s">
        <v>494</v>
      </c>
      <c r="H14">
        <v>35.613984000000002</v>
      </c>
    </row>
    <row r="15" spans="1:8" x14ac:dyDescent="0.2">
      <c r="A15" t="s">
        <v>217</v>
      </c>
      <c r="B15" t="s">
        <v>487</v>
      </c>
      <c r="C15" t="s">
        <v>8</v>
      </c>
      <c r="D15" t="s">
        <v>486</v>
      </c>
      <c r="E15" t="s">
        <v>488</v>
      </c>
      <c r="F15" t="s">
        <v>514</v>
      </c>
      <c r="G15" t="s">
        <v>514</v>
      </c>
      <c r="H15">
        <v>24.745549554284015</v>
      </c>
    </row>
    <row r="16" spans="1:8" x14ac:dyDescent="0.2">
      <c r="A16" t="s">
        <v>217</v>
      </c>
      <c r="B16" t="s">
        <v>487</v>
      </c>
      <c r="D16" t="s">
        <v>515</v>
      </c>
      <c r="E16" t="s">
        <v>515</v>
      </c>
      <c r="F16" t="s">
        <v>515</v>
      </c>
      <c r="G16" t="s">
        <v>515</v>
      </c>
      <c r="H16" t="s">
        <v>515</v>
      </c>
    </row>
    <row r="17" spans="1:8" x14ac:dyDescent="0.2">
      <c r="A17" t="s">
        <v>217</v>
      </c>
      <c r="B17" t="s">
        <v>487</v>
      </c>
      <c r="D17" t="s">
        <v>515</v>
      </c>
      <c r="E17" t="s">
        <v>515</v>
      </c>
      <c r="F17" t="s">
        <v>515</v>
      </c>
      <c r="G17" t="s">
        <v>515</v>
      </c>
      <c r="H17" t="s">
        <v>515</v>
      </c>
    </row>
    <row r="18" spans="1:8" x14ac:dyDescent="0.2">
      <c r="A18" t="s">
        <v>217</v>
      </c>
      <c r="B18" t="s">
        <v>487</v>
      </c>
      <c r="D18" t="s">
        <v>515</v>
      </c>
      <c r="E18" t="s">
        <v>515</v>
      </c>
      <c r="F18" t="s">
        <v>515</v>
      </c>
      <c r="G18" t="s">
        <v>515</v>
      </c>
      <c r="H18" t="s">
        <v>515</v>
      </c>
    </row>
    <row r="19" spans="1:8" x14ac:dyDescent="0.2">
      <c r="A19" t="s">
        <v>217</v>
      </c>
      <c r="B19" t="s">
        <v>487</v>
      </c>
      <c r="D19" t="s">
        <v>515</v>
      </c>
      <c r="E19" t="s">
        <v>515</v>
      </c>
      <c r="F19" t="s">
        <v>515</v>
      </c>
      <c r="G19" t="s">
        <v>515</v>
      </c>
      <c r="H19" t="s">
        <v>515</v>
      </c>
    </row>
    <row r="20" spans="1:8" x14ac:dyDescent="0.2">
      <c r="A20" t="s">
        <v>217</v>
      </c>
      <c r="B20" t="s">
        <v>487</v>
      </c>
      <c r="D20" t="s">
        <v>515</v>
      </c>
      <c r="E20" t="s">
        <v>515</v>
      </c>
      <c r="F20" t="s">
        <v>515</v>
      </c>
      <c r="G20" t="s">
        <v>515</v>
      </c>
      <c r="H20" t="s">
        <v>515</v>
      </c>
    </row>
    <row r="21" spans="1:8" x14ac:dyDescent="0.2">
      <c r="A21" t="s">
        <v>217</v>
      </c>
      <c r="B21" t="s">
        <v>487</v>
      </c>
      <c r="D21" t="s">
        <v>515</v>
      </c>
      <c r="E21" t="s">
        <v>515</v>
      </c>
      <c r="F21" t="s">
        <v>515</v>
      </c>
      <c r="G21" t="s">
        <v>515</v>
      </c>
      <c r="H21" t="s">
        <v>515</v>
      </c>
    </row>
    <row r="22" spans="1:8" x14ac:dyDescent="0.2">
      <c r="A22" t="s">
        <v>18</v>
      </c>
      <c r="B22" t="s">
        <v>491</v>
      </c>
      <c r="C22" t="s">
        <v>516</v>
      </c>
      <c r="D22" t="s">
        <v>517</v>
      </c>
      <c r="E22" t="s">
        <v>492</v>
      </c>
      <c r="F22" t="s">
        <v>508</v>
      </c>
      <c r="G22" t="s">
        <v>518</v>
      </c>
      <c r="H22">
        <v>956.67384674419145</v>
      </c>
    </row>
    <row r="23" spans="1:8" x14ac:dyDescent="0.2">
      <c r="A23" t="s">
        <v>18</v>
      </c>
      <c r="B23" t="s">
        <v>491</v>
      </c>
      <c r="C23" t="s">
        <v>80</v>
      </c>
      <c r="D23" t="s">
        <v>519</v>
      </c>
      <c r="E23" t="s">
        <v>503</v>
      </c>
      <c r="F23" t="s">
        <v>493</v>
      </c>
      <c r="G23" t="s">
        <v>520</v>
      </c>
      <c r="H23">
        <v>409.86496</v>
      </c>
    </row>
    <row r="24" spans="1:8" x14ac:dyDescent="0.2">
      <c r="A24" t="s">
        <v>18</v>
      </c>
      <c r="B24" t="s">
        <v>491</v>
      </c>
      <c r="C24" t="s">
        <v>115</v>
      </c>
      <c r="D24" t="s">
        <v>521</v>
      </c>
      <c r="E24" t="s">
        <v>492</v>
      </c>
      <c r="F24" t="s">
        <v>514</v>
      </c>
      <c r="G24" t="s">
        <v>514</v>
      </c>
      <c r="H24">
        <v>399.56356391129714</v>
      </c>
    </row>
    <row r="25" spans="1:8" x14ac:dyDescent="0.2">
      <c r="A25" t="s">
        <v>18</v>
      </c>
      <c r="B25" t="s">
        <v>491</v>
      </c>
      <c r="C25" t="s">
        <v>78</v>
      </c>
      <c r="D25" t="s">
        <v>522</v>
      </c>
      <c r="E25" t="s">
        <v>523</v>
      </c>
      <c r="F25" t="s">
        <v>493</v>
      </c>
      <c r="G25" t="s">
        <v>520</v>
      </c>
      <c r="H25">
        <v>393.43456650017316</v>
      </c>
    </row>
    <row r="26" spans="1:8" x14ac:dyDescent="0.2">
      <c r="A26" t="s">
        <v>18</v>
      </c>
      <c r="B26" t="s">
        <v>491</v>
      </c>
      <c r="C26" t="s">
        <v>77</v>
      </c>
      <c r="D26" t="s">
        <v>524</v>
      </c>
      <c r="E26" t="s">
        <v>503</v>
      </c>
      <c r="F26" t="s">
        <v>493</v>
      </c>
      <c r="G26" t="s">
        <v>520</v>
      </c>
      <c r="H26">
        <v>389.289984</v>
      </c>
    </row>
    <row r="27" spans="1:8" x14ac:dyDescent="0.2">
      <c r="A27" t="s">
        <v>18</v>
      </c>
      <c r="B27" t="s">
        <v>491</v>
      </c>
      <c r="C27" t="s">
        <v>86</v>
      </c>
      <c r="D27" t="s">
        <v>525</v>
      </c>
      <c r="E27" t="s">
        <v>526</v>
      </c>
      <c r="F27" t="s">
        <v>493</v>
      </c>
      <c r="G27" t="s">
        <v>520</v>
      </c>
      <c r="H27">
        <v>301.0584600083584</v>
      </c>
    </row>
    <row r="28" spans="1:8" x14ac:dyDescent="0.2">
      <c r="A28" t="s">
        <v>18</v>
      </c>
      <c r="B28" t="s">
        <v>491</v>
      </c>
      <c r="C28" t="s">
        <v>116</v>
      </c>
      <c r="D28" t="s">
        <v>527</v>
      </c>
      <c r="E28" t="s">
        <v>488</v>
      </c>
      <c r="F28" t="s">
        <v>493</v>
      </c>
      <c r="G28" t="s">
        <v>494</v>
      </c>
      <c r="H28">
        <v>149.75942350857014</v>
      </c>
    </row>
    <row r="29" spans="1:8" x14ac:dyDescent="0.2">
      <c r="A29" t="s">
        <v>18</v>
      </c>
      <c r="B29" t="s">
        <v>491</v>
      </c>
      <c r="C29" t="s">
        <v>117</v>
      </c>
      <c r="D29" t="s">
        <v>528</v>
      </c>
      <c r="E29" t="s">
        <v>492</v>
      </c>
      <c r="F29" t="s">
        <v>514</v>
      </c>
      <c r="G29" t="s">
        <v>514</v>
      </c>
      <c r="H29">
        <v>130.93101821950987</v>
      </c>
    </row>
    <row r="30" spans="1:8" x14ac:dyDescent="0.2">
      <c r="A30" t="s">
        <v>18</v>
      </c>
      <c r="B30" t="s">
        <v>491</v>
      </c>
      <c r="C30" t="s">
        <v>81</v>
      </c>
      <c r="D30" t="s">
        <v>529</v>
      </c>
      <c r="E30" t="s">
        <v>503</v>
      </c>
      <c r="F30" t="s">
        <v>493</v>
      </c>
      <c r="G30" t="s">
        <v>520</v>
      </c>
      <c r="H30">
        <v>94.170991999999998</v>
      </c>
    </row>
    <row r="31" spans="1:8" x14ac:dyDescent="0.2">
      <c r="A31" t="s">
        <v>18</v>
      </c>
      <c r="B31" t="s">
        <v>491</v>
      </c>
      <c r="C31" t="s">
        <v>118</v>
      </c>
      <c r="D31" t="s">
        <v>530</v>
      </c>
      <c r="E31" t="s">
        <v>492</v>
      </c>
      <c r="F31" t="s">
        <v>489</v>
      </c>
      <c r="G31" t="s">
        <v>531</v>
      </c>
      <c r="H31">
        <v>85.636580577800203</v>
      </c>
    </row>
    <row r="32" spans="1:8" x14ac:dyDescent="0.2">
      <c r="A32" t="s">
        <v>19</v>
      </c>
      <c r="B32" t="s">
        <v>495</v>
      </c>
      <c r="C32" t="s">
        <v>86</v>
      </c>
      <c r="D32" t="s">
        <v>525</v>
      </c>
      <c r="E32" t="s">
        <v>526</v>
      </c>
      <c r="F32" t="s">
        <v>493</v>
      </c>
      <c r="G32" t="s">
        <v>520</v>
      </c>
      <c r="H32">
        <v>810.41700630580965</v>
      </c>
    </row>
    <row r="33" spans="1:8" x14ac:dyDescent="0.2">
      <c r="A33" t="s">
        <v>19</v>
      </c>
      <c r="B33" t="s">
        <v>495</v>
      </c>
      <c r="C33" t="s">
        <v>77</v>
      </c>
      <c r="D33" t="s">
        <v>524</v>
      </c>
      <c r="E33" t="s">
        <v>503</v>
      </c>
      <c r="F33" t="s">
        <v>493</v>
      </c>
      <c r="G33" t="s">
        <v>520</v>
      </c>
      <c r="H33">
        <v>530.84998399999984</v>
      </c>
    </row>
    <row r="34" spans="1:8" x14ac:dyDescent="0.2">
      <c r="A34" t="s">
        <v>19</v>
      </c>
      <c r="B34" t="s">
        <v>495</v>
      </c>
      <c r="C34" t="s">
        <v>78</v>
      </c>
      <c r="D34" t="s">
        <v>522</v>
      </c>
      <c r="E34" t="s">
        <v>523</v>
      </c>
      <c r="F34" t="s">
        <v>493</v>
      </c>
      <c r="G34" t="s">
        <v>520</v>
      </c>
      <c r="H34">
        <v>214.8762865095616</v>
      </c>
    </row>
    <row r="35" spans="1:8" x14ac:dyDescent="0.2">
      <c r="A35" t="s">
        <v>19</v>
      </c>
      <c r="B35" t="s">
        <v>495</v>
      </c>
      <c r="C35" t="s">
        <v>79</v>
      </c>
      <c r="D35" t="s">
        <v>532</v>
      </c>
      <c r="E35" t="s">
        <v>503</v>
      </c>
      <c r="F35" t="s">
        <v>533</v>
      </c>
      <c r="G35" t="s">
        <v>534</v>
      </c>
      <c r="H35">
        <v>168.67784</v>
      </c>
    </row>
    <row r="36" spans="1:8" x14ac:dyDescent="0.2">
      <c r="A36" t="s">
        <v>19</v>
      </c>
      <c r="B36" t="s">
        <v>495</v>
      </c>
      <c r="C36" t="s">
        <v>80</v>
      </c>
      <c r="D36" t="s">
        <v>519</v>
      </c>
      <c r="E36" t="s">
        <v>503</v>
      </c>
      <c r="F36" t="s">
        <v>493</v>
      </c>
      <c r="G36" t="s">
        <v>520</v>
      </c>
      <c r="H36">
        <v>148.936048</v>
      </c>
    </row>
    <row r="37" spans="1:8" x14ac:dyDescent="0.2">
      <c r="A37" t="s">
        <v>19</v>
      </c>
      <c r="B37" t="s">
        <v>495</v>
      </c>
      <c r="C37" t="s">
        <v>81</v>
      </c>
      <c r="D37" t="s">
        <v>529</v>
      </c>
      <c r="E37" t="s">
        <v>503</v>
      </c>
      <c r="F37" t="s">
        <v>493</v>
      </c>
      <c r="G37" t="s">
        <v>520</v>
      </c>
      <c r="H37">
        <v>145.58063999999999</v>
      </c>
    </row>
    <row r="38" spans="1:8" x14ac:dyDescent="0.2">
      <c r="A38" t="s">
        <v>19</v>
      </c>
      <c r="B38" t="s">
        <v>495</v>
      </c>
      <c r="C38" t="s">
        <v>82</v>
      </c>
      <c r="D38" t="s">
        <v>535</v>
      </c>
      <c r="E38" t="s">
        <v>536</v>
      </c>
      <c r="F38" t="s">
        <v>533</v>
      </c>
      <c r="G38" t="s">
        <v>537</v>
      </c>
      <c r="H38">
        <v>99.918397295239544</v>
      </c>
    </row>
    <row r="39" spans="1:8" x14ac:dyDescent="0.2">
      <c r="A39" t="s">
        <v>19</v>
      </c>
      <c r="B39" t="s">
        <v>495</v>
      </c>
      <c r="C39" t="s">
        <v>83</v>
      </c>
      <c r="D39" t="s">
        <v>538</v>
      </c>
      <c r="E39" t="s">
        <v>523</v>
      </c>
      <c r="F39" t="s">
        <v>533</v>
      </c>
      <c r="G39" t="s">
        <v>537</v>
      </c>
      <c r="H39">
        <v>92.638160811213496</v>
      </c>
    </row>
    <row r="40" spans="1:8" x14ac:dyDescent="0.2">
      <c r="A40" t="s">
        <v>19</v>
      </c>
      <c r="B40" t="s">
        <v>495</v>
      </c>
      <c r="C40" t="s">
        <v>84</v>
      </c>
      <c r="D40" t="s">
        <v>539</v>
      </c>
      <c r="E40" t="s">
        <v>523</v>
      </c>
      <c r="F40" t="s">
        <v>493</v>
      </c>
      <c r="G40" t="s">
        <v>520</v>
      </c>
      <c r="H40">
        <v>91.539361704963255</v>
      </c>
    </row>
    <row r="41" spans="1:8" x14ac:dyDescent="0.2">
      <c r="A41" t="s">
        <v>19</v>
      </c>
      <c r="B41" t="s">
        <v>495</v>
      </c>
      <c r="C41" t="s">
        <v>85</v>
      </c>
      <c r="D41" t="s">
        <v>540</v>
      </c>
      <c r="E41" t="s">
        <v>523</v>
      </c>
      <c r="F41" t="s">
        <v>533</v>
      </c>
      <c r="G41" t="s">
        <v>534</v>
      </c>
      <c r="H41">
        <v>73.125643288791892</v>
      </c>
    </row>
    <row r="42" spans="1:8" x14ac:dyDescent="0.2">
      <c r="A42" t="s">
        <v>20</v>
      </c>
      <c r="B42" t="s">
        <v>497</v>
      </c>
      <c r="C42" t="s">
        <v>461</v>
      </c>
      <c r="D42" t="s">
        <v>541</v>
      </c>
      <c r="E42" t="s">
        <v>492</v>
      </c>
      <c r="F42" t="s">
        <v>542</v>
      </c>
      <c r="G42" t="s">
        <v>543</v>
      </c>
      <c r="H42">
        <v>1597.5817700751566</v>
      </c>
    </row>
    <row r="43" spans="1:8" x14ac:dyDescent="0.2">
      <c r="A43" t="s">
        <v>20</v>
      </c>
      <c r="B43" t="s">
        <v>497</v>
      </c>
      <c r="C43" t="s">
        <v>133</v>
      </c>
      <c r="D43" t="s">
        <v>544</v>
      </c>
      <c r="E43" t="s">
        <v>492</v>
      </c>
      <c r="F43" t="s">
        <v>489</v>
      </c>
      <c r="G43" t="s">
        <v>531</v>
      </c>
      <c r="H43">
        <v>1088.8151610791188</v>
      </c>
    </row>
    <row r="44" spans="1:8" x14ac:dyDescent="0.2">
      <c r="A44" t="s">
        <v>20</v>
      </c>
      <c r="B44" t="s">
        <v>497</v>
      </c>
      <c r="C44" t="s">
        <v>93</v>
      </c>
      <c r="D44" t="s">
        <v>545</v>
      </c>
      <c r="E44" t="s">
        <v>503</v>
      </c>
      <c r="F44" t="s">
        <v>493</v>
      </c>
      <c r="G44" t="s">
        <v>494</v>
      </c>
      <c r="H44">
        <v>928.83488</v>
      </c>
    </row>
    <row r="45" spans="1:8" x14ac:dyDescent="0.2">
      <c r="A45" t="s">
        <v>20</v>
      </c>
      <c r="B45" t="s">
        <v>497</v>
      </c>
      <c r="C45" t="s">
        <v>134</v>
      </c>
      <c r="D45" t="s">
        <v>546</v>
      </c>
      <c r="E45" t="s">
        <v>492</v>
      </c>
      <c r="F45" t="s">
        <v>508</v>
      </c>
      <c r="G45" t="s">
        <v>518</v>
      </c>
      <c r="H45">
        <v>888.52842189686157</v>
      </c>
    </row>
    <row r="46" spans="1:8" x14ac:dyDescent="0.2">
      <c r="A46" t="s">
        <v>20</v>
      </c>
      <c r="B46" t="s">
        <v>497</v>
      </c>
      <c r="C46" t="s">
        <v>135</v>
      </c>
      <c r="D46" t="s">
        <v>547</v>
      </c>
      <c r="E46" t="s">
        <v>503</v>
      </c>
      <c r="F46" t="s">
        <v>489</v>
      </c>
      <c r="G46" t="s">
        <v>498</v>
      </c>
      <c r="H46">
        <v>731.14803022211652</v>
      </c>
    </row>
    <row r="47" spans="1:8" x14ac:dyDescent="0.2">
      <c r="A47" t="s">
        <v>20</v>
      </c>
      <c r="B47" t="s">
        <v>497</v>
      </c>
      <c r="C47" t="s">
        <v>136</v>
      </c>
      <c r="D47" t="s">
        <v>548</v>
      </c>
      <c r="E47" t="s">
        <v>492</v>
      </c>
      <c r="F47" t="s">
        <v>489</v>
      </c>
      <c r="G47" t="s">
        <v>531</v>
      </c>
      <c r="H47">
        <v>510.31073840159598</v>
      </c>
    </row>
    <row r="48" spans="1:8" x14ac:dyDescent="0.2">
      <c r="A48" t="s">
        <v>20</v>
      </c>
      <c r="B48" t="s">
        <v>497</v>
      </c>
      <c r="C48" t="s">
        <v>80</v>
      </c>
      <c r="D48" t="s">
        <v>519</v>
      </c>
      <c r="E48" t="s">
        <v>503</v>
      </c>
      <c r="F48" t="s">
        <v>493</v>
      </c>
      <c r="G48" t="s">
        <v>520</v>
      </c>
      <c r="H48">
        <v>507.49891200000002</v>
      </c>
    </row>
    <row r="49" spans="1:8" x14ac:dyDescent="0.2">
      <c r="A49" t="s">
        <v>20</v>
      </c>
      <c r="B49" t="s">
        <v>497</v>
      </c>
      <c r="C49" t="s">
        <v>137</v>
      </c>
      <c r="D49" t="s">
        <v>549</v>
      </c>
      <c r="E49" t="s">
        <v>492</v>
      </c>
      <c r="F49" t="s">
        <v>550</v>
      </c>
      <c r="G49" t="s">
        <v>551</v>
      </c>
      <c r="H49">
        <v>455.81168440491393</v>
      </c>
    </row>
    <row r="50" spans="1:8" x14ac:dyDescent="0.2">
      <c r="A50" t="s">
        <v>20</v>
      </c>
      <c r="B50" t="s">
        <v>497</v>
      </c>
      <c r="C50" t="s">
        <v>138</v>
      </c>
      <c r="D50" t="s">
        <v>552</v>
      </c>
      <c r="E50" t="s">
        <v>492</v>
      </c>
      <c r="F50" t="s">
        <v>508</v>
      </c>
      <c r="G50" t="s">
        <v>553</v>
      </c>
      <c r="H50">
        <v>418.10676653243155</v>
      </c>
    </row>
    <row r="51" spans="1:8" x14ac:dyDescent="0.2">
      <c r="A51" t="s">
        <v>20</v>
      </c>
      <c r="B51" t="s">
        <v>497</v>
      </c>
      <c r="C51" t="s">
        <v>78</v>
      </c>
      <c r="D51" t="s">
        <v>522</v>
      </c>
      <c r="E51" t="s">
        <v>523</v>
      </c>
      <c r="F51" t="s">
        <v>493</v>
      </c>
      <c r="G51" t="s">
        <v>520</v>
      </c>
      <c r="H51">
        <v>395.344596292603</v>
      </c>
    </row>
    <row r="52" spans="1:8" x14ac:dyDescent="0.2">
      <c r="A52" t="s">
        <v>21</v>
      </c>
      <c r="B52" t="s">
        <v>499</v>
      </c>
      <c r="C52" t="s">
        <v>554</v>
      </c>
      <c r="D52" t="s">
        <v>555</v>
      </c>
      <c r="E52" t="s">
        <v>536</v>
      </c>
      <c r="F52" t="s">
        <v>514</v>
      </c>
      <c r="G52" t="s">
        <v>514</v>
      </c>
      <c r="H52">
        <v>43.936812043891287</v>
      </c>
    </row>
    <row r="53" spans="1:8" x14ac:dyDescent="0.2">
      <c r="A53" t="s">
        <v>21</v>
      </c>
      <c r="B53" t="s">
        <v>499</v>
      </c>
      <c r="C53" t="s">
        <v>126</v>
      </c>
      <c r="D53" t="s">
        <v>556</v>
      </c>
      <c r="E53" t="s">
        <v>536</v>
      </c>
      <c r="F53" t="s">
        <v>493</v>
      </c>
      <c r="G53" t="s">
        <v>494</v>
      </c>
      <c r="H53">
        <v>23.354302718446</v>
      </c>
    </row>
    <row r="54" spans="1:8" x14ac:dyDescent="0.2">
      <c r="A54" t="s">
        <v>21</v>
      </c>
      <c r="B54" t="s">
        <v>499</v>
      </c>
      <c r="C54" t="s">
        <v>127</v>
      </c>
      <c r="D54" t="s">
        <v>557</v>
      </c>
      <c r="E54" t="s">
        <v>488</v>
      </c>
      <c r="F54" t="s">
        <v>489</v>
      </c>
      <c r="G54" t="s">
        <v>490</v>
      </c>
      <c r="H54">
        <v>18.127521317184616</v>
      </c>
    </row>
    <row r="55" spans="1:8" x14ac:dyDescent="0.2">
      <c r="A55" t="s">
        <v>21</v>
      </c>
      <c r="B55" t="s">
        <v>499</v>
      </c>
      <c r="C55" t="s">
        <v>128</v>
      </c>
      <c r="D55" t="s">
        <v>558</v>
      </c>
      <c r="E55" t="s">
        <v>559</v>
      </c>
      <c r="F55" t="s">
        <v>500</v>
      </c>
      <c r="G55" t="s">
        <v>560</v>
      </c>
      <c r="H55">
        <v>17.682376000000001</v>
      </c>
    </row>
    <row r="56" spans="1:8" x14ac:dyDescent="0.2">
      <c r="A56" t="s">
        <v>21</v>
      </c>
      <c r="B56" t="s">
        <v>499</v>
      </c>
      <c r="C56" t="s">
        <v>129</v>
      </c>
      <c r="D56" t="s">
        <v>561</v>
      </c>
      <c r="E56" t="s">
        <v>562</v>
      </c>
      <c r="F56" t="s">
        <v>500</v>
      </c>
      <c r="G56" t="s">
        <v>560</v>
      </c>
      <c r="H56">
        <v>16.397658475430049</v>
      </c>
    </row>
    <row r="57" spans="1:8" x14ac:dyDescent="0.2">
      <c r="A57" t="s">
        <v>21</v>
      </c>
      <c r="B57" t="s">
        <v>499</v>
      </c>
      <c r="C57" t="s">
        <v>82</v>
      </c>
      <c r="D57" t="s">
        <v>535</v>
      </c>
      <c r="E57" t="s">
        <v>536</v>
      </c>
      <c r="F57" t="s">
        <v>533</v>
      </c>
      <c r="G57" t="s">
        <v>537</v>
      </c>
      <c r="H57">
        <v>13.686618002537065</v>
      </c>
    </row>
    <row r="58" spans="1:8" x14ac:dyDescent="0.2">
      <c r="A58" t="s">
        <v>21</v>
      </c>
      <c r="B58" t="s">
        <v>499</v>
      </c>
      <c r="C58" t="s">
        <v>130</v>
      </c>
      <c r="D58" t="s">
        <v>563</v>
      </c>
      <c r="E58" t="s">
        <v>488</v>
      </c>
      <c r="F58" t="s">
        <v>489</v>
      </c>
      <c r="G58" t="s">
        <v>531</v>
      </c>
      <c r="H58">
        <v>12.599592142082841</v>
      </c>
    </row>
    <row r="59" spans="1:8" x14ac:dyDescent="0.2">
      <c r="A59" t="s">
        <v>21</v>
      </c>
      <c r="B59" t="s">
        <v>499</v>
      </c>
      <c r="C59" t="s">
        <v>131</v>
      </c>
      <c r="D59" t="s">
        <v>564</v>
      </c>
      <c r="E59" t="s">
        <v>503</v>
      </c>
      <c r="F59" t="s">
        <v>500</v>
      </c>
      <c r="G59" t="s">
        <v>560</v>
      </c>
      <c r="H59">
        <v>11.921518000000001</v>
      </c>
    </row>
    <row r="60" spans="1:8" x14ac:dyDescent="0.2">
      <c r="A60" t="s">
        <v>21</v>
      </c>
      <c r="B60" t="s">
        <v>499</v>
      </c>
      <c r="C60" t="s">
        <v>132</v>
      </c>
      <c r="D60" t="s">
        <v>565</v>
      </c>
      <c r="E60" t="s">
        <v>562</v>
      </c>
      <c r="F60" t="s">
        <v>500</v>
      </c>
      <c r="G60" t="s">
        <v>560</v>
      </c>
      <c r="H60">
        <v>11.603862656058714</v>
      </c>
    </row>
    <row r="61" spans="1:8" x14ac:dyDescent="0.2">
      <c r="A61" t="s">
        <v>21</v>
      </c>
      <c r="B61" t="s">
        <v>499</v>
      </c>
      <c r="C61" t="s">
        <v>106</v>
      </c>
      <c r="D61" t="s">
        <v>566</v>
      </c>
      <c r="E61" t="s">
        <v>488</v>
      </c>
      <c r="F61" t="s">
        <v>567</v>
      </c>
      <c r="G61" t="s">
        <v>568</v>
      </c>
      <c r="H61">
        <v>8.0714751584213751</v>
      </c>
    </row>
    <row r="62" spans="1:8" x14ac:dyDescent="0.2">
      <c r="A62" t="s">
        <v>22</v>
      </c>
      <c r="B62" t="s">
        <v>502</v>
      </c>
      <c r="C62" t="s">
        <v>80</v>
      </c>
      <c r="D62" t="s">
        <v>519</v>
      </c>
      <c r="E62" t="s">
        <v>503</v>
      </c>
      <c r="F62" t="s">
        <v>493</v>
      </c>
      <c r="G62" t="s">
        <v>520</v>
      </c>
      <c r="H62">
        <v>376.202496</v>
      </c>
    </row>
    <row r="63" spans="1:8" x14ac:dyDescent="0.2">
      <c r="A63" t="s">
        <v>22</v>
      </c>
      <c r="B63" t="s">
        <v>502</v>
      </c>
      <c r="C63" t="s">
        <v>77</v>
      </c>
      <c r="D63" t="s">
        <v>524</v>
      </c>
      <c r="E63" t="s">
        <v>503</v>
      </c>
      <c r="F63" t="s">
        <v>493</v>
      </c>
      <c r="G63" t="s">
        <v>520</v>
      </c>
      <c r="H63">
        <v>299.83568000000002</v>
      </c>
    </row>
    <row r="64" spans="1:8" x14ac:dyDescent="0.2">
      <c r="A64" t="s">
        <v>22</v>
      </c>
      <c r="B64" t="s">
        <v>502</v>
      </c>
      <c r="C64" t="s">
        <v>78</v>
      </c>
      <c r="D64" t="s">
        <v>522</v>
      </c>
      <c r="E64" t="s">
        <v>523</v>
      </c>
      <c r="F64" t="s">
        <v>493</v>
      </c>
      <c r="G64" t="s">
        <v>520</v>
      </c>
      <c r="H64">
        <v>297.26332617224551</v>
      </c>
    </row>
    <row r="65" spans="1:8" x14ac:dyDescent="0.2">
      <c r="A65" t="s">
        <v>22</v>
      </c>
      <c r="B65" t="s">
        <v>502</v>
      </c>
      <c r="C65" t="s">
        <v>86</v>
      </c>
      <c r="D65" t="s">
        <v>525</v>
      </c>
      <c r="E65" t="s">
        <v>526</v>
      </c>
      <c r="F65" t="s">
        <v>493</v>
      </c>
      <c r="G65" t="s">
        <v>520</v>
      </c>
      <c r="H65">
        <v>279.34442067458286</v>
      </c>
    </row>
    <row r="66" spans="1:8" x14ac:dyDescent="0.2">
      <c r="A66" t="s">
        <v>22</v>
      </c>
      <c r="B66" t="s">
        <v>502</v>
      </c>
      <c r="C66" t="s">
        <v>87</v>
      </c>
      <c r="D66" t="s">
        <v>569</v>
      </c>
      <c r="E66" t="s">
        <v>496</v>
      </c>
      <c r="F66" t="s">
        <v>493</v>
      </c>
      <c r="G66" t="s">
        <v>494</v>
      </c>
      <c r="H66">
        <v>167.67796715584069</v>
      </c>
    </row>
    <row r="67" spans="1:8" x14ac:dyDescent="0.2">
      <c r="A67" t="s">
        <v>22</v>
      </c>
      <c r="B67" t="s">
        <v>502</v>
      </c>
      <c r="C67" t="s">
        <v>81</v>
      </c>
      <c r="D67" t="s">
        <v>529</v>
      </c>
      <c r="E67" t="s">
        <v>503</v>
      </c>
      <c r="F67" t="s">
        <v>493</v>
      </c>
      <c r="G67" t="s">
        <v>520</v>
      </c>
      <c r="H67">
        <v>86.436663999999993</v>
      </c>
    </row>
    <row r="68" spans="1:8" x14ac:dyDescent="0.2">
      <c r="A68" t="s">
        <v>22</v>
      </c>
      <c r="B68" t="s">
        <v>502</v>
      </c>
      <c r="C68" t="s">
        <v>88</v>
      </c>
      <c r="D68" t="s">
        <v>570</v>
      </c>
      <c r="E68" t="s">
        <v>503</v>
      </c>
      <c r="F68" t="s">
        <v>489</v>
      </c>
      <c r="G68" t="s">
        <v>490</v>
      </c>
      <c r="H68">
        <v>62.056911999999997</v>
      </c>
    </row>
    <row r="69" spans="1:8" x14ac:dyDescent="0.2">
      <c r="A69" t="s">
        <v>22</v>
      </c>
      <c r="B69" t="s">
        <v>502</v>
      </c>
      <c r="C69" t="s">
        <v>89</v>
      </c>
      <c r="D69" t="s">
        <v>571</v>
      </c>
      <c r="E69" t="s">
        <v>503</v>
      </c>
      <c r="F69" t="s">
        <v>493</v>
      </c>
      <c r="G69" t="s">
        <v>520</v>
      </c>
      <c r="H69">
        <v>56.337795999999997</v>
      </c>
    </row>
    <row r="70" spans="1:8" x14ac:dyDescent="0.2">
      <c r="A70" t="s">
        <v>22</v>
      </c>
      <c r="B70" t="s">
        <v>502</v>
      </c>
      <c r="C70" t="s">
        <v>90</v>
      </c>
      <c r="D70" t="s">
        <v>572</v>
      </c>
      <c r="E70" t="s">
        <v>523</v>
      </c>
      <c r="F70" t="s">
        <v>493</v>
      </c>
      <c r="G70" t="s">
        <v>520</v>
      </c>
      <c r="H70">
        <v>37.198827009928216</v>
      </c>
    </row>
    <row r="71" spans="1:8" x14ac:dyDescent="0.2">
      <c r="A71" t="s">
        <v>22</v>
      </c>
      <c r="B71" t="s">
        <v>502</v>
      </c>
      <c r="C71" t="s">
        <v>91</v>
      </c>
      <c r="D71" t="s">
        <v>573</v>
      </c>
      <c r="E71" t="s">
        <v>523</v>
      </c>
      <c r="F71" t="s">
        <v>493</v>
      </c>
      <c r="G71" t="s">
        <v>520</v>
      </c>
      <c r="H71">
        <v>36.30600914779339</v>
      </c>
    </row>
    <row r="72" spans="1:8" x14ac:dyDescent="0.2">
      <c r="A72" t="s">
        <v>23</v>
      </c>
      <c r="B72" t="s">
        <v>504</v>
      </c>
      <c r="C72" t="s">
        <v>574</v>
      </c>
      <c r="D72" t="s">
        <v>575</v>
      </c>
      <c r="E72" t="s">
        <v>523</v>
      </c>
      <c r="F72" t="s">
        <v>489</v>
      </c>
      <c r="G72" t="s">
        <v>576</v>
      </c>
      <c r="H72">
        <v>87.848124740184531</v>
      </c>
    </row>
    <row r="73" spans="1:8" x14ac:dyDescent="0.2">
      <c r="A73" t="s">
        <v>23</v>
      </c>
      <c r="B73" t="s">
        <v>504</v>
      </c>
      <c r="C73" t="s">
        <v>99</v>
      </c>
      <c r="D73" t="s">
        <v>577</v>
      </c>
      <c r="E73" t="s">
        <v>523</v>
      </c>
      <c r="F73" t="s">
        <v>533</v>
      </c>
      <c r="G73" t="s">
        <v>534</v>
      </c>
      <c r="H73">
        <v>51.092610159347572</v>
      </c>
    </row>
    <row r="74" spans="1:8" x14ac:dyDescent="0.2">
      <c r="A74" t="s">
        <v>23</v>
      </c>
      <c r="B74" t="s">
        <v>504</v>
      </c>
      <c r="C74" t="s">
        <v>100</v>
      </c>
      <c r="D74" t="s">
        <v>578</v>
      </c>
      <c r="E74" t="s">
        <v>488</v>
      </c>
      <c r="F74" t="s">
        <v>493</v>
      </c>
      <c r="G74" t="s">
        <v>494</v>
      </c>
      <c r="H74">
        <v>18.880901151826244</v>
      </c>
    </row>
    <row r="75" spans="1:8" x14ac:dyDescent="0.2">
      <c r="A75" t="s">
        <v>23</v>
      </c>
      <c r="B75" t="s">
        <v>504</v>
      </c>
      <c r="C75" t="s">
        <v>42</v>
      </c>
      <c r="D75" t="s">
        <v>579</v>
      </c>
      <c r="E75" t="s">
        <v>523</v>
      </c>
      <c r="F75" t="s">
        <v>489</v>
      </c>
      <c r="G75" t="s">
        <v>531</v>
      </c>
      <c r="H75">
        <v>15.800808577840808</v>
      </c>
    </row>
    <row r="76" spans="1:8" x14ac:dyDescent="0.2">
      <c r="A76" t="s">
        <v>23</v>
      </c>
      <c r="B76" t="s">
        <v>504</v>
      </c>
      <c r="C76" t="s">
        <v>101</v>
      </c>
      <c r="D76" t="s">
        <v>580</v>
      </c>
      <c r="E76" t="s">
        <v>523</v>
      </c>
      <c r="F76" t="s">
        <v>567</v>
      </c>
      <c r="G76" t="s">
        <v>568</v>
      </c>
      <c r="H76">
        <v>6.8138614936104549</v>
      </c>
    </row>
    <row r="77" spans="1:8" x14ac:dyDescent="0.2">
      <c r="A77" t="s">
        <v>23</v>
      </c>
      <c r="B77" t="s">
        <v>504</v>
      </c>
      <c r="C77" t="s">
        <v>102</v>
      </c>
      <c r="D77" t="s">
        <v>581</v>
      </c>
      <c r="E77" t="s">
        <v>503</v>
      </c>
      <c r="F77" t="s">
        <v>493</v>
      </c>
      <c r="G77" t="s">
        <v>494</v>
      </c>
      <c r="H77">
        <v>1.25698</v>
      </c>
    </row>
    <row r="78" spans="1:8" x14ac:dyDescent="0.2">
      <c r="A78" t="s">
        <v>23</v>
      </c>
      <c r="B78" t="s">
        <v>504</v>
      </c>
      <c r="C78" t="s">
        <v>103</v>
      </c>
      <c r="D78" t="s">
        <v>582</v>
      </c>
      <c r="E78" t="s">
        <v>488</v>
      </c>
      <c r="F78" t="s">
        <v>489</v>
      </c>
      <c r="G78" t="s">
        <v>531</v>
      </c>
      <c r="H78">
        <v>0.88346946444082319</v>
      </c>
    </row>
    <row r="79" spans="1:8" x14ac:dyDescent="0.2">
      <c r="A79" t="s">
        <v>23</v>
      </c>
      <c r="B79" t="s">
        <v>504</v>
      </c>
      <c r="C79" t="s">
        <v>104</v>
      </c>
      <c r="D79" t="s">
        <v>583</v>
      </c>
      <c r="E79" t="s">
        <v>496</v>
      </c>
      <c r="F79" t="s">
        <v>493</v>
      </c>
      <c r="G79" t="s">
        <v>494</v>
      </c>
      <c r="H79">
        <v>0.84584700000000002</v>
      </c>
    </row>
    <row r="80" spans="1:8" x14ac:dyDescent="0.2">
      <c r="A80" t="s">
        <v>23</v>
      </c>
      <c r="B80" t="s">
        <v>504</v>
      </c>
      <c r="C80" t="s">
        <v>105</v>
      </c>
      <c r="D80" t="s">
        <v>584</v>
      </c>
      <c r="E80" t="s">
        <v>488</v>
      </c>
      <c r="F80" t="s">
        <v>489</v>
      </c>
      <c r="G80" t="s">
        <v>531</v>
      </c>
      <c r="H80">
        <v>0.35076220552302356</v>
      </c>
    </row>
    <row r="81" spans="1:8" x14ac:dyDescent="0.2">
      <c r="A81" t="s">
        <v>23</v>
      </c>
      <c r="B81" t="s">
        <v>504</v>
      </c>
      <c r="C81" t="s">
        <v>106</v>
      </c>
      <c r="D81" t="s">
        <v>566</v>
      </c>
      <c r="E81" t="s">
        <v>488</v>
      </c>
      <c r="F81" t="s">
        <v>567</v>
      </c>
      <c r="G81" t="s">
        <v>568</v>
      </c>
      <c r="H81">
        <v>0.2175239840848269</v>
      </c>
    </row>
    <row r="82" spans="1:8" x14ac:dyDescent="0.2">
      <c r="A82" t="s">
        <v>24</v>
      </c>
      <c r="B82" t="s">
        <v>506</v>
      </c>
      <c r="C82" t="s">
        <v>217</v>
      </c>
      <c r="D82" t="s">
        <v>487</v>
      </c>
      <c r="E82" t="s">
        <v>488</v>
      </c>
      <c r="F82" t="s">
        <v>489</v>
      </c>
      <c r="G82" t="s">
        <v>490</v>
      </c>
      <c r="H82">
        <v>107.03701451158049</v>
      </c>
    </row>
    <row r="83" spans="1:8" x14ac:dyDescent="0.2">
      <c r="A83" t="s">
        <v>24</v>
      </c>
      <c r="B83" t="s">
        <v>506</v>
      </c>
      <c r="C83" t="s">
        <v>92</v>
      </c>
      <c r="D83" t="s">
        <v>511</v>
      </c>
      <c r="E83" t="s">
        <v>496</v>
      </c>
      <c r="F83" t="s">
        <v>489</v>
      </c>
      <c r="G83" t="s">
        <v>490</v>
      </c>
      <c r="H83">
        <v>86.45</v>
      </c>
    </row>
    <row r="84" spans="1:8" x14ac:dyDescent="0.2">
      <c r="A84" t="s">
        <v>24</v>
      </c>
      <c r="B84" t="s">
        <v>506</v>
      </c>
      <c r="C84" t="s">
        <v>93</v>
      </c>
      <c r="D84" t="s">
        <v>545</v>
      </c>
      <c r="E84" t="s">
        <v>503</v>
      </c>
      <c r="F84" t="s">
        <v>493</v>
      </c>
      <c r="G84" t="s">
        <v>494</v>
      </c>
      <c r="H84">
        <v>28.548672</v>
      </c>
    </row>
    <row r="85" spans="1:8" x14ac:dyDescent="0.2">
      <c r="A85" t="s">
        <v>24</v>
      </c>
      <c r="B85" t="s">
        <v>506</v>
      </c>
      <c r="C85" t="s">
        <v>94</v>
      </c>
      <c r="D85" t="s">
        <v>585</v>
      </c>
      <c r="E85" t="s">
        <v>586</v>
      </c>
      <c r="F85" t="s">
        <v>489</v>
      </c>
      <c r="G85" t="s">
        <v>587</v>
      </c>
      <c r="H85">
        <v>22.799993822892457</v>
      </c>
    </row>
    <row r="86" spans="1:8" x14ac:dyDescent="0.2">
      <c r="A86" t="s">
        <v>24</v>
      </c>
      <c r="B86" t="s">
        <v>506</v>
      </c>
      <c r="C86" t="s">
        <v>95</v>
      </c>
      <c r="D86" t="s">
        <v>588</v>
      </c>
      <c r="E86" t="s">
        <v>488</v>
      </c>
      <c r="F86" t="s">
        <v>489</v>
      </c>
      <c r="G86" t="s">
        <v>531</v>
      </c>
      <c r="H86">
        <v>11.016472708304555</v>
      </c>
    </row>
    <row r="87" spans="1:8" x14ac:dyDescent="0.2">
      <c r="A87" t="s">
        <v>24</v>
      </c>
      <c r="B87" t="s">
        <v>506</v>
      </c>
      <c r="C87" t="s">
        <v>96</v>
      </c>
      <c r="D87" t="s">
        <v>589</v>
      </c>
      <c r="E87" t="s">
        <v>496</v>
      </c>
      <c r="F87" t="s">
        <v>489</v>
      </c>
      <c r="G87" t="s">
        <v>531</v>
      </c>
      <c r="H87">
        <v>7.8267386400796548</v>
      </c>
    </row>
    <row r="88" spans="1:8" x14ac:dyDescent="0.2">
      <c r="A88" t="s">
        <v>24</v>
      </c>
      <c r="B88" t="s">
        <v>506</v>
      </c>
      <c r="C88" t="s">
        <v>97</v>
      </c>
      <c r="D88" t="s">
        <v>590</v>
      </c>
      <c r="E88" t="s">
        <v>523</v>
      </c>
      <c r="F88" t="s">
        <v>591</v>
      </c>
      <c r="G88" t="s">
        <v>592</v>
      </c>
      <c r="H88">
        <v>2.9424954648120001</v>
      </c>
    </row>
    <row r="89" spans="1:8" x14ac:dyDescent="0.2">
      <c r="A89" t="s">
        <v>24</v>
      </c>
      <c r="B89" t="s">
        <v>506</v>
      </c>
      <c r="C89" t="s">
        <v>98</v>
      </c>
      <c r="D89" t="s">
        <v>593</v>
      </c>
      <c r="E89" t="s">
        <v>594</v>
      </c>
      <c r="F89" t="s">
        <v>508</v>
      </c>
      <c r="G89" t="s">
        <v>518</v>
      </c>
      <c r="H89">
        <v>1.1568942253551562</v>
      </c>
    </row>
    <row r="90" spans="1:8" x14ac:dyDescent="0.2">
      <c r="A90" t="s">
        <v>24</v>
      </c>
      <c r="B90" t="s">
        <v>506</v>
      </c>
      <c r="D90" t="s">
        <v>515</v>
      </c>
      <c r="E90" t="s">
        <v>515</v>
      </c>
      <c r="F90" t="s">
        <v>515</v>
      </c>
      <c r="G90" t="s">
        <v>515</v>
      </c>
      <c r="H90" t="s">
        <v>515</v>
      </c>
    </row>
    <row r="91" spans="1:8" x14ac:dyDescent="0.2">
      <c r="A91" t="s">
        <v>24</v>
      </c>
      <c r="B91" t="s">
        <v>506</v>
      </c>
      <c r="D91" t="s">
        <v>515</v>
      </c>
      <c r="E91" t="s">
        <v>515</v>
      </c>
      <c r="F91" t="s">
        <v>515</v>
      </c>
      <c r="G91" t="s">
        <v>515</v>
      </c>
      <c r="H91" t="s">
        <v>515</v>
      </c>
    </row>
    <row r="92" spans="1:8" x14ac:dyDescent="0.2">
      <c r="A92" t="s">
        <v>25</v>
      </c>
      <c r="B92" t="s">
        <v>507</v>
      </c>
      <c r="C92" t="s">
        <v>101</v>
      </c>
      <c r="D92" t="s">
        <v>580</v>
      </c>
      <c r="E92" t="s">
        <v>523</v>
      </c>
      <c r="F92" t="s">
        <v>567</v>
      </c>
      <c r="G92" t="s">
        <v>568</v>
      </c>
      <c r="H92">
        <v>4.2980527601219878</v>
      </c>
    </row>
    <row r="93" spans="1:8" x14ac:dyDescent="0.2">
      <c r="A93" t="s">
        <v>25</v>
      </c>
      <c r="B93" t="s">
        <v>507</v>
      </c>
      <c r="C93" t="s">
        <v>42</v>
      </c>
      <c r="D93" t="s">
        <v>579</v>
      </c>
      <c r="E93" t="s">
        <v>523</v>
      </c>
      <c r="F93" t="s">
        <v>489</v>
      </c>
      <c r="G93" t="s">
        <v>531</v>
      </c>
      <c r="H93">
        <v>1.2261853141960615</v>
      </c>
    </row>
    <row r="94" spans="1:8" x14ac:dyDescent="0.2">
      <c r="A94" t="s">
        <v>25</v>
      </c>
      <c r="B94" t="s">
        <v>507</v>
      </c>
      <c r="C94" t="s">
        <v>43</v>
      </c>
      <c r="D94" t="s">
        <v>595</v>
      </c>
      <c r="E94" t="s">
        <v>488</v>
      </c>
      <c r="F94" t="s">
        <v>489</v>
      </c>
      <c r="G94" t="s">
        <v>531</v>
      </c>
      <c r="H94">
        <v>0.55720801840818646</v>
      </c>
    </row>
    <row r="95" spans="1:8" x14ac:dyDescent="0.2">
      <c r="A95" t="s">
        <v>25</v>
      </c>
      <c r="B95" t="s">
        <v>507</v>
      </c>
      <c r="C95" t="s">
        <v>44</v>
      </c>
      <c r="D95" t="s">
        <v>596</v>
      </c>
      <c r="E95" t="s">
        <v>503</v>
      </c>
      <c r="F95" t="s">
        <v>493</v>
      </c>
      <c r="G95" t="s">
        <v>494</v>
      </c>
      <c r="H95">
        <v>5.262E-2</v>
      </c>
    </row>
    <row r="96" spans="1:8" x14ac:dyDescent="0.2">
      <c r="A96" t="s">
        <v>25</v>
      </c>
      <c r="B96" t="s">
        <v>507</v>
      </c>
      <c r="C96" t="s">
        <v>45</v>
      </c>
      <c r="D96" t="s">
        <v>597</v>
      </c>
      <c r="E96" t="s">
        <v>488</v>
      </c>
      <c r="F96" t="s">
        <v>508</v>
      </c>
      <c r="G96" t="s">
        <v>509</v>
      </c>
      <c r="H96">
        <v>4.5361868870861181E-2</v>
      </c>
    </row>
    <row r="97" spans="1:8" x14ac:dyDescent="0.2">
      <c r="A97" t="s">
        <v>25</v>
      </c>
      <c r="B97" t="s">
        <v>507</v>
      </c>
      <c r="D97" t="s">
        <v>515</v>
      </c>
      <c r="E97" t="s">
        <v>515</v>
      </c>
      <c r="F97" t="s">
        <v>515</v>
      </c>
      <c r="G97" t="s">
        <v>515</v>
      </c>
      <c r="H97" t="s">
        <v>515</v>
      </c>
    </row>
    <row r="98" spans="1:8" x14ac:dyDescent="0.2">
      <c r="A98" t="s">
        <v>25</v>
      </c>
      <c r="B98" t="s">
        <v>507</v>
      </c>
      <c r="D98" t="s">
        <v>515</v>
      </c>
      <c r="E98" t="s">
        <v>515</v>
      </c>
      <c r="F98" t="s">
        <v>515</v>
      </c>
      <c r="G98" t="s">
        <v>515</v>
      </c>
      <c r="H98" t="s">
        <v>515</v>
      </c>
    </row>
    <row r="99" spans="1:8" x14ac:dyDescent="0.2">
      <c r="A99" t="s">
        <v>25</v>
      </c>
      <c r="B99" t="s">
        <v>507</v>
      </c>
      <c r="D99" t="s">
        <v>515</v>
      </c>
      <c r="E99" t="s">
        <v>515</v>
      </c>
      <c r="F99" t="s">
        <v>515</v>
      </c>
      <c r="G99" t="s">
        <v>515</v>
      </c>
      <c r="H99" t="s">
        <v>515</v>
      </c>
    </row>
    <row r="100" spans="1:8" x14ac:dyDescent="0.2">
      <c r="A100" t="s">
        <v>25</v>
      </c>
      <c r="B100" t="s">
        <v>507</v>
      </c>
      <c r="D100" t="s">
        <v>515</v>
      </c>
      <c r="E100" t="s">
        <v>515</v>
      </c>
      <c r="F100" t="s">
        <v>515</v>
      </c>
      <c r="G100" t="s">
        <v>515</v>
      </c>
      <c r="H100" t="s">
        <v>515</v>
      </c>
    </row>
    <row r="101" spans="1:8" x14ac:dyDescent="0.2">
      <c r="A101" t="s">
        <v>25</v>
      </c>
      <c r="B101" t="s">
        <v>507</v>
      </c>
      <c r="D101" t="s">
        <v>515</v>
      </c>
      <c r="E101" t="s">
        <v>515</v>
      </c>
      <c r="F101" t="s">
        <v>515</v>
      </c>
      <c r="G101" t="s">
        <v>515</v>
      </c>
      <c r="H101" t="s">
        <v>515</v>
      </c>
    </row>
    <row r="102" spans="1:8" x14ac:dyDescent="0.2">
      <c r="A102" t="s">
        <v>26</v>
      </c>
      <c r="B102" t="s">
        <v>510</v>
      </c>
      <c r="C102" t="s">
        <v>19</v>
      </c>
      <c r="D102" t="s">
        <v>495</v>
      </c>
      <c r="E102" t="s">
        <v>496</v>
      </c>
      <c r="F102" t="s">
        <v>493</v>
      </c>
      <c r="G102" t="s">
        <v>494</v>
      </c>
      <c r="H102">
        <v>443.36117364861843</v>
      </c>
    </row>
    <row r="103" spans="1:8" x14ac:dyDescent="0.2">
      <c r="A103" t="s">
        <v>26</v>
      </c>
      <c r="B103" t="s">
        <v>510</v>
      </c>
      <c r="C103" t="s">
        <v>119</v>
      </c>
      <c r="D103" t="s">
        <v>598</v>
      </c>
      <c r="E103" t="s">
        <v>496</v>
      </c>
      <c r="F103" t="s">
        <v>493</v>
      </c>
      <c r="G103" t="s">
        <v>494</v>
      </c>
      <c r="H103">
        <v>84.800288057640472</v>
      </c>
    </row>
    <row r="104" spans="1:8" x14ac:dyDescent="0.2">
      <c r="A104" t="s">
        <v>26</v>
      </c>
      <c r="B104" t="s">
        <v>510</v>
      </c>
      <c r="C104" t="s">
        <v>120</v>
      </c>
      <c r="D104" t="s">
        <v>599</v>
      </c>
      <c r="E104" t="s">
        <v>503</v>
      </c>
      <c r="F104" t="s">
        <v>489</v>
      </c>
      <c r="G104" t="s">
        <v>490</v>
      </c>
      <c r="H104">
        <v>80.136880000000005</v>
      </c>
    </row>
    <row r="105" spans="1:8" x14ac:dyDescent="0.2">
      <c r="A105" t="s">
        <v>26</v>
      </c>
      <c r="B105" t="s">
        <v>510</v>
      </c>
      <c r="C105" t="s">
        <v>121</v>
      </c>
      <c r="D105" t="s">
        <v>600</v>
      </c>
      <c r="E105" t="s">
        <v>488</v>
      </c>
      <c r="F105" t="s">
        <v>493</v>
      </c>
      <c r="G105" t="s">
        <v>494</v>
      </c>
      <c r="H105">
        <v>50.403118820558689</v>
      </c>
    </row>
    <row r="106" spans="1:8" x14ac:dyDescent="0.2">
      <c r="A106" t="s">
        <v>26</v>
      </c>
      <c r="B106" t="s">
        <v>510</v>
      </c>
      <c r="C106" t="s">
        <v>122</v>
      </c>
      <c r="D106" t="s">
        <v>601</v>
      </c>
      <c r="E106" t="s">
        <v>488</v>
      </c>
      <c r="F106" t="s">
        <v>493</v>
      </c>
      <c r="G106" t="s">
        <v>494</v>
      </c>
      <c r="H106">
        <v>47.410499999999999</v>
      </c>
    </row>
    <row r="107" spans="1:8" x14ac:dyDescent="0.2">
      <c r="A107" t="s">
        <v>26</v>
      </c>
      <c r="B107" t="s">
        <v>510</v>
      </c>
      <c r="C107" t="s">
        <v>89</v>
      </c>
      <c r="D107" t="s">
        <v>571</v>
      </c>
      <c r="E107" t="s">
        <v>503</v>
      </c>
      <c r="F107" t="s">
        <v>493</v>
      </c>
      <c r="G107" t="s">
        <v>520</v>
      </c>
      <c r="H107">
        <v>36.443792000000002</v>
      </c>
    </row>
    <row r="108" spans="1:8" x14ac:dyDescent="0.2">
      <c r="A108" t="s">
        <v>26</v>
      </c>
      <c r="B108" t="s">
        <v>510</v>
      </c>
      <c r="C108" t="s">
        <v>91</v>
      </c>
      <c r="D108" t="s">
        <v>573</v>
      </c>
      <c r="E108" t="s">
        <v>523</v>
      </c>
      <c r="F108" t="s">
        <v>493</v>
      </c>
      <c r="G108" t="s">
        <v>520</v>
      </c>
      <c r="H108">
        <v>27.453502736746021</v>
      </c>
    </row>
    <row r="109" spans="1:8" x14ac:dyDescent="0.2">
      <c r="A109" t="s">
        <v>26</v>
      </c>
      <c r="B109" t="s">
        <v>510</v>
      </c>
      <c r="C109" t="s">
        <v>123</v>
      </c>
      <c r="D109" t="s">
        <v>602</v>
      </c>
      <c r="E109" t="s">
        <v>603</v>
      </c>
      <c r="F109" t="s">
        <v>493</v>
      </c>
      <c r="G109" t="s">
        <v>494</v>
      </c>
      <c r="H109">
        <v>17.866199999999999</v>
      </c>
    </row>
    <row r="110" spans="1:8" x14ac:dyDescent="0.2">
      <c r="A110" t="s">
        <v>26</v>
      </c>
      <c r="B110" t="s">
        <v>510</v>
      </c>
      <c r="C110" t="s">
        <v>87</v>
      </c>
      <c r="D110" t="s">
        <v>569</v>
      </c>
      <c r="E110" t="s">
        <v>496</v>
      </c>
      <c r="F110" t="s">
        <v>493</v>
      </c>
      <c r="G110" t="s">
        <v>494</v>
      </c>
      <c r="H110">
        <v>17.432620392639322</v>
      </c>
    </row>
    <row r="111" spans="1:8" x14ac:dyDescent="0.2">
      <c r="A111" t="s">
        <v>26</v>
      </c>
      <c r="B111" t="s">
        <v>510</v>
      </c>
      <c r="C111" t="s">
        <v>124</v>
      </c>
      <c r="D111" t="s">
        <v>604</v>
      </c>
      <c r="E111" t="s">
        <v>496</v>
      </c>
      <c r="F111" t="s">
        <v>493</v>
      </c>
      <c r="G111" t="s">
        <v>494</v>
      </c>
      <c r="H111">
        <v>13.400657630527462</v>
      </c>
    </row>
    <row r="112" spans="1:8" x14ac:dyDescent="0.2">
      <c r="A112" t="s">
        <v>92</v>
      </c>
      <c r="B112" t="s">
        <v>511</v>
      </c>
      <c r="C112" t="s">
        <v>605</v>
      </c>
      <c r="D112" t="s">
        <v>606</v>
      </c>
      <c r="E112" t="s">
        <v>496</v>
      </c>
      <c r="F112" t="s">
        <v>489</v>
      </c>
      <c r="G112" t="s">
        <v>490</v>
      </c>
      <c r="H112">
        <v>484.46484245305658</v>
      </c>
    </row>
    <row r="113" spans="1:8" x14ac:dyDescent="0.2">
      <c r="A113" t="s">
        <v>92</v>
      </c>
      <c r="B113" t="s">
        <v>511</v>
      </c>
      <c r="C113" t="s">
        <v>225</v>
      </c>
      <c r="D113" t="s">
        <v>607</v>
      </c>
      <c r="E113" t="s">
        <v>523</v>
      </c>
      <c r="F113" t="s">
        <v>567</v>
      </c>
      <c r="G113" t="s">
        <v>568</v>
      </c>
      <c r="H113">
        <v>484.45292632383052</v>
      </c>
    </row>
    <row r="114" spans="1:8" x14ac:dyDescent="0.2">
      <c r="A114" t="s">
        <v>92</v>
      </c>
      <c r="B114" t="s">
        <v>511</v>
      </c>
      <c r="C114" t="s">
        <v>26</v>
      </c>
      <c r="D114" t="s">
        <v>510</v>
      </c>
      <c r="E114" t="s">
        <v>503</v>
      </c>
      <c r="F114" t="s">
        <v>493</v>
      </c>
      <c r="G114" t="s">
        <v>494</v>
      </c>
      <c r="H114">
        <v>469.08</v>
      </c>
    </row>
    <row r="115" spans="1:8" x14ac:dyDescent="0.2">
      <c r="A115" t="s">
        <v>92</v>
      </c>
      <c r="B115" t="s">
        <v>511</v>
      </c>
      <c r="C115" t="s">
        <v>226</v>
      </c>
      <c r="D115" t="s">
        <v>608</v>
      </c>
      <c r="E115" t="s">
        <v>523</v>
      </c>
      <c r="F115" t="s">
        <v>489</v>
      </c>
      <c r="G115" t="s">
        <v>531</v>
      </c>
      <c r="H115">
        <v>398.76171525557487</v>
      </c>
    </row>
    <row r="116" spans="1:8" x14ac:dyDescent="0.2">
      <c r="A116" t="s">
        <v>92</v>
      </c>
      <c r="B116" t="s">
        <v>511</v>
      </c>
      <c r="C116" t="s">
        <v>93</v>
      </c>
      <c r="D116" t="s">
        <v>545</v>
      </c>
      <c r="E116" t="s">
        <v>503</v>
      </c>
      <c r="F116" t="s">
        <v>493</v>
      </c>
      <c r="G116" t="s">
        <v>494</v>
      </c>
      <c r="H116">
        <v>365.48489599999999</v>
      </c>
    </row>
    <row r="117" spans="1:8" x14ac:dyDescent="0.2">
      <c r="A117" t="s">
        <v>92</v>
      </c>
      <c r="B117" t="s">
        <v>511</v>
      </c>
      <c r="C117" t="s">
        <v>227</v>
      </c>
      <c r="D117" t="s">
        <v>609</v>
      </c>
      <c r="E117" t="s">
        <v>503</v>
      </c>
      <c r="F117" t="s">
        <v>493</v>
      </c>
      <c r="G117" t="s">
        <v>494</v>
      </c>
      <c r="H117">
        <v>255.26911999999999</v>
      </c>
    </row>
    <row r="118" spans="1:8" x14ac:dyDescent="0.2">
      <c r="A118" t="s">
        <v>92</v>
      </c>
      <c r="B118" t="s">
        <v>511</v>
      </c>
      <c r="C118" t="s">
        <v>217</v>
      </c>
      <c r="D118" t="s">
        <v>487</v>
      </c>
      <c r="E118" t="s">
        <v>488</v>
      </c>
      <c r="F118" t="s">
        <v>489</v>
      </c>
      <c r="G118" t="s">
        <v>490</v>
      </c>
      <c r="H118">
        <v>173.12205045287698</v>
      </c>
    </row>
    <row r="119" spans="1:8" x14ac:dyDescent="0.2">
      <c r="A119" t="s">
        <v>92</v>
      </c>
      <c r="B119" t="s">
        <v>511</v>
      </c>
      <c r="C119" t="s">
        <v>228</v>
      </c>
      <c r="D119" t="s">
        <v>610</v>
      </c>
      <c r="E119" t="s">
        <v>488</v>
      </c>
      <c r="F119" t="s">
        <v>489</v>
      </c>
      <c r="G119" t="s">
        <v>531</v>
      </c>
      <c r="H119">
        <v>153.61412285903452</v>
      </c>
    </row>
    <row r="120" spans="1:8" x14ac:dyDescent="0.2">
      <c r="A120" t="s">
        <v>92</v>
      </c>
      <c r="B120" t="s">
        <v>511</v>
      </c>
      <c r="C120" t="s">
        <v>96</v>
      </c>
      <c r="D120" t="s">
        <v>589</v>
      </c>
      <c r="E120" t="s">
        <v>496</v>
      </c>
      <c r="F120" t="s">
        <v>489</v>
      </c>
      <c r="G120" t="s">
        <v>531</v>
      </c>
      <c r="H120">
        <v>153.19952348114629</v>
      </c>
    </row>
    <row r="121" spans="1:8" x14ac:dyDescent="0.2">
      <c r="A121" t="s">
        <v>92</v>
      </c>
      <c r="B121" t="s">
        <v>511</v>
      </c>
      <c r="C121" t="s">
        <v>229</v>
      </c>
      <c r="D121" t="s">
        <v>611</v>
      </c>
      <c r="E121" t="s">
        <v>612</v>
      </c>
      <c r="F121" t="s">
        <v>489</v>
      </c>
      <c r="G121" t="s">
        <v>576</v>
      </c>
      <c r="H121">
        <v>125.14590213670894</v>
      </c>
    </row>
    <row r="122" spans="1:8" x14ac:dyDescent="0.2">
      <c r="A122" t="s">
        <v>54</v>
      </c>
      <c r="B122" t="s">
        <v>512</v>
      </c>
      <c r="C122" t="s">
        <v>613</v>
      </c>
      <c r="D122" t="s">
        <v>614</v>
      </c>
      <c r="E122" t="s">
        <v>496</v>
      </c>
      <c r="F122" t="s">
        <v>489</v>
      </c>
      <c r="G122" t="s">
        <v>498</v>
      </c>
      <c r="H122">
        <v>1062.9161071191718</v>
      </c>
    </row>
    <row r="123" spans="1:8" x14ac:dyDescent="0.2">
      <c r="A123" t="s">
        <v>54</v>
      </c>
      <c r="B123" t="s">
        <v>512</v>
      </c>
      <c r="C123" t="s">
        <v>217</v>
      </c>
      <c r="D123" t="s">
        <v>487</v>
      </c>
      <c r="E123" t="s">
        <v>488</v>
      </c>
      <c r="F123" t="s">
        <v>489</v>
      </c>
      <c r="G123" t="s">
        <v>490</v>
      </c>
      <c r="H123">
        <v>697.78089917493685</v>
      </c>
    </row>
    <row r="124" spans="1:8" x14ac:dyDescent="0.2">
      <c r="A124" t="s">
        <v>54</v>
      </c>
      <c r="B124" t="s">
        <v>512</v>
      </c>
      <c r="C124" t="s">
        <v>92</v>
      </c>
      <c r="D124" t="s">
        <v>511</v>
      </c>
      <c r="E124" t="s">
        <v>496</v>
      </c>
      <c r="F124" t="s">
        <v>489</v>
      </c>
      <c r="G124" t="s">
        <v>490</v>
      </c>
      <c r="H124">
        <v>438.34076347064405</v>
      </c>
    </row>
    <row r="125" spans="1:8" x14ac:dyDescent="0.2">
      <c r="A125" t="s">
        <v>54</v>
      </c>
      <c r="B125" t="s">
        <v>512</v>
      </c>
      <c r="C125" t="s">
        <v>55</v>
      </c>
      <c r="D125" t="s">
        <v>513</v>
      </c>
      <c r="E125" t="s">
        <v>503</v>
      </c>
      <c r="F125" t="s">
        <v>493</v>
      </c>
      <c r="G125" t="s">
        <v>494</v>
      </c>
      <c r="H125">
        <v>352.83430399999997</v>
      </c>
    </row>
    <row r="126" spans="1:8" x14ac:dyDescent="0.2">
      <c r="A126" t="s">
        <v>54</v>
      </c>
      <c r="B126" t="s">
        <v>512</v>
      </c>
      <c r="C126" t="s">
        <v>201</v>
      </c>
      <c r="D126" t="s">
        <v>615</v>
      </c>
      <c r="E126" t="s">
        <v>496</v>
      </c>
      <c r="F126" t="s">
        <v>489</v>
      </c>
      <c r="G126" t="s">
        <v>498</v>
      </c>
      <c r="H126">
        <v>252.61746827723721</v>
      </c>
    </row>
    <row r="127" spans="1:8" x14ac:dyDescent="0.2">
      <c r="A127" t="s">
        <v>54</v>
      </c>
      <c r="B127" t="s">
        <v>512</v>
      </c>
      <c r="C127" t="s">
        <v>120</v>
      </c>
      <c r="D127" t="s">
        <v>599</v>
      </c>
      <c r="E127" t="s">
        <v>503</v>
      </c>
      <c r="F127" t="s">
        <v>489</v>
      </c>
      <c r="G127" t="s">
        <v>490</v>
      </c>
      <c r="H127">
        <v>188.936272</v>
      </c>
    </row>
    <row r="128" spans="1:8" x14ac:dyDescent="0.2">
      <c r="A128" t="s">
        <v>54</v>
      </c>
      <c r="B128" t="s">
        <v>512</v>
      </c>
      <c r="C128" t="s">
        <v>218</v>
      </c>
      <c r="D128" t="s">
        <v>616</v>
      </c>
      <c r="E128" t="s">
        <v>503</v>
      </c>
      <c r="F128" t="s">
        <v>489</v>
      </c>
      <c r="G128" t="s">
        <v>498</v>
      </c>
      <c r="H128">
        <v>151.04599999999999</v>
      </c>
    </row>
    <row r="129" spans="1:8" x14ac:dyDescent="0.2">
      <c r="A129" t="s">
        <v>54</v>
      </c>
      <c r="B129" t="s">
        <v>512</v>
      </c>
      <c r="C129" t="s">
        <v>219</v>
      </c>
      <c r="D129" t="s">
        <v>617</v>
      </c>
      <c r="E129" t="s">
        <v>503</v>
      </c>
      <c r="F129" t="s">
        <v>489</v>
      </c>
      <c r="G129" t="s">
        <v>498</v>
      </c>
      <c r="H129">
        <v>131.18868800000001</v>
      </c>
    </row>
    <row r="130" spans="1:8" x14ac:dyDescent="0.2">
      <c r="A130" t="s">
        <v>54</v>
      </c>
      <c r="B130" t="s">
        <v>512</v>
      </c>
      <c r="C130" t="s">
        <v>220</v>
      </c>
      <c r="D130" t="s">
        <v>618</v>
      </c>
      <c r="E130" t="s">
        <v>503</v>
      </c>
      <c r="F130" t="s">
        <v>489</v>
      </c>
      <c r="G130" t="s">
        <v>490</v>
      </c>
      <c r="H130">
        <v>103.20572799999999</v>
      </c>
    </row>
    <row r="131" spans="1:8" x14ac:dyDescent="0.2">
      <c r="A131" t="s">
        <v>54</v>
      </c>
      <c r="B131" t="s">
        <v>512</v>
      </c>
      <c r="C131" t="s">
        <v>22</v>
      </c>
      <c r="D131" t="s">
        <v>502</v>
      </c>
      <c r="E131" t="s">
        <v>503</v>
      </c>
      <c r="F131" t="s">
        <v>493</v>
      </c>
      <c r="G131" t="s">
        <v>494</v>
      </c>
      <c r="H131">
        <v>95.195064000000002</v>
      </c>
    </row>
    <row r="132" spans="1:8" x14ac:dyDescent="0.2">
      <c r="A132" t="s">
        <v>55</v>
      </c>
      <c r="B132" t="s">
        <v>513</v>
      </c>
      <c r="C132" t="s">
        <v>86</v>
      </c>
      <c r="D132" t="s">
        <v>525</v>
      </c>
      <c r="E132" t="s">
        <v>526</v>
      </c>
      <c r="F132" t="s">
        <v>493</v>
      </c>
      <c r="G132" t="s">
        <v>520</v>
      </c>
      <c r="H132">
        <v>628.90600588238954</v>
      </c>
    </row>
    <row r="133" spans="1:8" x14ac:dyDescent="0.2">
      <c r="A133" t="s">
        <v>55</v>
      </c>
      <c r="B133" t="s">
        <v>513</v>
      </c>
      <c r="C133" t="s">
        <v>78</v>
      </c>
      <c r="D133" t="s">
        <v>522</v>
      </c>
      <c r="E133" t="s">
        <v>523</v>
      </c>
      <c r="F133" t="s">
        <v>493</v>
      </c>
      <c r="G133" t="s">
        <v>520</v>
      </c>
      <c r="H133">
        <v>450.09502525411858</v>
      </c>
    </row>
    <row r="134" spans="1:8" x14ac:dyDescent="0.2">
      <c r="A134" t="s">
        <v>55</v>
      </c>
      <c r="B134" t="s">
        <v>513</v>
      </c>
      <c r="C134" t="s">
        <v>77</v>
      </c>
      <c r="D134" t="s">
        <v>524</v>
      </c>
      <c r="E134" t="s">
        <v>503</v>
      </c>
      <c r="F134" t="s">
        <v>493</v>
      </c>
      <c r="G134" t="s">
        <v>520</v>
      </c>
      <c r="H134">
        <v>424.68</v>
      </c>
    </row>
    <row r="135" spans="1:8" x14ac:dyDescent="0.2">
      <c r="A135" t="s">
        <v>55</v>
      </c>
      <c r="B135" t="s">
        <v>513</v>
      </c>
      <c r="C135" t="s">
        <v>80</v>
      </c>
      <c r="D135" t="s">
        <v>519</v>
      </c>
      <c r="E135" t="s">
        <v>503</v>
      </c>
      <c r="F135" t="s">
        <v>493</v>
      </c>
      <c r="G135" t="s">
        <v>520</v>
      </c>
      <c r="H135">
        <v>303.06092799999999</v>
      </c>
    </row>
    <row r="136" spans="1:8" x14ac:dyDescent="0.2">
      <c r="A136" t="s">
        <v>55</v>
      </c>
      <c r="B136" t="s">
        <v>513</v>
      </c>
      <c r="C136" t="s">
        <v>22</v>
      </c>
      <c r="D136" t="s">
        <v>502</v>
      </c>
      <c r="E136" t="s">
        <v>503</v>
      </c>
      <c r="F136" t="s">
        <v>493</v>
      </c>
      <c r="G136" t="s">
        <v>494</v>
      </c>
      <c r="H136">
        <v>214.00214399999999</v>
      </c>
    </row>
    <row r="137" spans="1:8" x14ac:dyDescent="0.2">
      <c r="A137" t="s">
        <v>55</v>
      </c>
      <c r="B137" t="s">
        <v>513</v>
      </c>
      <c r="C137" t="s">
        <v>54</v>
      </c>
      <c r="D137" t="s">
        <v>512</v>
      </c>
      <c r="E137" t="s">
        <v>503</v>
      </c>
      <c r="F137" t="s">
        <v>489</v>
      </c>
      <c r="G137" t="s">
        <v>498</v>
      </c>
      <c r="H137">
        <v>195.58769599999999</v>
      </c>
    </row>
    <row r="138" spans="1:8" x14ac:dyDescent="0.2">
      <c r="A138" t="s">
        <v>55</v>
      </c>
      <c r="B138" t="s">
        <v>513</v>
      </c>
      <c r="C138" t="s">
        <v>221</v>
      </c>
      <c r="D138" t="s">
        <v>619</v>
      </c>
      <c r="E138" t="s">
        <v>523</v>
      </c>
      <c r="F138" t="s">
        <v>489</v>
      </c>
      <c r="G138" t="s">
        <v>531</v>
      </c>
      <c r="H138">
        <v>140.2552691499001</v>
      </c>
    </row>
    <row r="139" spans="1:8" x14ac:dyDescent="0.2">
      <c r="A139" t="s">
        <v>55</v>
      </c>
      <c r="B139" t="s">
        <v>513</v>
      </c>
      <c r="C139" t="s">
        <v>222</v>
      </c>
      <c r="D139" t="s">
        <v>620</v>
      </c>
      <c r="E139" t="s">
        <v>503</v>
      </c>
      <c r="F139" t="s">
        <v>542</v>
      </c>
      <c r="G139" t="s">
        <v>621</v>
      </c>
      <c r="H139">
        <v>120.160736</v>
      </c>
    </row>
    <row r="140" spans="1:8" x14ac:dyDescent="0.2">
      <c r="A140" t="s">
        <v>55</v>
      </c>
      <c r="B140" t="s">
        <v>513</v>
      </c>
      <c r="C140" t="s">
        <v>19</v>
      </c>
      <c r="D140" t="s">
        <v>495</v>
      </c>
      <c r="E140" t="s">
        <v>496</v>
      </c>
      <c r="F140" t="s">
        <v>493</v>
      </c>
      <c r="G140" t="s">
        <v>494</v>
      </c>
      <c r="H140">
        <v>118.4362797587047</v>
      </c>
    </row>
    <row r="141" spans="1:8" x14ac:dyDescent="0.2">
      <c r="A141" t="s">
        <v>55</v>
      </c>
      <c r="B141" t="s">
        <v>513</v>
      </c>
      <c r="C141" t="s">
        <v>18</v>
      </c>
      <c r="D141" t="s">
        <v>491</v>
      </c>
      <c r="E141" t="s">
        <v>492</v>
      </c>
      <c r="F141" t="s">
        <v>493</v>
      </c>
      <c r="G141" t="s">
        <v>494</v>
      </c>
      <c r="H141">
        <v>110.02933602962302</v>
      </c>
    </row>
    <row r="142" spans="1:8" x14ac:dyDescent="0.2">
      <c r="A142" t="s">
        <v>8</v>
      </c>
      <c r="B142" t="s">
        <v>486</v>
      </c>
      <c r="C142" t="s">
        <v>217</v>
      </c>
      <c r="D142" t="s">
        <v>487</v>
      </c>
      <c r="E142" t="s">
        <v>488</v>
      </c>
      <c r="F142" t="s">
        <v>489</v>
      </c>
      <c r="G142" t="s">
        <v>490</v>
      </c>
      <c r="H142">
        <v>1585.7283218851958</v>
      </c>
    </row>
    <row r="143" spans="1:8" x14ac:dyDescent="0.2">
      <c r="A143" t="s">
        <v>8</v>
      </c>
      <c r="B143" t="s">
        <v>486</v>
      </c>
      <c r="C143" t="s">
        <v>18</v>
      </c>
      <c r="D143" t="s">
        <v>491</v>
      </c>
      <c r="E143" t="s">
        <v>492</v>
      </c>
      <c r="F143" t="s">
        <v>493</v>
      </c>
      <c r="G143" t="s">
        <v>494</v>
      </c>
      <c r="H143">
        <v>827.33247444705228</v>
      </c>
    </row>
    <row r="144" spans="1:8" x14ac:dyDescent="0.2">
      <c r="A144" t="s">
        <v>8</v>
      </c>
      <c r="B144" t="s">
        <v>486</v>
      </c>
      <c r="C144" t="s">
        <v>19</v>
      </c>
      <c r="D144" t="s">
        <v>495</v>
      </c>
      <c r="E144" t="s">
        <v>496</v>
      </c>
      <c r="F144" t="s">
        <v>493</v>
      </c>
      <c r="G144" t="s">
        <v>494</v>
      </c>
      <c r="H144">
        <v>789.40037428124822</v>
      </c>
    </row>
    <row r="145" spans="1:8" x14ac:dyDescent="0.2">
      <c r="A145" t="s">
        <v>8</v>
      </c>
      <c r="B145" t="s">
        <v>486</v>
      </c>
      <c r="C145" t="s">
        <v>20</v>
      </c>
      <c r="D145" t="s">
        <v>497</v>
      </c>
      <c r="E145" t="s">
        <v>492</v>
      </c>
      <c r="F145" t="s">
        <v>489</v>
      </c>
      <c r="G145" t="s">
        <v>498</v>
      </c>
      <c r="H145">
        <v>752.36340794789703</v>
      </c>
    </row>
    <row r="146" spans="1:8" x14ac:dyDescent="0.2">
      <c r="A146" t="s">
        <v>8</v>
      </c>
      <c r="B146" t="s">
        <v>486</v>
      </c>
      <c r="C146" t="s">
        <v>21</v>
      </c>
      <c r="D146" t="s">
        <v>499</v>
      </c>
      <c r="E146" t="s">
        <v>488</v>
      </c>
      <c r="F146" t="s">
        <v>500</v>
      </c>
      <c r="G146" t="s">
        <v>501</v>
      </c>
      <c r="H146">
        <v>676.05843543326978</v>
      </c>
    </row>
    <row r="147" spans="1:8" x14ac:dyDescent="0.2">
      <c r="A147" t="s">
        <v>8</v>
      </c>
      <c r="B147" t="s">
        <v>486</v>
      </c>
      <c r="C147" t="s">
        <v>22</v>
      </c>
      <c r="D147" t="s">
        <v>502</v>
      </c>
      <c r="E147" t="s">
        <v>503</v>
      </c>
      <c r="F147" t="s">
        <v>493</v>
      </c>
      <c r="G147" t="s">
        <v>494</v>
      </c>
      <c r="H147">
        <v>622.44000000000005</v>
      </c>
    </row>
    <row r="148" spans="1:8" x14ac:dyDescent="0.2">
      <c r="A148" t="s">
        <v>8</v>
      </c>
      <c r="B148" t="s">
        <v>486</v>
      </c>
      <c r="C148" t="s">
        <v>23</v>
      </c>
      <c r="D148" t="s">
        <v>504</v>
      </c>
      <c r="E148" t="s">
        <v>488</v>
      </c>
      <c r="F148" t="s">
        <v>489</v>
      </c>
      <c r="G148" t="s">
        <v>505</v>
      </c>
      <c r="H148">
        <v>435.42715003825049</v>
      </c>
    </row>
    <row r="149" spans="1:8" x14ac:dyDescent="0.2">
      <c r="A149" t="s">
        <v>8</v>
      </c>
      <c r="B149" t="s">
        <v>486</v>
      </c>
      <c r="C149" t="s">
        <v>24</v>
      </c>
      <c r="D149" t="s">
        <v>506</v>
      </c>
      <c r="E149" t="s">
        <v>488</v>
      </c>
      <c r="F149" t="s">
        <v>489</v>
      </c>
      <c r="G149" t="s">
        <v>490</v>
      </c>
      <c r="H149">
        <v>370.640896</v>
      </c>
    </row>
    <row r="150" spans="1:8" x14ac:dyDescent="0.2">
      <c r="A150" t="s">
        <v>8</v>
      </c>
      <c r="B150" t="s">
        <v>486</v>
      </c>
      <c r="C150" t="s">
        <v>25</v>
      </c>
      <c r="D150" t="s">
        <v>507</v>
      </c>
      <c r="E150" t="s">
        <v>488</v>
      </c>
      <c r="F150" t="s">
        <v>508</v>
      </c>
      <c r="G150" t="s">
        <v>509</v>
      </c>
      <c r="H150">
        <v>328.14028981442891</v>
      </c>
    </row>
    <row r="151" spans="1:8" x14ac:dyDescent="0.2">
      <c r="A151" t="s">
        <v>8</v>
      </c>
      <c r="B151" t="s">
        <v>486</v>
      </c>
      <c r="C151" t="s">
        <v>26</v>
      </c>
      <c r="D151" t="s">
        <v>510</v>
      </c>
      <c r="E151" t="s">
        <v>503</v>
      </c>
      <c r="F151" t="s">
        <v>493</v>
      </c>
      <c r="G151" t="s">
        <v>494</v>
      </c>
      <c r="H151">
        <v>309.21440000000001</v>
      </c>
    </row>
    <row r="152" spans="1:8" x14ac:dyDescent="0.2">
      <c r="A152">
        <v>0</v>
      </c>
      <c r="B152" t="s">
        <v>622</v>
      </c>
      <c r="C152" t="s">
        <v>622</v>
      </c>
      <c r="D152" t="s">
        <v>622</v>
      </c>
      <c r="E152" t="s">
        <v>622</v>
      </c>
      <c r="F152" t="s">
        <v>622</v>
      </c>
      <c r="G152" t="s">
        <v>622</v>
      </c>
      <c r="H152" t="s">
        <v>622</v>
      </c>
    </row>
    <row r="153" spans="1:8" x14ac:dyDescent="0.2">
      <c r="A153">
        <v>0</v>
      </c>
      <c r="B153" t="s">
        <v>622</v>
      </c>
      <c r="D153" t="s">
        <v>515</v>
      </c>
      <c r="E153" t="s">
        <v>515</v>
      </c>
      <c r="F153" t="s">
        <v>515</v>
      </c>
      <c r="G153" t="s">
        <v>515</v>
      </c>
      <c r="H153" t="s">
        <v>515</v>
      </c>
    </row>
    <row r="154" spans="1:8" x14ac:dyDescent="0.2">
      <c r="A154">
        <v>0</v>
      </c>
      <c r="B154" t="s">
        <v>622</v>
      </c>
      <c r="D154" t="s">
        <v>515</v>
      </c>
      <c r="E154" t="s">
        <v>515</v>
      </c>
      <c r="F154" t="s">
        <v>515</v>
      </c>
      <c r="G154" t="s">
        <v>515</v>
      </c>
      <c r="H154" t="s">
        <v>515</v>
      </c>
    </row>
    <row r="155" spans="1:8" x14ac:dyDescent="0.2">
      <c r="A155">
        <v>0</v>
      </c>
      <c r="B155" t="s">
        <v>622</v>
      </c>
      <c r="D155" t="s">
        <v>515</v>
      </c>
      <c r="E155" t="s">
        <v>515</v>
      </c>
      <c r="F155" t="s">
        <v>515</v>
      </c>
      <c r="G155" t="s">
        <v>515</v>
      </c>
      <c r="H155" t="s">
        <v>515</v>
      </c>
    </row>
    <row r="156" spans="1:8" x14ac:dyDescent="0.2">
      <c r="A156">
        <v>0</v>
      </c>
      <c r="B156" t="s">
        <v>622</v>
      </c>
      <c r="D156" t="s">
        <v>515</v>
      </c>
      <c r="E156" t="s">
        <v>515</v>
      </c>
      <c r="F156" t="s">
        <v>515</v>
      </c>
      <c r="G156" t="s">
        <v>515</v>
      </c>
      <c r="H156" t="s">
        <v>515</v>
      </c>
    </row>
    <row r="157" spans="1:8" x14ac:dyDescent="0.2">
      <c r="A157">
        <v>0</v>
      </c>
      <c r="B157" t="s">
        <v>622</v>
      </c>
      <c r="D157" t="s">
        <v>515</v>
      </c>
      <c r="E157" t="s">
        <v>515</v>
      </c>
      <c r="F157" t="s">
        <v>515</v>
      </c>
      <c r="G157" t="s">
        <v>515</v>
      </c>
      <c r="H157" t="s">
        <v>515</v>
      </c>
    </row>
    <row r="158" spans="1:8" x14ac:dyDescent="0.2">
      <c r="A158">
        <v>0</v>
      </c>
      <c r="B158" t="s">
        <v>622</v>
      </c>
      <c r="D158" t="s">
        <v>515</v>
      </c>
      <c r="E158" t="s">
        <v>515</v>
      </c>
      <c r="F158" t="s">
        <v>515</v>
      </c>
      <c r="G158" t="s">
        <v>515</v>
      </c>
      <c r="H158" t="s">
        <v>515</v>
      </c>
    </row>
    <row r="159" spans="1:8" x14ac:dyDescent="0.2">
      <c r="A159">
        <v>0</v>
      </c>
      <c r="B159" t="s">
        <v>622</v>
      </c>
      <c r="D159" t="s">
        <v>515</v>
      </c>
      <c r="E159" t="s">
        <v>515</v>
      </c>
      <c r="F159" t="s">
        <v>515</v>
      </c>
      <c r="G159" t="s">
        <v>515</v>
      </c>
      <c r="H159" t="s">
        <v>515</v>
      </c>
    </row>
    <row r="160" spans="1:8" x14ac:dyDescent="0.2">
      <c r="A160">
        <v>0</v>
      </c>
      <c r="B160" t="s">
        <v>622</v>
      </c>
      <c r="D160" t="s">
        <v>515</v>
      </c>
      <c r="E160" t="s">
        <v>515</v>
      </c>
      <c r="F160" t="s">
        <v>515</v>
      </c>
      <c r="G160" t="s">
        <v>515</v>
      </c>
      <c r="H160" t="s">
        <v>515</v>
      </c>
    </row>
    <row r="161" spans="1:8" x14ac:dyDescent="0.2">
      <c r="A161">
        <v>0</v>
      </c>
      <c r="B161" t="s">
        <v>622</v>
      </c>
      <c r="D161" t="s">
        <v>515</v>
      </c>
      <c r="E161" t="s">
        <v>515</v>
      </c>
      <c r="F161" t="s">
        <v>515</v>
      </c>
      <c r="G161" t="s">
        <v>515</v>
      </c>
      <c r="H161" t="s">
        <v>515</v>
      </c>
    </row>
    <row r="162" spans="1:8" x14ac:dyDescent="0.2">
      <c r="A162">
        <v>0</v>
      </c>
      <c r="B162" t="s">
        <v>622</v>
      </c>
      <c r="C162" t="s">
        <v>622</v>
      </c>
      <c r="D162" t="s">
        <v>622</v>
      </c>
      <c r="E162" t="s">
        <v>622</v>
      </c>
      <c r="F162" t="s">
        <v>622</v>
      </c>
      <c r="G162" t="s">
        <v>622</v>
      </c>
      <c r="H162" t="s">
        <v>622</v>
      </c>
    </row>
    <row r="163" spans="1:8" x14ac:dyDescent="0.2">
      <c r="A163">
        <v>0</v>
      </c>
      <c r="B163" t="s">
        <v>622</v>
      </c>
      <c r="D163" t="s">
        <v>515</v>
      </c>
      <c r="E163" t="s">
        <v>515</v>
      </c>
      <c r="F163" t="s">
        <v>515</v>
      </c>
      <c r="G163" t="s">
        <v>515</v>
      </c>
      <c r="H163" t="s">
        <v>515</v>
      </c>
    </row>
    <row r="164" spans="1:8" x14ac:dyDescent="0.2">
      <c r="A164">
        <v>0</v>
      </c>
      <c r="B164" t="s">
        <v>622</v>
      </c>
      <c r="D164" t="s">
        <v>515</v>
      </c>
      <c r="E164" t="s">
        <v>515</v>
      </c>
      <c r="F164" t="s">
        <v>515</v>
      </c>
      <c r="G164" t="s">
        <v>515</v>
      </c>
      <c r="H164" t="s">
        <v>515</v>
      </c>
    </row>
    <row r="165" spans="1:8" x14ac:dyDescent="0.2">
      <c r="A165">
        <v>0</v>
      </c>
      <c r="B165" t="s">
        <v>622</v>
      </c>
      <c r="D165" t="s">
        <v>515</v>
      </c>
      <c r="E165" t="s">
        <v>515</v>
      </c>
      <c r="F165" t="s">
        <v>515</v>
      </c>
      <c r="G165" t="s">
        <v>515</v>
      </c>
      <c r="H165" t="s">
        <v>515</v>
      </c>
    </row>
    <row r="166" spans="1:8" x14ac:dyDescent="0.2">
      <c r="A166">
        <v>0</v>
      </c>
      <c r="B166" t="s">
        <v>622</v>
      </c>
      <c r="D166" t="s">
        <v>515</v>
      </c>
      <c r="E166" t="s">
        <v>515</v>
      </c>
      <c r="F166" t="s">
        <v>515</v>
      </c>
      <c r="G166" t="s">
        <v>515</v>
      </c>
      <c r="H166" t="s">
        <v>515</v>
      </c>
    </row>
    <row r="167" spans="1:8" x14ac:dyDescent="0.2">
      <c r="A167">
        <v>0</v>
      </c>
      <c r="B167" t="s">
        <v>622</v>
      </c>
      <c r="D167" t="s">
        <v>515</v>
      </c>
      <c r="E167" t="s">
        <v>515</v>
      </c>
      <c r="F167" t="s">
        <v>515</v>
      </c>
      <c r="G167" t="s">
        <v>515</v>
      </c>
      <c r="H167" t="s">
        <v>515</v>
      </c>
    </row>
    <row r="168" spans="1:8" x14ac:dyDescent="0.2">
      <c r="A168">
        <v>0</v>
      </c>
      <c r="B168" t="s">
        <v>622</v>
      </c>
      <c r="D168" t="s">
        <v>515</v>
      </c>
      <c r="E168" t="s">
        <v>515</v>
      </c>
      <c r="F168" t="s">
        <v>515</v>
      </c>
      <c r="G168" t="s">
        <v>515</v>
      </c>
      <c r="H168" t="s">
        <v>515</v>
      </c>
    </row>
    <row r="169" spans="1:8" x14ac:dyDescent="0.2">
      <c r="A169">
        <v>0</v>
      </c>
      <c r="B169" t="s">
        <v>622</v>
      </c>
      <c r="D169" t="s">
        <v>515</v>
      </c>
      <c r="E169" t="s">
        <v>515</v>
      </c>
      <c r="F169" t="s">
        <v>515</v>
      </c>
      <c r="G169" t="s">
        <v>515</v>
      </c>
      <c r="H169" t="s">
        <v>515</v>
      </c>
    </row>
    <row r="170" spans="1:8" x14ac:dyDescent="0.2">
      <c r="A170">
        <v>0</v>
      </c>
      <c r="B170" t="s">
        <v>622</v>
      </c>
      <c r="D170" t="s">
        <v>515</v>
      </c>
      <c r="E170" t="s">
        <v>515</v>
      </c>
      <c r="F170" t="s">
        <v>515</v>
      </c>
      <c r="G170" t="s">
        <v>515</v>
      </c>
      <c r="H170" t="s">
        <v>515</v>
      </c>
    </row>
    <row r="171" spans="1:8" x14ac:dyDescent="0.2">
      <c r="A171">
        <v>0</v>
      </c>
      <c r="B171" t="s">
        <v>622</v>
      </c>
      <c r="D171" t="s">
        <v>515</v>
      </c>
      <c r="E171" t="s">
        <v>515</v>
      </c>
      <c r="F171" t="s">
        <v>515</v>
      </c>
      <c r="G171" t="s">
        <v>515</v>
      </c>
      <c r="H171" t="s">
        <v>515</v>
      </c>
    </row>
    <row r="172" spans="1:8" x14ac:dyDescent="0.2">
      <c r="A172">
        <v>0</v>
      </c>
      <c r="B172" t="s">
        <v>622</v>
      </c>
      <c r="C172" t="s">
        <v>622</v>
      </c>
      <c r="D172" t="s">
        <v>622</v>
      </c>
      <c r="E172" t="s">
        <v>622</v>
      </c>
      <c r="F172" t="s">
        <v>622</v>
      </c>
      <c r="G172" t="s">
        <v>622</v>
      </c>
      <c r="H172" t="s">
        <v>622</v>
      </c>
    </row>
    <row r="173" spans="1:8" x14ac:dyDescent="0.2">
      <c r="A173">
        <v>0</v>
      </c>
      <c r="B173" t="s">
        <v>622</v>
      </c>
      <c r="D173" t="s">
        <v>515</v>
      </c>
      <c r="E173" t="s">
        <v>515</v>
      </c>
      <c r="F173" t="s">
        <v>515</v>
      </c>
      <c r="G173" t="s">
        <v>515</v>
      </c>
      <c r="H173" t="s">
        <v>515</v>
      </c>
    </row>
    <row r="174" spans="1:8" x14ac:dyDescent="0.2">
      <c r="A174">
        <v>0</v>
      </c>
      <c r="B174" t="s">
        <v>622</v>
      </c>
      <c r="D174" t="s">
        <v>515</v>
      </c>
      <c r="E174" t="s">
        <v>515</v>
      </c>
      <c r="F174" t="s">
        <v>515</v>
      </c>
      <c r="G174" t="s">
        <v>515</v>
      </c>
      <c r="H174" t="s">
        <v>515</v>
      </c>
    </row>
    <row r="175" spans="1:8" x14ac:dyDescent="0.2">
      <c r="A175">
        <v>0</v>
      </c>
      <c r="B175" t="s">
        <v>622</v>
      </c>
      <c r="D175" t="s">
        <v>515</v>
      </c>
      <c r="E175" t="s">
        <v>515</v>
      </c>
      <c r="F175" t="s">
        <v>515</v>
      </c>
      <c r="G175" t="s">
        <v>515</v>
      </c>
      <c r="H175" t="s">
        <v>515</v>
      </c>
    </row>
    <row r="176" spans="1:8" x14ac:dyDescent="0.2">
      <c r="A176">
        <v>0</v>
      </c>
      <c r="B176" t="s">
        <v>622</v>
      </c>
      <c r="D176" t="s">
        <v>515</v>
      </c>
      <c r="E176" t="s">
        <v>515</v>
      </c>
      <c r="F176" t="s">
        <v>515</v>
      </c>
      <c r="G176" t="s">
        <v>515</v>
      </c>
      <c r="H176" t="s">
        <v>515</v>
      </c>
    </row>
    <row r="177" spans="1:8" x14ac:dyDescent="0.2">
      <c r="A177">
        <v>0</v>
      </c>
      <c r="B177" t="s">
        <v>622</v>
      </c>
      <c r="D177" t="s">
        <v>515</v>
      </c>
      <c r="E177" t="s">
        <v>515</v>
      </c>
      <c r="F177" t="s">
        <v>515</v>
      </c>
      <c r="G177" t="s">
        <v>515</v>
      </c>
      <c r="H177" t="s">
        <v>515</v>
      </c>
    </row>
    <row r="178" spans="1:8" x14ac:dyDescent="0.2">
      <c r="A178">
        <v>0</v>
      </c>
      <c r="B178" t="s">
        <v>622</v>
      </c>
      <c r="D178" t="s">
        <v>515</v>
      </c>
      <c r="E178" t="s">
        <v>515</v>
      </c>
      <c r="F178" t="s">
        <v>515</v>
      </c>
      <c r="G178" t="s">
        <v>515</v>
      </c>
      <c r="H178" t="s">
        <v>515</v>
      </c>
    </row>
    <row r="179" spans="1:8" x14ac:dyDescent="0.2">
      <c r="A179">
        <v>0</v>
      </c>
      <c r="B179" t="s">
        <v>622</v>
      </c>
      <c r="D179" t="s">
        <v>515</v>
      </c>
      <c r="E179" t="s">
        <v>515</v>
      </c>
      <c r="F179" t="s">
        <v>515</v>
      </c>
      <c r="G179" t="s">
        <v>515</v>
      </c>
      <c r="H179" t="s">
        <v>515</v>
      </c>
    </row>
    <row r="180" spans="1:8" x14ac:dyDescent="0.2">
      <c r="A180">
        <v>0</v>
      </c>
      <c r="B180" t="s">
        <v>622</v>
      </c>
      <c r="D180" t="s">
        <v>515</v>
      </c>
      <c r="E180" t="s">
        <v>515</v>
      </c>
      <c r="F180" t="s">
        <v>515</v>
      </c>
      <c r="G180" t="s">
        <v>515</v>
      </c>
      <c r="H180" t="s">
        <v>515</v>
      </c>
    </row>
    <row r="181" spans="1:8" x14ac:dyDescent="0.2">
      <c r="A181">
        <v>0</v>
      </c>
      <c r="B181" t="s">
        <v>622</v>
      </c>
      <c r="D181" t="s">
        <v>515</v>
      </c>
      <c r="E181" t="s">
        <v>515</v>
      </c>
      <c r="F181" t="s">
        <v>515</v>
      </c>
      <c r="G181" t="s">
        <v>515</v>
      </c>
      <c r="H181" t="s">
        <v>515</v>
      </c>
    </row>
    <row r="182" spans="1:8" x14ac:dyDescent="0.2">
      <c r="A182">
        <v>0</v>
      </c>
      <c r="B182" t="s">
        <v>622</v>
      </c>
      <c r="C182" t="s">
        <v>622</v>
      </c>
      <c r="D182" t="s">
        <v>622</v>
      </c>
      <c r="E182" t="s">
        <v>622</v>
      </c>
      <c r="F182" t="s">
        <v>622</v>
      </c>
      <c r="G182" t="s">
        <v>622</v>
      </c>
      <c r="H182" t="s">
        <v>622</v>
      </c>
    </row>
    <row r="183" spans="1:8" x14ac:dyDescent="0.2">
      <c r="A183">
        <v>0</v>
      </c>
      <c r="B183" t="s">
        <v>622</v>
      </c>
      <c r="D183" t="s">
        <v>515</v>
      </c>
      <c r="E183" t="s">
        <v>515</v>
      </c>
      <c r="F183" t="s">
        <v>515</v>
      </c>
      <c r="G183" t="s">
        <v>515</v>
      </c>
      <c r="H183" t="s">
        <v>515</v>
      </c>
    </row>
    <row r="184" spans="1:8" x14ac:dyDescent="0.2">
      <c r="A184">
        <v>0</v>
      </c>
      <c r="B184" t="s">
        <v>622</v>
      </c>
      <c r="D184" t="s">
        <v>515</v>
      </c>
      <c r="E184" t="s">
        <v>515</v>
      </c>
      <c r="F184" t="s">
        <v>515</v>
      </c>
      <c r="G184" t="s">
        <v>515</v>
      </c>
      <c r="H184" t="s">
        <v>515</v>
      </c>
    </row>
    <row r="185" spans="1:8" x14ac:dyDescent="0.2">
      <c r="A185">
        <v>0</v>
      </c>
      <c r="B185" t="s">
        <v>622</v>
      </c>
      <c r="D185" t="s">
        <v>515</v>
      </c>
      <c r="E185" t="s">
        <v>515</v>
      </c>
      <c r="F185" t="s">
        <v>515</v>
      </c>
      <c r="G185" t="s">
        <v>515</v>
      </c>
      <c r="H185" t="s">
        <v>515</v>
      </c>
    </row>
    <row r="186" spans="1:8" x14ac:dyDescent="0.2">
      <c r="A186">
        <v>0</v>
      </c>
      <c r="B186" t="s">
        <v>622</v>
      </c>
      <c r="D186" t="s">
        <v>515</v>
      </c>
      <c r="E186" t="s">
        <v>515</v>
      </c>
      <c r="F186" t="s">
        <v>515</v>
      </c>
      <c r="G186" t="s">
        <v>515</v>
      </c>
      <c r="H186" t="s">
        <v>515</v>
      </c>
    </row>
    <row r="187" spans="1:8" x14ac:dyDescent="0.2">
      <c r="A187">
        <v>0</v>
      </c>
      <c r="B187" t="s">
        <v>622</v>
      </c>
      <c r="D187" t="s">
        <v>515</v>
      </c>
      <c r="E187" t="s">
        <v>515</v>
      </c>
      <c r="F187" t="s">
        <v>515</v>
      </c>
      <c r="G187" t="s">
        <v>515</v>
      </c>
      <c r="H187" t="s">
        <v>515</v>
      </c>
    </row>
    <row r="188" spans="1:8" x14ac:dyDescent="0.2">
      <c r="A188">
        <v>0</v>
      </c>
      <c r="B188" t="s">
        <v>622</v>
      </c>
      <c r="D188" t="s">
        <v>515</v>
      </c>
      <c r="E188" t="s">
        <v>515</v>
      </c>
      <c r="F188" t="s">
        <v>515</v>
      </c>
      <c r="G188" t="s">
        <v>515</v>
      </c>
      <c r="H188" t="s">
        <v>515</v>
      </c>
    </row>
    <row r="189" spans="1:8" x14ac:dyDescent="0.2">
      <c r="A189">
        <v>0</v>
      </c>
      <c r="B189" t="s">
        <v>622</v>
      </c>
      <c r="D189" t="s">
        <v>515</v>
      </c>
      <c r="E189" t="s">
        <v>515</v>
      </c>
      <c r="F189" t="s">
        <v>515</v>
      </c>
      <c r="G189" t="s">
        <v>515</v>
      </c>
      <c r="H189" t="s">
        <v>515</v>
      </c>
    </row>
    <row r="190" spans="1:8" x14ac:dyDescent="0.2">
      <c r="A190">
        <v>0</v>
      </c>
      <c r="B190" t="s">
        <v>622</v>
      </c>
      <c r="D190" t="s">
        <v>515</v>
      </c>
      <c r="E190" t="s">
        <v>515</v>
      </c>
      <c r="F190" t="s">
        <v>515</v>
      </c>
      <c r="G190" t="s">
        <v>515</v>
      </c>
      <c r="H190" t="s">
        <v>515</v>
      </c>
    </row>
    <row r="191" spans="1:8" x14ac:dyDescent="0.2">
      <c r="A191">
        <v>0</v>
      </c>
      <c r="B191" t="s">
        <v>622</v>
      </c>
      <c r="D191" t="s">
        <v>515</v>
      </c>
      <c r="E191" t="s">
        <v>515</v>
      </c>
      <c r="F191" t="s">
        <v>515</v>
      </c>
      <c r="G191" t="s">
        <v>515</v>
      </c>
      <c r="H191" t="s">
        <v>515</v>
      </c>
    </row>
    <row r="192" spans="1:8" x14ac:dyDescent="0.2">
      <c r="A192">
        <v>0</v>
      </c>
      <c r="B192" t="s">
        <v>622</v>
      </c>
      <c r="C192" t="s">
        <v>622</v>
      </c>
      <c r="D192" t="s">
        <v>622</v>
      </c>
      <c r="E192" t="s">
        <v>622</v>
      </c>
      <c r="F192" t="s">
        <v>622</v>
      </c>
      <c r="G192" t="s">
        <v>622</v>
      </c>
      <c r="H192" t="s">
        <v>622</v>
      </c>
    </row>
    <row r="193" spans="1:8" x14ac:dyDescent="0.2">
      <c r="A193">
        <v>0</v>
      </c>
      <c r="B193" t="s">
        <v>622</v>
      </c>
      <c r="D193" t="s">
        <v>515</v>
      </c>
      <c r="E193" t="s">
        <v>515</v>
      </c>
      <c r="F193" t="s">
        <v>515</v>
      </c>
      <c r="G193" t="s">
        <v>515</v>
      </c>
      <c r="H193" t="s">
        <v>515</v>
      </c>
    </row>
    <row r="194" spans="1:8" x14ac:dyDescent="0.2">
      <c r="A194">
        <v>0</v>
      </c>
      <c r="B194" t="s">
        <v>622</v>
      </c>
      <c r="D194" t="s">
        <v>515</v>
      </c>
      <c r="E194" t="s">
        <v>515</v>
      </c>
      <c r="F194" t="s">
        <v>515</v>
      </c>
      <c r="G194" t="s">
        <v>515</v>
      </c>
      <c r="H194" t="s">
        <v>515</v>
      </c>
    </row>
    <row r="195" spans="1:8" x14ac:dyDescent="0.2">
      <c r="A195">
        <v>0</v>
      </c>
      <c r="B195" t="s">
        <v>622</v>
      </c>
      <c r="D195" t="s">
        <v>515</v>
      </c>
      <c r="E195" t="s">
        <v>515</v>
      </c>
      <c r="F195" t="s">
        <v>515</v>
      </c>
      <c r="G195" t="s">
        <v>515</v>
      </c>
      <c r="H195" t="s">
        <v>515</v>
      </c>
    </row>
    <row r="196" spans="1:8" x14ac:dyDescent="0.2">
      <c r="A196">
        <v>0</v>
      </c>
      <c r="B196" t="s">
        <v>622</v>
      </c>
      <c r="D196" t="s">
        <v>515</v>
      </c>
      <c r="E196" t="s">
        <v>515</v>
      </c>
      <c r="F196" t="s">
        <v>515</v>
      </c>
      <c r="G196" t="s">
        <v>515</v>
      </c>
      <c r="H196" t="s">
        <v>515</v>
      </c>
    </row>
    <row r="197" spans="1:8" x14ac:dyDescent="0.2">
      <c r="A197">
        <v>0</v>
      </c>
      <c r="B197" t="s">
        <v>622</v>
      </c>
      <c r="D197" t="s">
        <v>515</v>
      </c>
      <c r="E197" t="s">
        <v>515</v>
      </c>
      <c r="F197" t="s">
        <v>515</v>
      </c>
      <c r="G197" t="s">
        <v>515</v>
      </c>
      <c r="H197" t="s">
        <v>515</v>
      </c>
    </row>
    <row r="198" spans="1:8" x14ac:dyDescent="0.2">
      <c r="A198">
        <v>0</v>
      </c>
      <c r="B198" t="s">
        <v>622</v>
      </c>
      <c r="D198" t="s">
        <v>515</v>
      </c>
      <c r="E198" t="s">
        <v>515</v>
      </c>
      <c r="F198" t="s">
        <v>515</v>
      </c>
      <c r="G198" t="s">
        <v>515</v>
      </c>
      <c r="H198" t="s">
        <v>515</v>
      </c>
    </row>
    <row r="199" spans="1:8" x14ac:dyDescent="0.2">
      <c r="A199">
        <v>0</v>
      </c>
      <c r="B199" t="s">
        <v>622</v>
      </c>
      <c r="D199" t="s">
        <v>515</v>
      </c>
      <c r="E199" t="s">
        <v>515</v>
      </c>
      <c r="F199" t="s">
        <v>515</v>
      </c>
      <c r="G199" t="s">
        <v>515</v>
      </c>
      <c r="H199" t="s">
        <v>515</v>
      </c>
    </row>
    <row r="200" spans="1:8" x14ac:dyDescent="0.2">
      <c r="A200">
        <v>0</v>
      </c>
      <c r="B200" t="s">
        <v>622</v>
      </c>
      <c r="D200" t="s">
        <v>515</v>
      </c>
      <c r="E200" t="s">
        <v>515</v>
      </c>
      <c r="F200" t="s">
        <v>515</v>
      </c>
      <c r="G200" t="s">
        <v>515</v>
      </c>
      <c r="H200" t="s">
        <v>515</v>
      </c>
    </row>
    <row r="201" spans="1:8" x14ac:dyDescent="0.2">
      <c r="A201">
        <v>0</v>
      </c>
      <c r="B201" t="s">
        <v>622</v>
      </c>
      <c r="D201" t="s">
        <v>515</v>
      </c>
      <c r="E201" t="s">
        <v>515</v>
      </c>
      <c r="F201" t="s">
        <v>515</v>
      </c>
      <c r="G201" t="s">
        <v>515</v>
      </c>
      <c r="H201" t="s">
        <v>515</v>
      </c>
    </row>
    <row r="202" spans="1:8" x14ac:dyDescent="0.2">
      <c r="A202">
        <v>0</v>
      </c>
      <c r="B202" t="s">
        <v>622</v>
      </c>
      <c r="C202" t="s">
        <v>622</v>
      </c>
      <c r="D202" t="s">
        <v>622</v>
      </c>
      <c r="E202" t="s">
        <v>622</v>
      </c>
      <c r="F202" t="s">
        <v>622</v>
      </c>
      <c r="G202" t="s">
        <v>622</v>
      </c>
      <c r="H202" t="s">
        <v>622</v>
      </c>
    </row>
    <row r="203" spans="1:8" x14ac:dyDescent="0.2">
      <c r="A203">
        <v>0</v>
      </c>
      <c r="B203" t="s">
        <v>622</v>
      </c>
      <c r="D203" t="s">
        <v>515</v>
      </c>
      <c r="E203" t="s">
        <v>515</v>
      </c>
      <c r="F203" t="s">
        <v>515</v>
      </c>
      <c r="G203" t="s">
        <v>515</v>
      </c>
      <c r="H203" t="s">
        <v>515</v>
      </c>
    </row>
    <row r="204" spans="1:8" x14ac:dyDescent="0.2">
      <c r="A204">
        <v>0</v>
      </c>
      <c r="B204" t="s">
        <v>622</v>
      </c>
      <c r="D204" t="s">
        <v>515</v>
      </c>
      <c r="E204" t="s">
        <v>515</v>
      </c>
      <c r="F204" t="s">
        <v>515</v>
      </c>
      <c r="G204" t="s">
        <v>515</v>
      </c>
      <c r="H204" t="s">
        <v>515</v>
      </c>
    </row>
    <row r="205" spans="1:8" x14ac:dyDescent="0.2">
      <c r="A205">
        <v>0</v>
      </c>
      <c r="B205" t="s">
        <v>622</v>
      </c>
      <c r="D205" t="s">
        <v>515</v>
      </c>
      <c r="E205" t="s">
        <v>515</v>
      </c>
      <c r="F205" t="s">
        <v>515</v>
      </c>
      <c r="G205" t="s">
        <v>515</v>
      </c>
      <c r="H205" t="s">
        <v>515</v>
      </c>
    </row>
    <row r="206" spans="1:8" x14ac:dyDescent="0.2">
      <c r="A206">
        <v>0</v>
      </c>
      <c r="B206" t="s">
        <v>622</v>
      </c>
      <c r="D206" t="s">
        <v>515</v>
      </c>
      <c r="E206" t="s">
        <v>515</v>
      </c>
      <c r="F206" t="s">
        <v>515</v>
      </c>
      <c r="G206" t="s">
        <v>515</v>
      </c>
      <c r="H206" t="s">
        <v>515</v>
      </c>
    </row>
    <row r="207" spans="1:8" x14ac:dyDescent="0.2">
      <c r="A207">
        <v>0</v>
      </c>
      <c r="B207" t="s">
        <v>622</v>
      </c>
      <c r="D207" t="s">
        <v>515</v>
      </c>
      <c r="E207" t="s">
        <v>515</v>
      </c>
      <c r="F207" t="s">
        <v>515</v>
      </c>
      <c r="G207" t="s">
        <v>515</v>
      </c>
      <c r="H207" t="s">
        <v>515</v>
      </c>
    </row>
    <row r="208" spans="1:8" x14ac:dyDescent="0.2">
      <c r="A208">
        <v>0</v>
      </c>
      <c r="B208" t="s">
        <v>622</v>
      </c>
      <c r="D208" t="s">
        <v>515</v>
      </c>
      <c r="E208" t="s">
        <v>515</v>
      </c>
      <c r="F208" t="s">
        <v>515</v>
      </c>
      <c r="G208" t="s">
        <v>515</v>
      </c>
      <c r="H208" t="s">
        <v>515</v>
      </c>
    </row>
    <row r="209" spans="1:8" x14ac:dyDescent="0.2">
      <c r="A209">
        <v>0</v>
      </c>
      <c r="B209" t="s">
        <v>622</v>
      </c>
      <c r="D209" t="s">
        <v>515</v>
      </c>
      <c r="E209" t="s">
        <v>515</v>
      </c>
      <c r="F209" t="s">
        <v>515</v>
      </c>
      <c r="G209" t="s">
        <v>515</v>
      </c>
      <c r="H209" t="s">
        <v>515</v>
      </c>
    </row>
    <row r="210" spans="1:8" x14ac:dyDescent="0.2">
      <c r="A210">
        <v>0</v>
      </c>
      <c r="B210" t="s">
        <v>622</v>
      </c>
      <c r="D210" t="s">
        <v>515</v>
      </c>
      <c r="E210" t="s">
        <v>515</v>
      </c>
      <c r="F210" t="s">
        <v>515</v>
      </c>
      <c r="G210" t="s">
        <v>515</v>
      </c>
      <c r="H210" t="s">
        <v>515</v>
      </c>
    </row>
    <row r="211" spans="1:8" x14ac:dyDescent="0.2">
      <c r="A211">
        <v>0</v>
      </c>
      <c r="B211" t="s">
        <v>622</v>
      </c>
      <c r="D211" t="s">
        <v>515</v>
      </c>
      <c r="E211" t="s">
        <v>515</v>
      </c>
      <c r="F211" t="s">
        <v>515</v>
      </c>
      <c r="G211" t="s">
        <v>515</v>
      </c>
      <c r="H211" t="s">
        <v>515</v>
      </c>
    </row>
    <row r="212" spans="1:8" x14ac:dyDescent="0.2">
      <c r="A212" t="s">
        <v>516</v>
      </c>
      <c r="B212" t="s">
        <v>517</v>
      </c>
      <c r="C212" t="s">
        <v>416</v>
      </c>
      <c r="D212" t="s">
        <v>623</v>
      </c>
      <c r="E212" t="s">
        <v>624</v>
      </c>
      <c r="F212" t="s">
        <v>533</v>
      </c>
      <c r="G212" t="s">
        <v>625</v>
      </c>
      <c r="H212">
        <v>188.76031402696285</v>
      </c>
    </row>
    <row r="213" spans="1:8" x14ac:dyDescent="0.2">
      <c r="A213" t="s">
        <v>516</v>
      </c>
      <c r="B213" t="s">
        <v>517</v>
      </c>
      <c r="C213" t="s">
        <v>18</v>
      </c>
      <c r="D213" t="s">
        <v>491</v>
      </c>
      <c r="E213" t="s">
        <v>492</v>
      </c>
      <c r="F213" t="s">
        <v>493</v>
      </c>
      <c r="G213" t="s">
        <v>494</v>
      </c>
      <c r="H213">
        <v>170.78439942305005</v>
      </c>
    </row>
    <row r="214" spans="1:8" x14ac:dyDescent="0.2">
      <c r="A214" t="s">
        <v>516</v>
      </c>
      <c r="B214" t="s">
        <v>517</v>
      </c>
      <c r="C214" t="s">
        <v>375</v>
      </c>
      <c r="D214" t="s">
        <v>626</v>
      </c>
      <c r="E214" t="s">
        <v>492</v>
      </c>
      <c r="F214" t="s">
        <v>514</v>
      </c>
      <c r="G214" t="s">
        <v>514</v>
      </c>
      <c r="H214">
        <v>74.344664975016599</v>
      </c>
    </row>
    <row r="215" spans="1:8" x14ac:dyDescent="0.2">
      <c r="A215" t="s">
        <v>516</v>
      </c>
      <c r="B215" t="s">
        <v>517</v>
      </c>
      <c r="C215" t="s">
        <v>117</v>
      </c>
      <c r="D215" t="s">
        <v>528</v>
      </c>
      <c r="E215" t="s">
        <v>492</v>
      </c>
      <c r="F215" t="s">
        <v>514</v>
      </c>
      <c r="G215" t="s">
        <v>514</v>
      </c>
      <c r="H215">
        <v>71.396581892072248</v>
      </c>
    </row>
    <row r="216" spans="1:8" x14ac:dyDescent="0.2">
      <c r="A216" t="s">
        <v>516</v>
      </c>
      <c r="B216" t="s">
        <v>517</v>
      </c>
      <c r="C216" t="s">
        <v>376</v>
      </c>
      <c r="D216" t="s">
        <v>627</v>
      </c>
      <c r="E216" t="s">
        <v>594</v>
      </c>
      <c r="F216" t="s">
        <v>533</v>
      </c>
      <c r="G216" t="s">
        <v>534</v>
      </c>
      <c r="H216">
        <v>67.273032804411045</v>
      </c>
    </row>
    <row r="217" spans="1:8" x14ac:dyDescent="0.2">
      <c r="A217" t="s">
        <v>516</v>
      </c>
      <c r="B217" t="s">
        <v>517</v>
      </c>
      <c r="C217" t="s">
        <v>92</v>
      </c>
      <c r="D217" t="s">
        <v>511</v>
      </c>
      <c r="E217" t="s">
        <v>496</v>
      </c>
      <c r="F217" t="s">
        <v>489</v>
      </c>
      <c r="G217" t="s">
        <v>490</v>
      </c>
      <c r="H217">
        <v>52.545095722840884</v>
      </c>
    </row>
    <row r="218" spans="1:8" x14ac:dyDescent="0.2">
      <c r="A218" t="s">
        <v>516</v>
      </c>
      <c r="B218" t="s">
        <v>517</v>
      </c>
      <c r="C218" t="s">
        <v>377</v>
      </c>
      <c r="D218" t="s">
        <v>628</v>
      </c>
      <c r="E218" t="s">
        <v>503</v>
      </c>
      <c r="F218" t="s">
        <v>533</v>
      </c>
      <c r="G218" t="s">
        <v>625</v>
      </c>
      <c r="H218">
        <v>47.119163999999998</v>
      </c>
    </row>
    <row r="219" spans="1:8" x14ac:dyDescent="0.2">
      <c r="A219" t="s">
        <v>516</v>
      </c>
      <c r="B219" t="s">
        <v>517</v>
      </c>
      <c r="C219" t="s">
        <v>378</v>
      </c>
      <c r="D219" t="s">
        <v>629</v>
      </c>
      <c r="E219" t="s">
        <v>492</v>
      </c>
      <c r="F219" t="s">
        <v>630</v>
      </c>
      <c r="G219" t="s">
        <v>631</v>
      </c>
      <c r="H219">
        <v>46.657392077855675</v>
      </c>
    </row>
    <row r="220" spans="1:8" x14ac:dyDescent="0.2">
      <c r="A220" t="s">
        <v>516</v>
      </c>
      <c r="B220" t="s">
        <v>517</v>
      </c>
      <c r="C220" t="s">
        <v>379</v>
      </c>
      <c r="D220" t="s">
        <v>632</v>
      </c>
      <c r="E220" t="s">
        <v>633</v>
      </c>
      <c r="F220" t="s">
        <v>514</v>
      </c>
      <c r="G220" t="s">
        <v>514</v>
      </c>
      <c r="H220">
        <v>41.002974057448071</v>
      </c>
    </row>
    <row r="221" spans="1:8" x14ac:dyDescent="0.2">
      <c r="A221" t="s">
        <v>516</v>
      </c>
      <c r="B221" t="s">
        <v>517</v>
      </c>
      <c r="C221" t="s">
        <v>380</v>
      </c>
      <c r="D221" t="s">
        <v>634</v>
      </c>
      <c r="E221" t="s">
        <v>492</v>
      </c>
      <c r="F221" t="s">
        <v>533</v>
      </c>
      <c r="G221" t="s">
        <v>625</v>
      </c>
      <c r="H221">
        <v>22.139508470347931</v>
      </c>
    </row>
    <row r="222" spans="1:8" x14ac:dyDescent="0.2">
      <c r="A222" t="s">
        <v>80</v>
      </c>
      <c r="B222" t="s">
        <v>519</v>
      </c>
      <c r="C222" t="s">
        <v>263</v>
      </c>
      <c r="D222" t="s">
        <v>635</v>
      </c>
      <c r="E222" t="s">
        <v>503</v>
      </c>
      <c r="F222" t="s">
        <v>493</v>
      </c>
      <c r="G222" t="s">
        <v>520</v>
      </c>
      <c r="H222">
        <v>115.305536</v>
      </c>
    </row>
    <row r="223" spans="1:8" x14ac:dyDescent="0.2">
      <c r="A223" t="s">
        <v>80</v>
      </c>
      <c r="B223" t="s">
        <v>519</v>
      </c>
      <c r="C223" t="s">
        <v>266</v>
      </c>
      <c r="D223" t="s">
        <v>636</v>
      </c>
      <c r="E223" t="s">
        <v>503</v>
      </c>
      <c r="F223" t="s">
        <v>493</v>
      </c>
      <c r="G223" t="s">
        <v>520</v>
      </c>
      <c r="H223">
        <v>103.01584</v>
      </c>
    </row>
    <row r="224" spans="1:8" x14ac:dyDescent="0.2">
      <c r="A224" t="s">
        <v>80</v>
      </c>
      <c r="B224" t="s">
        <v>519</v>
      </c>
      <c r="C224" t="s">
        <v>265</v>
      </c>
      <c r="D224" t="s">
        <v>637</v>
      </c>
      <c r="E224" t="s">
        <v>503</v>
      </c>
      <c r="F224" t="s">
        <v>493</v>
      </c>
      <c r="G224" t="s">
        <v>520</v>
      </c>
      <c r="H224">
        <v>56.027915999999998</v>
      </c>
    </row>
    <row r="225" spans="1:8" x14ac:dyDescent="0.2">
      <c r="A225" t="s">
        <v>80</v>
      </c>
      <c r="B225" t="s">
        <v>519</v>
      </c>
      <c r="C225" t="s">
        <v>88</v>
      </c>
      <c r="D225" t="s">
        <v>570</v>
      </c>
      <c r="E225" t="s">
        <v>503</v>
      </c>
      <c r="F225" t="s">
        <v>489</v>
      </c>
      <c r="G225" t="s">
        <v>490</v>
      </c>
      <c r="H225">
        <v>28.879311999999999</v>
      </c>
    </row>
    <row r="226" spans="1:8" x14ac:dyDescent="0.2">
      <c r="A226" t="s">
        <v>80</v>
      </c>
      <c r="B226" t="s">
        <v>519</v>
      </c>
      <c r="C226" t="s">
        <v>277</v>
      </c>
      <c r="D226" t="s">
        <v>638</v>
      </c>
      <c r="E226" t="s">
        <v>503</v>
      </c>
      <c r="F226" t="s">
        <v>489</v>
      </c>
      <c r="G226" t="s">
        <v>490</v>
      </c>
      <c r="H226">
        <v>26.659682</v>
      </c>
    </row>
    <row r="227" spans="1:8" x14ac:dyDescent="0.2">
      <c r="A227" t="s">
        <v>80</v>
      </c>
      <c r="B227" t="s">
        <v>519</v>
      </c>
      <c r="C227" t="s">
        <v>269</v>
      </c>
      <c r="D227" t="s">
        <v>639</v>
      </c>
      <c r="E227" t="s">
        <v>503</v>
      </c>
      <c r="F227" t="s">
        <v>489</v>
      </c>
      <c r="G227" t="s">
        <v>490</v>
      </c>
      <c r="H227">
        <v>20.389602</v>
      </c>
    </row>
    <row r="228" spans="1:8" x14ac:dyDescent="0.2">
      <c r="A228" t="s">
        <v>80</v>
      </c>
      <c r="B228" t="s">
        <v>519</v>
      </c>
      <c r="C228" t="s">
        <v>267</v>
      </c>
      <c r="D228" t="s">
        <v>640</v>
      </c>
      <c r="E228" t="s">
        <v>503</v>
      </c>
      <c r="F228" t="s">
        <v>493</v>
      </c>
      <c r="G228" t="s">
        <v>520</v>
      </c>
      <c r="H228">
        <v>19.802</v>
      </c>
    </row>
    <row r="229" spans="1:8" x14ac:dyDescent="0.2">
      <c r="A229" t="s">
        <v>80</v>
      </c>
      <c r="B229" t="s">
        <v>519</v>
      </c>
      <c r="C229" t="s">
        <v>264</v>
      </c>
      <c r="D229" t="s">
        <v>641</v>
      </c>
      <c r="E229" t="s">
        <v>559</v>
      </c>
      <c r="F229" t="s">
        <v>489</v>
      </c>
      <c r="G229" t="s">
        <v>490</v>
      </c>
      <c r="H229">
        <v>15.652361000000001</v>
      </c>
    </row>
    <row r="230" spans="1:8" x14ac:dyDescent="0.2">
      <c r="A230" t="s">
        <v>80</v>
      </c>
      <c r="B230" t="s">
        <v>519</v>
      </c>
      <c r="C230" t="s">
        <v>268</v>
      </c>
      <c r="D230" t="s">
        <v>642</v>
      </c>
      <c r="E230" t="s">
        <v>643</v>
      </c>
      <c r="F230" t="s">
        <v>508</v>
      </c>
      <c r="G230" t="s">
        <v>644</v>
      </c>
      <c r="H230">
        <v>9.0878734901368379</v>
      </c>
    </row>
    <row r="231" spans="1:8" x14ac:dyDescent="0.2">
      <c r="A231" t="s">
        <v>80</v>
      </c>
      <c r="B231" t="s">
        <v>519</v>
      </c>
      <c r="C231" t="s">
        <v>271</v>
      </c>
      <c r="D231" t="s">
        <v>645</v>
      </c>
      <c r="E231" t="s">
        <v>503</v>
      </c>
      <c r="F231" t="s">
        <v>493</v>
      </c>
      <c r="G231" t="s">
        <v>520</v>
      </c>
      <c r="H231">
        <v>7.5694189999999999</v>
      </c>
    </row>
    <row r="232" spans="1:8" x14ac:dyDescent="0.2">
      <c r="A232" t="s">
        <v>115</v>
      </c>
      <c r="B232" t="s">
        <v>521</v>
      </c>
      <c r="C232" t="s">
        <v>516</v>
      </c>
      <c r="D232" t="s">
        <v>517</v>
      </c>
      <c r="E232" t="s">
        <v>492</v>
      </c>
      <c r="F232" t="s">
        <v>508</v>
      </c>
      <c r="G232" t="s">
        <v>518</v>
      </c>
      <c r="H232">
        <v>16.673679778034042</v>
      </c>
    </row>
    <row r="233" spans="1:8" x14ac:dyDescent="0.2">
      <c r="A233" t="s">
        <v>115</v>
      </c>
      <c r="B233" t="s">
        <v>521</v>
      </c>
      <c r="C233" t="s">
        <v>403</v>
      </c>
      <c r="D233" t="s">
        <v>646</v>
      </c>
      <c r="E233" t="s">
        <v>492</v>
      </c>
      <c r="F233" t="s">
        <v>508</v>
      </c>
      <c r="G233" t="s">
        <v>553</v>
      </c>
      <c r="H233">
        <v>12.626869689798898</v>
      </c>
    </row>
    <row r="234" spans="1:8" x14ac:dyDescent="0.2">
      <c r="A234" t="s">
        <v>115</v>
      </c>
      <c r="B234" t="s">
        <v>521</v>
      </c>
      <c r="C234" t="s">
        <v>18</v>
      </c>
      <c r="D234" t="s">
        <v>491</v>
      </c>
      <c r="E234" t="s">
        <v>492</v>
      </c>
      <c r="F234" t="s">
        <v>493</v>
      </c>
      <c r="G234" t="s">
        <v>494</v>
      </c>
      <c r="H234">
        <v>11.922982983930851</v>
      </c>
    </row>
    <row r="235" spans="1:8" x14ac:dyDescent="0.2">
      <c r="A235" t="s">
        <v>115</v>
      </c>
      <c r="B235" t="s">
        <v>521</v>
      </c>
      <c r="C235" t="s">
        <v>117</v>
      </c>
      <c r="D235" t="s">
        <v>528</v>
      </c>
      <c r="E235" t="s">
        <v>492</v>
      </c>
      <c r="F235" t="s">
        <v>514</v>
      </c>
      <c r="G235" t="s">
        <v>514</v>
      </c>
      <c r="H235">
        <v>9.853745954144852</v>
      </c>
    </row>
    <row r="236" spans="1:8" x14ac:dyDescent="0.2">
      <c r="A236" t="s">
        <v>115</v>
      </c>
      <c r="B236" t="s">
        <v>521</v>
      </c>
      <c r="C236" t="s">
        <v>404</v>
      </c>
      <c r="D236" t="s">
        <v>647</v>
      </c>
      <c r="E236" t="s">
        <v>648</v>
      </c>
      <c r="F236" t="s">
        <v>508</v>
      </c>
      <c r="G236" t="s">
        <v>644</v>
      </c>
      <c r="H236">
        <v>7.5878601815353894</v>
      </c>
    </row>
    <row r="237" spans="1:8" x14ac:dyDescent="0.2">
      <c r="A237" t="s">
        <v>115</v>
      </c>
      <c r="B237" t="s">
        <v>521</v>
      </c>
      <c r="C237" t="s">
        <v>405</v>
      </c>
      <c r="D237" t="s">
        <v>649</v>
      </c>
      <c r="E237" t="s">
        <v>492</v>
      </c>
      <c r="F237" t="s">
        <v>533</v>
      </c>
      <c r="G237" t="s">
        <v>650</v>
      </c>
      <c r="H237">
        <v>6.3894390362638003</v>
      </c>
    </row>
    <row r="238" spans="1:8" x14ac:dyDescent="0.2">
      <c r="A238" t="s">
        <v>115</v>
      </c>
      <c r="B238" t="s">
        <v>521</v>
      </c>
      <c r="C238" t="s">
        <v>406</v>
      </c>
      <c r="D238" t="s">
        <v>651</v>
      </c>
      <c r="E238" t="s">
        <v>492</v>
      </c>
      <c r="F238" t="s">
        <v>567</v>
      </c>
      <c r="G238" t="s">
        <v>652</v>
      </c>
      <c r="H238">
        <v>4.8884787809504902</v>
      </c>
    </row>
    <row r="239" spans="1:8" x14ac:dyDescent="0.2">
      <c r="A239" t="s">
        <v>115</v>
      </c>
      <c r="B239" t="s">
        <v>521</v>
      </c>
      <c r="C239" t="s">
        <v>407</v>
      </c>
      <c r="D239" t="s">
        <v>653</v>
      </c>
      <c r="E239" t="s">
        <v>492</v>
      </c>
      <c r="F239" t="s">
        <v>533</v>
      </c>
      <c r="G239" t="s">
        <v>625</v>
      </c>
      <c r="H239">
        <v>3.2492404970026967</v>
      </c>
    </row>
    <row r="240" spans="1:8" x14ac:dyDescent="0.2">
      <c r="A240" t="s">
        <v>115</v>
      </c>
      <c r="B240" t="s">
        <v>521</v>
      </c>
      <c r="C240" t="s">
        <v>378</v>
      </c>
      <c r="D240" t="s">
        <v>629</v>
      </c>
      <c r="E240" t="s">
        <v>492</v>
      </c>
      <c r="F240" t="s">
        <v>630</v>
      </c>
      <c r="G240" t="s">
        <v>631</v>
      </c>
      <c r="H240">
        <v>3.2492404970026967</v>
      </c>
    </row>
    <row r="241" spans="1:8" x14ac:dyDescent="0.2">
      <c r="A241" t="s">
        <v>115</v>
      </c>
      <c r="B241" t="s">
        <v>521</v>
      </c>
      <c r="C241" t="s">
        <v>408</v>
      </c>
      <c r="D241" t="s">
        <v>654</v>
      </c>
      <c r="E241" t="s">
        <v>492</v>
      </c>
      <c r="F241" t="s">
        <v>655</v>
      </c>
      <c r="G241" t="s">
        <v>656</v>
      </c>
      <c r="H241">
        <v>2.2911769365967571</v>
      </c>
    </row>
    <row r="242" spans="1:8" x14ac:dyDescent="0.2">
      <c r="A242" t="s">
        <v>78</v>
      </c>
      <c r="B242" t="s">
        <v>522</v>
      </c>
      <c r="C242" t="s">
        <v>657</v>
      </c>
      <c r="D242" t="s">
        <v>658</v>
      </c>
      <c r="E242" t="s">
        <v>523</v>
      </c>
      <c r="F242" t="s">
        <v>508</v>
      </c>
      <c r="G242" t="s">
        <v>659</v>
      </c>
      <c r="H242">
        <v>57.326916593950962</v>
      </c>
    </row>
    <row r="243" spans="1:8" x14ac:dyDescent="0.2">
      <c r="A243" t="s">
        <v>78</v>
      </c>
      <c r="B243" t="s">
        <v>522</v>
      </c>
      <c r="C243" t="s">
        <v>307</v>
      </c>
      <c r="D243" t="s">
        <v>660</v>
      </c>
      <c r="E243" t="s">
        <v>523</v>
      </c>
      <c r="F243" t="s">
        <v>493</v>
      </c>
      <c r="G243" t="s">
        <v>520</v>
      </c>
      <c r="H243">
        <v>45.016527969236485</v>
      </c>
    </row>
    <row r="244" spans="1:8" x14ac:dyDescent="0.2">
      <c r="A244" t="s">
        <v>78</v>
      </c>
      <c r="B244" t="s">
        <v>522</v>
      </c>
      <c r="C244" t="s">
        <v>268</v>
      </c>
      <c r="D244" t="s">
        <v>642</v>
      </c>
      <c r="E244" t="s">
        <v>643</v>
      </c>
      <c r="F244" t="s">
        <v>508</v>
      </c>
      <c r="G244" t="s">
        <v>644</v>
      </c>
      <c r="H244">
        <v>28.053389183593364</v>
      </c>
    </row>
    <row r="245" spans="1:8" x14ac:dyDescent="0.2">
      <c r="A245" t="s">
        <v>78</v>
      </c>
      <c r="B245" t="s">
        <v>522</v>
      </c>
      <c r="C245" t="s">
        <v>308</v>
      </c>
      <c r="D245" t="s">
        <v>661</v>
      </c>
      <c r="E245" t="s">
        <v>523</v>
      </c>
      <c r="F245" t="s">
        <v>489</v>
      </c>
      <c r="G245" t="s">
        <v>505</v>
      </c>
      <c r="H245">
        <v>18.010141200086</v>
      </c>
    </row>
    <row r="246" spans="1:8" x14ac:dyDescent="0.2">
      <c r="A246" t="s">
        <v>78</v>
      </c>
      <c r="B246" t="s">
        <v>522</v>
      </c>
      <c r="C246" t="s">
        <v>265</v>
      </c>
      <c r="D246" t="s">
        <v>637</v>
      </c>
      <c r="E246" t="s">
        <v>503</v>
      </c>
      <c r="F246" t="s">
        <v>493</v>
      </c>
      <c r="G246" t="s">
        <v>520</v>
      </c>
      <c r="H246">
        <v>15.845898999999999</v>
      </c>
    </row>
    <row r="247" spans="1:8" x14ac:dyDescent="0.2">
      <c r="A247" t="s">
        <v>78</v>
      </c>
      <c r="B247" t="s">
        <v>522</v>
      </c>
      <c r="C247" t="s">
        <v>309</v>
      </c>
      <c r="D247" t="s">
        <v>662</v>
      </c>
      <c r="E247" t="s">
        <v>503</v>
      </c>
      <c r="F247" t="s">
        <v>493</v>
      </c>
      <c r="G247" t="s">
        <v>520</v>
      </c>
      <c r="H247">
        <v>8.8192319999999995</v>
      </c>
    </row>
    <row r="248" spans="1:8" x14ac:dyDescent="0.2">
      <c r="A248" t="s">
        <v>78</v>
      </c>
      <c r="B248" t="s">
        <v>522</v>
      </c>
      <c r="C248" t="s">
        <v>271</v>
      </c>
      <c r="D248" t="s">
        <v>645</v>
      </c>
      <c r="E248" t="s">
        <v>503</v>
      </c>
      <c r="F248" t="s">
        <v>493</v>
      </c>
      <c r="G248" t="s">
        <v>520</v>
      </c>
      <c r="H248">
        <v>7.719868</v>
      </c>
    </row>
    <row r="249" spans="1:8" x14ac:dyDescent="0.2">
      <c r="A249" t="s">
        <v>78</v>
      </c>
      <c r="B249" t="s">
        <v>522</v>
      </c>
      <c r="C249" t="s">
        <v>310</v>
      </c>
      <c r="D249" t="s">
        <v>663</v>
      </c>
      <c r="E249" t="s">
        <v>523</v>
      </c>
      <c r="F249" t="s">
        <v>493</v>
      </c>
      <c r="G249" t="s">
        <v>520</v>
      </c>
      <c r="H249">
        <v>7.0978459573318817</v>
      </c>
    </row>
    <row r="250" spans="1:8" x14ac:dyDescent="0.2">
      <c r="A250" t="s">
        <v>78</v>
      </c>
      <c r="B250" t="s">
        <v>522</v>
      </c>
      <c r="C250" t="s">
        <v>311</v>
      </c>
      <c r="D250" t="s">
        <v>664</v>
      </c>
      <c r="E250" t="s">
        <v>523</v>
      </c>
      <c r="F250" t="s">
        <v>508</v>
      </c>
      <c r="G250" t="s">
        <v>644</v>
      </c>
      <c r="H250">
        <v>4.4922624924841781</v>
      </c>
    </row>
    <row r="251" spans="1:8" x14ac:dyDescent="0.2">
      <c r="A251" t="s">
        <v>78</v>
      </c>
      <c r="B251" t="s">
        <v>522</v>
      </c>
      <c r="C251" t="s">
        <v>312</v>
      </c>
      <c r="D251" t="s">
        <v>665</v>
      </c>
      <c r="E251" t="s">
        <v>523</v>
      </c>
      <c r="F251" t="s">
        <v>489</v>
      </c>
      <c r="G251" t="s">
        <v>576</v>
      </c>
      <c r="H251">
        <v>2.0298951358416102</v>
      </c>
    </row>
    <row r="252" spans="1:8" x14ac:dyDescent="0.2">
      <c r="A252" t="s">
        <v>77</v>
      </c>
      <c r="B252" t="s">
        <v>524</v>
      </c>
      <c r="C252" t="s">
        <v>120</v>
      </c>
      <c r="D252" t="s">
        <v>599</v>
      </c>
      <c r="E252" t="s">
        <v>503</v>
      </c>
      <c r="F252" t="s">
        <v>489</v>
      </c>
      <c r="G252" t="s">
        <v>490</v>
      </c>
      <c r="H252">
        <v>74.485175999999996</v>
      </c>
    </row>
    <row r="253" spans="1:8" x14ac:dyDescent="0.2">
      <c r="A253" t="s">
        <v>77</v>
      </c>
      <c r="B253" t="s">
        <v>524</v>
      </c>
      <c r="C253" t="s">
        <v>263</v>
      </c>
      <c r="D253" t="s">
        <v>635</v>
      </c>
      <c r="E253" t="s">
        <v>503</v>
      </c>
      <c r="F253" t="s">
        <v>493</v>
      </c>
      <c r="G253" t="s">
        <v>520</v>
      </c>
      <c r="H253">
        <v>65.88888</v>
      </c>
    </row>
    <row r="254" spans="1:8" x14ac:dyDescent="0.2">
      <c r="A254" t="s">
        <v>77</v>
      </c>
      <c r="B254" t="s">
        <v>524</v>
      </c>
      <c r="C254" t="s">
        <v>264</v>
      </c>
      <c r="D254" t="s">
        <v>641</v>
      </c>
      <c r="E254" t="s">
        <v>559</v>
      </c>
      <c r="F254" t="s">
        <v>489</v>
      </c>
      <c r="G254" t="s">
        <v>490</v>
      </c>
      <c r="H254">
        <v>62.081963999999999</v>
      </c>
    </row>
    <row r="255" spans="1:8" x14ac:dyDescent="0.2">
      <c r="A255" t="s">
        <v>77</v>
      </c>
      <c r="B255" t="s">
        <v>524</v>
      </c>
      <c r="C255" t="s">
        <v>265</v>
      </c>
      <c r="D255" t="s">
        <v>637</v>
      </c>
      <c r="E255" t="s">
        <v>503</v>
      </c>
      <c r="F255" t="s">
        <v>493</v>
      </c>
      <c r="G255" t="s">
        <v>520</v>
      </c>
      <c r="H255">
        <v>60.696908000000001</v>
      </c>
    </row>
    <row r="256" spans="1:8" x14ac:dyDescent="0.2">
      <c r="A256" t="s">
        <v>77</v>
      </c>
      <c r="B256" t="s">
        <v>524</v>
      </c>
      <c r="C256" t="s">
        <v>266</v>
      </c>
      <c r="D256" t="s">
        <v>636</v>
      </c>
      <c r="E256" t="s">
        <v>503</v>
      </c>
      <c r="F256" t="s">
        <v>493</v>
      </c>
      <c r="G256" t="s">
        <v>520</v>
      </c>
      <c r="H256">
        <v>54.369467999999998</v>
      </c>
    </row>
    <row r="257" spans="1:8" x14ac:dyDescent="0.2">
      <c r="A257" t="s">
        <v>77</v>
      </c>
      <c r="B257" t="s">
        <v>524</v>
      </c>
      <c r="C257" t="s">
        <v>267</v>
      </c>
      <c r="D257" t="s">
        <v>640</v>
      </c>
      <c r="E257" t="s">
        <v>503</v>
      </c>
      <c r="F257" t="s">
        <v>493</v>
      </c>
      <c r="G257" t="s">
        <v>520</v>
      </c>
      <c r="H257">
        <v>33.731000000000002</v>
      </c>
    </row>
    <row r="258" spans="1:8" x14ac:dyDescent="0.2">
      <c r="A258" t="s">
        <v>77</v>
      </c>
      <c r="B258" t="s">
        <v>524</v>
      </c>
      <c r="C258" t="s">
        <v>268</v>
      </c>
      <c r="D258" t="s">
        <v>642</v>
      </c>
      <c r="E258" t="s">
        <v>643</v>
      </c>
      <c r="F258" t="s">
        <v>508</v>
      </c>
      <c r="G258" t="s">
        <v>644</v>
      </c>
      <c r="H258">
        <v>33.313153073136448</v>
      </c>
    </row>
    <row r="259" spans="1:8" x14ac:dyDescent="0.2">
      <c r="A259" t="s">
        <v>77</v>
      </c>
      <c r="B259" t="s">
        <v>524</v>
      </c>
      <c r="C259" t="s">
        <v>269</v>
      </c>
      <c r="D259" t="s">
        <v>639</v>
      </c>
      <c r="E259" t="s">
        <v>503</v>
      </c>
      <c r="F259" t="s">
        <v>489</v>
      </c>
      <c r="G259" t="s">
        <v>490</v>
      </c>
      <c r="H259">
        <v>31.195972000000001</v>
      </c>
    </row>
    <row r="260" spans="1:8" x14ac:dyDescent="0.2">
      <c r="A260" t="s">
        <v>77</v>
      </c>
      <c r="B260" t="s">
        <v>524</v>
      </c>
      <c r="C260" t="s">
        <v>270</v>
      </c>
      <c r="D260" t="s">
        <v>666</v>
      </c>
      <c r="E260" t="s">
        <v>523</v>
      </c>
      <c r="F260" t="s">
        <v>493</v>
      </c>
      <c r="G260" t="s">
        <v>520</v>
      </c>
      <c r="H260">
        <v>11.761011424783607</v>
      </c>
    </row>
    <row r="261" spans="1:8" x14ac:dyDescent="0.2">
      <c r="A261" t="s">
        <v>77</v>
      </c>
      <c r="B261" t="s">
        <v>524</v>
      </c>
      <c r="C261" t="s">
        <v>271</v>
      </c>
      <c r="D261" t="s">
        <v>645</v>
      </c>
      <c r="E261" t="s">
        <v>503</v>
      </c>
      <c r="F261" t="s">
        <v>493</v>
      </c>
      <c r="G261" t="s">
        <v>520</v>
      </c>
      <c r="H261">
        <v>11.472479999999999</v>
      </c>
    </row>
    <row r="262" spans="1:8" x14ac:dyDescent="0.2">
      <c r="A262" t="s">
        <v>86</v>
      </c>
      <c r="B262" t="s">
        <v>525</v>
      </c>
      <c r="C262" t="s">
        <v>667</v>
      </c>
      <c r="D262" t="s">
        <v>668</v>
      </c>
      <c r="E262" t="s">
        <v>536</v>
      </c>
      <c r="F262" t="s">
        <v>514</v>
      </c>
      <c r="G262" t="s">
        <v>514</v>
      </c>
      <c r="H262">
        <v>413.6887870143679</v>
      </c>
    </row>
    <row r="263" spans="1:8" x14ac:dyDescent="0.2">
      <c r="A263" t="s">
        <v>86</v>
      </c>
      <c r="B263" t="s">
        <v>525</v>
      </c>
      <c r="C263" t="s">
        <v>269</v>
      </c>
      <c r="D263" t="s">
        <v>639</v>
      </c>
      <c r="E263" t="s">
        <v>503</v>
      </c>
      <c r="F263" t="s">
        <v>489</v>
      </c>
      <c r="G263" t="s">
        <v>490</v>
      </c>
      <c r="H263">
        <v>22.076432</v>
      </c>
    </row>
    <row r="264" spans="1:8" x14ac:dyDescent="0.2">
      <c r="A264" t="s">
        <v>86</v>
      </c>
      <c r="B264" t="s">
        <v>525</v>
      </c>
      <c r="C264" t="s">
        <v>195</v>
      </c>
      <c r="D264" t="s">
        <v>669</v>
      </c>
      <c r="E264" t="s">
        <v>523</v>
      </c>
      <c r="F264" t="s">
        <v>489</v>
      </c>
      <c r="G264" t="s">
        <v>531</v>
      </c>
      <c r="H264">
        <v>15.95983829759933</v>
      </c>
    </row>
    <row r="265" spans="1:8" x14ac:dyDescent="0.2">
      <c r="A265" t="s">
        <v>86</v>
      </c>
      <c r="B265" t="s">
        <v>525</v>
      </c>
      <c r="C265" t="s">
        <v>268</v>
      </c>
      <c r="D265" t="s">
        <v>642</v>
      </c>
      <c r="E265" t="s">
        <v>643</v>
      </c>
      <c r="F265" t="s">
        <v>508</v>
      </c>
      <c r="G265" t="s">
        <v>644</v>
      </c>
      <c r="H265">
        <v>13.186323759109937</v>
      </c>
    </row>
    <row r="266" spans="1:8" x14ac:dyDescent="0.2">
      <c r="A266" t="s">
        <v>86</v>
      </c>
      <c r="B266" t="s">
        <v>525</v>
      </c>
      <c r="C266" t="s">
        <v>265</v>
      </c>
      <c r="D266" t="s">
        <v>637</v>
      </c>
      <c r="E266" t="s">
        <v>503</v>
      </c>
      <c r="F266" t="s">
        <v>493</v>
      </c>
      <c r="G266" t="s">
        <v>520</v>
      </c>
      <c r="H266">
        <v>12.604321000000001</v>
      </c>
    </row>
    <row r="267" spans="1:8" x14ac:dyDescent="0.2">
      <c r="A267" t="s">
        <v>86</v>
      </c>
      <c r="B267" t="s">
        <v>525</v>
      </c>
      <c r="C267" t="s">
        <v>271</v>
      </c>
      <c r="D267" t="s">
        <v>645</v>
      </c>
      <c r="E267" t="s">
        <v>503</v>
      </c>
      <c r="F267" t="s">
        <v>493</v>
      </c>
      <c r="G267" t="s">
        <v>520</v>
      </c>
      <c r="H267">
        <v>10.969443999999999</v>
      </c>
    </row>
    <row r="268" spans="1:8" x14ac:dyDescent="0.2">
      <c r="A268" t="s">
        <v>86</v>
      </c>
      <c r="B268" t="s">
        <v>525</v>
      </c>
      <c r="C268" t="s">
        <v>282</v>
      </c>
      <c r="D268" t="s">
        <v>670</v>
      </c>
      <c r="E268" t="s">
        <v>503</v>
      </c>
      <c r="F268" t="s">
        <v>489</v>
      </c>
      <c r="G268" t="s">
        <v>531</v>
      </c>
      <c r="H268">
        <v>9.8944159999999997</v>
      </c>
    </row>
    <row r="269" spans="1:8" x14ac:dyDescent="0.2">
      <c r="A269" t="s">
        <v>86</v>
      </c>
      <c r="B269" t="s">
        <v>525</v>
      </c>
      <c r="C269" t="s">
        <v>278</v>
      </c>
      <c r="D269" t="s">
        <v>671</v>
      </c>
      <c r="E269" t="s">
        <v>503</v>
      </c>
      <c r="F269" t="s">
        <v>489</v>
      </c>
      <c r="G269" t="s">
        <v>587</v>
      </c>
      <c r="H269">
        <v>8.9755319999999994</v>
      </c>
    </row>
    <row r="270" spans="1:8" x14ac:dyDescent="0.2">
      <c r="A270" t="s">
        <v>86</v>
      </c>
      <c r="B270" t="s">
        <v>525</v>
      </c>
      <c r="C270" t="s">
        <v>309</v>
      </c>
      <c r="D270" t="s">
        <v>662</v>
      </c>
      <c r="E270" t="s">
        <v>503</v>
      </c>
      <c r="F270" t="s">
        <v>493</v>
      </c>
      <c r="G270" t="s">
        <v>520</v>
      </c>
      <c r="H270">
        <v>8.5513530000000006</v>
      </c>
    </row>
    <row r="271" spans="1:8" x14ac:dyDescent="0.2">
      <c r="A271" t="s">
        <v>86</v>
      </c>
      <c r="B271" t="s">
        <v>525</v>
      </c>
      <c r="C271" t="s">
        <v>326</v>
      </c>
      <c r="D271" t="s">
        <v>672</v>
      </c>
      <c r="E271" t="s">
        <v>503</v>
      </c>
      <c r="F271" t="s">
        <v>508</v>
      </c>
      <c r="G271" t="s">
        <v>673</v>
      </c>
      <c r="H271">
        <v>2.4250959999999999</v>
      </c>
    </row>
    <row r="272" spans="1:8" x14ac:dyDescent="0.2">
      <c r="A272" t="s">
        <v>116</v>
      </c>
      <c r="B272" t="s">
        <v>527</v>
      </c>
      <c r="C272" t="s">
        <v>674</v>
      </c>
      <c r="D272" t="s">
        <v>675</v>
      </c>
      <c r="E272" t="s">
        <v>488</v>
      </c>
      <c r="F272" t="s">
        <v>514</v>
      </c>
      <c r="G272" t="s">
        <v>514</v>
      </c>
      <c r="H272">
        <v>11.663397461784783</v>
      </c>
    </row>
    <row r="273" spans="1:8" x14ac:dyDescent="0.2">
      <c r="A273" t="s">
        <v>116</v>
      </c>
      <c r="B273" t="s">
        <v>527</v>
      </c>
      <c r="C273" t="s">
        <v>18</v>
      </c>
      <c r="D273" t="s">
        <v>491</v>
      </c>
      <c r="E273" t="s">
        <v>492</v>
      </c>
      <c r="F273" t="s">
        <v>493</v>
      </c>
      <c r="G273" t="s">
        <v>494</v>
      </c>
      <c r="H273">
        <v>0.97767091036091214</v>
      </c>
    </row>
    <row r="274" spans="1:8" x14ac:dyDescent="0.2">
      <c r="A274" t="s">
        <v>116</v>
      </c>
      <c r="B274" t="s">
        <v>527</v>
      </c>
      <c r="C274" t="s">
        <v>394</v>
      </c>
      <c r="D274" t="s">
        <v>676</v>
      </c>
      <c r="E274" t="s">
        <v>488</v>
      </c>
      <c r="F274" t="s">
        <v>514</v>
      </c>
      <c r="G274" t="s">
        <v>514</v>
      </c>
      <c r="H274" t="s">
        <v>514</v>
      </c>
    </row>
    <row r="275" spans="1:8" x14ac:dyDescent="0.2">
      <c r="A275" t="s">
        <v>116</v>
      </c>
      <c r="B275" t="s">
        <v>527</v>
      </c>
      <c r="D275" t="s">
        <v>515</v>
      </c>
      <c r="E275" t="s">
        <v>515</v>
      </c>
      <c r="F275" t="s">
        <v>515</v>
      </c>
      <c r="G275" t="s">
        <v>515</v>
      </c>
      <c r="H275" t="s">
        <v>515</v>
      </c>
    </row>
    <row r="276" spans="1:8" x14ac:dyDescent="0.2">
      <c r="A276" t="s">
        <v>116</v>
      </c>
      <c r="B276" t="s">
        <v>527</v>
      </c>
      <c r="D276" t="s">
        <v>515</v>
      </c>
      <c r="E276" t="s">
        <v>515</v>
      </c>
      <c r="F276" t="s">
        <v>515</v>
      </c>
      <c r="G276" t="s">
        <v>515</v>
      </c>
      <c r="H276" t="s">
        <v>515</v>
      </c>
    </row>
    <row r="277" spans="1:8" x14ac:dyDescent="0.2">
      <c r="A277" t="s">
        <v>116</v>
      </c>
      <c r="B277" t="s">
        <v>527</v>
      </c>
      <c r="D277" t="s">
        <v>515</v>
      </c>
      <c r="E277" t="s">
        <v>515</v>
      </c>
      <c r="F277" t="s">
        <v>515</v>
      </c>
      <c r="G277" t="s">
        <v>515</v>
      </c>
      <c r="H277" t="s">
        <v>515</v>
      </c>
    </row>
    <row r="278" spans="1:8" x14ac:dyDescent="0.2">
      <c r="A278" t="s">
        <v>116</v>
      </c>
      <c r="B278" t="s">
        <v>527</v>
      </c>
      <c r="D278" t="s">
        <v>515</v>
      </c>
      <c r="E278" t="s">
        <v>515</v>
      </c>
      <c r="F278" t="s">
        <v>515</v>
      </c>
      <c r="G278" t="s">
        <v>515</v>
      </c>
      <c r="H278" t="s">
        <v>515</v>
      </c>
    </row>
    <row r="279" spans="1:8" x14ac:dyDescent="0.2">
      <c r="A279" t="s">
        <v>116</v>
      </c>
      <c r="B279" t="s">
        <v>527</v>
      </c>
      <c r="D279" t="s">
        <v>515</v>
      </c>
      <c r="E279" t="s">
        <v>515</v>
      </c>
      <c r="F279" t="s">
        <v>515</v>
      </c>
      <c r="G279" t="s">
        <v>515</v>
      </c>
      <c r="H279" t="s">
        <v>515</v>
      </c>
    </row>
    <row r="280" spans="1:8" x14ac:dyDescent="0.2">
      <c r="A280" t="s">
        <v>116</v>
      </c>
      <c r="B280" t="s">
        <v>527</v>
      </c>
      <c r="D280" t="s">
        <v>515</v>
      </c>
      <c r="E280" t="s">
        <v>515</v>
      </c>
      <c r="F280" t="s">
        <v>515</v>
      </c>
      <c r="G280" t="s">
        <v>515</v>
      </c>
      <c r="H280" t="s">
        <v>515</v>
      </c>
    </row>
    <row r="281" spans="1:8" x14ac:dyDescent="0.2">
      <c r="A281" t="s">
        <v>116</v>
      </c>
      <c r="B281" t="s">
        <v>527</v>
      </c>
      <c r="D281" t="s">
        <v>515</v>
      </c>
      <c r="E281" t="s">
        <v>515</v>
      </c>
      <c r="F281" t="s">
        <v>515</v>
      </c>
      <c r="G281" t="s">
        <v>515</v>
      </c>
      <c r="H281" t="s">
        <v>515</v>
      </c>
    </row>
    <row r="282" spans="1:8" x14ac:dyDescent="0.2">
      <c r="A282" t="s">
        <v>117</v>
      </c>
      <c r="B282" t="s">
        <v>528</v>
      </c>
      <c r="C282" t="s">
        <v>516</v>
      </c>
      <c r="D282" t="s">
        <v>517</v>
      </c>
      <c r="E282" t="s">
        <v>492</v>
      </c>
      <c r="F282" t="s">
        <v>508</v>
      </c>
      <c r="G282" t="s">
        <v>518</v>
      </c>
      <c r="H282">
        <v>16.832603409069428</v>
      </c>
    </row>
    <row r="283" spans="1:8" x14ac:dyDescent="0.2">
      <c r="A283" t="s">
        <v>117</v>
      </c>
      <c r="B283" t="s">
        <v>528</v>
      </c>
      <c r="C283" t="s">
        <v>388</v>
      </c>
      <c r="D283" t="s">
        <v>677</v>
      </c>
      <c r="E283" t="s">
        <v>492</v>
      </c>
      <c r="F283" t="s">
        <v>533</v>
      </c>
      <c r="G283" t="s">
        <v>625</v>
      </c>
      <c r="H283">
        <v>10.963918319130245</v>
      </c>
    </row>
    <row r="284" spans="1:8" x14ac:dyDescent="0.2">
      <c r="A284" t="s">
        <v>117</v>
      </c>
      <c r="B284" t="s">
        <v>528</v>
      </c>
      <c r="C284" t="s">
        <v>389</v>
      </c>
      <c r="D284" t="s">
        <v>678</v>
      </c>
      <c r="E284" t="s">
        <v>492</v>
      </c>
      <c r="F284" t="s">
        <v>493</v>
      </c>
      <c r="G284" t="s">
        <v>520</v>
      </c>
      <c r="H284">
        <v>9.1340877832023448</v>
      </c>
    </row>
    <row r="285" spans="1:8" x14ac:dyDescent="0.2">
      <c r="A285" t="s">
        <v>117</v>
      </c>
      <c r="B285" t="s">
        <v>528</v>
      </c>
      <c r="C285" t="s">
        <v>390</v>
      </c>
      <c r="D285" t="s">
        <v>679</v>
      </c>
      <c r="E285" t="s">
        <v>492</v>
      </c>
      <c r="F285" t="s">
        <v>630</v>
      </c>
      <c r="G285" t="s">
        <v>680</v>
      </c>
      <c r="H285">
        <v>2.3312697999888647</v>
      </c>
    </row>
    <row r="286" spans="1:8" x14ac:dyDescent="0.2">
      <c r="A286" t="s">
        <v>117</v>
      </c>
      <c r="B286" t="s">
        <v>528</v>
      </c>
      <c r="C286" t="s">
        <v>391</v>
      </c>
      <c r="D286" t="s">
        <v>681</v>
      </c>
      <c r="E286" t="s">
        <v>492</v>
      </c>
      <c r="F286" t="s">
        <v>508</v>
      </c>
      <c r="G286" t="s">
        <v>682</v>
      </c>
      <c r="H286">
        <v>0.35298731395902533</v>
      </c>
    </row>
    <row r="287" spans="1:8" x14ac:dyDescent="0.2">
      <c r="A287" t="s">
        <v>117</v>
      </c>
      <c r="B287" t="s">
        <v>528</v>
      </c>
      <c r="C287" t="s">
        <v>392</v>
      </c>
      <c r="D287" t="s">
        <v>683</v>
      </c>
      <c r="E287" t="s">
        <v>492</v>
      </c>
      <c r="F287" t="s">
        <v>684</v>
      </c>
      <c r="G287" t="s">
        <v>685</v>
      </c>
      <c r="H287">
        <v>0.22774841505920373</v>
      </c>
    </row>
    <row r="288" spans="1:8" x14ac:dyDescent="0.2">
      <c r="A288" t="s">
        <v>117</v>
      </c>
      <c r="B288" t="s">
        <v>528</v>
      </c>
      <c r="C288" t="s">
        <v>18</v>
      </c>
      <c r="D288" t="s">
        <v>491</v>
      </c>
      <c r="E288" t="s">
        <v>492</v>
      </c>
      <c r="F288" t="s">
        <v>493</v>
      </c>
      <c r="G288" t="s">
        <v>494</v>
      </c>
      <c r="H288">
        <v>8.8644592687714026E-3</v>
      </c>
    </row>
    <row r="289" spans="1:8" x14ac:dyDescent="0.2">
      <c r="A289" t="s">
        <v>117</v>
      </c>
      <c r="B289" t="s">
        <v>528</v>
      </c>
      <c r="C289" t="s">
        <v>393</v>
      </c>
      <c r="D289" t="s">
        <v>686</v>
      </c>
      <c r="E289" t="s">
        <v>492</v>
      </c>
      <c r="F289" t="s">
        <v>500</v>
      </c>
      <c r="G289" t="s">
        <v>560</v>
      </c>
      <c r="H289" t="s">
        <v>514</v>
      </c>
    </row>
    <row r="290" spans="1:8" x14ac:dyDescent="0.2">
      <c r="A290" t="s">
        <v>117</v>
      </c>
      <c r="B290" t="s">
        <v>528</v>
      </c>
      <c r="D290" t="s">
        <v>515</v>
      </c>
      <c r="E290" t="s">
        <v>515</v>
      </c>
      <c r="F290" t="s">
        <v>515</v>
      </c>
      <c r="G290" t="s">
        <v>515</v>
      </c>
      <c r="H290" t="s">
        <v>515</v>
      </c>
    </row>
    <row r="291" spans="1:8" x14ac:dyDescent="0.2">
      <c r="A291" t="s">
        <v>117</v>
      </c>
      <c r="B291" t="s">
        <v>528</v>
      </c>
      <c r="D291" t="s">
        <v>515</v>
      </c>
      <c r="E291" t="s">
        <v>515</v>
      </c>
      <c r="F291" t="s">
        <v>515</v>
      </c>
      <c r="G291" t="s">
        <v>515</v>
      </c>
      <c r="H291" t="s">
        <v>515</v>
      </c>
    </row>
    <row r="292" spans="1:8" x14ac:dyDescent="0.2">
      <c r="A292" t="s">
        <v>81</v>
      </c>
      <c r="B292" t="s">
        <v>529</v>
      </c>
      <c r="C292" t="s">
        <v>88</v>
      </c>
      <c r="D292" t="s">
        <v>570</v>
      </c>
      <c r="E292" t="s">
        <v>503</v>
      </c>
      <c r="F292" t="s">
        <v>489</v>
      </c>
      <c r="G292" t="s">
        <v>490</v>
      </c>
      <c r="H292">
        <v>8.5583069999999992</v>
      </c>
    </row>
    <row r="293" spans="1:8" x14ac:dyDescent="0.2">
      <c r="A293" t="s">
        <v>81</v>
      </c>
      <c r="B293" t="s">
        <v>529</v>
      </c>
      <c r="C293" t="s">
        <v>278</v>
      </c>
      <c r="D293" t="s">
        <v>671</v>
      </c>
      <c r="E293" t="s">
        <v>503</v>
      </c>
      <c r="F293" t="s">
        <v>489</v>
      </c>
      <c r="G293" t="s">
        <v>587</v>
      </c>
      <c r="H293">
        <v>2.9609359999999998</v>
      </c>
    </row>
    <row r="294" spans="1:8" x14ac:dyDescent="0.2">
      <c r="A294" t="s">
        <v>81</v>
      </c>
      <c r="B294" t="s">
        <v>529</v>
      </c>
      <c r="C294" t="s">
        <v>268</v>
      </c>
      <c r="D294" t="s">
        <v>642</v>
      </c>
      <c r="E294" t="s">
        <v>643</v>
      </c>
      <c r="F294" t="s">
        <v>508</v>
      </c>
      <c r="G294" t="s">
        <v>644</v>
      </c>
      <c r="H294">
        <v>2.6965917695252188</v>
      </c>
    </row>
    <row r="295" spans="1:8" x14ac:dyDescent="0.2">
      <c r="A295" t="s">
        <v>81</v>
      </c>
      <c r="B295" t="s">
        <v>529</v>
      </c>
      <c r="C295" t="s">
        <v>265</v>
      </c>
      <c r="D295" t="s">
        <v>637</v>
      </c>
      <c r="E295" t="s">
        <v>503</v>
      </c>
      <c r="F295" t="s">
        <v>493</v>
      </c>
      <c r="G295" t="s">
        <v>520</v>
      </c>
      <c r="H295">
        <v>2.5775009999999998</v>
      </c>
    </row>
    <row r="296" spans="1:8" x14ac:dyDescent="0.2">
      <c r="A296" t="s">
        <v>81</v>
      </c>
      <c r="B296" t="s">
        <v>529</v>
      </c>
      <c r="C296" t="s">
        <v>271</v>
      </c>
      <c r="D296" t="s">
        <v>645</v>
      </c>
      <c r="E296" t="s">
        <v>503</v>
      </c>
      <c r="F296" t="s">
        <v>493</v>
      </c>
      <c r="G296" t="s">
        <v>520</v>
      </c>
      <c r="H296">
        <v>1.7069749999999999</v>
      </c>
    </row>
    <row r="297" spans="1:8" x14ac:dyDescent="0.2">
      <c r="A297" t="s">
        <v>81</v>
      </c>
      <c r="B297" t="s">
        <v>529</v>
      </c>
      <c r="C297" t="s">
        <v>279</v>
      </c>
      <c r="D297" t="s">
        <v>687</v>
      </c>
      <c r="E297" t="s">
        <v>503</v>
      </c>
      <c r="F297" t="s">
        <v>493</v>
      </c>
      <c r="G297" t="s">
        <v>520</v>
      </c>
      <c r="H297">
        <v>1.6180000000000001</v>
      </c>
    </row>
    <row r="298" spans="1:8" x14ac:dyDescent="0.2">
      <c r="A298" t="s">
        <v>81</v>
      </c>
      <c r="B298" t="s">
        <v>529</v>
      </c>
      <c r="C298" t="s">
        <v>280</v>
      </c>
      <c r="D298" t="s">
        <v>688</v>
      </c>
      <c r="E298" t="s">
        <v>503</v>
      </c>
      <c r="F298" t="s">
        <v>489</v>
      </c>
      <c r="G298" t="s">
        <v>505</v>
      </c>
      <c r="H298">
        <v>9.2935000000000004E-2</v>
      </c>
    </row>
    <row r="299" spans="1:8" x14ac:dyDescent="0.2">
      <c r="A299" t="s">
        <v>81</v>
      </c>
      <c r="B299" t="s">
        <v>529</v>
      </c>
      <c r="C299" t="s">
        <v>281</v>
      </c>
      <c r="D299" t="s">
        <v>689</v>
      </c>
      <c r="E299" t="s">
        <v>503</v>
      </c>
      <c r="F299" t="s">
        <v>489</v>
      </c>
      <c r="G299" t="s">
        <v>490</v>
      </c>
      <c r="H299">
        <v>5.9693999999999997E-2</v>
      </c>
    </row>
    <row r="300" spans="1:8" x14ac:dyDescent="0.2">
      <c r="A300" t="s">
        <v>81</v>
      </c>
      <c r="B300" t="s">
        <v>529</v>
      </c>
      <c r="C300" t="s">
        <v>282</v>
      </c>
      <c r="D300" t="s">
        <v>670</v>
      </c>
      <c r="E300" t="s">
        <v>503</v>
      </c>
      <c r="F300" t="s">
        <v>489</v>
      </c>
      <c r="G300" t="s">
        <v>531</v>
      </c>
      <c r="H300">
        <v>5.2921000000000003E-2</v>
      </c>
    </row>
    <row r="301" spans="1:8" x14ac:dyDescent="0.2">
      <c r="A301" t="s">
        <v>81</v>
      </c>
      <c r="B301" t="s">
        <v>529</v>
      </c>
      <c r="C301" t="s">
        <v>283</v>
      </c>
      <c r="D301" t="s">
        <v>690</v>
      </c>
      <c r="E301" t="s">
        <v>503</v>
      </c>
      <c r="F301" t="s">
        <v>493</v>
      </c>
      <c r="G301" t="s">
        <v>494</v>
      </c>
      <c r="H301">
        <v>1.8637000000000001E-2</v>
      </c>
    </row>
    <row r="302" spans="1:8" x14ac:dyDescent="0.2">
      <c r="A302" t="s">
        <v>118</v>
      </c>
      <c r="B302" t="s">
        <v>530</v>
      </c>
      <c r="C302" t="s">
        <v>691</v>
      </c>
      <c r="D302" t="s">
        <v>692</v>
      </c>
      <c r="E302" t="s">
        <v>492</v>
      </c>
      <c r="F302" t="s">
        <v>508</v>
      </c>
      <c r="G302" t="s">
        <v>518</v>
      </c>
      <c r="H302">
        <v>9.3495578376492716</v>
      </c>
    </row>
    <row r="303" spans="1:8" x14ac:dyDescent="0.2">
      <c r="A303" t="s">
        <v>118</v>
      </c>
      <c r="B303" t="s">
        <v>530</v>
      </c>
      <c r="C303" t="s">
        <v>395</v>
      </c>
      <c r="D303" t="s">
        <v>693</v>
      </c>
      <c r="E303" t="s">
        <v>492</v>
      </c>
      <c r="F303" t="s">
        <v>533</v>
      </c>
      <c r="G303" t="s">
        <v>625</v>
      </c>
      <c r="H303">
        <v>5.1550240564956162</v>
      </c>
    </row>
    <row r="304" spans="1:8" x14ac:dyDescent="0.2">
      <c r="A304" t="s">
        <v>118</v>
      </c>
      <c r="B304" t="s">
        <v>530</v>
      </c>
      <c r="C304" t="s">
        <v>396</v>
      </c>
      <c r="D304" t="s">
        <v>694</v>
      </c>
      <c r="E304" t="s">
        <v>523</v>
      </c>
      <c r="F304" t="s">
        <v>533</v>
      </c>
      <c r="G304" t="s">
        <v>695</v>
      </c>
      <c r="H304">
        <v>0.84721853404393543</v>
      </c>
    </row>
    <row r="305" spans="1:8" x14ac:dyDescent="0.2">
      <c r="A305" t="s">
        <v>118</v>
      </c>
      <c r="B305" t="s">
        <v>530</v>
      </c>
      <c r="C305" t="s">
        <v>273</v>
      </c>
      <c r="D305" t="s">
        <v>696</v>
      </c>
      <c r="E305" t="s">
        <v>536</v>
      </c>
      <c r="F305" t="s">
        <v>697</v>
      </c>
      <c r="G305" t="s">
        <v>698</v>
      </c>
      <c r="H305">
        <v>0.61515577224496987</v>
      </c>
    </row>
    <row r="306" spans="1:8" x14ac:dyDescent="0.2">
      <c r="A306" t="s">
        <v>118</v>
      </c>
      <c r="B306" t="s">
        <v>530</v>
      </c>
      <c r="C306" t="s">
        <v>397</v>
      </c>
      <c r="D306" t="s">
        <v>699</v>
      </c>
      <c r="E306" t="s">
        <v>492</v>
      </c>
      <c r="F306" t="s">
        <v>533</v>
      </c>
      <c r="G306" t="s">
        <v>700</v>
      </c>
      <c r="H306">
        <v>0.54974797475354487</v>
      </c>
    </row>
    <row r="307" spans="1:8" x14ac:dyDescent="0.2">
      <c r="A307" t="s">
        <v>118</v>
      </c>
      <c r="B307" t="s">
        <v>530</v>
      </c>
      <c r="C307" t="s">
        <v>398</v>
      </c>
      <c r="D307" t="s">
        <v>701</v>
      </c>
      <c r="E307" t="s">
        <v>492</v>
      </c>
      <c r="F307" t="s">
        <v>702</v>
      </c>
      <c r="G307" t="s">
        <v>703</v>
      </c>
      <c r="H307">
        <v>0.53504552786629678</v>
      </c>
    </row>
    <row r="308" spans="1:8" x14ac:dyDescent="0.2">
      <c r="A308" t="s">
        <v>118</v>
      </c>
      <c r="B308" t="s">
        <v>530</v>
      </c>
      <c r="C308" t="s">
        <v>399</v>
      </c>
      <c r="D308" t="s">
        <v>704</v>
      </c>
      <c r="E308" t="s">
        <v>492</v>
      </c>
      <c r="F308" t="s">
        <v>489</v>
      </c>
      <c r="G308" t="s">
        <v>531</v>
      </c>
      <c r="H308">
        <v>0.32921577793635298</v>
      </c>
    </row>
    <row r="309" spans="1:8" x14ac:dyDescent="0.2">
      <c r="A309" t="s">
        <v>118</v>
      </c>
      <c r="B309" t="s">
        <v>530</v>
      </c>
      <c r="C309" t="s">
        <v>400</v>
      </c>
      <c r="D309" t="s">
        <v>705</v>
      </c>
      <c r="E309" t="s">
        <v>492</v>
      </c>
      <c r="F309" t="s">
        <v>533</v>
      </c>
      <c r="G309" t="s">
        <v>534</v>
      </c>
      <c r="H309">
        <v>6.3039411837131909E-2</v>
      </c>
    </row>
    <row r="310" spans="1:8" x14ac:dyDescent="0.2">
      <c r="A310" t="s">
        <v>118</v>
      </c>
      <c r="B310" t="s">
        <v>530</v>
      </c>
      <c r="C310" t="s">
        <v>401</v>
      </c>
      <c r="D310" t="s">
        <v>706</v>
      </c>
      <c r="E310" t="s">
        <v>492</v>
      </c>
      <c r="F310" t="s">
        <v>489</v>
      </c>
      <c r="G310" t="s">
        <v>531</v>
      </c>
      <c r="H310">
        <v>1.8068037106880538E-2</v>
      </c>
    </row>
    <row r="311" spans="1:8" x14ac:dyDescent="0.2">
      <c r="A311" t="s">
        <v>118</v>
      </c>
      <c r="B311" t="s">
        <v>530</v>
      </c>
      <c r="C311" t="s">
        <v>402</v>
      </c>
      <c r="D311" t="s">
        <v>707</v>
      </c>
      <c r="E311" t="s">
        <v>492</v>
      </c>
      <c r="F311" t="s">
        <v>514</v>
      </c>
      <c r="G311" t="s">
        <v>514</v>
      </c>
      <c r="H311">
        <v>9.4199653829477436E-3</v>
      </c>
    </row>
    <row r="312" spans="1:8" x14ac:dyDescent="0.2">
      <c r="A312" t="s">
        <v>86</v>
      </c>
      <c r="B312" t="s">
        <v>525</v>
      </c>
      <c r="C312" t="s">
        <v>667</v>
      </c>
      <c r="D312" t="s">
        <v>668</v>
      </c>
      <c r="E312" t="s">
        <v>536</v>
      </c>
      <c r="F312" t="s">
        <v>514</v>
      </c>
      <c r="G312" t="s">
        <v>514</v>
      </c>
      <c r="H312">
        <v>413.6887870143679</v>
      </c>
    </row>
    <row r="313" spans="1:8" x14ac:dyDescent="0.2">
      <c r="A313" t="s">
        <v>86</v>
      </c>
      <c r="B313" t="s">
        <v>525</v>
      </c>
      <c r="C313" t="s">
        <v>269</v>
      </c>
      <c r="D313" t="s">
        <v>639</v>
      </c>
      <c r="E313" t="s">
        <v>503</v>
      </c>
      <c r="F313" t="s">
        <v>489</v>
      </c>
      <c r="G313" t="s">
        <v>490</v>
      </c>
      <c r="H313">
        <v>22.076432</v>
      </c>
    </row>
    <row r="314" spans="1:8" x14ac:dyDescent="0.2">
      <c r="A314" t="s">
        <v>86</v>
      </c>
      <c r="B314" t="s">
        <v>525</v>
      </c>
      <c r="C314" t="s">
        <v>195</v>
      </c>
      <c r="D314" t="s">
        <v>669</v>
      </c>
      <c r="E314" t="s">
        <v>523</v>
      </c>
      <c r="F314" t="s">
        <v>489</v>
      </c>
      <c r="G314" t="s">
        <v>531</v>
      </c>
      <c r="H314">
        <v>15.95983829759933</v>
      </c>
    </row>
    <row r="315" spans="1:8" x14ac:dyDescent="0.2">
      <c r="A315" t="s">
        <v>86</v>
      </c>
      <c r="B315" t="s">
        <v>525</v>
      </c>
      <c r="C315" t="s">
        <v>268</v>
      </c>
      <c r="D315" t="s">
        <v>642</v>
      </c>
      <c r="E315" t="s">
        <v>643</v>
      </c>
      <c r="F315" t="s">
        <v>508</v>
      </c>
      <c r="G315" t="s">
        <v>644</v>
      </c>
      <c r="H315">
        <v>13.186323759109937</v>
      </c>
    </row>
    <row r="316" spans="1:8" x14ac:dyDescent="0.2">
      <c r="A316" t="s">
        <v>86</v>
      </c>
      <c r="B316" t="s">
        <v>525</v>
      </c>
      <c r="C316" t="s">
        <v>265</v>
      </c>
      <c r="D316" t="s">
        <v>637</v>
      </c>
      <c r="E316" t="s">
        <v>503</v>
      </c>
      <c r="F316" t="s">
        <v>493</v>
      </c>
      <c r="G316" t="s">
        <v>520</v>
      </c>
      <c r="H316">
        <v>12.604321000000001</v>
      </c>
    </row>
    <row r="317" spans="1:8" x14ac:dyDescent="0.2">
      <c r="A317" t="s">
        <v>86</v>
      </c>
      <c r="B317" t="s">
        <v>525</v>
      </c>
      <c r="C317" t="s">
        <v>271</v>
      </c>
      <c r="D317" t="s">
        <v>645</v>
      </c>
      <c r="E317" t="s">
        <v>503</v>
      </c>
      <c r="F317" t="s">
        <v>493</v>
      </c>
      <c r="G317" t="s">
        <v>520</v>
      </c>
      <c r="H317">
        <v>10.969443999999999</v>
      </c>
    </row>
    <row r="318" spans="1:8" x14ac:dyDescent="0.2">
      <c r="A318" t="s">
        <v>86</v>
      </c>
      <c r="B318" t="s">
        <v>525</v>
      </c>
      <c r="C318" t="s">
        <v>282</v>
      </c>
      <c r="D318" t="s">
        <v>670</v>
      </c>
      <c r="E318" t="s">
        <v>503</v>
      </c>
      <c r="F318" t="s">
        <v>489</v>
      </c>
      <c r="G318" t="s">
        <v>531</v>
      </c>
      <c r="H318">
        <v>9.8944159999999997</v>
      </c>
    </row>
    <row r="319" spans="1:8" x14ac:dyDescent="0.2">
      <c r="A319" t="s">
        <v>86</v>
      </c>
      <c r="B319" t="s">
        <v>525</v>
      </c>
      <c r="C319" t="s">
        <v>278</v>
      </c>
      <c r="D319" t="s">
        <v>671</v>
      </c>
      <c r="E319" t="s">
        <v>503</v>
      </c>
      <c r="F319" t="s">
        <v>489</v>
      </c>
      <c r="G319" t="s">
        <v>587</v>
      </c>
      <c r="H319">
        <v>8.9755319999999994</v>
      </c>
    </row>
    <row r="320" spans="1:8" x14ac:dyDescent="0.2">
      <c r="A320" t="s">
        <v>86</v>
      </c>
      <c r="B320" t="s">
        <v>525</v>
      </c>
      <c r="C320" t="s">
        <v>309</v>
      </c>
      <c r="D320" t="s">
        <v>662</v>
      </c>
      <c r="E320" t="s">
        <v>503</v>
      </c>
      <c r="F320" t="s">
        <v>493</v>
      </c>
      <c r="G320" t="s">
        <v>520</v>
      </c>
      <c r="H320">
        <v>8.5513530000000006</v>
      </c>
    </row>
    <row r="321" spans="1:8" x14ac:dyDescent="0.2">
      <c r="A321" t="s">
        <v>86</v>
      </c>
      <c r="B321" t="s">
        <v>525</v>
      </c>
      <c r="C321" t="s">
        <v>326</v>
      </c>
      <c r="D321" t="s">
        <v>672</v>
      </c>
      <c r="E321" t="s">
        <v>503</v>
      </c>
      <c r="F321" t="s">
        <v>508</v>
      </c>
      <c r="G321" t="s">
        <v>673</v>
      </c>
      <c r="H321">
        <v>2.4250959999999999</v>
      </c>
    </row>
    <row r="322" spans="1:8" x14ac:dyDescent="0.2">
      <c r="A322" t="s">
        <v>77</v>
      </c>
      <c r="B322" t="s">
        <v>524</v>
      </c>
      <c r="C322" t="s">
        <v>120</v>
      </c>
      <c r="D322" t="s">
        <v>599</v>
      </c>
      <c r="E322" t="s">
        <v>503</v>
      </c>
      <c r="F322" t="s">
        <v>489</v>
      </c>
      <c r="G322" t="s">
        <v>490</v>
      </c>
      <c r="H322">
        <v>74.485175999999996</v>
      </c>
    </row>
    <row r="323" spans="1:8" x14ac:dyDescent="0.2">
      <c r="A323" t="s">
        <v>77</v>
      </c>
      <c r="B323" t="s">
        <v>524</v>
      </c>
      <c r="C323" t="s">
        <v>263</v>
      </c>
      <c r="D323" t="s">
        <v>635</v>
      </c>
      <c r="E323" t="s">
        <v>503</v>
      </c>
      <c r="F323" t="s">
        <v>493</v>
      </c>
      <c r="G323" t="s">
        <v>520</v>
      </c>
      <c r="H323">
        <v>65.88888</v>
      </c>
    </row>
    <row r="324" spans="1:8" x14ac:dyDescent="0.2">
      <c r="A324" t="s">
        <v>77</v>
      </c>
      <c r="B324" t="s">
        <v>524</v>
      </c>
      <c r="C324" t="s">
        <v>264</v>
      </c>
      <c r="D324" t="s">
        <v>641</v>
      </c>
      <c r="E324" t="s">
        <v>559</v>
      </c>
      <c r="F324" t="s">
        <v>489</v>
      </c>
      <c r="G324" t="s">
        <v>490</v>
      </c>
      <c r="H324">
        <v>62.081963999999999</v>
      </c>
    </row>
    <row r="325" spans="1:8" x14ac:dyDescent="0.2">
      <c r="A325" t="s">
        <v>77</v>
      </c>
      <c r="B325" t="s">
        <v>524</v>
      </c>
      <c r="C325" t="s">
        <v>265</v>
      </c>
      <c r="D325" t="s">
        <v>637</v>
      </c>
      <c r="E325" t="s">
        <v>503</v>
      </c>
      <c r="F325" t="s">
        <v>493</v>
      </c>
      <c r="G325" t="s">
        <v>520</v>
      </c>
      <c r="H325">
        <v>60.696908000000001</v>
      </c>
    </row>
    <row r="326" spans="1:8" x14ac:dyDescent="0.2">
      <c r="A326" t="s">
        <v>77</v>
      </c>
      <c r="B326" t="s">
        <v>524</v>
      </c>
      <c r="C326" t="s">
        <v>266</v>
      </c>
      <c r="D326" t="s">
        <v>636</v>
      </c>
      <c r="E326" t="s">
        <v>503</v>
      </c>
      <c r="F326" t="s">
        <v>493</v>
      </c>
      <c r="G326" t="s">
        <v>520</v>
      </c>
      <c r="H326">
        <v>54.369467999999998</v>
      </c>
    </row>
    <row r="327" spans="1:8" x14ac:dyDescent="0.2">
      <c r="A327" t="s">
        <v>77</v>
      </c>
      <c r="B327" t="s">
        <v>524</v>
      </c>
      <c r="C327" t="s">
        <v>267</v>
      </c>
      <c r="D327" t="s">
        <v>640</v>
      </c>
      <c r="E327" t="s">
        <v>503</v>
      </c>
      <c r="F327" t="s">
        <v>493</v>
      </c>
      <c r="G327" t="s">
        <v>520</v>
      </c>
      <c r="H327">
        <v>33.731000000000002</v>
      </c>
    </row>
    <row r="328" spans="1:8" x14ac:dyDescent="0.2">
      <c r="A328" t="s">
        <v>77</v>
      </c>
      <c r="B328" t="s">
        <v>524</v>
      </c>
      <c r="C328" t="s">
        <v>268</v>
      </c>
      <c r="D328" t="s">
        <v>642</v>
      </c>
      <c r="E328" t="s">
        <v>643</v>
      </c>
      <c r="F328" t="s">
        <v>508</v>
      </c>
      <c r="G328" t="s">
        <v>644</v>
      </c>
      <c r="H328">
        <v>33.313153073136448</v>
      </c>
    </row>
    <row r="329" spans="1:8" x14ac:dyDescent="0.2">
      <c r="A329" t="s">
        <v>77</v>
      </c>
      <c r="B329" t="s">
        <v>524</v>
      </c>
      <c r="C329" t="s">
        <v>269</v>
      </c>
      <c r="D329" t="s">
        <v>639</v>
      </c>
      <c r="E329" t="s">
        <v>503</v>
      </c>
      <c r="F329" t="s">
        <v>489</v>
      </c>
      <c r="G329" t="s">
        <v>490</v>
      </c>
      <c r="H329">
        <v>31.195972000000001</v>
      </c>
    </row>
    <row r="330" spans="1:8" x14ac:dyDescent="0.2">
      <c r="A330" t="s">
        <v>77</v>
      </c>
      <c r="B330" t="s">
        <v>524</v>
      </c>
      <c r="C330" t="s">
        <v>270</v>
      </c>
      <c r="D330" t="s">
        <v>666</v>
      </c>
      <c r="E330" t="s">
        <v>523</v>
      </c>
      <c r="F330" t="s">
        <v>493</v>
      </c>
      <c r="G330" t="s">
        <v>520</v>
      </c>
      <c r="H330">
        <v>11.761011424783607</v>
      </c>
    </row>
    <row r="331" spans="1:8" x14ac:dyDescent="0.2">
      <c r="A331" t="s">
        <v>77</v>
      </c>
      <c r="B331" t="s">
        <v>524</v>
      </c>
      <c r="C331" t="s">
        <v>271</v>
      </c>
      <c r="D331" t="s">
        <v>645</v>
      </c>
      <c r="E331" t="s">
        <v>503</v>
      </c>
      <c r="F331" t="s">
        <v>493</v>
      </c>
      <c r="G331" t="s">
        <v>520</v>
      </c>
      <c r="H331">
        <v>11.472479999999999</v>
      </c>
    </row>
    <row r="332" spans="1:8" x14ac:dyDescent="0.2">
      <c r="A332" t="s">
        <v>78</v>
      </c>
      <c r="B332" t="s">
        <v>522</v>
      </c>
      <c r="C332" t="s">
        <v>657</v>
      </c>
      <c r="D332" t="s">
        <v>658</v>
      </c>
      <c r="E332" t="s">
        <v>523</v>
      </c>
      <c r="F332" t="s">
        <v>508</v>
      </c>
      <c r="G332" t="s">
        <v>659</v>
      </c>
      <c r="H332">
        <v>57.326916593950962</v>
      </c>
    </row>
    <row r="333" spans="1:8" x14ac:dyDescent="0.2">
      <c r="A333" t="s">
        <v>78</v>
      </c>
      <c r="B333" t="s">
        <v>522</v>
      </c>
      <c r="C333" t="s">
        <v>307</v>
      </c>
      <c r="D333" t="s">
        <v>660</v>
      </c>
      <c r="E333" t="s">
        <v>523</v>
      </c>
      <c r="F333" t="s">
        <v>493</v>
      </c>
      <c r="G333" t="s">
        <v>520</v>
      </c>
      <c r="H333">
        <v>45.016527969236485</v>
      </c>
    </row>
    <row r="334" spans="1:8" x14ac:dyDescent="0.2">
      <c r="A334" t="s">
        <v>78</v>
      </c>
      <c r="B334" t="s">
        <v>522</v>
      </c>
      <c r="C334" t="s">
        <v>268</v>
      </c>
      <c r="D334" t="s">
        <v>642</v>
      </c>
      <c r="E334" t="s">
        <v>643</v>
      </c>
      <c r="F334" t="s">
        <v>508</v>
      </c>
      <c r="G334" t="s">
        <v>644</v>
      </c>
      <c r="H334">
        <v>28.053389183593364</v>
      </c>
    </row>
    <row r="335" spans="1:8" x14ac:dyDescent="0.2">
      <c r="A335" t="s">
        <v>78</v>
      </c>
      <c r="B335" t="s">
        <v>522</v>
      </c>
      <c r="C335" t="s">
        <v>308</v>
      </c>
      <c r="D335" t="s">
        <v>661</v>
      </c>
      <c r="E335" t="s">
        <v>523</v>
      </c>
      <c r="F335" t="s">
        <v>489</v>
      </c>
      <c r="G335" t="s">
        <v>505</v>
      </c>
      <c r="H335">
        <v>18.010141200086</v>
      </c>
    </row>
    <row r="336" spans="1:8" x14ac:dyDescent="0.2">
      <c r="A336" t="s">
        <v>78</v>
      </c>
      <c r="B336" t="s">
        <v>522</v>
      </c>
      <c r="C336" t="s">
        <v>265</v>
      </c>
      <c r="D336" t="s">
        <v>637</v>
      </c>
      <c r="E336" t="s">
        <v>503</v>
      </c>
      <c r="F336" t="s">
        <v>493</v>
      </c>
      <c r="G336" t="s">
        <v>520</v>
      </c>
      <c r="H336">
        <v>15.845898999999999</v>
      </c>
    </row>
    <row r="337" spans="1:8" x14ac:dyDescent="0.2">
      <c r="A337" t="s">
        <v>78</v>
      </c>
      <c r="B337" t="s">
        <v>522</v>
      </c>
      <c r="C337" t="s">
        <v>309</v>
      </c>
      <c r="D337" t="s">
        <v>662</v>
      </c>
      <c r="E337" t="s">
        <v>503</v>
      </c>
      <c r="F337" t="s">
        <v>493</v>
      </c>
      <c r="G337" t="s">
        <v>520</v>
      </c>
      <c r="H337">
        <v>8.8192319999999995</v>
      </c>
    </row>
    <row r="338" spans="1:8" x14ac:dyDescent="0.2">
      <c r="A338" t="s">
        <v>78</v>
      </c>
      <c r="B338" t="s">
        <v>522</v>
      </c>
      <c r="C338" t="s">
        <v>271</v>
      </c>
      <c r="D338" t="s">
        <v>645</v>
      </c>
      <c r="E338" t="s">
        <v>503</v>
      </c>
      <c r="F338" t="s">
        <v>493</v>
      </c>
      <c r="G338" t="s">
        <v>520</v>
      </c>
      <c r="H338">
        <v>7.719868</v>
      </c>
    </row>
    <row r="339" spans="1:8" x14ac:dyDescent="0.2">
      <c r="A339" t="s">
        <v>78</v>
      </c>
      <c r="B339" t="s">
        <v>522</v>
      </c>
      <c r="C339" t="s">
        <v>310</v>
      </c>
      <c r="D339" t="s">
        <v>663</v>
      </c>
      <c r="E339" t="s">
        <v>523</v>
      </c>
      <c r="F339" t="s">
        <v>493</v>
      </c>
      <c r="G339" t="s">
        <v>520</v>
      </c>
      <c r="H339">
        <v>7.0978459573318817</v>
      </c>
    </row>
    <row r="340" spans="1:8" x14ac:dyDescent="0.2">
      <c r="A340" t="s">
        <v>78</v>
      </c>
      <c r="B340" t="s">
        <v>522</v>
      </c>
      <c r="C340" t="s">
        <v>311</v>
      </c>
      <c r="D340" t="s">
        <v>664</v>
      </c>
      <c r="E340" t="s">
        <v>523</v>
      </c>
      <c r="F340" t="s">
        <v>508</v>
      </c>
      <c r="G340" t="s">
        <v>644</v>
      </c>
      <c r="H340">
        <v>4.4922624924841781</v>
      </c>
    </row>
    <row r="341" spans="1:8" x14ac:dyDescent="0.2">
      <c r="A341" t="s">
        <v>78</v>
      </c>
      <c r="B341" t="s">
        <v>522</v>
      </c>
      <c r="C341" t="s">
        <v>312</v>
      </c>
      <c r="D341" t="s">
        <v>665</v>
      </c>
      <c r="E341" t="s">
        <v>523</v>
      </c>
      <c r="F341" t="s">
        <v>489</v>
      </c>
      <c r="G341" t="s">
        <v>576</v>
      </c>
      <c r="H341">
        <v>2.0298951358416102</v>
      </c>
    </row>
    <row r="342" spans="1:8" x14ac:dyDescent="0.2">
      <c r="A342" t="s">
        <v>79</v>
      </c>
      <c r="B342" t="s">
        <v>532</v>
      </c>
      <c r="C342" t="s">
        <v>708</v>
      </c>
      <c r="D342" t="s">
        <v>709</v>
      </c>
      <c r="E342" t="s">
        <v>503</v>
      </c>
      <c r="F342" t="s">
        <v>533</v>
      </c>
      <c r="G342" t="s">
        <v>625</v>
      </c>
      <c r="H342">
        <v>243.11350400000001</v>
      </c>
    </row>
    <row r="343" spans="1:8" x14ac:dyDescent="0.2">
      <c r="A343" t="s">
        <v>79</v>
      </c>
      <c r="B343" t="s">
        <v>532</v>
      </c>
      <c r="C343" t="s">
        <v>327</v>
      </c>
      <c r="D343" t="s">
        <v>710</v>
      </c>
      <c r="E343" t="s">
        <v>503</v>
      </c>
      <c r="F343" t="s">
        <v>630</v>
      </c>
      <c r="G343" t="s">
        <v>631</v>
      </c>
      <c r="H343">
        <v>213.36697599999999</v>
      </c>
    </row>
    <row r="344" spans="1:8" x14ac:dyDescent="0.2">
      <c r="A344" t="s">
        <v>79</v>
      </c>
      <c r="B344" t="s">
        <v>532</v>
      </c>
      <c r="C344" t="s">
        <v>304</v>
      </c>
      <c r="D344" t="s">
        <v>711</v>
      </c>
      <c r="E344" t="s">
        <v>526</v>
      </c>
      <c r="F344" t="s">
        <v>533</v>
      </c>
      <c r="G344" t="s">
        <v>534</v>
      </c>
      <c r="H344">
        <v>99.907759999999996</v>
      </c>
    </row>
    <row r="345" spans="1:8" x14ac:dyDescent="0.2">
      <c r="A345" t="s">
        <v>79</v>
      </c>
      <c r="B345" t="s">
        <v>532</v>
      </c>
      <c r="C345" t="s">
        <v>328</v>
      </c>
      <c r="D345" t="s">
        <v>712</v>
      </c>
      <c r="E345" t="s">
        <v>503</v>
      </c>
      <c r="F345" t="s">
        <v>533</v>
      </c>
      <c r="G345" t="s">
        <v>625</v>
      </c>
      <c r="H345">
        <v>62.100003999999998</v>
      </c>
    </row>
    <row r="346" spans="1:8" x14ac:dyDescent="0.2">
      <c r="A346" t="s">
        <v>79</v>
      </c>
      <c r="B346" t="s">
        <v>532</v>
      </c>
      <c r="C346" t="s">
        <v>329</v>
      </c>
      <c r="D346" t="s">
        <v>713</v>
      </c>
      <c r="E346" t="s">
        <v>536</v>
      </c>
      <c r="F346" t="s">
        <v>591</v>
      </c>
      <c r="G346" t="s">
        <v>714</v>
      </c>
      <c r="H346">
        <v>58.538767999999997</v>
      </c>
    </row>
    <row r="347" spans="1:8" x14ac:dyDescent="0.2">
      <c r="A347" t="s">
        <v>79</v>
      </c>
      <c r="B347" t="s">
        <v>532</v>
      </c>
      <c r="C347" t="s">
        <v>330</v>
      </c>
      <c r="D347" t="s">
        <v>715</v>
      </c>
      <c r="E347" t="s">
        <v>559</v>
      </c>
      <c r="F347" t="s">
        <v>716</v>
      </c>
      <c r="G347" t="s">
        <v>717</v>
      </c>
      <c r="H347">
        <v>35.386408245529815</v>
      </c>
    </row>
    <row r="348" spans="1:8" x14ac:dyDescent="0.2">
      <c r="A348" t="s">
        <v>79</v>
      </c>
      <c r="B348" t="s">
        <v>532</v>
      </c>
      <c r="C348" t="s">
        <v>331</v>
      </c>
      <c r="D348" t="s">
        <v>718</v>
      </c>
      <c r="E348" t="s">
        <v>719</v>
      </c>
      <c r="F348" t="s">
        <v>533</v>
      </c>
      <c r="G348" t="s">
        <v>625</v>
      </c>
      <c r="H348">
        <v>34.760488000000002</v>
      </c>
    </row>
    <row r="349" spans="1:8" x14ac:dyDescent="0.2">
      <c r="A349" t="s">
        <v>79</v>
      </c>
      <c r="B349" t="s">
        <v>532</v>
      </c>
      <c r="C349" t="s">
        <v>332</v>
      </c>
      <c r="D349" t="s">
        <v>720</v>
      </c>
      <c r="E349" t="s">
        <v>721</v>
      </c>
      <c r="F349" t="s">
        <v>533</v>
      </c>
      <c r="G349" t="s">
        <v>722</v>
      </c>
      <c r="H349">
        <v>31.545748</v>
      </c>
    </row>
    <row r="350" spans="1:8" x14ac:dyDescent="0.2">
      <c r="A350" t="s">
        <v>79</v>
      </c>
      <c r="B350" t="s">
        <v>532</v>
      </c>
      <c r="C350" t="s">
        <v>325</v>
      </c>
      <c r="D350" t="s">
        <v>723</v>
      </c>
      <c r="E350" t="s">
        <v>721</v>
      </c>
      <c r="F350" t="s">
        <v>533</v>
      </c>
      <c r="G350" t="s">
        <v>537</v>
      </c>
      <c r="H350">
        <v>30.590579973249241</v>
      </c>
    </row>
    <row r="351" spans="1:8" x14ac:dyDescent="0.2">
      <c r="A351" t="s">
        <v>79</v>
      </c>
      <c r="B351" t="s">
        <v>532</v>
      </c>
      <c r="C351" t="s">
        <v>333</v>
      </c>
      <c r="D351" t="s">
        <v>724</v>
      </c>
      <c r="E351" t="s">
        <v>503</v>
      </c>
      <c r="F351" t="s">
        <v>630</v>
      </c>
      <c r="G351" t="s">
        <v>631</v>
      </c>
      <c r="H351">
        <v>29.079467999999999</v>
      </c>
    </row>
    <row r="352" spans="1:8" x14ac:dyDescent="0.2">
      <c r="A352" t="s">
        <v>80</v>
      </c>
      <c r="B352" t="s">
        <v>519</v>
      </c>
      <c r="C352" t="s">
        <v>263</v>
      </c>
      <c r="D352" t="s">
        <v>635</v>
      </c>
      <c r="E352" t="s">
        <v>503</v>
      </c>
      <c r="F352" t="s">
        <v>493</v>
      </c>
      <c r="G352" t="s">
        <v>520</v>
      </c>
      <c r="H352">
        <v>115.305536</v>
      </c>
    </row>
    <row r="353" spans="1:8" x14ac:dyDescent="0.2">
      <c r="A353" t="s">
        <v>80</v>
      </c>
      <c r="B353" t="s">
        <v>519</v>
      </c>
      <c r="C353" t="s">
        <v>266</v>
      </c>
      <c r="D353" t="s">
        <v>636</v>
      </c>
      <c r="E353" t="s">
        <v>503</v>
      </c>
      <c r="F353" t="s">
        <v>493</v>
      </c>
      <c r="G353" t="s">
        <v>520</v>
      </c>
      <c r="H353">
        <v>103.01584</v>
      </c>
    </row>
    <row r="354" spans="1:8" x14ac:dyDescent="0.2">
      <c r="A354" t="s">
        <v>80</v>
      </c>
      <c r="B354" t="s">
        <v>519</v>
      </c>
      <c r="C354" t="s">
        <v>265</v>
      </c>
      <c r="D354" t="s">
        <v>637</v>
      </c>
      <c r="E354" t="s">
        <v>503</v>
      </c>
      <c r="F354" t="s">
        <v>493</v>
      </c>
      <c r="G354" t="s">
        <v>520</v>
      </c>
      <c r="H354">
        <v>56.027915999999998</v>
      </c>
    </row>
    <row r="355" spans="1:8" x14ac:dyDescent="0.2">
      <c r="A355" t="s">
        <v>80</v>
      </c>
      <c r="B355" t="s">
        <v>519</v>
      </c>
      <c r="C355" t="s">
        <v>88</v>
      </c>
      <c r="D355" t="s">
        <v>570</v>
      </c>
      <c r="E355" t="s">
        <v>503</v>
      </c>
      <c r="F355" t="s">
        <v>489</v>
      </c>
      <c r="G355" t="s">
        <v>490</v>
      </c>
      <c r="H355">
        <v>28.879311999999999</v>
      </c>
    </row>
    <row r="356" spans="1:8" x14ac:dyDescent="0.2">
      <c r="A356" t="s">
        <v>80</v>
      </c>
      <c r="B356" t="s">
        <v>519</v>
      </c>
      <c r="C356" t="s">
        <v>277</v>
      </c>
      <c r="D356" t="s">
        <v>638</v>
      </c>
      <c r="E356" t="s">
        <v>503</v>
      </c>
      <c r="F356" t="s">
        <v>489</v>
      </c>
      <c r="G356" t="s">
        <v>490</v>
      </c>
      <c r="H356">
        <v>26.659682</v>
      </c>
    </row>
    <row r="357" spans="1:8" x14ac:dyDescent="0.2">
      <c r="A357" t="s">
        <v>80</v>
      </c>
      <c r="B357" t="s">
        <v>519</v>
      </c>
      <c r="C357" t="s">
        <v>269</v>
      </c>
      <c r="D357" t="s">
        <v>639</v>
      </c>
      <c r="E357" t="s">
        <v>503</v>
      </c>
      <c r="F357" t="s">
        <v>489</v>
      </c>
      <c r="G357" t="s">
        <v>490</v>
      </c>
      <c r="H357">
        <v>20.389602</v>
      </c>
    </row>
    <row r="358" spans="1:8" x14ac:dyDescent="0.2">
      <c r="A358" t="s">
        <v>80</v>
      </c>
      <c r="B358" t="s">
        <v>519</v>
      </c>
      <c r="C358" t="s">
        <v>267</v>
      </c>
      <c r="D358" t="s">
        <v>640</v>
      </c>
      <c r="E358" t="s">
        <v>503</v>
      </c>
      <c r="F358" t="s">
        <v>493</v>
      </c>
      <c r="G358" t="s">
        <v>520</v>
      </c>
      <c r="H358">
        <v>19.802</v>
      </c>
    </row>
    <row r="359" spans="1:8" x14ac:dyDescent="0.2">
      <c r="A359" t="s">
        <v>80</v>
      </c>
      <c r="B359" t="s">
        <v>519</v>
      </c>
      <c r="C359" t="s">
        <v>264</v>
      </c>
      <c r="D359" t="s">
        <v>641</v>
      </c>
      <c r="E359" t="s">
        <v>559</v>
      </c>
      <c r="F359" t="s">
        <v>489</v>
      </c>
      <c r="G359" t="s">
        <v>490</v>
      </c>
      <c r="H359">
        <v>15.652361000000001</v>
      </c>
    </row>
    <row r="360" spans="1:8" x14ac:dyDescent="0.2">
      <c r="A360" t="s">
        <v>80</v>
      </c>
      <c r="B360" t="s">
        <v>519</v>
      </c>
      <c r="C360" t="s">
        <v>268</v>
      </c>
      <c r="D360" t="s">
        <v>642</v>
      </c>
      <c r="E360" t="s">
        <v>643</v>
      </c>
      <c r="F360" t="s">
        <v>508</v>
      </c>
      <c r="G360" t="s">
        <v>644</v>
      </c>
      <c r="H360">
        <v>9.0878734901368379</v>
      </c>
    </row>
    <row r="361" spans="1:8" x14ac:dyDescent="0.2">
      <c r="A361" t="s">
        <v>80</v>
      </c>
      <c r="B361" t="s">
        <v>519</v>
      </c>
      <c r="C361" t="s">
        <v>271</v>
      </c>
      <c r="D361" t="s">
        <v>645</v>
      </c>
      <c r="E361" t="s">
        <v>503</v>
      </c>
      <c r="F361" t="s">
        <v>493</v>
      </c>
      <c r="G361" t="s">
        <v>520</v>
      </c>
      <c r="H361">
        <v>7.5694189999999999</v>
      </c>
    </row>
    <row r="362" spans="1:8" x14ac:dyDescent="0.2">
      <c r="A362" t="s">
        <v>81</v>
      </c>
      <c r="B362" t="s">
        <v>529</v>
      </c>
      <c r="C362" t="s">
        <v>88</v>
      </c>
      <c r="D362" t="s">
        <v>570</v>
      </c>
      <c r="E362" t="s">
        <v>503</v>
      </c>
      <c r="F362" t="s">
        <v>489</v>
      </c>
      <c r="G362" t="s">
        <v>490</v>
      </c>
      <c r="H362">
        <v>8.5583069999999992</v>
      </c>
    </row>
    <row r="363" spans="1:8" x14ac:dyDescent="0.2">
      <c r="A363" t="s">
        <v>81</v>
      </c>
      <c r="B363" t="s">
        <v>529</v>
      </c>
      <c r="C363" t="s">
        <v>278</v>
      </c>
      <c r="D363" t="s">
        <v>671</v>
      </c>
      <c r="E363" t="s">
        <v>503</v>
      </c>
      <c r="F363" t="s">
        <v>489</v>
      </c>
      <c r="G363" t="s">
        <v>587</v>
      </c>
      <c r="H363">
        <v>2.9609359999999998</v>
      </c>
    </row>
    <row r="364" spans="1:8" x14ac:dyDescent="0.2">
      <c r="A364" t="s">
        <v>81</v>
      </c>
      <c r="B364" t="s">
        <v>529</v>
      </c>
      <c r="C364" t="s">
        <v>268</v>
      </c>
      <c r="D364" t="s">
        <v>642</v>
      </c>
      <c r="E364" t="s">
        <v>643</v>
      </c>
      <c r="F364" t="s">
        <v>508</v>
      </c>
      <c r="G364" t="s">
        <v>644</v>
      </c>
      <c r="H364">
        <v>2.6965917695252188</v>
      </c>
    </row>
    <row r="365" spans="1:8" x14ac:dyDescent="0.2">
      <c r="A365" t="s">
        <v>81</v>
      </c>
      <c r="B365" t="s">
        <v>529</v>
      </c>
      <c r="C365" t="s">
        <v>265</v>
      </c>
      <c r="D365" t="s">
        <v>637</v>
      </c>
      <c r="E365" t="s">
        <v>503</v>
      </c>
      <c r="F365" t="s">
        <v>493</v>
      </c>
      <c r="G365" t="s">
        <v>520</v>
      </c>
      <c r="H365">
        <v>2.5775009999999998</v>
      </c>
    </row>
    <row r="366" spans="1:8" x14ac:dyDescent="0.2">
      <c r="A366" t="s">
        <v>81</v>
      </c>
      <c r="B366" t="s">
        <v>529</v>
      </c>
      <c r="C366" t="s">
        <v>271</v>
      </c>
      <c r="D366" t="s">
        <v>645</v>
      </c>
      <c r="E366" t="s">
        <v>503</v>
      </c>
      <c r="F366" t="s">
        <v>493</v>
      </c>
      <c r="G366" t="s">
        <v>520</v>
      </c>
      <c r="H366">
        <v>1.7069749999999999</v>
      </c>
    </row>
    <row r="367" spans="1:8" x14ac:dyDescent="0.2">
      <c r="A367" t="s">
        <v>81</v>
      </c>
      <c r="B367" t="s">
        <v>529</v>
      </c>
      <c r="C367" t="s">
        <v>279</v>
      </c>
      <c r="D367" t="s">
        <v>687</v>
      </c>
      <c r="E367" t="s">
        <v>503</v>
      </c>
      <c r="F367" t="s">
        <v>493</v>
      </c>
      <c r="G367" t="s">
        <v>520</v>
      </c>
      <c r="H367">
        <v>1.6180000000000001</v>
      </c>
    </row>
    <row r="368" spans="1:8" x14ac:dyDescent="0.2">
      <c r="A368" t="s">
        <v>81</v>
      </c>
      <c r="B368" t="s">
        <v>529</v>
      </c>
      <c r="C368" t="s">
        <v>280</v>
      </c>
      <c r="D368" t="s">
        <v>688</v>
      </c>
      <c r="E368" t="s">
        <v>503</v>
      </c>
      <c r="F368" t="s">
        <v>489</v>
      </c>
      <c r="G368" t="s">
        <v>505</v>
      </c>
      <c r="H368">
        <v>9.2935000000000004E-2</v>
      </c>
    </row>
    <row r="369" spans="1:8" x14ac:dyDescent="0.2">
      <c r="A369" t="s">
        <v>81</v>
      </c>
      <c r="B369" t="s">
        <v>529</v>
      </c>
      <c r="C369" t="s">
        <v>281</v>
      </c>
      <c r="D369" t="s">
        <v>689</v>
      </c>
      <c r="E369" t="s">
        <v>503</v>
      </c>
      <c r="F369" t="s">
        <v>489</v>
      </c>
      <c r="G369" t="s">
        <v>490</v>
      </c>
      <c r="H369">
        <v>5.9693999999999997E-2</v>
      </c>
    </row>
    <row r="370" spans="1:8" x14ac:dyDescent="0.2">
      <c r="A370" t="s">
        <v>81</v>
      </c>
      <c r="B370" t="s">
        <v>529</v>
      </c>
      <c r="C370" t="s">
        <v>282</v>
      </c>
      <c r="D370" t="s">
        <v>670</v>
      </c>
      <c r="E370" t="s">
        <v>503</v>
      </c>
      <c r="F370" t="s">
        <v>489</v>
      </c>
      <c r="G370" t="s">
        <v>531</v>
      </c>
      <c r="H370">
        <v>5.2921000000000003E-2</v>
      </c>
    </row>
    <row r="371" spans="1:8" x14ac:dyDescent="0.2">
      <c r="A371" t="s">
        <v>81</v>
      </c>
      <c r="B371" t="s">
        <v>529</v>
      </c>
      <c r="C371" t="s">
        <v>283</v>
      </c>
      <c r="D371" t="s">
        <v>690</v>
      </c>
      <c r="E371" t="s">
        <v>503</v>
      </c>
      <c r="F371" t="s">
        <v>493</v>
      </c>
      <c r="G371" t="s">
        <v>494</v>
      </c>
      <c r="H371">
        <v>1.8637000000000001E-2</v>
      </c>
    </row>
    <row r="372" spans="1:8" x14ac:dyDescent="0.2">
      <c r="A372" t="s">
        <v>82</v>
      </c>
      <c r="B372" t="s">
        <v>535</v>
      </c>
      <c r="C372" t="s">
        <v>725</v>
      </c>
      <c r="D372" t="s">
        <v>726</v>
      </c>
      <c r="E372" t="s">
        <v>492</v>
      </c>
      <c r="F372" t="s">
        <v>508</v>
      </c>
      <c r="G372" t="s">
        <v>518</v>
      </c>
      <c r="H372">
        <v>327.79463370194514</v>
      </c>
    </row>
    <row r="373" spans="1:8" x14ac:dyDescent="0.2">
      <c r="A373" t="s">
        <v>82</v>
      </c>
      <c r="B373" t="s">
        <v>535</v>
      </c>
      <c r="C373" t="s">
        <v>319</v>
      </c>
      <c r="D373" t="s">
        <v>727</v>
      </c>
      <c r="E373" t="s">
        <v>728</v>
      </c>
      <c r="F373" t="s">
        <v>533</v>
      </c>
      <c r="G373" t="s">
        <v>729</v>
      </c>
      <c r="H373">
        <v>130.98248000000001</v>
      </c>
    </row>
    <row r="374" spans="1:8" x14ac:dyDescent="0.2">
      <c r="A374" t="s">
        <v>82</v>
      </c>
      <c r="B374" t="s">
        <v>535</v>
      </c>
      <c r="C374" t="s">
        <v>320</v>
      </c>
      <c r="D374" t="s">
        <v>730</v>
      </c>
      <c r="E374" t="s">
        <v>731</v>
      </c>
      <c r="F374" t="s">
        <v>533</v>
      </c>
      <c r="G374" t="s">
        <v>625</v>
      </c>
      <c r="H374">
        <v>94.360652174600403</v>
      </c>
    </row>
    <row r="375" spans="1:8" x14ac:dyDescent="0.2">
      <c r="A375" t="s">
        <v>82</v>
      </c>
      <c r="B375" t="s">
        <v>535</v>
      </c>
      <c r="C375" t="s">
        <v>321</v>
      </c>
      <c r="D375" t="s">
        <v>732</v>
      </c>
      <c r="E375" t="s">
        <v>503</v>
      </c>
      <c r="F375" t="s">
        <v>630</v>
      </c>
      <c r="G375" t="s">
        <v>733</v>
      </c>
      <c r="H375">
        <v>27.602028000000001</v>
      </c>
    </row>
    <row r="376" spans="1:8" x14ac:dyDescent="0.2">
      <c r="A376" t="s">
        <v>82</v>
      </c>
      <c r="B376" t="s">
        <v>535</v>
      </c>
      <c r="C376" t="s">
        <v>302</v>
      </c>
      <c r="D376" t="s">
        <v>734</v>
      </c>
      <c r="E376" t="s">
        <v>503</v>
      </c>
      <c r="F376" t="s">
        <v>716</v>
      </c>
      <c r="G376" t="s">
        <v>717</v>
      </c>
      <c r="H376">
        <v>23.537013999999999</v>
      </c>
    </row>
    <row r="377" spans="1:8" x14ac:dyDescent="0.2">
      <c r="A377" t="s">
        <v>82</v>
      </c>
      <c r="B377" t="s">
        <v>535</v>
      </c>
      <c r="C377" t="s">
        <v>322</v>
      </c>
      <c r="D377" t="s">
        <v>735</v>
      </c>
      <c r="E377" t="s">
        <v>523</v>
      </c>
      <c r="F377" t="s">
        <v>533</v>
      </c>
      <c r="G377" t="s">
        <v>700</v>
      </c>
      <c r="H377">
        <v>23.240743978521287</v>
      </c>
    </row>
    <row r="378" spans="1:8" x14ac:dyDescent="0.2">
      <c r="A378" t="s">
        <v>82</v>
      </c>
      <c r="B378" t="s">
        <v>535</v>
      </c>
      <c r="C378" t="s">
        <v>323</v>
      </c>
      <c r="D378" t="s">
        <v>736</v>
      </c>
      <c r="E378" t="s">
        <v>503</v>
      </c>
      <c r="F378" t="s">
        <v>716</v>
      </c>
      <c r="G378" t="s">
        <v>737</v>
      </c>
      <c r="H378">
        <v>22.63186</v>
      </c>
    </row>
    <row r="379" spans="1:8" x14ac:dyDescent="0.2">
      <c r="A379" t="s">
        <v>82</v>
      </c>
      <c r="B379" t="s">
        <v>535</v>
      </c>
      <c r="C379" t="s">
        <v>259</v>
      </c>
      <c r="D379" t="s">
        <v>738</v>
      </c>
      <c r="E379" t="s">
        <v>536</v>
      </c>
      <c r="F379" t="s">
        <v>533</v>
      </c>
      <c r="G379" t="s">
        <v>739</v>
      </c>
      <c r="H379">
        <v>21.531231264680773</v>
      </c>
    </row>
    <row r="380" spans="1:8" x14ac:dyDescent="0.2">
      <c r="A380" t="s">
        <v>82</v>
      </c>
      <c r="B380" t="s">
        <v>535</v>
      </c>
      <c r="C380" t="s">
        <v>324</v>
      </c>
      <c r="D380" t="s">
        <v>740</v>
      </c>
      <c r="E380" t="s">
        <v>559</v>
      </c>
      <c r="F380" t="s">
        <v>533</v>
      </c>
      <c r="G380" t="s">
        <v>625</v>
      </c>
      <c r="H380">
        <v>20.777743999999998</v>
      </c>
    </row>
    <row r="381" spans="1:8" x14ac:dyDescent="0.2">
      <c r="A381" t="s">
        <v>82</v>
      </c>
      <c r="B381" t="s">
        <v>535</v>
      </c>
      <c r="C381" t="s">
        <v>325</v>
      </c>
      <c r="D381" t="s">
        <v>723</v>
      </c>
      <c r="E381" t="s">
        <v>721</v>
      </c>
      <c r="F381" t="s">
        <v>533</v>
      </c>
      <c r="G381" t="s">
        <v>537</v>
      </c>
      <c r="H381">
        <v>19.794702964890007</v>
      </c>
    </row>
    <row r="382" spans="1:8" x14ac:dyDescent="0.2">
      <c r="A382" t="s">
        <v>83</v>
      </c>
      <c r="B382" t="s">
        <v>538</v>
      </c>
      <c r="C382" t="s">
        <v>741</v>
      </c>
      <c r="D382" t="s">
        <v>742</v>
      </c>
      <c r="E382" t="s">
        <v>624</v>
      </c>
      <c r="F382" t="s">
        <v>630</v>
      </c>
      <c r="G382" t="s">
        <v>680</v>
      </c>
      <c r="H382">
        <v>440.20230315514453</v>
      </c>
    </row>
    <row r="383" spans="1:8" x14ac:dyDescent="0.2">
      <c r="A383" t="s">
        <v>83</v>
      </c>
      <c r="B383" t="s">
        <v>538</v>
      </c>
      <c r="C383" t="s">
        <v>289</v>
      </c>
      <c r="D383" t="s">
        <v>743</v>
      </c>
      <c r="E383" t="s">
        <v>523</v>
      </c>
      <c r="F383" t="s">
        <v>716</v>
      </c>
      <c r="G383" t="s">
        <v>744</v>
      </c>
      <c r="H383">
        <v>34.368448369575809</v>
      </c>
    </row>
    <row r="384" spans="1:8" x14ac:dyDescent="0.2">
      <c r="A384" t="s">
        <v>83</v>
      </c>
      <c r="B384" t="s">
        <v>538</v>
      </c>
      <c r="C384" t="s">
        <v>290</v>
      </c>
      <c r="D384" t="s">
        <v>745</v>
      </c>
      <c r="E384" t="s">
        <v>523</v>
      </c>
      <c r="F384" t="s">
        <v>533</v>
      </c>
      <c r="G384" t="s">
        <v>625</v>
      </c>
      <c r="H384">
        <v>25.430283290570326</v>
      </c>
    </row>
    <row r="385" spans="1:8" x14ac:dyDescent="0.2">
      <c r="A385" t="s">
        <v>83</v>
      </c>
      <c r="B385" t="s">
        <v>538</v>
      </c>
      <c r="C385" t="s">
        <v>291</v>
      </c>
      <c r="D385" t="s">
        <v>746</v>
      </c>
      <c r="E385" t="s">
        <v>523</v>
      </c>
      <c r="F385" t="s">
        <v>508</v>
      </c>
      <c r="G385" t="s">
        <v>682</v>
      </c>
      <c r="H385">
        <v>13.093993160024166</v>
      </c>
    </row>
    <row r="386" spans="1:8" x14ac:dyDescent="0.2">
      <c r="A386" t="s">
        <v>83</v>
      </c>
      <c r="B386" t="s">
        <v>538</v>
      </c>
      <c r="C386" t="s">
        <v>292</v>
      </c>
      <c r="D386" t="s">
        <v>747</v>
      </c>
      <c r="E386" t="s">
        <v>748</v>
      </c>
      <c r="F386" t="s">
        <v>533</v>
      </c>
      <c r="G386" t="s">
        <v>700</v>
      </c>
      <c r="H386">
        <v>8.5260023502122166</v>
      </c>
    </row>
    <row r="387" spans="1:8" x14ac:dyDescent="0.2">
      <c r="A387" t="s">
        <v>83</v>
      </c>
      <c r="B387" t="s">
        <v>538</v>
      </c>
      <c r="C387" t="s">
        <v>293</v>
      </c>
      <c r="D387" t="s">
        <v>749</v>
      </c>
      <c r="E387" t="s">
        <v>523</v>
      </c>
      <c r="F387" t="s">
        <v>533</v>
      </c>
      <c r="G387" t="s">
        <v>537</v>
      </c>
      <c r="H387">
        <v>6.6261923359883932</v>
      </c>
    </row>
    <row r="388" spans="1:8" x14ac:dyDescent="0.2">
      <c r="A388" t="s">
        <v>83</v>
      </c>
      <c r="B388" t="s">
        <v>538</v>
      </c>
      <c r="C388" t="s">
        <v>294</v>
      </c>
      <c r="D388" t="s">
        <v>750</v>
      </c>
      <c r="E388" t="s">
        <v>523</v>
      </c>
      <c r="F388" t="s">
        <v>533</v>
      </c>
      <c r="G388" t="s">
        <v>534</v>
      </c>
      <c r="H388">
        <v>5.212282511422675</v>
      </c>
    </row>
    <row r="389" spans="1:8" x14ac:dyDescent="0.2">
      <c r="A389" t="s">
        <v>83</v>
      </c>
      <c r="B389" t="s">
        <v>538</v>
      </c>
      <c r="C389" t="s">
        <v>295</v>
      </c>
      <c r="D389" t="s">
        <v>751</v>
      </c>
      <c r="E389" t="s">
        <v>752</v>
      </c>
      <c r="F389" t="s">
        <v>533</v>
      </c>
      <c r="G389" t="s">
        <v>700</v>
      </c>
      <c r="H389">
        <v>4.4249786614718332</v>
      </c>
    </row>
    <row r="390" spans="1:8" x14ac:dyDescent="0.2">
      <c r="A390" t="s">
        <v>83</v>
      </c>
      <c r="B390" t="s">
        <v>538</v>
      </c>
      <c r="C390" t="s">
        <v>296</v>
      </c>
      <c r="D390" t="s">
        <v>753</v>
      </c>
      <c r="E390" t="s">
        <v>523</v>
      </c>
      <c r="F390" t="s">
        <v>533</v>
      </c>
      <c r="G390" t="s">
        <v>534</v>
      </c>
      <c r="H390">
        <v>4.0638086646912841</v>
      </c>
    </row>
    <row r="391" spans="1:8" x14ac:dyDescent="0.2">
      <c r="A391" t="s">
        <v>83</v>
      </c>
      <c r="B391" t="s">
        <v>538</v>
      </c>
      <c r="C391" t="s">
        <v>297</v>
      </c>
      <c r="D391" t="s">
        <v>754</v>
      </c>
      <c r="E391" t="s">
        <v>523</v>
      </c>
      <c r="F391" t="s">
        <v>533</v>
      </c>
      <c r="G391" t="s">
        <v>625</v>
      </c>
      <c r="H391">
        <v>3.4297555194326823</v>
      </c>
    </row>
    <row r="392" spans="1:8" x14ac:dyDescent="0.2">
      <c r="A392" t="s">
        <v>84</v>
      </c>
      <c r="B392" t="s">
        <v>539</v>
      </c>
      <c r="C392" t="s">
        <v>755</v>
      </c>
      <c r="D392" t="s">
        <v>756</v>
      </c>
      <c r="E392" t="s">
        <v>523</v>
      </c>
      <c r="F392" t="s">
        <v>533</v>
      </c>
      <c r="G392" t="s">
        <v>625</v>
      </c>
      <c r="H392">
        <v>8.5754463184787078</v>
      </c>
    </row>
    <row r="393" spans="1:8" x14ac:dyDescent="0.2">
      <c r="A393" t="s">
        <v>84</v>
      </c>
      <c r="B393" t="s">
        <v>539</v>
      </c>
      <c r="C393" t="s">
        <v>284</v>
      </c>
      <c r="D393" t="s">
        <v>757</v>
      </c>
      <c r="E393" t="s">
        <v>523</v>
      </c>
      <c r="F393" t="s">
        <v>489</v>
      </c>
      <c r="G393" t="s">
        <v>531</v>
      </c>
      <c r="H393">
        <v>2.3987999916988683</v>
      </c>
    </row>
    <row r="394" spans="1:8" x14ac:dyDescent="0.2">
      <c r="A394" t="s">
        <v>84</v>
      </c>
      <c r="B394" t="s">
        <v>539</v>
      </c>
      <c r="C394" t="s">
        <v>285</v>
      </c>
      <c r="D394" t="s">
        <v>758</v>
      </c>
      <c r="E394" t="s">
        <v>523</v>
      </c>
      <c r="F394" t="s">
        <v>489</v>
      </c>
      <c r="G394" t="s">
        <v>576</v>
      </c>
      <c r="H394">
        <v>0.57878388300117933</v>
      </c>
    </row>
    <row r="395" spans="1:8" x14ac:dyDescent="0.2">
      <c r="A395" t="s">
        <v>84</v>
      </c>
      <c r="B395" t="s">
        <v>539</v>
      </c>
      <c r="C395" t="s">
        <v>286</v>
      </c>
      <c r="D395" t="s">
        <v>759</v>
      </c>
      <c r="E395" t="s">
        <v>523</v>
      </c>
      <c r="F395" t="s">
        <v>508</v>
      </c>
      <c r="G395" t="s">
        <v>644</v>
      </c>
      <c r="H395">
        <v>8.8862222416370026E-2</v>
      </c>
    </row>
    <row r="396" spans="1:8" x14ac:dyDescent="0.2">
      <c r="A396" t="s">
        <v>84</v>
      </c>
      <c r="B396" t="s">
        <v>539</v>
      </c>
      <c r="C396" t="s">
        <v>287</v>
      </c>
      <c r="D396" t="s">
        <v>760</v>
      </c>
      <c r="E396" t="s">
        <v>523</v>
      </c>
      <c r="F396" t="s">
        <v>489</v>
      </c>
      <c r="G396" t="s">
        <v>505</v>
      </c>
      <c r="H396">
        <v>4.573839331553981E-3</v>
      </c>
    </row>
    <row r="397" spans="1:8" x14ac:dyDescent="0.2">
      <c r="A397" t="s">
        <v>84</v>
      </c>
      <c r="B397" t="s">
        <v>539</v>
      </c>
      <c r="C397" t="s">
        <v>288</v>
      </c>
      <c r="D397" t="s">
        <v>761</v>
      </c>
      <c r="E397" t="s">
        <v>523</v>
      </c>
      <c r="F397" t="s">
        <v>489</v>
      </c>
      <c r="G397" t="s">
        <v>576</v>
      </c>
      <c r="H397">
        <v>2.5795295029461315E-3</v>
      </c>
    </row>
    <row r="398" spans="1:8" x14ac:dyDescent="0.2">
      <c r="A398" t="s">
        <v>84</v>
      </c>
      <c r="B398" t="s">
        <v>539</v>
      </c>
      <c r="D398" t="s">
        <v>515</v>
      </c>
      <c r="E398" t="s">
        <v>515</v>
      </c>
      <c r="F398" t="s">
        <v>515</v>
      </c>
      <c r="G398" t="s">
        <v>515</v>
      </c>
      <c r="H398" t="s">
        <v>515</v>
      </c>
    </row>
    <row r="399" spans="1:8" x14ac:dyDescent="0.2">
      <c r="A399" t="s">
        <v>84</v>
      </c>
      <c r="B399" t="s">
        <v>539</v>
      </c>
      <c r="D399" t="s">
        <v>515</v>
      </c>
      <c r="E399" t="s">
        <v>515</v>
      </c>
      <c r="F399" t="s">
        <v>515</v>
      </c>
      <c r="G399" t="s">
        <v>515</v>
      </c>
      <c r="H399" t="s">
        <v>515</v>
      </c>
    </row>
    <row r="400" spans="1:8" x14ac:dyDescent="0.2">
      <c r="A400" t="s">
        <v>84</v>
      </c>
      <c r="B400" t="s">
        <v>539</v>
      </c>
      <c r="D400" t="s">
        <v>515</v>
      </c>
      <c r="E400" t="s">
        <v>515</v>
      </c>
      <c r="F400" t="s">
        <v>515</v>
      </c>
      <c r="G400" t="s">
        <v>515</v>
      </c>
      <c r="H400" t="s">
        <v>515</v>
      </c>
    </row>
    <row r="401" spans="1:8" x14ac:dyDescent="0.2">
      <c r="A401" t="s">
        <v>84</v>
      </c>
      <c r="B401" t="s">
        <v>539</v>
      </c>
      <c r="D401" t="s">
        <v>515</v>
      </c>
      <c r="E401" t="s">
        <v>515</v>
      </c>
      <c r="F401" t="s">
        <v>515</v>
      </c>
      <c r="G401" t="s">
        <v>515</v>
      </c>
      <c r="H401" t="s">
        <v>515</v>
      </c>
    </row>
    <row r="402" spans="1:8" x14ac:dyDescent="0.2">
      <c r="A402" t="s">
        <v>85</v>
      </c>
      <c r="B402" t="s">
        <v>540</v>
      </c>
      <c r="C402" t="s">
        <v>762</v>
      </c>
      <c r="D402" t="s">
        <v>763</v>
      </c>
      <c r="E402" t="s">
        <v>523</v>
      </c>
      <c r="F402" t="s">
        <v>493</v>
      </c>
      <c r="G402" t="s">
        <v>520</v>
      </c>
      <c r="H402">
        <v>84.748675460536234</v>
      </c>
    </row>
    <row r="403" spans="1:8" x14ac:dyDescent="0.2">
      <c r="A403" t="s">
        <v>85</v>
      </c>
      <c r="B403" t="s">
        <v>540</v>
      </c>
      <c r="C403" t="s">
        <v>298</v>
      </c>
      <c r="D403" t="s">
        <v>764</v>
      </c>
      <c r="E403" t="s">
        <v>523</v>
      </c>
      <c r="F403" t="s">
        <v>508</v>
      </c>
      <c r="G403" t="s">
        <v>553</v>
      </c>
      <c r="H403">
        <v>76.504746916653232</v>
      </c>
    </row>
    <row r="404" spans="1:8" x14ac:dyDescent="0.2">
      <c r="A404" t="s">
        <v>85</v>
      </c>
      <c r="B404" t="s">
        <v>540</v>
      </c>
      <c r="C404" t="s">
        <v>299</v>
      </c>
      <c r="D404" t="s">
        <v>765</v>
      </c>
      <c r="E404" t="s">
        <v>523</v>
      </c>
      <c r="F404" t="s">
        <v>533</v>
      </c>
      <c r="G404" t="s">
        <v>700</v>
      </c>
      <c r="H404">
        <v>11.274908969101642</v>
      </c>
    </row>
    <row r="405" spans="1:8" x14ac:dyDescent="0.2">
      <c r="A405" t="s">
        <v>85</v>
      </c>
      <c r="B405" t="s">
        <v>540</v>
      </c>
      <c r="C405" t="s">
        <v>300</v>
      </c>
      <c r="D405" t="s">
        <v>766</v>
      </c>
      <c r="E405" t="s">
        <v>496</v>
      </c>
      <c r="F405" t="s">
        <v>493</v>
      </c>
      <c r="G405" t="s">
        <v>520</v>
      </c>
      <c r="H405">
        <v>2.5322848729314384</v>
      </c>
    </row>
    <row r="406" spans="1:8" x14ac:dyDescent="0.2">
      <c r="A406" t="s">
        <v>85</v>
      </c>
      <c r="B406" t="s">
        <v>540</v>
      </c>
      <c r="C406" t="s">
        <v>301</v>
      </c>
      <c r="D406" t="s">
        <v>767</v>
      </c>
      <c r="E406" t="s">
        <v>503</v>
      </c>
      <c r="F406" t="s">
        <v>508</v>
      </c>
      <c r="G406" t="s">
        <v>644</v>
      </c>
      <c r="H406">
        <v>2.012159</v>
      </c>
    </row>
    <row r="407" spans="1:8" x14ac:dyDescent="0.2">
      <c r="A407" t="s">
        <v>85</v>
      </c>
      <c r="B407" t="s">
        <v>540</v>
      </c>
      <c r="C407" t="s">
        <v>302</v>
      </c>
      <c r="D407" t="s">
        <v>734</v>
      </c>
      <c r="E407" t="s">
        <v>503</v>
      </c>
      <c r="F407" t="s">
        <v>716</v>
      </c>
      <c r="G407" t="s">
        <v>717</v>
      </c>
      <c r="H407">
        <v>1.8413349999999999</v>
      </c>
    </row>
    <row r="408" spans="1:8" x14ac:dyDescent="0.2">
      <c r="A408" t="s">
        <v>85</v>
      </c>
      <c r="B408" t="s">
        <v>540</v>
      </c>
      <c r="C408" t="s">
        <v>303</v>
      </c>
      <c r="D408" t="s">
        <v>768</v>
      </c>
      <c r="E408" t="s">
        <v>523</v>
      </c>
      <c r="F408" t="s">
        <v>533</v>
      </c>
      <c r="G408" t="s">
        <v>537</v>
      </c>
      <c r="H408">
        <v>0.50122490413033871</v>
      </c>
    </row>
    <row r="409" spans="1:8" x14ac:dyDescent="0.2">
      <c r="A409" t="s">
        <v>85</v>
      </c>
      <c r="B409" t="s">
        <v>540</v>
      </c>
      <c r="C409" t="s">
        <v>304</v>
      </c>
      <c r="D409" t="s">
        <v>711</v>
      </c>
      <c r="E409" t="s">
        <v>526</v>
      </c>
      <c r="F409" t="s">
        <v>533</v>
      </c>
      <c r="G409" t="s">
        <v>534</v>
      </c>
      <c r="H409">
        <v>0.48838207861592436</v>
      </c>
    </row>
    <row r="410" spans="1:8" x14ac:dyDescent="0.2">
      <c r="A410" t="s">
        <v>85</v>
      </c>
      <c r="B410" t="s">
        <v>540</v>
      </c>
      <c r="C410" t="s">
        <v>305</v>
      </c>
      <c r="D410" t="s">
        <v>769</v>
      </c>
      <c r="E410" t="s">
        <v>536</v>
      </c>
      <c r="F410" t="s">
        <v>493</v>
      </c>
      <c r="G410" t="s">
        <v>520</v>
      </c>
      <c r="H410">
        <v>0.43000745917757588</v>
      </c>
    </row>
    <row r="411" spans="1:8" x14ac:dyDescent="0.2">
      <c r="A411" t="s">
        <v>85</v>
      </c>
      <c r="B411" t="s">
        <v>540</v>
      </c>
      <c r="C411" t="s">
        <v>306</v>
      </c>
      <c r="D411" t="s">
        <v>770</v>
      </c>
      <c r="E411" t="s">
        <v>523</v>
      </c>
      <c r="F411" t="s">
        <v>533</v>
      </c>
      <c r="G411" t="s">
        <v>534</v>
      </c>
      <c r="H411">
        <v>0.36969643506396266</v>
      </c>
    </row>
    <row r="412" spans="1:8" x14ac:dyDescent="0.2">
      <c r="A412" t="s">
        <v>461</v>
      </c>
      <c r="B412" t="s">
        <v>541</v>
      </c>
      <c r="C412" t="s">
        <v>771</v>
      </c>
      <c r="D412" t="s">
        <v>772</v>
      </c>
      <c r="E412" t="s">
        <v>503</v>
      </c>
      <c r="F412" t="s">
        <v>542</v>
      </c>
      <c r="G412" t="s">
        <v>773</v>
      </c>
      <c r="H412">
        <v>44.112029392537806</v>
      </c>
    </row>
    <row r="413" spans="1:8" x14ac:dyDescent="0.2">
      <c r="A413" t="s">
        <v>461</v>
      </c>
      <c r="B413" t="s">
        <v>541</v>
      </c>
      <c r="C413" t="s">
        <v>451</v>
      </c>
      <c r="D413" t="s">
        <v>774</v>
      </c>
      <c r="E413" t="s">
        <v>536</v>
      </c>
      <c r="F413" t="s">
        <v>542</v>
      </c>
      <c r="G413" t="s">
        <v>621</v>
      </c>
      <c r="H413">
        <v>40.39127709225717</v>
      </c>
    </row>
    <row r="414" spans="1:8" x14ac:dyDescent="0.2">
      <c r="A414" t="s">
        <v>461</v>
      </c>
      <c r="B414" t="s">
        <v>541</v>
      </c>
      <c r="C414" t="s">
        <v>452</v>
      </c>
      <c r="D414" t="s">
        <v>775</v>
      </c>
      <c r="E414" t="s">
        <v>503</v>
      </c>
      <c r="F414" t="s">
        <v>542</v>
      </c>
      <c r="G414" t="s">
        <v>773</v>
      </c>
      <c r="H414">
        <v>39.277544285942369</v>
      </c>
    </row>
    <row r="415" spans="1:8" x14ac:dyDescent="0.2">
      <c r="A415" t="s">
        <v>461</v>
      </c>
      <c r="B415" t="s">
        <v>541</v>
      </c>
      <c r="C415" t="s">
        <v>20</v>
      </c>
      <c r="D415" t="s">
        <v>497</v>
      </c>
      <c r="E415" t="s">
        <v>492</v>
      </c>
      <c r="F415" t="s">
        <v>489</v>
      </c>
      <c r="G415" t="s">
        <v>498</v>
      </c>
      <c r="H415">
        <v>38.308193259290903</v>
      </c>
    </row>
    <row r="416" spans="1:8" x14ac:dyDescent="0.2">
      <c r="A416" t="s">
        <v>461</v>
      </c>
      <c r="B416" t="s">
        <v>541</v>
      </c>
      <c r="C416" t="s">
        <v>453</v>
      </c>
      <c r="D416" t="s">
        <v>776</v>
      </c>
      <c r="E416" t="s">
        <v>503</v>
      </c>
      <c r="F416" t="s">
        <v>542</v>
      </c>
      <c r="G416" t="s">
        <v>543</v>
      </c>
      <c r="H416">
        <v>38.202119706694695</v>
      </c>
    </row>
    <row r="417" spans="1:8" x14ac:dyDescent="0.2">
      <c r="A417" t="s">
        <v>461</v>
      </c>
      <c r="B417" t="s">
        <v>541</v>
      </c>
      <c r="C417" t="s">
        <v>134</v>
      </c>
      <c r="D417" t="s">
        <v>546</v>
      </c>
      <c r="E417" t="s">
        <v>492</v>
      </c>
      <c r="F417" t="s">
        <v>508</v>
      </c>
      <c r="G417" t="s">
        <v>518</v>
      </c>
      <c r="H417">
        <v>16.389102215705172</v>
      </c>
    </row>
    <row r="418" spans="1:8" x14ac:dyDescent="0.2">
      <c r="A418" t="s">
        <v>461</v>
      </c>
      <c r="B418" t="s">
        <v>541</v>
      </c>
      <c r="C418" t="s">
        <v>454</v>
      </c>
      <c r="D418" t="s">
        <v>777</v>
      </c>
      <c r="E418" t="s">
        <v>492</v>
      </c>
      <c r="F418" t="s">
        <v>778</v>
      </c>
      <c r="G418" t="s">
        <v>779</v>
      </c>
      <c r="H418">
        <v>3.0654989129126164</v>
      </c>
    </row>
    <row r="419" spans="1:8" x14ac:dyDescent="0.2">
      <c r="A419" t="s">
        <v>461</v>
      </c>
      <c r="B419" t="s">
        <v>541</v>
      </c>
      <c r="C419" t="s">
        <v>455</v>
      </c>
      <c r="D419" t="s">
        <v>780</v>
      </c>
      <c r="E419" t="s">
        <v>503</v>
      </c>
      <c r="F419" t="s">
        <v>489</v>
      </c>
      <c r="G419" t="s">
        <v>587</v>
      </c>
      <c r="H419">
        <v>2.6754730000000002</v>
      </c>
    </row>
    <row r="420" spans="1:8" x14ac:dyDescent="0.2">
      <c r="A420" t="s">
        <v>461</v>
      </c>
      <c r="B420" t="s">
        <v>541</v>
      </c>
      <c r="C420" t="s">
        <v>456</v>
      </c>
      <c r="D420" t="s">
        <v>781</v>
      </c>
      <c r="E420" t="s">
        <v>492</v>
      </c>
      <c r="F420" t="s">
        <v>782</v>
      </c>
      <c r="G420" t="s">
        <v>783</v>
      </c>
      <c r="H420">
        <v>0.77997195043653378</v>
      </c>
    </row>
    <row r="421" spans="1:8" x14ac:dyDescent="0.2">
      <c r="A421" t="s">
        <v>461</v>
      </c>
      <c r="B421" t="s">
        <v>541</v>
      </c>
      <c r="C421" t="s">
        <v>457</v>
      </c>
      <c r="D421" t="s">
        <v>784</v>
      </c>
      <c r="E421" t="s">
        <v>492</v>
      </c>
      <c r="F421" t="s">
        <v>542</v>
      </c>
      <c r="G421" t="s">
        <v>543</v>
      </c>
      <c r="H421">
        <v>0.41513480338665487</v>
      </c>
    </row>
    <row r="422" spans="1:8" x14ac:dyDescent="0.2">
      <c r="A422" t="s">
        <v>133</v>
      </c>
      <c r="B422" t="s">
        <v>544</v>
      </c>
      <c r="C422" t="s">
        <v>785</v>
      </c>
      <c r="D422" t="s">
        <v>786</v>
      </c>
      <c r="E422" t="s">
        <v>492</v>
      </c>
      <c r="F422" t="s">
        <v>489</v>
      </c>
      <c r="G422" t="s">
        <v>531</v>
      </c>
      <c r="H422">
        <v>43.722809328665576</v>
      </c>
    </row>
    <row r="423" spans="1:8" x14ac:dyDescent="0.2">
      <c r="A423" t="s">
        <v>133</v>
      </c>
      <c r="B423" t="s">
        <v>544</v>
      </c>
      <c r="C423" t="s">
        <v>20</v>
      </c>
      <c r="D423" t="s">
        <v>497</v>
      </c>
      <c r="E423" t="s">
        <v>492</v>
      </c>
      <c r="F423" t="s">
        <v>489</v>
      </c>
      <c r="G423" t="s">
        <v>498</v>
      </c>
      <c r="H423">
        <v>24.98093795969768</v>
      </c>
    </row>
    <row r="424" spans="1:8" x14ac:dyDescent="0.2">
      <c r="A424" t="s">
        <v>133</v>
      </c>
      <c r="B424" t="s">
        <v>544</v>
      </c>
      <c r="C424" t="s">
        <v>138</v>
      </c>
      <c r="D424" t="s">
        <v>552</v>
      </c>
      <c r="E424" t="s">
        <v>492</v>
      </c>
      <c r="F424" t="s">
        <v>508</v>
      </c>
      <c r="G424" t="s">
        <v>553</v>
      </c>
      <c r="H424">
        <v>22.899824163484976</v>
      </c>
    </row>
    <row r="425" spans="1:8" x14ac:dyDescent="0.2">
      <c r="A425" t="s">
        <v>133</v>
      </c>
      <c r="B425" t="s">
        <v>544</v>
      </c>
      <c r="C425" t="s">
        <v>190</v>
      </c>
      <c r="D425" t="s">
        <v>787</v>
      </c>
      <c r="E425" t="s">
        <v>523</v>
      </c>
      <c r="F425" t="s">
        <v>533</v>
      </c>
      <c r="G425" t="s">
        <v>625</v>
      </c>
      <c r="H425">
        <v>19.139461748470559</v>
      </c>
    </row>
    <row r="426" spans="1:8" x14ac:dyDescent="0.2">
      <c r="A426" t="s">
        <v>133</v>
      </c>
      <c r="B426" t="s">
        <v>544</v>
      </c>
      <c r="C426" t="s">
        <v>478</v>
      </c>
      <c r="D426" t="s">
        <v>788</v>
      </c>
      <c r="E426" t="s">
        <v>492</v>
      </c>
      <c r="F426" t="s">
        <v>489</v>
      </c>
      <c r="G426" t="s">
        <v>531</v>
      </c>
      <c r="H426">
        <v>16.452361732776339</v>
      </c>
    </row>
    <row r="427" spans="1:8" x14ac:dyDescent="0.2">
      <c r="A427" t="s">
        <v>133</v>
      </c>
      <c r="B427" t="s">
        <v>544</v>
      </c>
      <c r="C427" t="s">
        <v>461</v>
      </c>
      <c r="D427" t="s">
        <v>541</v>
      </c>
      <c r="E427" t="s">
        <v>492</v>
      </c>
      <c r="F427" t="s">
        <v>542</v>
      </c>
      <c r="G427" t="s">
        <v>543</v>
      </c>
      <c r="H427">
        <v>7.1900580072164697</v>
      </c>
    </row>
    <row r="428" spans="1:8" x14ac:dyDescent="0.2">
      <c r="A428" t="s">
        <v>133</v>
      </c>
      <c r="B428" t="s">
        <v>544</v>
      </c>
      <c r="C428" t="s">
        <v>479</v>
      </c>
      <c r="D428" t="s">
        <v>789</v>
      </c>
      <c r="E428" t="s">
        <v>523</v>
      </c>
      <c r="F428" t="s">
        <v>533</v>
      </c>
      <c r="G428" t="s">
        <v>625</v>
      </c>
      <c r="H428">
        <v>6.2201988094754546</v>
      </c>
    </row>
    <row r="429" spans="1:8" x14ac:dyDescent="0.2">
      <c r="A429" t="s">
        <v>133</v>
      </c>
      <c r="B429" t="s">
        <v>544</v>
      </c>
      <c r="C429" t="s">
        <v>315</v>
      </c>
      <c r="D429" t="s">
        <v>790</v>
      </c>
      <c r="E429" t="s">
        <v>523</v>
      </c>
      <c r="F429" t="s">
        <v>542</v>
      </c>
      <c r="G429" t="s">
        <v>543</v>
      </c>
      <c r="H429">
        <v>5.2966078233723355</v>
      </c>
    </row>
    <row r="430" spans="1:8" x14ac:dyDescent="0.2">
      <c r="A430" t="s">
        <v>133</v>
      </c>
      <c r="B430" t="s">
        <v>544</v>
      </c>
      <c r="C430" t="s">
        <v>480</v>
      </c>
      <c r="D430" t="s">
        <v>791</v>
      </c>
      <c r="E430" t="s">
        <v>492</v>
      </c>
      <c r="F430" t="s">
        <v>493</v>
      </c>
      <c r="G430" t="s">
        <v>520</v>
      </c>
      <c r="H430">
        <v>5.1284148224629194</v>
      </c>
    </row>
    <row r="431" spans="1:8" x14ac:dyDescent="0.2">
      <c r="A431" t="s">
        <v>133</v>
      </c>
      <c r="B431" t="s">
        <v>544</v>
      </c>
      <c r="C431" t="s">
        <v>101</v>
      </c>
      <c r="D431" t="s">
        <v>580</v>
      </c>
      <c r="E431" t="s">
        <v>523</v>
      </c>
      <c r="F431" t="s">
        <v>567</v>
      </c>
      <c r="G431" t="s">
        <v>568</v>
      </c>
      <c r="H431">
        <v>4.9457542263443379</v>
      </c>
    </row>
    <row r="432" spans="1:8" x14ac:dyDescent="0.2">
      <c r="A432" t="s">
        <v>93</v>
      </c>
      <c r="B432" t="s">
        <v>545</v>
      </c>
      <c r="C432" t="s">
        <v>19</v>
      </c>
      <c r="D432" t="s">
        <v>495</v>
      </c>
      <c r="E432" t="s">
        <v>496</v>
      </c>
      <c r="F432" t="s">
        <v>493</v>
      </c>
      <c r="G432" t="s">
        <v>494</v>
      </c>
      <c r="H432">
        <v>384.32515410338323</v>
      </c>
    </row>
    <row r="433" spans="1:8" x14ac:dyDescent="0.2">
      <c r="A433" t="s">
        <v>93</v>
      </c>
      <c r="B433" t="s">
        <v>545</v>
      </c>
      <c r="C433" t="s">
        <v>122</v>
      </c>
      <c r="D433" t="s">
        <v>601</v>
      </c>
      <c r="E433" t="s">
        <v>488</v>
      </c>
      <c r="F433" t="s">
        <v>493</v>
      </c>
      <c r="G433" t="s">
        <v>494</v>
      </c>
      <c r="H433">
        <v>119.69152800000001</v>
      </c>
    </row>
    <row r="434" spans="1:8" x14ac:dyDescent="0.2">
      <c r="A434" t="s">
        <v>93</v>
      </c>
      <c r="B434" t="s">
        <v>545</v>
      </c>
      <c r="C434" t="s">
        <v>89</v>
      </c>
      <c r="D434" t="s">
        <v>571</v>
      </c>
      <c r="E434" t="s">
        <v>503</v>
      </c>
      <c r="F434" t="s">
        <v>493</v>
      </c>
      <c r="G434" t="s">
        <v>520</v>
      </c>
      <c r="H434">
        <v>70.528720000000007</v>
      </c>
    </row>
    <row r="435" spans="1:8" x14ac:dyDescent="0.2">
      <c r="A435" t="s">
        <v>93</v>
      </c>
      <c r="B435" t="s">
        <v>545</v>
      </c>
      <c r="C435" t="s">
        <v>119</v>
      </c>
      <c r="D435" t="s">
        <v>598</v>
      </c>
      <c r="E435" t="s">
        <v>496</v>
      </c>
      <c r="F435" t="s">
        <v>493</v>
      </c>
      <c r="G435" t="s">
        <v>494</v>
      </c>
      <c r="H435">
        <v>56.23845109390296</v>
      </c>
    </row>
    <row r="436" spans="1:8" x14ac:dyDescent="0.2">
      <c r="A436" t="s">
        <v>93</v>
      </c>
      <c r="B436" t="s">
        <v>545</v>
      </c>
      <c r="C436" t="s">
        <v>121</v>
      </c>
      <c r="D436" t="s">
        <v>600</v>
      </c>
      <c r="E436" t="s">
        <v>488</v>
      </c>
      <c r="F436" t="s">
        <v>493</v>
      </c>
      <c r="G436" t="s">
        <v>494</v>
      </c>
      <c r="H436">
        <v>47.066376730070722</v>
      </c>
    </row>
    <row r="437" spans="1:8" x14ac:dyDescent="0.2">
      <c r="A437" t="s">
        <v>93</v>
      </c>
      <c r="B437" t="s">
        <v>545</v>
      </c>
      <c r="C437" t="s">
        <v>20</v>
      </c>
      <c r="D437" t="s">
        <v>497</v>
      </c>
      <c r="E437" t="s">
        <v>492</v>
      </c>
      <c r="F437" t="s">
        <v>489</v>
      </c>
      <c r="G437" t="s">
        <v>498</v>
      </c>
      <c r="H437">
        <v>21.457132537868187</v>
      </c>
    </row>
    <row r="438" spans="1:8" x14ac:dyDescent="0.2">
      <c r="A438" t="s">
        <v>93</v>
      </c>
      <c r="B438" t="s">
        <v>545</v>
      </c>
      <c r="C438" t="s">
        <v>22</v>
      </c>
      <c r="D438" t="s">
        <v>502</v>
      </c>
      <c r="E438" t="s">
        <v>503</v>
      </c>
      <c r="F438" t="s">
        <v>493</v>
      </c>
      <c r="G438" t="s">
        <v>494</v>
      </c>
      <c r="H438">
        <v>20.859928</v>
      </c>
    </row>
    <row r="439" spans="1:8" x14ac:dyDescent="0.2">
      <c r="A439" t="s">
        <v>93</v>
      </c>
      <c r="B439" t="s">
        <v>545</v>
      </c>
      <c r="C439" t="s">
        <v>91</v>
      </c>
      <c r="D439" t="s">
        <v>573</v>
      </c>
      <c r="E439" t="s">
        <v>523</v>
      </c>
      <c r="F439" t="s">
        <v>493</v>
      </c>
      <c r="G439" t="s">
        <v>520</v>
      </c>
      <c r="H439">
        <v>18.843819902451248</v>
      </c>
    </row>
    <row r="440" spans="1:8" x14ac:dyDescent="0.2">
      <c r="A440" t="s">
        <v>93</v>
      </c>
      <c r="B440" t="s">
        <v>545</v>
      </c>
      <c r="C440" t="s">
        <v>355</v>
      </c>
      <c r="D440" t="s">
        <v>792</v>
      </c>
      <c r="E440" t="s">
        <v>503</v>
      </c>
      <c r="F440" t="s">
        <v>489</v>
      </c>
      <c r="G440" t="s">
        <v>531</v>
      </c>
      <c r="H440">
        <v>15.271418000000001</v>
      </c>
    </row>
    <row r="441" spans="1:8" x14ac:dyDescent="0.2">
      <c r="A441" t="s">
        <v>93</v>
      </c>
      <c r="B441" t="s">
        <v>545</v>
      </c>
      <c r="C441" t="s">
        <v>356</v>
      </c>
      <c r="D441" t="s">
        <v>793</v>
      </c>
      <c r="E441" t="s">
        <v>496</v>
      </c>
      <c r="F441" t="s">
        <v>489</v>
      </c>
      <c r="G441" t="s">
        <v>531</v>
      </c>
      <c r="H441">
        <v>9.1007739695807182</v>
      </c>
    </row>
    <row r="442" spans="1:8" x14ac:dyDescent="0.2">
      <c r="A442" t="s">
        <v>134</v>
      </c>
      <c r="B442" t="s">
        <v>546</v>
      </c>
      <c r="C442" t="s">
        <v>794</v>
      </c>
      <c r="D442" t="s">
        <v>795</v>
      </c>
      <c r="E442" t="s">
        <v>492</v>
      </c>
      <c r="F442" t="s">
        <v>533</v>
      </c>
      <c r="G442" t="s">
        <v>722</v>
      </c>
      <c r="H442">
        <v>29.827424298282171</v>
      </c>
    </row>
    <row r="443" spans="1:8" x14ac:dyDescent="0.2">
      <c r="A443" t="s">
        <v>134</v>
      </c>
      <c r="B443" t="s">
        <v>546</v>
      </c>
      <c r="C443" t="s">
        <v>20</v>
      </c>
      <c r="D443" t="s">
        <v>497</v>
      </c>
      <c r="E443" t="s">
        <v>492</v>
      </c>
      <c r="F443" t="s">
        <v>489</v>
      </c>
      <c r="G443" t="s">
        <v>498</v>
      </c>
      <c r="H443">
        <v>25.290233381122054</v>
      </c>
    </row>
    <row r="444" spans="1:8" x14ac:dyDescent="0.2">
      <c r="A444" t="s">
        <v>134</v>
      </c>
      <c r="B444" t="s">
        <v>546</v>
      </c>
      <c r="C444" t="s">
        <v>461</v>
      </c>
      <c r="D444" t="s">
        <v>541</v>
      </c>
      <c r="E444" t="s">
        <v>492</v>
      </c>
      <c r="F444" t="s">
        <v>542</v>
      </c>
      <c r="G444" t="s">
        <v>543</v>
      </c>
      <c r="H444">
        <v>19.043618615940527</v>
      </c>
    </row>
    <row r="445" spans="1:8" x14ac:dyDescent="0.2">
      <c r="A445" t="s">
        <v>134</v>
      </c>
      <c r="B445" t="s">
        <v>546</v>
      </c>
      <c r="C445" t="s">
        <v>467</v>
      </c>
      <c r="D445" t="s">
        <v>796</v>
      </c>
      <c r="E445" t="s">
        <v>523</v>
      </c>
      <c r="F445" t="s">
        <v>533</v>
      </c>
      <c r="G445" t="s">
        <v>722</v>
      </c>
      <c r="H445">
        <v>19.027017479270519</v>
      </c>
    </row>
    <row r="446" spans="1:8" x14ac:dyDescent="0.2">
      <c r="A446" t="s">
        <v>134</v>
      </c>
      <c r="B446" t="s">
        <v>546</v>
      </c>
      <c r="C446" t="s">
        <v>468</v>
      </c>
      <c r="D446" t="s">
        <v>797</v>
      </c>
      <c r="E446" t="s">
        <v>492</v>
      </c>
      <c r="F446" t="s">
        <v>533</v>
      </c>
      <c r="G446" t="s">
        <v>625</v>
      </c>
      <c r="H446">
        <v>17.991909307063967</v>
      </c>
    </row>
    <row r="447" spans="1:8" x14ac:dyDescent="0.2">
      <c r="A447" t="s">
        <v>134</v>
      </c>
      <c r="B447" t="s">
        <v>546</v>
      </c>
      <c r="C447" t="s">
        <v>469</v>
      </c>
      <c r="D447" t="s">
        <v>798</v>
      </c>
      <c r="E447" t="s">
        <v>523</v>
      </c>
      <c r="F447" t="s">
        <v>533</v>
      </c>
      <c r="G447" t="s">
        <v>534</v>
      </c>
      <c r="H447">
        <v>17.831603502337515</v>
      </c>
    </row>
    <row r="448" spans="1:8" x14ac:dyDescent="0.2">
      <c r="A448" t="s">
        <v>134</v>
      </c>
      <c r="B448" t="s">
        <v>546</v>
      </c>
      <c r="C448" t="s">
        <v>470</v>
      </c>
      <c r="D448" t="s">
        <v>799</v>
      </c>
      <c r="E448" t="s">
        <v>492</v>
      </c>
      <c r="F448" t="s">
        <v>508</v>
      </c>
      <c r="G448" t="s">
        <v>553</v>
      </c>
      <c r="H448">
        <v>11.454751897290077</v>
      </c>
    </row>
    <row r="449" spans="1:8" x14ac:dyDescent="0.2">
      <c r="A449" t="s">
        <v>134</v>
      </c>
      <c r="B449" t="s">
        <v>546</v>
      </c>
      <c r="C449" t="s">
        <v>403</v>
      </c>
      <c r="D449" t="s">
        <v>646</v>
      </c>
      <c r="E449" t="s">
        <v>492</v>
      </c>
      <c r="F449" t="s">
        <v>508</v>
      </c>
      <c r="G449" t="s">
        <v>553</v>
      </c>
      <c r="H449">
        <v>10.987016979056394</v>
      </c>
    </row>
    <row r="450" spans="1:8" x14ac:dyDescent="0.2">
      <c r="A450" t="s">
        <v>134</v>
      </c>
      <c r="B450" t="s">
        <v>546</v>
      </c>
      <c r="C450" t="s">
        <v>471</v>
      </c>
      <c r="D450" t="s">
        <v>800</v>
      </c>
      <c r="E450" t="s">
        <v>492</v>
      </c>
      <c r="F450" t="s">
        <v>508</v>
      </c>
      <c r="G450" t="s">
        <v>801</v>
      </c>
      <c r="H450">
        <v>6.3841993486525386</v>
      </c>
    </row>
    <row r="451" spans="1:8" x14ac:dyDescent="0.2">
      <c r="A451" t="s">
        <v>134</v>
      </c>
      <c r="B451" t="s">
        <v>546</v>
      </c>
      <c r="C451" t="s">
        <v>472</v>
      </c>
      <c r="D451" t="s">
        <v>802</v>
      </c>
      <c r="E451" t="s">
        <v>492</v>
      </c>
      <c r="F451" t="s">
        <v>533</v>
      </c>
      <c r="G451" t="s">
        <v>722</v>
      </c>
      <c r="H451">
        <v>4.744213896231039</v>
      </c>
    </row>
    <row r="452" spans="1:8" x14ac:dyDescent="0.2">
      <c r="A452" t="s">
        <v>135</v>
      </c>
      <c r="B452" t="s">
        <v>547</v>
      </c>
      <c r="C452" t="s">
        <v>92</v>
      </c>
      <c r="D452" t="s">
        <v>511</v>
      </c>
      <c r="E452" t="s">
        <v>496</v>
      </c>
      <c r="F452" t="s">
        <v>489</v>
      </c>
      <c r="G452" t="s">
        <v>490</v>
      </c>
      <c r="H452">
        <v>16876.581633764388</v>
      </c>
    </row>
    <row r="453" spans="1:8" x14ac:dyDescent="0.2">
      <c r="A453" t="s">
        <v>135</v>
      </c>
      <c r="B453" t="s">
        <v>547</v>
      </c>
      <c r="C453" t="s">
        <v>202</v>
      </c>
      <c r="D453" t="s">
        <v>803</v>
      </c>
      <c r="E453" t="s">
        <v>496</v>
      </c>
      <c r="F453" t="s">
        <v>489</v>
      </c>
      <c r="G453" t="s">
        <v>498</v>
      </c>
      <c r="H453">
        <v>6006.8860725947661</v>
      </c>
    </row>
    <row r="454" spans="1:8" x14ac:dyDescent="0.2">
      <c r="A454" t="s">
        <v>135</v>
      </c>
      <c r="B454" t="s">
        <v>547</v>
      </c>
      <c r="C454" t="s">
        <v>458</v>
      </c>
      <c r="D454" t="s">
        <v>804</v>
      </c>
      <c r="E454" t="s">
        <v>496</v>
      </c>
      <c r="F454" t="s">
        <v>489</v>
      </c>
      <c r="G454" t="s">
        <v>498</v>
      </c>
      <c r="H454">
        <v>4067.4168118254238</v>
      </c>
    </row>
    <row r="455" spans="1:8" x14ac:dyDescent="0.2">
      <c r="A455" t="s">
        <v>135</v>
      </c>
      <c r="B455" t="s">
        <v>547</v>
      </c>
      <c r="C455" t="s">
        <v>217</v>
      </c>
      <c r="D455" t="s">
        <v>487</v>
      </c>
      <c r="E455" t="s">
        <v>488</v>
      </c>
      <c r="F455" t="s">
        <v>489</v>
      </c>
      <c r="G455" t="s">
        <v>490</v>
      </c>
      <c r="H455">
        <v>3803.1216875354162</v>
      </c>
    </row>
    <row r="456" spans="1:8" x14ac:dyDescent="0.2">
      <c r="A456" t="s">
        <v>135</v>
      </c>
      <c r="B456" t="s">
        <v>547</v>
      </c>
      <c r="C456" t="s">
        <v>20</v>
      </c>
      <c r="D456" t="s">
        <v>497</v>
      </c>
      <c r="E456" t="s">
        <v>492</v>
      </c>
      <c r="F456" t="s">
        <v>489</v>
      </c>
      <c r="G456" t="s">
        <v>498</v>
      </c>
      <c r="H456">
        <v>3563.0885546804966</v>
      </c>
    </row>
    <row r="457" spans="1:8" x14ac:dyDescent="0.2">
      <c r="A457" t="s">
        <v>135</v>
      </c>
      <c r="B457" t="s">
        <v>547</v>
      </c>
      <c r="C457" t="s">
        <v>112</v>
      </c>
      <c r="D457" t="s">
        <v>805</v>
      </c>
      <c r="E457" t="s">
        <v>492</v>
      </c>
      <c r="F457" t="s">
        <v>489</v>
      </c>
      <c r="G457" t="s">
        <v>531</v>
      </c>
      <c r="H457">
        <v>1641.9444014665778</v>
      </c>
    </row>
    <row r="458" spans="1:8" x14ac:dyDescent="0.2">
      <c r="A458" t="s">
        <v>135</v>
      </c>
      <c r="B458" t="s">
        <v>547</v>
      </c>
      <c r="C458" t="s">
        <v>277</v>
      </c>
      <c r="D458" t="s">
        <v>638</v>
      </c>
      <c r="E458" t="s">
        <v>503</v>
      </c>
      <c r="F458" t="s">
        <v>489</v>
      </c>
      <c r="G458" t="s">
        <v>490</v>
      </c>
      <c r="H458">
        <v>1546.6791679999999</v>
      </c>
    </row>
    <row r="459" spans="1:8" x14ac:dyDescent="0.2">
      <c r="A459" t="s">
        <v>135</v>
      </c>
      <c r="B459" t="s">
        <v>547</v>
      </c>
      <c r="C459" t="s">
        <v>459</v>
      </c>
      <c r="D459" t="s">
        <v>806</v>
      </c>
      <c r="E459" t="s">
        <v>496</v>
      </c>
      <c r="F459" t="s">
        <v>489</v>
      </c>
      <c r="G459" t="s">
        <v>498</v>
      </c>
      <c r="H459">
        <v>1325.2427103929131</v>
      </c>
    </row>
    <row r="460" spans="1:8" x14ac:dyDescent="0.2">
      <c r="A460" t="s">
        <v>135</v>
      </c>
      <c r="B460" t="s">
        <v>547</v>
      </c>
      <c r="C460" t="s">
        <v>19</v>
      </c>
      <c r="D460" t="s">
        <v>495</v>
      </c>
      <c r="E460" t="s">
        <v>496</v>
      </c>
      <c r="F460" t="s">
        <v>493</v>
      </c>
      <c r="G460" t="s">
        <v>494</v>
      </c>
      <c r="H460">
        <v>1314.0078548368488</v>
      </c>
    </row>
    <row r="461" spans="1:8" x14ac:dyDescent="0.2">
      <c r="A461" t="s">
        <v>135</v>
      </c>
      <c r="B461" t="s">
        <v>547</v>
      </c>
      <c r="C461" t="s">
        <v>18</v>
      </c>
      <c r="D461" t="s">
        <v>491</v>
      </c>
      <c r="E461" t="s">
        <v>492</v>
      </c>
      <c r="F461" t="s">
        <v>493</v>
      </c>
      <c r="G461" t="s">
        <v>494</v>
      </c>
      <c r="H461">
        <v>1276.9517233941965</v>
      </c>
    </row>
    <row r="462" spans="1:8" x14ac:dyDescent="0.2">
      <c r="A462" t="s">
        <v>136</v>
      </c>
      <c r="B462" t="s">
        <v>548</v>
      </c>
      <c r="C462" t="s">
        <v>807</v>
      </c>
      <c r="D462" t="s">
        <v>808</v>
      </c>
      <c r="E462" t="s">
        <v>492</v>
      </c>
      <c r="F462" t="s">
        <v>508</v>
      </c>
      <c r="G462" t="s">
        <v>509</v>
      </c>
      <c r="H462">
        <v>92.014965703275692</v>
      </c>
    </row>
    <row r="463" spans="1:8" x14ac:dyDescent="0.2">
      <c r="A463" t="s">
        <v>136</v>
      </c>
      <c r="B463" t="s">
        <v>548</v>
      </c>
      <c r="C463" t="s">
        <v>460</v>
      </c>
      <c r="D463" t="s">
        <v>809</v>
      </c>
      <c r="E463" t="s">
        <v>721</v>
      </c>
      <c r="F463" t="s">
        <v>533</v>
      </c>
      <c r="G463" t="s">
        <v>534</v>
      </c>
      <c r="H463">
        <v>52.126079207857693</v>
      </c>
    </row>
    <row r="464" spans="1:8" x14ac:dyDescent="0.2">
      <c r="A464" t="s">
        <v>136</v>
      </c>
      <c r="B464" t="s">
        <v>548</v>
      </c>
      <c r="C464" t="s">
        <v>79</v>
      </c>
      <c r="D464" t="s">
        <v>532</v>
      </c>
      <c r="E464" t="s">
        <v>503</v>
      </c>
      <c r="F464" t="s">
        <v>533</v>
      </c>
      <c r="G464" t="s">
        <v>534</v>
      </c>
      <c r="H464">
        <v>50.892879999999998</v>
      </c>
    </row>
    <row r="465" spans="1:8" x14ac:dyDescent="0.2">
      <c r="A465" t="s">
        <v>136</v>
      </c>
      <c r="B465" t="s">
        <v>548</v>
      </c>
      <c r="C465" t="s">
        <v>20</v>
      </c>
      <c r="D465" t="s">
        <v>497</v>
      </c>
      <c r="E465" t="s">
        <v>492</v>
      </c>
      <c r="F465" t="s">
        <v>489</v>
      </c>
      <c r="G465" t="s">
        <v>498</v>
      </c>
      <c r="H465">
        <v>36.36265395613588</v>
      </c>
    </row>
    <row r="466" spans="1:8" x14ac:dyDescent="0.2">
      <c r="A466" t="s">
        <v>136</v>
      </c>
      <c r="B466" t="s">
        <v>548</v>
      </c>
      <c r="C466" t="s">
        <v>461</v>
      </c>
      <c r="D466" t="s">
        <v>541</v>
      </c>
      <c r="E466" t="s">
        <v>492</v>
      </c>
      <c r="F466" t="s">
        <v>542</v>
      </c>
      <c r="G466" t="s">
        <v>543</v>
      </c>
      <c r="H466">
        <v>33.990877121299782</v>
      </c>
    </row>
    <row r="467" spans="1:8" x14ac:dyDescent="0.2">
      <c r="A467" t="s">
        <v>136</v>
      </c>
      <c r="B467" t="s">
        <v>548</v>
      </c>
      <c r="C467" t="s">
        <v>462</v>
      </c>
      <c r="D467" t="s">
        <v>810</v>
      </c>
      <c r="E467" t="s">
        <v>523</v>
      </c>
      <c r="F467" t="s">
        <v>533</v>
      </c>
      <c r="G467" t="s">
        <v>625</v>
      </c>
      <c r="H467">
        <v>29.431525737035383</v>
      </c>
    </row>
    <row r="468" spans="1:8" x14ac:dyDescent="0.2">
      <c r="A468" t="s">
        <v>136</v>
      </c>
      <c r="B468" t="s">
        <v>548</v>
      </c>
      <c r="C468" t="s">
        <v>463</v>
      </c>
      <c r="D468" t="s">
        <v>811</v>
      </c>
      <c r="E468" t="s">
        <v>523</v>
      </c>
      <c r="F468" t="s">
        <v>533</v>
      </c>
      <c r="G468" t="s">
        <v>625</v>
      </c>
      <c r="H468">
        <v>28.603318898577839</v>
      </c>
    </row>
    <row r="469" spans="1:8" x14ac:dyDescent="0.2">
      <c r="A469" t="s">
        <v>136</v>
      </c>
      <c r="B469" t="s">
        <v>548</v>
      </c>
      <c r="C469" t="s">
        <v>464</v>
      </c>
      <c r="D469" t="s">
        <v>812</v>
      </c>
      <c r="E469" t="s">
        <v>492</v>
      </c>
      <c r="F469" t="s">
        <v>489</v>
      </c>
      <c r="G469" t="s">
        <v>531</v>
      </c>
      <c r="H469">
        <v>25.703161568197018</v>
      </c>
    </row>
    <row r="470" spans="1:8" x14ac:dyDescent="0.2">
      <c r="A470" t="s">
        <v>136</v>
      </c>
      <c r="B470" t="s">
        <v>548</v>
      </c>
      <c r="C470" t="s">
        <v>465</v>
      </c>
      <c r="D470" t="s">
        <v>813</v>
      </c>
      <c r="E470" t="s">
        <v>503</v>
      </c>
      <c r="F470" t="s">
        <v>533</v>
      </c>
      <c r="G470" t="s">
        <v>534</v>
      </c>
      <c r="H470">
        <v>19.391760000000001</v>
      </c>
    </row>
    <row r="471" spans="1:8" x14ac:dyDescent="0.2">
      <c r="A471" t="s">
        <v>136</v>
      </c>
      <c r="B471" t="s">
        <v>548</v>
      </c>
      <c r="C471" t="s">
        <v>466</v>
      </c>
      <c r="D471" t="s">
        <v>814</v>
      </c>
      <c r="E471" t="s">
        <v>492</v>
      </c>
      <c r="F471" t="s">
        <v>489</v>
      </c>
      <c r="G471" t="s">
        <v>498</v>
      </c>
      <c r="H471">
        <v>17.160257864757984</v>
      </c>
    </row>
    <row r="472" spans="1:8" x14ac:dyDescent="0.2">
      <c r="A472" t="s">
        <v>80</v>
      </c>
      <c r="B472" t="s">
        <v>519</v>
      </c>
      <c r="C472" t="s">
        <v>263</v>
      </c>
      <c r="D472" t="s">
        <v>635</v>
      </c>
      <c r="E472" t="s">
        <v>503</v>
      </c>
      <c r="F472" t="s">
        <v>493</v>
      </c>
      <c r="G472" t="s">
        <v>520</v>
      </c>
      <c r="H472">
        <v>115.305536</v>
      </c>
    </row>
    <row r="473" spans="1:8" x14ac:dyDescent="0.2">
      <c r="A473" t="s">
        <v>80</v>
      </c>
      <c r="B473" t="s">
        <v>519</v>
      </c>
      <c r="C473" t="s">
        <v>266</v>
      </c>
      <c r="D473" t="s">
        <v>636</v>
      </c>
      <c r="E473" t="s">
        <v>503</v>
      </c>
      <c r="F473" t="s">
        <v>493</v>
      </c>
      <c r="G473" t="s">
        <v>520</v>
      </c>
      <c r="H473">
        <v>103.01584</v>
      </c>
    </row>
    <row r="474" spans="1:8" x14ac:dyDescent="0.2">
      <c r="A474" t="s">
        <v>80</v>
      </c>
      <c r="B474" t="s">
        <v>519</v>
      </c>
      <c r="C474" t="s">
        <v>265</v>
      </c>
      <c r="D474" t="s">
        <v>637</v>
      </c>
      <c r="E474" t="s">
        <v>503</v>
      </c>
      <c r="F474" t="s">
        <v>493</v>
      </c>
      <c r="G474" t="s">
        <v>520</v>
      </c>
      <c r="H474">
        <v>56.027915999999998</v>
      </c>
    </row>
    <row r="475" spans="1:8" x14ac:dyDescent="0.2">
      <c r="A475" t="s">
        <v>80</v>
      </c>
      <c r="B475" t="s">
        <v>519</v>
      </c>
      <c r="C475" t="s">
        <v>88</v>
      </c>
      <c r="D475" t="s">
        <v>570</v>
      </c>
      <c r="E475" t="s">
        <v>503</v>
      </c>
      <c r="F475" t="s">
        <v>489</v>
      </c>
      <c r="G475" t="s">
        <v>490</v>
      </c>
      <c r="H475">
        <v>28.879311999999999</v>
      </c>
    </row>
    <row r="476" spans="1:8" x14ac:dyDescent="0.2">
      <c r="A476" t="s">
        <v>80</v>
      </c>
      <c r="B476" t="s">
        <v>519</v>
      </c>
      <c r="C476" t="s">
        <v>277</v>
      </c>
      <c r="D476" t="s">
        <v>638</v>
      </c>
      <c r="E476" t="s">
        <v>503</v>
      </c>
      <c r="F476" t="s">
        <v>489</v>
      </c>
      <c r="G476" t="s">
        <v>490</v>
      </c>
      <c r="H476">
        <v>26.659682</v>
      </c>
    </row>
    <row r="477" spans="1:8" x14ac:dyDescent="0.2">
      <c r="A477" t="s">
        <v>80</v>
      </c>
      <c r="B477" t="s">
        <v>519</v>
      </c>
      <c r="C477" t="s">
        <v>269</v>
      </c>
      <c r="D477" t="s">
        <v>639</v>
      </c>
      <c r="E477" t="s">
        <v>503</v>
      </c>
      <c r="F477" t="s">
        <v>489</v>
      </c>
      <c r="G477" t="s">
        <v>490</v>
      </c>
      <c r="H477">
        <v>20.389602</v>
      </c>
    </row>
    <row r="478" spans="1:8" x14ac:dyDescent="0.2">
      <c r="A478" t="s">
        <v>80</v>
      </c>
      <c r="B478" t="s">
        <v>519</v>
      </c>
      <c r="C478" t="s">
        <v>267</v>
      </c>
      <c r="D478" t="s">
        <v>640</v>
      </c>
      <c r="E478" t="s">
        <v>503</v>
      </c>
      <c r="F478" t="s">
        <v>493</v>
      </c>
      <c r="G478" t="s">
        <v>520</v>
      </c>
      <c r="H478">
        <v>19.802</v>
      </c>
    </row>
    <row r="479" spans="1:8" x14ac:dyDescent="0.2">
      <c r="A479" t="s">
        <v>80</v>
      </c>
      <c r="B479" t="s">
        <v>519</v>
      </c>
      <c r="C479" t="s">
        <v>264</v>
      </c>
      <c r="D479" t="s">
        <v>641</v>
      </c>
      <c r="E479" t="s">
        <v>559</v>
      </c>
      <c r="F479" t="s">
        <v>489</v>
      </c>
      <c r="G479" t="s">
        <v>490</v>
      </c>
      <c r="H479">
        <v>15.652361000000001</v>
      </c>
    </row>
    <row r="480" spans="1:8" x14ac:dyDescent="0.2">
      <c r="A480" t="s">
        <v>80</v>
      </c>
      <c r="B480" t="s">
        <v>519</v>
      </c>
      <c r="C480" t="s">
        <v>268</v>
      </c>
      <c r="D480" t="s">
        <v>642</v>
      </c>
      <c r="E480" t="s">
        <v>643</v>
      </c>
      <c r="F480" t="s">
        <v>508</v>
      </c>
      <c r="G480" t="s">
        <v>644</v>
      </c>
      <c r="H480">
        <v>9.0878734901368379</v>
      </c>
    </row>
    <row r="481" spans="1:8" x14ac:dyDescent="0.2">
      <c r="A481" t="s">
        <v>80</v>
      </c>
      <c r="B481" t="s">
        <v>519</v>
      </c>
      <c r="C481" t="s">
        <v>271</v>
      </c>
      <c r="D481" t="s">
        <v>645</v>
      </c>
      <c r="E481" t="s">
        <v>503</v>
      </c>
      <c r="F481" t="s">
        <v>493</v>
      </c>
      <c r="G481" t="s">
        <v>520</v>
      </c>
      <c r="H481">
        <v>7.5694189999999999</v>
      </c>
    </row>
    <row r="482" spans="1:8" x14ac:dyDescent="0.2">
      <c r="A482" t="s">
        <v>137</v>
      </c>
      <c r="B482" t="s">
        <v>549</v>
      </c>
      <c r="C482" t="s">
        <v>20</v>
      </c>
      <c r="D482" t="s">
        <v>497</v>
      </c>
      <c r="E482" t="s">
        <v>492</v>
      </c>
      <c r="F482" t="s">
        <v>489</v>
      </c>
      <c r="G482" t="s">
        <v>498</v>
      </c>
      <c r="H482">
        <v>20.655245959489598</v>
      </c>
    </row>
    <row r="483" spans="1:8" x14ac:dyDescent="0.2">
      <c r="A483" t="s">
        <v>137</v>
      </c>
      <c r="B483" t="s">
        <v>549</v>
      </c>
      <c r="C483" t="s">
        <v>473</v>
      </c>
      <c r="D483" t="s">
        <v>815</v>
      </c>
      <c r="E483" t="s">
        <v>492</v>
      </c>
      <c r="F483" t="s">
        <v>782</v>
      </c>
      <c r="G483" t="s">
        <v>816</v>
      </c>
      <c r="H483">
        <v>2.1370571611728653</v>
      </c>
    </row>
    <row r="484" spans="1:8" x14ac:dyDescent="0.2">
      <c r="A484" t="s">
        <v>137</v>
      </c>
      <c r="B484" t="s">
        <v>549</v>
      </c>
      <c r="C484" t="s">
        <v>474</v>
      </c>
      <c r="D484" t="s">
        <v>817</v>
      </c>
      <c r="E484" t="s">
        <v>492</v>
      </c>
      <c r="F484" t="s">
        <v>818</v>
      </c>
      <c r="G484" t="s">
        <v>819</v>
      </c>
      <c r="H484">
        <v>1.5697560314837715</v>
      </c>
    </row>
    <row r="485" spans="1:8" x14ac:dyDescent="0.2">
      <c r="A485" t="s">
        <v>137</v>
      </c>
      <c r="B485" t="s">
        <v>549</v>
      </c>
      <c r="C485" t="s">
        <v>461</v>
      </c>
      <c r="D485" t="s">
        <v>541</v>
      </c>
      <c r="E485" t="s">
        <v>492</v>
      </c>
      <c r="F485" t="s">
        <v>542</v>
      </c>
      <c r="G485" t="s">
        <v>543</v>
      </c>
      <c r="H485">
        <v>1.4537801870577456</v>
      </c>
    </row>
    <row r="486" spans="1:8" x14ac:dyDescent="0.2">
      <c r="A486" t="s">
        <v>137</v>
      </c>
      <c r="B486" t="s">
        <v>549</v>
      </c>
      <c r="C486" t="s">
        <v>475</v>
      </c>
      <c r="D486" t="s">
        <v>820</v>
      </c>
      <c r="E486" t="s">
        <v>492</v>
      </c>
      <c r="F486" t="s">
        <v>821</v>
      </c>
      <c r="G486" t="s">
        <v>822</v>
      </c>
      <c r="H486">
        <v>0.91158598795103085</v>
      </c>
    </row>
    <row r="487" spans="1:8" x14ac:dyDescent="0.2">
      <c r="A487" t="s">
        <v>137</v>
      </c>
      <c r="B487" t="s">
        <v>549</v>
      </c>
      <c r="C487" t="s">
        <v>134</v>
      </c>
      <c r="D487" t="s">
        <v>546</v>
      </c>
      <c r="E487" t="s">
        <v>492</v>
      </c>
      <c r="F487" t="s">
        <v>508</v>
      </c>
      <c r="G487" t="s">
        <v>518</v>
      </c>
      <c r="H487">
        <v>0.1546077156145875</v>
      </c>
    </row>
    <row r="488" spans="1:8" x14ac:dyDescent="0.2">
      <c r="A488" t="s">
        <v>137</v>
      </c>
      <c r="B488" t="s">
        <v>549</v>
      </c>
      <c r="C488" t="s">
        <v>456</v>
      </c>
      <c r="D488" t="s">
        <v>781</v>
      </c>
      <c r="E488" t="s">
        <v>492</v>
      </c>
      <c r="F488" t="s">
        <v>782</v>
      </c>
      <c r="G488" t="s">
        <v>783</v>
      </c>
      <c r="H488">
        <v>4.5296669979577771E-2</v>
      </c>
    </row>
    <row r="489" spans="1:8" x14ac:dyDescent="0.2">
      <c r="A489" t="s">
        <v>137</v>
      </c>
      <c r="B489" t="s">
        <v>549</v>
      </c>
      <c r="C489" t="s">
        <v>476</v>
      </c>
      <c r="D489" t="s">
        <v>823</v>
      </c>
      <c r="E489" t="s">
        <v>492</v>
      </c>
      <c r="F489" t="s">
        <v>821</v>
      </c>
      <c r="G489" t="s">
        <v>824</v>
      </c>
      <c r="H489">
        <v>8.0460612425018547E-4</v>
      </c>
    </row>
    <row r="490" spans="1:8" x14ac:dyDescent="0.2">
      <c r="A490" t="s">
        <v>137</v>
      </c>
      <c r="B490" t="s">
        <v>549</v>
      </c>
      <c r="C490" t="s">
        <v>477</v>
      </c>
      <c r="D490" t="s">
        <v>825</v>
      </c>
      <c r="E490" t="s">
        <v>523</v>
      </c>
      <c r="F490" t="s">
        <v>550</v>
      </c>
      <c r="G490" t="s">
        <v>551</v>
      </c>
      <c r="H490" t="s">
        <v>514</v>
      </c>
    </row>
    <row r="491" spans="1:8" x14ac:dyDescent="0.2">
      <c r="A491" t="s">
        <v>137</v>
      </c>
      <c r="B491" t="s">
        <v>549</v>
      </c>
      <c r="D491" t="s">
        <v>515</v>
      </c>
      <c r="E491" t="s">
        <v>515</v>
      </c>
      <c r="F491" t="s">
        <v>515</v>
      </c>
      <c r="G491" t="s">
        <v>515</v>
      </c>
      <c r="H491" t="s">
        <v>515</v>
      </c>
    </row>
    <row r="492" spans="1:8" x14ac:dyDescent="0.2">
      <c r="A492" t="s">
        <v>138</v>
      </c>
      <c r="B492" t="s">
        <v>552</v>
      </c>
      <c r="C492" t="s">
        <v>826</v>
      </c>
      <c r="D492" t="s">
        <v>827</v>
      </c>
      <c r="E492" t="s">
        <v>503</v>
      </c>
      <c r="F492" t="s">
        <v>630</v>
      </c>
      <c r="G492" t="s">
        <v>733</v>
      </c>
      <c r="H492">
        <v>11.93878</v>
      </c>
    </row>
    <row r="493" spans="1:8" x14ac:dyDescent="0.2">
      <c r="A493" t="s">
        <v>138</v>
      </c>
      <c r="B493" t="s">
        <v>552</v>
      </c>
      <c r="C493" t="s">
        <v>481</v>
      </c>
      <c r="D493" t="s">
        <v>828</v>
      </c>
      <c r="E493" t="s">
        <v>492</v>
      </c>
      <c r="F493" t="s">
        <v>508</v>
      </c>
      <c r="G493" t="s">
        <v>659</v>
      </c>
      <c r="H493">
        <v>10.920089323472604</v>
      </c>
    </row>
    <row r="494" spans="1:8" x14ac:dyDescent="0.2">
      <c r="A494" t="s">
        <v>138</v>
      </c>
      <c r="B494" t="s">
        <v>552</v>
      </c>
      <c r="C494" t="s">
        <v>461</v>
      </c>
      <c r="D494" t="s">
        <v>541</v>
      </c>
      <c r="E494" t="s">
        <v>492</v>
      </c>
      <c r="F494" t="s">
        <v>542</v>
      </c>
      <c r="G494" t="s">
        <v>543</v>
      </c>
      <c r="H494">
        <v>5.972149741085313</v>
      </c>
    </row>
    <row r="495" spans="1:8" x14ac:dyDescent="0.2">
      <c r="A495" t="s">
        <v>138</v>
      </c>
      <c r="B495" t="s">
        <v>552</v>
      </c>
      <c r="C495" t="s">
        <v>482</v>
      </c>
      <c r="D495" t="s">
        <v>829</v>
      </c>
      <c r="E495" t="s">
        <v>830</v>
      </c>
      <c r="F495" t="s">
        <v>533</v>
      </c>
      <c r="G495" t="s">
        <v>722</v>
      </c>
      <c r="H495">
        <v>3.2189944863879401</v>
      </c>
    </row>
    <row r="496" spans="1:8" x14ac:dyDescent="0.2">
      <c r="A496" t="s">
        <v>138</v>
      </c>
      <c r="B496" t="s">
        <v>552</v>
      </c>
      <c r="C496" t="s">
        <v>483</v>
      </c>
      <c r="D496" t="s">
        <v>831</v>
      </c>
      <c r="E496" t="s">
        <v>492</v>
      </c>
      <c r="F496" t="s">
        <v>591</v>
      </c>
      <c r="G496" t="s">
        <v>832</v>
      </c>
      <c r="H496">
        <v>3.0872224723679453</v>
      </c>
    </row>
    <row r="497" spans="1:8" x14ac:dyDescent="0.2">
      <c r="A497" t="s">
        <v>138</v>
      </c>
      <c r="B497" t="s">
        <v>552</v>
      </c>
      <c r="C497" t="s">
        <v>405</v>
      </c>
      <c r="D497" t="s">
        <v>649</v>
      </c>
      <c r="E497" t="s">
        <v>492</v>
      </c>
      <c r="F497" t="s">
        <v>533</v>
      </c>
      <c r="G497" t="s">
        <v>650</v>
      </c>
      <c r="H497">
        <v>1.2105182872988309</v>
      </c>
    </row>
    <row r="498" spans="1:8" x14ac:dyDescent="0.2">
      <c r="A498" t="s">
        <v>138</v>
      </c>
      <c r="B498" t="s">
        <v>552</v>
      </c>
      <c r="C498" t="s">
        <v>20</v>
      </c>
      <c r="D498" t="s">
        <v>497</v>
      </c>
      <c r="E498" t="s">
        <v>492</v>
      </c>
      <c r="F498" t="s">
        <v>489</v>
      </c>
      <c r="G498" t="s">
        <v>498</v>
      </c>
      <c r="H498">
        <v>0.96254868219136125</v>
      </c>
    </row>
    <row r="499" spans="1:8" x14ac:dyDescent="0.2">
      <c r="A499" t="s">
        <v>138</v>
      </c>
      <c r="B499" t="s">
        <v>552</v>
      </c>
      <c r="C499" t="s">
        <v>475</v>
      </c>
      <c r="D499" t="s">
        <v>820</v>
      </c>
      <c r="E499" t="s">
        <v>492</v>
      </c>
      <c r="F499" t="s">
        <v>821</v>
      </c>
      <c r="G499" t="s">
        <v>822</v>
      </c>
      <c r="H499">
        <v>0.18875108604400884</v>
      </c>
    </row>
    <row r="500" spans="1:8" x14ac:dyDescent="0.2">
      <c r="A500" t="s">
        <v>138</v>
      </c>
      <c r="B500" t="s">
        <v>552</v>
      </c>
      <c r="C500" t="s">
        <v>484</v>
      </c>
      <c r="D500" t="s">
        <v>833</v>
      </c>
      <c r="E500" t="s">
        <v>492</v>
      </c>
      <c r="F500" t="s">
        <v>508</v>
      </c>
      <c r="G500" t="s">
        <v>834</v>
      </c>
      <c r="H500">
        <v>0.15736115588922167</v>
      </c>
    </row>
    <row r="501" spans="1:8" x14ac:dyDescent="0.2">
      <c r="A501" t="s">
        <v>138</v>
      </c>
      <c r="B501" t="s">
        <v>552</v>
      </c>
      <c r="C501" t="s">
        <v>485</v>
      </c>
      <c r="D501" t="s">
        <v>835</v>
      </c>
      <c r="E501" t="s">
        <v>492</v>
      </c>
      <c r="F501" t="s">
        <v>508</v>
      </c>
      <c r="G501" t="s">
        <v>509</v>
      </c>
      <c r="H501">
        <v>1.7372172798288617E-2</v>
      </c>
    </row>
    <row r="502" spans="1:8" x14ac:dyDescent="0.2">
      <c r="A502" t="s">
        <v>78</v>
      </c>
      <c r="B502" t="s">
        <v>522</v>
      </c>
      <c r="C502" t="s">
        <v>657</v>
      </c>
      <c r="D502" t="s">
        <v>658</v>
      </c>
      <c r="E502" t="s">
        <v>523</v>
      </c>
      <c r="F502" t="s">
        <v>508</v>
      </c>
      <c r="G502" t="s">
        <v>659</v>
      </c>
      <c r="H502">
        <v>57.326916593950962</v>
      </c>
    </row>
    <row r="503" spans="1:8" x14ac:dyDescent="0.2">
      <c r="A503" t="s">
        <v>78</v>
      </c>
      <c r="B503" t="s">
        <v>522</v>
      </c>
      <c r="C503" t="s">
        <v>307</v>
      </c>
      <c r="D503" t="s">
        <v>660</v>
      </c>
      <c r="E503" t="s">
        <v>523</v>
      </c>
      <c r="F503" t="s">
        <v>493</v>
      </c>
      <c r="G503" t="s">
        <v>520</v>
      </c>
      <c r="H503">
        <v>45.016527969236485</v>
      </c>
    </row>
    <row r="504" spans="1:8" x14ac:dyDescent="0.2">
      <c r="A504" t="s">
        <v>78</v>
      </c>
      <c r="B504" t="s">
        <v>522</v>
      </c>
      <c r="C504" t="s">
        <v>268</v>
      </c>
      <c r="D504" t="s">
        <v>642</v>
      </c>
      <c r="E504" t="s">
        <v>643</v>
      </c>
      <c r="F504" t="s">
        <v>508</v>
      </c>
      <c r="G504" t="s">
        <v>644</v>
      </c>
      <c r="H504">
        <v>28.053389183593364</v>
      </c>
    </row>
    <row r="505" spans="1:8" x14ac:dyDescent="0.2">
      <c r="A505" t="s">
        <v>78</v>
      </c>
      <c r="B505" t="s">
        <v>522</v>
      </c>
      <c r="C505" t="s">
        <v>308</v>
      </c>
      <c r="D505" t="s">
        <v>661</v>
      </c>
      <c r="E505" t="s">
        <v>523</v>
      </c>
      <c r="F505" t="s">
        <v>489</v>
      </c>
      <c r="G505" t="s">
        <v>505</v>
      </c>
      <c r="H505">
        <v>18.010141200086</v>
      </c>
    </row>
    <row r="506" spans="1:8" x14ac:dyDescent="0.2">
      <c r="A506" t="s">
        <v>78</v>
      </c>
      <c r="B506" t="s">
        <v>522</v>
      </c>
      <c r="C506" t="s">
        <v>265</v>
      </c>
      <c r="D506" t="s">
        <v>637</v>
      </c>
      <c r="E506" t="s">
        <v>503</v>
      </c>
      <c r="F506" t="s">
        <v>493</v>
      </c>
      <c r="G506" t="s">
        <v>520</v>
      </c>
      <c r="H506">
        <v>15.845898999999999</v>
      </c>
    </row>
    <row r="507" spans="1:8" x14ac:dyDescent="0.2">
      <c r="A507" t="s">
        <v>78</v>
      </c>
      <c r="B507" t="s">
        <v>522</v>
      </c>
      <c r="C507" t="s">
        <v>309</v>
      </c>
      <c r="D507" t="s">
        <v>662</v>
      </c>
      <c r="E507" t="s">
        <v>503</v>
      </c>
      <c r="F507" t="s">
        <v>493</v>
      </c>
      <c r="G507" t="s">
        <v>520</v>
      </c>
      <c r="H507">
        <v>8.8192319999999995</v>
      </c>
    </row>
    <row r="508" spans="1:8" x14ac:dyDescent="0.2">
      <c r="A508" t="s">
        <v>78</v>
      </c>
      <c r="B508" t="s">
        <v>522</v>
      </c>
      <c r="C508" t="s">
        <v>271</v>
      </c>
      <c r="D508" t="s">
        <v>645</v>
      </c>
      <c r="E508" t="s">
        <v>503</v>
      </c>
      <c r="F508" t="s">
        <v>493</v>
      </c>
      <c r="G508" t="s">
        <v>520</v>
      </c>
      <c r="H508">
        <v>7.719868</v>
      </c>
    </row>
    <row r="509" spans="1:8" x14ac:dyDescent="0.2">
      <c r="A509" t="s">
        <v>78</v>
      </c>
      <c r="B509" t="s">
        <v>522</v>
      </c>
      <c r="C509" t="s">
        <v>310</v>
      </c>
      <c r="D509" t="s">
        <v>663</v>
      </c>
      <c r="E509" t="s">
        <v>523</v>
      </c>
      <c r="F509" t="s">
        <v>493</v>
      </c>
      <c r="G509" t="s">
        <v>520</v>
      </c>
      <c r="H509">
        <v>7.0978459573318817</v>
      </c>
    </row>
    <row r="510" spans="1:8" x14ac:dyDescent="0.2">
      <c r="A510" t="s">
        <v>78</v>
      </c>
      <c r="B510" t="s">
        <v>522</v>
      </c>
      <c r="C510" t="s">
        <v>311</v>
      </c>
      <c r="D510" t="s">
        <v>664</v>
      </c>
      <c r="E510" t="s">
        <v>523</v>
      </c>
      <c r="F510" t="s">
        <v>508</v>
      </c>
      <c r="G510" t="s">
        <v>644</v>
      </c>
      <c r="H510">
        <v>4.4922624924841781</v>
      </c>
    </row>
    <row r="511" spans="1:8" x14ac:dyDescent="0.2">
      <c r="A511" t="s">
        <v>78</v>
      </c>
      <c r="B511" t="s">
        <v>522</v>
      </c>
      <c r="C511" t="s">
        <v>312</v>
      </c>
      <c r="D511" t="s">
        <v>665</v>
      </c>
      <c r="E511" t="s">
        <v>523</v>
      </c>
      <c r="F511" t="s">
        <v>489</v>
      </c>
      <c r="G511" t="s">
        <v>576</v>
      </c>
      <c r="H511">
        <v>2.0298951358416102</v>
      </c>
    </row>
    <row r="512" spans="1:8" x14ac:dyDescent="0.2">
      <c r="A512" t="s">
        <v>554</v>
      </c>
      <c r="B512" t="s">
        <v>555</v>
      </c>
      <c r="C512" t="s">
        <v>836</v>
      </c>
      <c r="D512" t="s">
        <v>837</v>
      </c>
      <c r="E512" t="s">
        <v>536</v>
      </c>
      <c r="F512" t="s">
        <v>533</v>
      </c>
      <c r="G512" t="s">
        <v>722</v>
      </c>
      <c r="H512">
        <v>95.270272890551993</v>
      </c>
    </row>
    <row r="513" spans="1:8" x14ac:dyDescent="0.2">
      <c r="A513" t="s">
        <v>554</v>
      </c>
      <c r="B513" t="s">
        <v>555</v>
      </c>
      <c r="C513" t="s">
        <v>448</v>
      </c>
      <c r="D513" t="s">
        <v>838</v>
      </c>
      <c r="E513" t="s">
        <v>559</v>
      </c>
      <c r="F513" t="s">
        <v>500</v>
      </c>
      <c r="G513" t="s">
        <v>560</v>
      </c>
      <c r="H513">
        <v>49.015773902889805</v>
      </c>
    </row>
    <row r="514" spans="1:8" x14ac:dyDescent="0.2">
      <c r="A514" t="s">
        <v>554</v>
      </c>
      <c r="B514" t="s">
        <v>555</v>
      </c>
      <c r="C514" t="s">
        <v>126</v>
      </c>
      <c r="D514" t="s">
        <v>556</v>
      </c>
      <c r="E514" t="s">
        <v>536</v>
      </c>
      <c r="F514" t="s">
        <v>493</v>
      </c>
      <c r="G514" t="s">
        <v>494</v>
      </c>
      <c r="H514">
        <v>48.141912597256002</v>
      </c>
    </row>
    <row r="515" spans="1:8" x14ac:dyDescent="0.2">
      <c r="A515" t="s">
        <v>554</v>
      </c>
      <c r="B515" t="s">
        <v>555</v>
      </c>
      <c r="C515" t="s">
        <v>449</v>
      </c>
      <c r="D515" t="s">
        <v>839</v>
      </c>
      <c r="E515" t="s">
        <v>503</v>
      </c>
      <c r="F515" t="s">
        <v>489</v>
      </c>
      <c r="G515" t="s">
        <v>490</v>
      </c>
      <c r="H515">
        <v>37.61448</v>
      </c>
    </row>
    <row r="516" spans="1:8" x14ac:dyDescent="0.2">
      <c r="A516" t="s">
        <v>554</v>
      </c>
      <c r="B516" t="s">
        <v>555</v>
      </c>
      <c r="C516" t="s">
        <v>450</v>
      </c>
      <c r="D516" t="s">
        <v>840</v>
      </c>
      <c r="E516" t="s">
        <v>562</v>
      </c>
      <c r="F516" t="s">
        <v>533</v>
      </c>
      <c r="G516" t="s">
        <v>841</v>
      </c>
      <c r="H516">
        <v>34.958369069105174</v>
      </c>
    </row>
    <row r="517" spans="1:8" x14ac:dyDescent="0.2">
      <c r="A517" t="s">
        <v>554</v>
      </c>
      <c r="B517" t="s">
        <v>555</v>
      </c>
      <c r="C517" t="s">
        <v>444</v>
      </c>
      <c r="D517" t="s">
        <v>842</v>
      </c>
      <c r="E517" t="s">
        <v>523</v>
      </c>
      <c r="F517" t="s">
        <v>508</v>
      </c>
      <c r="G517" t="s">
        <v>509</v>
      </c>
      <c r="H517">
        <v>33.867150132613737</v>
      </c>
    </row>
    <row r="518" spans="1:8" x14ac:dyDescent="0.2">
      <c r="A518" t="s">
        <v>554</v>
      </c>
      <c r="B518" t="s">
        <v>555</v>
      </c>
      <c r="C518" t="s">
        <v>128</v>
      </c>
      <c r="D518" t="s">
        <v>558</v>
      </c>
      <c r="E518" t="s">
        <v>559</v>
      </c>
      <c r="F518" t="s">
        <v>500</v>
      </c>
      <c r="G518" t="s">
        <v>560</v>
      </c>
      <c r="H518">
        <v>33.519410000000001</v>
      </c>
    </row>
    <row r="519" spans="1:8" x14ac:dyDescent="0.2">
      <c r="A519" t="s">
        <v>554</v>
      </c>
      <c r="B519" t="s">
        <v>555</v>
      </c>
      <c r="C519" t="s">
        <v>436</v>
      </c>
      <c r="D519" t="s">
        <v>843</v>
      </c>
      <c r="E519" t="s">
        <v>536</v>
      </c>
      <c r="F519" t="s">
        <v>500</v>
      </c>
      <c r="G519" t="s">
        <v>560</v>
      </c>
      <c r="H519">
        <v>31.901560071545706</v>
      </c>
    </row>
    <row r="520" spans="1:8" x14ac:dyDescent="0.2">
      <c r="A520" t="s">
        <v>554</v>
      </c>
      <c r="B520" t="s">
        <v>555</v>
      </c>
      <c r="C520" t="s">
        <v>72</v>
      </c>
      <c r="D520" t="s">
        <v>844</v>
      </c>
      <c r="E520" t="s">
        <v>536</v>
      </c>
      <c r="F520" t="s">
        <v>508</v>
      </c>
      <c r="G520" t="s">
        <v>518</v>
      </c>
      <c r="H520">
        <v>27.727887662052456</v>
      </c>
    </row>
    <row r="521" spans="1:8" x14ac:dyDescent="0.2">
      <c r="A521" t="s">
        <v>554</v>
      </c>
      <c r="B521" t="s">
        <v>555</v>
      </c>
      <c r="C521" t="s">
        <v>434</v>
      </c>
      <c r="D521" t="s">
        <v>845</v>
      </c>
      <c r="E521" t="s">
        <v>830</v>
      </c>
      <c r="F521" t="s">
        <v>500</v>
      </c>
      <c r="G521" t="s">
        <v>560</v>
      </c>
      <c r="H521">
        <v>26.836575679589725</v>
      </c>
    </row>
    <row r="522" spans="1:8" x14ac:dyDescent="0.2">
      <c r="A522" t="s">
        <v>126</v>
      </c>
      <c r="B522" t="s">
        <v>556</v>
      </c>
      <c r="C522" t="s">
        <v>19</v>
      </c>
      <c r="D522" t="s">
        <v>495</v>
      </c>
      <c r="E522" t="s">
        <v>496</v>
      </c>
      <c r="F522" t="s">
        <v>493</v>
      </c>
      <c r="G522" t="s">
        <v>494</v>
      </c>
      <c r="H522">
        <v>83.474474970912155</v>
      </c>
    </row>
    <row r="523" spans="1:8" x14ac:dyDescent="0.2">
      <c r="A523" t="s">
        <v>126</v>
      </c>
      <c r="B523" t="s">
        <v>556</v>
      </c>
      <c r="C523" t="s">
        <v>89</v>
      </c>
      <c r="D523" t="s">
        <v>571</v>
      </c>
      <c r="E523" t="s">
        <v>503</v>
      </c>
      <c r="F523" t="s">
        <v>493</v>
      </c>
      <c r="G523" t="s">
        <v>520</v>
      </c>
      <c r="H523">
        <v>35.299556000000003</v>
      </c>
    </row>
    <row r="524" spans="1:8" x14ac:dyDescent="0.2">
      <c r="A524" t="s">
        <v>126</v>
      </c>
      <c r="B524" t="s">
        <v>556</v>
      </c>
      <c r="C524" t="s">
        <v>418</v>
      </c>
      <c r="D524" t="s">
        <v>846</v>
      </c>
      <c r="E524" t="s">
        <v>536</v>
      </c>
      <c r="F524" t="s">
        <v>493</v>
      </c>
      <c r="G524" t="s">
        <v>520</v>
      </c>
      <c r="H524">
        <v>26.966783678275995</v>
      </c>
    </row>
    <row r="525" spans="1:8" x14ac:dyDescent="0.2">
      <c r="A525" t="s">
        <v>126</v>
      </c>
      <c r="B525" t="s">
        <v>556</v>
      </c>
      <c r="C525" t="s">
        <v>119</v>
      </c>
      <c r="D525" t="s">
        <v>598</v>
      </c>
      <c r="E525" t="s">
        <v>496</v>
      </c>
      <c r="F525" t="s">
        <v>493</v>
      </c>
      <c r="G525" t="s">
        <v>494</v>
      </c>
      <c r="H525">
        <v>24.785292977162456</v>
      </c>
    </row>
    <row r="526" spans="1:8" x14ac:dyDescent="0.2">
      <c r="A526" t="s">
        <v>126</v>
      </c>
      <c r="B526" t="s">
        <v>556</v>
      </c>
      <c r="C526" t="s">
        <v>411</v>
      </c>
      <c r="D526" t="s">
        <v>847</v>
      </c>
      <c r="E526" t="s">
        <v>562</v>
      </c>
      <c r="F526" t="s">
        <v>533</v>
      </c>
      <c r="G526" t="s">
        <v>739</v>
      </c>
      <c r="H526">
        <v>19.197731168880491</v>
      </c>
    </row>
    <row r="527" spans="1:8" x14ac:dyDescent="0.2">
      <c r="A527" t="s">
        <v>126</v>
      </c>
      <c r="B527" t="s">
        <v>556</v>
      </c>
      <c r="C527" t="s">
        <v>22</v>
      </c>
      <c r="D527" t="s">
        <v>502</v>
      </c>
      <c r="E527" t="s">
        <v>503</v>
      </c>
      <c r="F527" t="s">
        <v>493</v>
      </c>
      <c r="G527" t="s">
        <v>494</v>
      </c>
      <c r="H527">
        <v>16.128043000000002</v>
      </c>
    </row>
    <row r="528" spans="1:8" x14ac:dyDescent="0.2">
      <c r="A528" t="s">
        <v>126</v>
      </c>
      <c r="B528" t="s">
        <v>556</v>
      </c>
      <c r="C528" t="s">
        <v>91</v>
      </c>
      <c r="D528" t="s">
        <v>573</v>
      </c>
      <c r="E528" t="s">
        <v>523</v>
      </c>
      <c r="F528" t="s">
        <v>493</v>
      </c>
      <c r="G528" t="s">
        <v>520</v>
      </c>
      <c r="H528">
        <v>13.791429684322122</v>
      </c>
    </row>
    <row r="529" spans="1:8" x14ac:dyDescent="0.2">
      <c r="A529" t="s">
        <v>126</v>
      </c>
      <c r="B529" t="s">
        <v>556</v>
      </c>
      <c r="C529" t="s">
        <v>275</v>
      </c>
      <c r="D529" t="s">
        <v>848</v>
      </c>
      <c r="E529" t="s">
        <v>526</v>
      </c>
      <c r="F529" t="s">
        <v>493</v>
      </c>
      <c r="G529" t="s">
        <v>520</v>
      </c>
      <c r="H529">
        <v>6.8374187069678349</v>
      </c>
    </row>
    <row r="530" spans="1:8" x14ac:dyDescent="0.2">
      <c r="A530" t="s">
        <v>126</v>
      </c>
      <c r="B530" t="s">
        <v>556</v>
      </c>
      <c r="C530" t="s">
        <v>123</v>
      </c>
      <c r="D530" t="s">
        <v>602</v>
      </c>
      <c r="E530" t="s">
        <v>603</v>
      </c>
      <c r="F530" t="s">
        <v>493</v>
      </c>
      <c r="G530" t="s">
        <v>494</v>
      </c>
      <c r="H530">
        <v>5.0210169999999996</v>
      </c>
    </row>
    <row r="531" spans="1:8" x14ac:dyDescent="0.2">
      <c r="A531" t="s">
        <v>126</v>
      </c>
      <c r="B531" t="s">
        <v>556</v>
      </c>
      <c r="C531" t="s">
        <v>419</v>
      </c>
      <c r="D531" t="s">
        <v>849</v>
      </c>
      <c r="E531" t="s">
        <v>503</v>
      </c>
      <c r="F531" t="s">
        <v>493</v>
      </c>
      <c r="G531" t="s">
        <v>494</v>
      </c>
      <c r="H531">
        <v>4.9867509999999999</v>
      </c>
    </row>
    <row r="532" spans="1:8" x14ac:dyDescent="0.2">
      <c r="A532" t="s">
        <v>127</v>
      </c>
      <c r="B532" t="s">
        <v>557</v>
      </c>
      <c r="C532" t="s">
        <v>850</v>
      </c>
      <c r="D532" t="s">
        <v>851</v>
      </c>
      <c r="E532" t="s">
        <v>503</v>
      </c>
      <c r="F532" t="s">
        <v>489</v>
      </c>
      <c r="G532" t="s">
        <v>505</v>
      </c>
      <c r="H532">
        <v>0.99724800000000002</v>
      </c>
    </row>
    <row r="533" spans="1:8" x14ac:dyDescent="0.2">
      <c r="A533" t="s">
        <v>127</v>
      </c>
      <c r="B533" t="s">
        <v>557</v>
      </c>
      <c r="C533" t="s">
        <v>126</v>
      </c>
      <c r="D533" t="s">
        <v>556</v>
      </c>
      <c r="E533" t="s">
        <v>536</v>
      </c>
      <c r="F533" t="s">
        <v>493</v>
      </c>
      <c r="G533" t="s">
        <v>494</v>
      </c>
      <c r="H533">
        <v>0.35392892989899999</v>
      </c>
    </row>
    <row r="534" spans="1:8" x14ac:dyDescent="0.2">
      <c r="A534" t="s">
        <v>127</v>
      </c>
      <c r="B534" t="s">
        <v>557</v>
      </c>
      <c r="D534" t="s">
        <v>515</v>
      </c>
      <c r="E534" t="s">
        <v>515</v>
      </c>
      <c r="F534" t="s">
        <v>515</v>
      </c>
      <c r="G534" t="s">
        <v>515</v>
      </c>
      <c r="H534" t="s">
        <v>515</v>
      </c>
    </row>
    <row r="535" spans="1:8" x14ac:dyDescent="0.2">
      <c r="A535" t="s">
        <v>127</v>
      </c>
      <c r="B535" t="s">
        <v>557</v>
      </c>
      <c r="D535" t="s">
        <v>515</v>
      </c>
      <c r="E535" t="s">
        <v>515</v>
      </c>
      <c r="F535" t="s">
        <v>515</v>
      </c>
      <c r="G535" t="s">
        <v>515</v>
      </c>
      <c r="H535" t="s">
        <v>515</v>
      </c>
    </row>
    <row r="536" spans="1:8" x14ac:dyDescent="0.2">
      <c r="A536" t="s">
        <v>127</v>
      </c>
      <c r="B536" t="s">
        <v>557</v>
      </c>
      <c r="D536" t="s">
        <v>515</v>
      </c>
      <c r="E536" t="s">
        <v>515</v>
      </c>
      <c r="F536" t="s">
        <v>515</v>
      </c>
      <c r="G536" t="s">
        <v>515</v>
      </c>
      <c r="H536" t="s">
        <v>515</v>
      </c>
    </row>
    <row r="537" spans="1:8" x14ac:dyDescent="0.2">
      <c r="A537" t="s">
        <v>127</v>
      </c>
      <c r="B537" t="s">
        <v>557</v>
      </c>
      <c r="D537" t="s">
        <v>515</v>
      </c>
      <c r="E537" t="s">
        <v>515</v>
      </c>
      <c r="F537" t="s">
        <v>515</v>
      </c>
      <c r="G537" t="s">
        <v>515</v>
      </c>
      <c r="H537" t="s">
        <v>515</v>
      </c>
    </row>
    <row r="538" spans="1:8" x14ac:dyDescent="0.2">
      <c r="A538" t="s">
        <v>127</v>
      </c>
      <c r="B538" t="s">
        <v>557</v>
      </c>
      <c r="D538" t="s">
        <v>515</v>
      </c>
      <c r="E538" t="s">
        <v>515</v>
      </c>
      <c r="F538" t="s">
        <v>515</v>
      </c>
      <c r="G538" t="s">
        <v>515</v>
      </c>
      <c r="H538" t="s">
        <v>515</v>
      </c>
    </row>
    <row r="539" spans="1:8" x14ac:dyDescent="0.2">
      <c r="A539" t="s">
        <v>127</v>
      </c>
      <c r="B539" t="s">
        <v>557</v>
      </c>
      <c r="D539" t="s">
        <v>515</v>
      </c>
      <c r="E539" t="s">
        <v>515</v>
      </c>
      <c r="F539" t="s">
        <v>515</v>
      </c>
      <c r="G539" t="s">
        <v>515</v>
      </c>
      <c r="H539" t="s">
        <v>515</v>
      </c>
    </row>
    <row r="540" spans="1:8" x14ac:dyDescent="0.2">
      <c r="A540" t="s">
        <v>127</v>
      </c>
      <c r="B540" t="s">
        <v>557</v>
      </c>
      <c r="D540" t="s">
        <v>515</v>
      </c>
      <c r="E540" t="s">
        <v>515</v>
      </c>
      <c r="F540" t="s">
        <v>515</v>
      </c>
      <c r="G540" t="s">
        <v>515</v>
      </c>
      <c r="H540" t="s">
        <v>515</v>
      </c>
    </row>
    <row r="541" spans="1:8" x14ac:dyDescent="0.2">
      <c r="A541" t="s">
        <v>127</v>
      </c>
      <c r="B541" t="s">
        <v>557</v>
      </c>
      <c r="D541" t="s">
        <v>515</v>
      </c>
      <c r="E541" t="s">
        <v>515</v>
      </c>
      <c r="F541" t="s">
        <v>515</v>
      </c>
      <c r="G541" t="s">
        <v>515</v>
      </c>
      <c r="H541" t="s">
        <v>515</v>
      </c>
    </row>
    <row r="542" spans="1:8" x14ac:dyDescent="0.2">
      <c r="A542" t="s">
        <v>128</v>
      </c>
      <c r="B542" t="s">
        <v>558</v>
      </c>
      <c r="C542" t="s">
        <v>852</v>
      </c>
      <c r="D542" t="s">
        <v>853</v>
      </c>
      <c r="E542" t="s">
        <v>854</v>
      </c>
      <c r="F542" t="s">
        <v>533</v>
      </c>
      <c r="G542" t="s">
        <v>722</v>
      </c>
      <c r="H542">
        <v>189.94184000000001</v>
      </c>
    </row>
    <row r="543" spans="1:8" x14ac:dyDescent="0.2">
      <c r="A543" t="s">
        <v>128</v>
      </c>
      <c r="B543" t="s">
        <v>558</v>
      </c>
      <c r="C543" t="s">
        <v>415</v>
      </c>
      <c r="D543" t="s">
        <v>855</v>
      </c>
      <c r="E543" t="s">
        <v>503</v>
      </c>
      <c r="F543" t="s">
        <v>493</v>
      </c>
      <c r="G543" t="s">
        <v>494</v>
      </c>
      <c r="H543">
        <v>163.550544</v>
      </c>
    </row>
    <row r="544" spans="1:8" x14ac:dyDescent="0.2">
      <c r="A544" t="s">
        <v>128</v>
      </c>
      <c r="B544" t="s">
        <v>558</v>
      </c>
      <c r="C544" t="s">
        <v>434</v>
      </c>
      <c r="D544" t="s">
        <v>845</v>
      </c>
      <c r="E544" t="s">
        <v>830</v>
      </c>
      <c r="F544" t="s">
        <v>500</v>
      </c>
      <c r="G544" t="s">
        <v>560</v>
      </c>
      <c r="H544">
        <v>53.67315135917945</v>
      </c>
    </row>
    <row r="545" spans="1:8" x14ac:dyDescent="0.2">
      <c r="A545" t="s">
        <v>128</v>
      </c>
      <c r="B545" t="s">
        <v>558</v>
      </c>
      <c r="C545" t="s">
        <v>436</v>
      </c>
      <c r="D545" t="s">
        <v>843</v>
      </c>
      <c r="E545" t="s">
        <v>536</v>
      </c>
      <c r="F545" t="s">
        <v>500</v>
      </c>
      <c r="G545" t="s">
        <v>560</v>
      </c>
      <c r="H545">
        <v>40.447429999131408</v>
      </c>
    </row>
    <row r="546" spans="1:8" x14ac:dyDescent="0.2">
      <c r="A546" t="s">
        <v>128</v>
      </c>
      <c r="B546" t="s">
        <v>558</v>
      </c>
      <c r="C546" t="s">
        <v>349</v>
      </c>
      <c r="D546" t="s">
        <v>856</v>
      </c>
      <c r="E546" t="s">
        <v>503</v>
      </c>
      <c r="F546" t="s">
        <v>533</v>
      </c>
      <c r="G546" t="s">
        <v>722</v>
      </c>
      <c r="H546">
        <v>20.508344000000001</v>
      </c>
    </row>
    <row r="547" spans="1:8" x14ac:dyDescent="0.2">
      <c r="A547" t="s">
        <v>128</v>
      </c>
      <c r="B547" t="s">
        <v>558</v>
      </c>
      <c r="C547" t="s">
        <v>417</v>
      </c>
      <c r="D547" t="s">
        <v>857</v>
      </c>
      <c r="E547" t="s">
        <v>503</v>
      </c>
      <c r="F547" t="s">
        <v>493</v>
      </c>
      <c r="G547" t="s">
        <v>494</v>
      </c>
      <c r="H547">
        <v>16.269935</v>
      </c>
    </row>
    <row r="548" spans="1:8" x14ac:dyDescent="0.2">
      <c r="A548" t="s">
        <v>128</v>
      </c>
      <c r="B548" t="s">
        <v>558</v>
      </c>
      <c r="C548" t="s">
        <v>430</v>
      </c>
      <c r="D548" t="s">
        <v>858</v>
      </c>
      <c r="E548" t="s">
        <v>503</v>
      </c>
      <c r="F548" t="s">
        <v>500</v>
      </c>
      <c r="G548" t="s">
        <v>560</v>
      </c>
      <c r="H548">
        <v>15.804546</v>
      </c>
    </row>
    <row r="549" spans="1:8" x14ac:dyDescent="0.2">
      <c r="A549" t="s">
        <v>128</v>
      </c>
      <c r="B549" t="s">
        <v>558</v>
      </c>
      <c r="C549" t="s">
        <v>346</v>
      </c>
      <c r="D549" t="s">
        <v>859</v>
      </c>
      <c r="E549" t="s">
        <v>503</v>
      </c>
      <c r="F549" t="s">
        <v>493</v>
      </c>
      <c r="G549" t="s">
        <v>494</v>
      </c>
      <c r="H549">
        <v>15.259240999999999</v>
      </c>
    </row>
    <row r="550" spans="1:8" x14ac:dyDescent="0.2">
      <c r="A550" t="s">
        <v>128</v>
      </c>
      <c r="B550" t="s">
        <v>558</v>
      </c>
      <c r="C550" t="s">
        <v>437</v>
      </c>
      <c r="D550" t="s">
        <v>860</v>
      </c>
      <c r="E550" t="s">
        <v>503</v>
      </c>
      <c r="F550" t="s">
        <v>533</v>
      </c>
      <c r="G550" t="s">
        <v>534</v>
      </c>
      <c r="H550">
        <v>14.186835</v>
      </c>
    </row>
    <row r="551" spans="1:8" x14ac:dyDescent="0.2">
      <c r="A551" t="s">
        <v>128</v>
      </c>
      <c r="B551" t="s">
        <v>558</v>
      </c>
      <c r="C551" t="s">
        <v>377</v>
      </c>
      <c r="D551" t="s">
        <v>628</v>
      </c>
      <c r="E551" t="s">
        <v>503</v>
      </c>
      <c r="F551" t="s">
        <v>533</v>
      </c>
      <c r="G551" t="s">
        <v>625</v>
      </c>
      <c r="H551">
        <v>13.863524</v>
      </c>
    </row>
    <row r="552" spans="1:8" x14ac:dyDescent="0.2">
      <c r="A552" t="s">
        <v>129</v>
      </c>
      <c r="B552" t="s">
        <v>561</v>
      </c>
      <c r="C552" t="s">
        <v>277</v>
      </c>
      <c r="D552" t="s">
        <v>638</v>
      </c>
      <c r="E552" t="s">
        <v>503</v>
      </c>
      <c r="F552" t="s">
        <v>489</v>
      </c>
      <c r="G552" t="s">
        <v>490</v>
      </c>
      <c r="H552">
        <v>68.154328000000007</v>
      </c>
    </row>
    <row r="553" spans="1:8" x14ac:dyDescent="0.2">
      <c r="A553" t="s">
        <v>129</v>
      </c>
      <c r="B553" t="s">
        <v>561</v>
      </c>
      <c r="C553" t="s">
        <v>126</v>
      </c>
      <c r="D553" t="s">
        <v>556</v>
      </c>
      <c r="E553" t="s">
        <v>536</v>
      </c>
      <c r="F553" t="s">
        <v>493</v>
      </c>
      <c r="G553" t="s">
        <v>494</v>
      </c>
      <c r="H553">
        <v>51.753900615111995</v>
      </c>
    </row>
    <row r="554" spans="1:8" x14ac:dyDescent="0.2">
      <c r="A554" t="s">
        <v>129</v>
      </c>
      <c r="B554" t="s">
        <v>561</v>
      </c>
      <c r="C554" t="s">
        <v>444</v>
      </c>
      <c r="D554" t="s">
        <v>842</v>
      </c>
      <c r="E554" t="s">
        <v>523</v>
      </c>
      <c r="F554" t="s">
        <v>508</v>
      </c>
      <c r="G554" t="s">
        <v>509</v>
      </c>
      <c r="H554">
        <v>40.349502371713079</v>
      </c>
    </row>
    <row r="555" spans="1:8" x14ac:dyDescent="0.2">
      <c r="A555" t="s">
        <v>129</v>
      </c>
      <c r="B555" t="s">
        <v>561</v>
      </c>
      <c r="C555" t="s">
        <v>93</v>
      </c>
      <c r="D555" t="s">
        <v>545</v>
      </c>
      <c r="E555" t="s">
        <v>503</v>
      </c>
      <c r="F555" t="s">
        <v>493</v>
      </c>
      <c r="G555" t="s">
        <v>494</v>
      </c>
      <c r="H555">
        <v>22.079080000000001</v>
      </c>
    </row>
    <row r="556" spans="1:8" x14ac:dyDescent="0.2">
      <c r="A556" t="s">
        <v>129</v>
      </c>
      <c r="B556" t="s">
        <v>561</v>
      </c>
      <c r="C556" t="s">
        <v>445</v>
      </c>
      <c r="D556" t="s">
        <v>861</v>
      </c>
      <c r="E556" t="s">
        <v>562</v>
      </c>
      <c r="F556" t="s">
        <v>533</v>
      </c>
      <c r="G556" t="s">
        <v>841</v>
      </c>
      <c r="H556">
        <v>21.472238903603998</v>
      </c>
    </row>
    <row r="557" spans="1:8" x14ac:dyDescent="0.2">
      <c r="A557" t="s">
        <v>129</v>
      </c>
      <c r="B557" t="s">
        <v>561</v>
      </c>
      <c r="C557" t="s">
        <v>446</v>
      </c>
      <c r="D557" t="s">
        <v>862</v>
      </c>
      <c r="E557" t="s">
        <v>526</v>
      </c>
      <c r="F557" t="s">
        <v>533</v>
      </c>
      <c r="G557" t="s">
        <v>534</v>
      </c>
      <c r="H557">
        <v>15.011872601462338</v>
      </c>
    </row>
    <row r="558" spans="1:8" x14ac:dyDescent="0.2">
      <c r="A558" t="s">
        <v>129</v>
      </c>
      <c r="B558" t="s">
        <v>561</v>
      </c>
      <c r="C558" t="s">
        <v>447</v>
      </c>
      <c r="D558" t="s">
        <v>863</v>
      </c>
      <c r="E558" t="s">
        <v>864</v>
      </c>
      <c r="F558" t="s">
        <v>489</v>
      </c>
      <c r="G558" t="s">
        <v>490</v>
      </c>
      <c r="H558">
        <v>13.859154999999999</v>
      </c>
    </row>
    <row r="559" spans="1:8" x14ac:dyDescent="0.2">
      <c r="A559" t="s">
        <v>129</v>
      </c>
      <c r="B559" t="s">
        <v>561</v>
      </c>
      <c r="C559" t="s">
        <v>417</v>
      </c>
      <c r="D559" t="s">
        <v>857</v>
      </c>
      <c r="E559" t="s">
        <v>503</v>
      </c>
      <c r="F559" t="s">
        <v>493</v>
      </c>
      <c r="G559" t="s">
        <v>494</v>
      </c>
      <c r="H559">
        <v>13.733566</v>
      </c>
    </row>
    <row r="560" spans="1:8" x14ac:dyDescent="0.2">
      <c r="A560" t="s">
        <v>129</v>
      </c>
      <c r="B560" t="s">
        <v>561</v>
      </c>
      <c r="C560" t="s">
        <v>436</v>
      </c>
      <c r="D560" t="s">
        <v>843</v>
      </c>
      <c r="E560" t="s">
        <v>536</v>
      </c>
      <c r="F560" t="s">
        <v>500</v>
      </c>
      <c r="G560" t="s">
        <v>560</v>
      </c>
      <c r="H560">
        <v>11.94094362132946</v>
      </c>
    </row>
    <row r="561" spans="1:8" x14ac:dyDescent="0.2">
      <c r="A561" t="s">
        <v>129</v>
      </c>
      <c r="B561" t="s">
        <v>561</v>
      </c>
      <c r="C561" t="s">
        <v>127</v>
      </c>
      <c r="D561" t="s">
        <v>557</v>
      </c>
      <c r="E561" t="s">
        <v>488</v>
      </c>
      <c r="F561" t="s">
        <v>489</v>
      </c>
      <c r="G561" t="s">
        <v>490</v>
      </c>
      <c r="H561">
        <v>11.864846372986685</v>
      </c>
    </row>
    <row r="562" spans="1:8" x14ac:dyDescent="0.2">
      <c r="A562" t="s">
        <v>82</v>
      </c>
      <c r="B562" t="s">
        <v>535</v>
      </c>
      <c r="C562" t="s">
        <v>725</v>
      </c>
      <c r="D562" t="s">
        <v>726</v>
      </c>
      <c r="E562" t="s">
        <v>492</v>
      </c>
      <c r="F562" t="s">
        <v>508</v>
      </c>
      <c r="G562" t="s">
        <v>518</v>
      </c>
      <c r="H562">
        <v>327.79463370194514</v>
      </c>
    </row>
    <row r="563" spans="1:8" x14ac:dyDescent="0.2">
      <c r="A563" t="s">
        <v>82</v>
      </c>
      <c r="B563" t="s">
        <v>535</v>
      </c>
      <c r="C563" t="s">
        <v>319</v>
      </c>
      <c r="D563" t="s">
        <v>727</v>
      </c>
      <c r="E563" t="s">
        <v>728</v>
      </c>
      <c r="F563" t="s">
        <v>533</v>
      </c>
      <c r="G563" t="s">
        <v>729</v>
      </c>
      <c r="H563">
        <v>130.98248000000001</v>
      </c>
    </row>
    <row r="564" spans="1:8" x14ac:dyDescent="0.2">
      <c r="A564" t="s">
        <v>82</v>
      </c>
      <c r="B564" t="s">
        <v>535</v>
      </c>
      <c r="C564" t="s">
        <v>320</v>
      </c>
      <c r="D564" t="s">
        <v>730</v>
      </c>
      <c r="E564" t="s">
        <v>731</v>
      </c>
      <c r="F564" t="s">
        <v>533</v>
      </c>
      <c r="G564" t="s">
        <v>625</v>
      </c>
      <c r="H564">
        <v>94.360652174600403</v>
      </c>
    </row>
    <row r="565" spans="1:8" x14ac:dyDescent="0.2">
      <c r="A565" t="s">
        <v>82</v>
      </c>
      <c r="B565" t="s">
        <v>535</v>
      </c>
      <c r="C565" t="s">
        <v>321</v>
      </c>
      <c r="D565" t="s">
        <v>732</v>
      </c>
      <c r="E565" t="s">
        <v>503</v>
      </c>
      <c r="F565" t="s">
        <v>630</v>
      </c>
      <c r="G565" t="s">
        <v>733</v>
      </c>
      <c r="H565">
        <v>27.602028000000001</v>
      </c>
    </row>
    <row r="566" spans="1:8" x14ac:dyDescent="0.2">
      <c r="A566" t="s">
        <v>82</v>
      </c>
      <c r="B566" t="s">
        <v>535</v>
      </c>
      <c r="C566" t="s">
        <v>302</v>
      </c>
      <c r="D566" t="s">
        <v>734</v>
      </c>
      <c r="E566" t="s">
        <v>503</v>
      </c>
      <c r="F566" t="s">
        <v>716</v>
      </c>
      <c r="G566" t="s">
        <v>717</v>
      </c>
      <c r="H566">
        <v>23.537013999999999</v>
      </c>
    </row>
    <row r="567" spans="1:8" x14ac:dyDescent="0.2">
      <c r="A567" t="s">
        <v>82</v>
      </c>
      <c r="B567" t="s">
        <v>535</v>
      </c>
      <c r="C567" t="s">
        <v>322</v>
      </c>
      <c r="D567" t="s">
        <v>735</v>
      </c>
      <c r="E567" t="s">
        <v>523</v>
      </c>
      <c r="F567" t="s">
        <v>533</v>
      </c>
      <c r="G567" t="s">
        <v>700</v>
      </c>
      <c r="H567">
        <v>23.240743978521287</v>
      </c>
    </row>
    <row r="568" spans="1:8" x14ac:dyDescent="0.2">
      <c r="A568" t="s">
        <v>82</v>
      </c>
      <c r="B568" t="s">
        <v>535</v>
      </c>
      <c r="C568" t="s">
        <v>323</v>
      </c>
      <c r="D568" t="s">
        <v>736</v>
      </c>
      <c r="E568" t="s">
        <v>503</v>
      </c>
      <c r="F568" t="s">
        <v>716</v>
      </c>
      <c r="G568" t="s">
        <v>737</v>
      </c>
      <c r="H568">
        <v>22.63186</v>
      </c>
    </row>
    <row r="569" spans="1:8" x14ac:dyDescent="0.2">
      <c r="A569" t="s">
        <v>82</v>
      </c>
      <c r="B569" t="s">
        <v>535</v>
      </c>
      <c r="C569" t="s">
        <v>259</v>
      </c>
      <c r="D569" t="s">
        <v>738</v>
      </c>
      <c r="E569" t="s">
        <v>536</v>
      </c>
      <c r="F569" t="s">
        <v>533</v>
      </c>
      <c r="G569" t="s">
        <v>739</v>
      </c>
      <c r="H569">
        <v>21.531231264680773</v>
      </c>
    </row>
    <row r="570" spans="1:8" x14ac:dyDescent="0.2">
      <c r="A570" t="s">
        <v>82</v>
      </c>
      <c r="B570" t="s">
        <v>535</v>
      </c>
      <c r="C570" t="s">
        <v>324</v>
      </c>
      <c r="D570" t="s">
        <v>740</v>
      </c>
      <c r="E570" t="s">
        <v>559</v>
      </c>
      <c r="F570" t="s">
        <v>533</v>
      </c>
      <c r="G570" t="s">
        <v>625</v>
      </c>
      <c r="H570">
        <v>20.777743999999998</v>
      </c>
    </row>
    <row r="571" spans="1:8" x14ac:dyDescent="0.2">
      <c r="A571" t="s">
        <v>82</v>
      </c>
      <c r="B571" t="s">
        <v>535</v>
      </c>
      <c r="C571" t="s">
        <v>325</v>
      </c>
      <c r="D571" t="s">
        <v>723</v>
      </c>
      <c r="E571" t="s">
        <v>721</v>
      </c>
      <c r="F571" t="s">
        <v>533</v>
      </c>
      <c r="G571" t="s">
        <v>537</v>
      </c>
      <c r="H571">
        <v>19.794702964890007</v>
      </c>
    </row>
    <row r="572" spans="1:8" x14ac:dyDescent="0.2">
      <c r="A572" t="s">
        <v>130</v>
      </c>
      <c r="B572" t="s">
        <v>563</v>
      </c>
      <c r="C572" t="s">
        <v>106</v>
      </c>
      <c r="D572" t="s">
        <v>566</v>
      </c>
      <c r="E572" t="s">
        <v>488</v>
      </c>
      <c r="F572" t="s">
        <v>567</v>
      </c>
      <c r="G572" t="s">
        <v>568</v>
      </c>
      <c r="H572">
        <v>15.457131292228725</v>
      </c>
    </row>
    <row r="573" spans="1:8" x14ac:dyDescent="0.2">
      <c r="A573" t="s">
        <v>130</v>
      </c>
      <c r="B573" t="s">
        <v>563</v>
      </c>
      <c r="C573" t="s">
        <v>424</v>
      </c>
      <c r="D573" t="s">
        <v>865</v>
      </c>
      <c r="E573" t="s">
        <v>488</v>
      </c>
      <c r="F573" t="s">
        <v>542</v>
      </c>
      <c r="G573" t="s">
        <v>621</v>
      </c>
      <c r="H573">
        <v>5.794230429248989E-4</v>
      </c>
    </row>
    <row r="574" spans="1:8" x14ac:dyDescent="0.2">
      <c r="A574" t="s">
        <v>130</v>
      </c>
      <c r="B574" t="s">
        <v>563</v>
      </c>
      <c r="D574" t="s">
        <v>515</v>
      </c>
      <c r="E574" t="s">
        <v>515</v>
      </c>
      <c r="F574" t="s">
        <v>515</v>
      </c>
      <c r="G574" t="s">
        <v>515</v>
      </c>
      <c r="H574" t="s">
        <v>515</v>
      </c>
    </row>
    <row r="575" spans="1:8" x14ac:dyDescent="0.2">
      <c r="A575" t="s">
        <v>130</v>
      </c>
      <c r="B575" t="s">
        <v>563</v>
      </c>
      <c r="D575" t="s">
        <v>515</v>
      </c>
      <c r="E575" t="s">
        <v>515</v>
      </c>
      <c r="F575" t="s">
        <v>515</v>
      </c>
      <c r="G575" t="s">
        <v>515</v>
      </c>
      <c r="H575" t="s">
        <v>515</v>
      </c>
    </row>
    <row r="576" spans="1:8" x14ac:dyDescent="0.2">
      <c r="A576" t="s">
        <v>130</v>
      </c>
      <c r="B576" t="s">
        <v>563</v>
      </c>
      <c r="D576" t="s">
        <v>515</v>
      </c>
      <c r="E576" t="s">
        <v>515</v>
      </c>
      <c r="F576" t="s">
        <v>515</v>
      </c>
      <c r="G576" t="s">
        <v>515</v>
      </c>
      <c r="H576" t="s">
        <v>515</v>
      </c>
    </row>
    <row r="577" spans="1:8" x14ac:dyDescent="0.2">
      <c r="A577" t="s">
        <v>130</v>
      </c>
      <c r="B577" t="s">
        <v>563</v>
      </c>
      <c r="D577" t="s">
        <v>515</v>
      </c>
      <c r="E577" t="s">
        <v>515</v>
      </c>
      <c r="F577" t="s">
        <v>515</v>
      </c>
      <c r="G577" t="s">
        <v>515</v>
      </c>
      <c r="H577" t="s">
        <v>515</v>
      </c>
    </row>
    <row r="578" spans="1:8" x14ac:dyDescent="0.2">
      <c r="A578" t="s">
        <v>130</v>
      </c>
      <c r="B578" t="s">
        <v>563</v>
      </c>
      <c r="D578" t="s">
        <v>515</v>
      </c>
      <c r="E578" t="s">
        <v>515</v>
      </c>
      <c r="F578" t="s">
        <v>515</v>
      </c>
      <c r="G578" t="s">
        <v>515</v>
      </c>
      <c r="H578" t="s">
        <v>515</v>
      </c>
    </row>
    <row r="579" spans="1:8" x14ac:dyDescent="0.2">
      <c r="A579" t="s">
        <v>130</v>
      </c>
      <c r="B579" t="s">
        <v>563</v>
      </c>
      <c r="D579" t="s">
        <v>515</v>
      </c>
      <c r="E579" t="s">
        <v>515</v>
      </c>
      <c r="F579" t="s">
        <v>515</v>
      </c>
      <c r="G579" t="s">
        <v>515</v>
      </c>
      <c r="H579" t="s">
        <v>515</v>
      </c>
    </row>
    <row r="580" spans="1:8" x14ac:dyDescent="0.2">
      <c r="A580" t="s">
        <v>130</v>
      </c>
      <c r="B580" t="s">
        <v>563</v>
      </c>
      <c r="D580" t="s">
        <v>515</v>
      </c>
      <c r="E580" t="s">
        <v>515</v>
      </c>
      <c r="F580" t="s">
        <v>515</v>
      </c>
      <c r="G580" t="s">
        <v>515</v>
      </c>
      <c r="H580" t="s">
        <v>515</v>
      </c>
    </row>
    <row r="581" spans="1:8" x14ac:dyDescent="0.2">
      <c r="A581" t="s">
        <v>130</v>
      </c>
      <c r="B581" t="s">
        <v>563</v>
      </c>
      <c r="D581" t="s">
        <v>515</v>
      </c>
      <c r="E581" t="s">
        <v>515</v>
      </c>
      <c r="F581" t="s">
        <v>515</v>
      </c>
      <c r="G581" t="s">
        <v>515</v>
      </c>
      <c r="H581" t="s">
        <v>515</v>
      </c>
    </row>
    <row r="582" spans="1:8" x14ac:dyDescent="0.2">
      <c r="A582" t="s">
        <v>131</v>
      </c>
      <c r="B582" t="s">
        <v>564</v>
      </c>
      <c r="C582" t="s">
        <v>430</v>
      </c>
      <c r="D582" t="s">
        <v>858</v>
      </c>
      <c r="E582" t="s">
        <v>503</v>
      </c>
      <c r="F582" t="s">
        <v>500</v>
      </c>
      <c r="G582" t="s">
        <v>560</v>
      </c>
      <c r="H582">
        <v>41.725000000000001</v>
      </c>
    </row>
    <row r="583" spans="1:8" x14ac:dyDescent="0.2">
      <c r="A583" t="s">
        <v>131</v>
      </c>
      <c r="B583" t="s">
        <v>564</v>
      </c>
      <c r="C583" t="s">
        <v>427</v>
      </c>
      <c r="D583" t="s">
        <v>866</v>
      </c>
      <c r="E583" t="s">
        <v>503</v>
      </c>
      <c r="F583" t="s">
        <v>567</v>
      </c>
      <c r="G583" t="s">
        <v>867</v>
      </c>
      <c r="H583">
        <v>30.497336000000001</v>
      </c>
    </row>
    <row r="584" spans="1:8" x14ac:dyDescent="0.2">
      <c r="A584" t="s">
        <v>131</v>
      </c>
      <c r="B584" t="s">
        <v>564</v>
      </c>
      <c r="C584" t="s">
        <v>438</v>
      </c>
      <c r="D584" t="s">
        <v>868</v>
      </c>
      <c r="E584" t="s">
        <v>643</v>
      </c>
      <c r="F584" t="s">
        <v>500</v>
      </c>
      <c r="G584" t="s">
        <v>560</v>
      </c>
      <c r="H584">
        <v>29.841587834711525</v>
      </c>
    </row>
    <row r="585" spans="1:8" x14ac:dyDescent="0.2">
      <c r="A585" t="s">
        <v>131</v>
      </c>
      <c r="B585" t="s">
        <v>564</v>
      </c>
      <c r="C585" t="s">
        <v>439</v>
      </c>
      <c r="D585" t="s">
        <v>869</v>
      </c>
      <c r="E585" t="s">
        <v>523</v>
      </c>
      <c r="F585" t="s">
        <v>508</v>
      </c>
      <c r="G585" t="s">
        <v>509</v>
      </c>
      <c r="H585">
        <v>22.037154727772361</v>
      </c>
    </row>
    <row r="586" spans="1:8" x14ac:dyDescent="0.2">
      <c r="A586" t="s">
        <v>131</v>
      </c>
      <c r="B586" t="s">
        <v>564</v>
      </c>
      <c r="C586" t="s">
        <v>440</v>
      </c>
      <c r="D586" t="s">
        <v>870</v>
      </c>
      <c r="E586" t="s">
        <v>523</v>
      </c>
      <c r="F586" t="s">
        <v>500</v>
      </c>
      <c r="G586" t="s">
        <v>560</v>
      </c>
      <c r="H586">
        <v>21.194810549265377</v>
      </c>
    </row>
    <row r="587" spans="1:8" x14ac:dyDescent="0.2">
      <c r="A587" t="s">
        <v>131</v>
      </c>
      <c r="B587" t="s">
        <v>564</v>
      </c>
      <c r="C587" t="s">
        <v>404</v>
      </c>
      <c r="D587" t="s">
        <v>647</v>
      </c>
      <c r="E587" t="s">
        <v>648</v>
      </c>
      <c r="F587" t="s">
        <v>508</v>
      </c>
      <c r="G587" t="s">
        <v>644</v>
      </c>
      <c r="H587">
        <v>13.44119140751139</v>
      </c>
    </row>
    <row r="588" spans="1:8" x14ac:dyDescent="0.2">
      <c r="A588" t="s">
        <v>131</v>
      </c>
      <c r="B588" t="s">
        <v>564</v>
      </c>
      <c r="C588" t="s">
        <v>441</v>
      </c>
      <c r="D588" t="s">
        <v>871</v>
      </c>
      <c r="E588" t="s">
        <v>492</v>
      </c>
      <c r="F588" t="s">
        <v>533</v>
      </c>
      <c r="G588" t="s">
        <v>625</v>
      </c>
      <c r="H588">
        <v>12.749150917461256</v>
      </c>
    </row>
    <row r="589" spans="1:8" x14ac:dyDescent="0.2">
      <c r="A589" t="s">
        <v>131</v>
      </c>
      <c r="B589" t="s">
        <v>564</v>
      </c>
      <c r="C589" t="s">
        <v>442</v>
      </c>
      <c r="D589" t="s">
        <v>872</v>
      </c>
      <c r="E589" t="s">
        <v>523</v>
      </c>
      <c r="F589" t="s">
        <v>500</v>
      </c>
      <c r="G589" t="s">
        <v>560</v>
      </c>
      <c r="H589">
        <v>12.143532031554166</v>
      </c>
    </row>
    <row r="590" spans="1:8" x14ac:dyDescent="0.2">
      <c r="A590" t="s">
        <v>131</v>
      </c>
      <c r="B590" t="s">
        <v>564</v>
      </c>
      <c r="C590" t="s">
        <v>435</v>
      </c>
      <c r="D590" t="s">
        <v>873</v>
      </c>
      <c r="E590" t="s">
        <v>536</v>
      </c>
      <c r="F590" t="s">
        <v>500</v>
      </c>
      <c r="G590" t="s">
        <v>560</v>
      </c>
      <c r="H590">
        <v>6.6873201037549999</v>
      </c>
    </row>
    <row r="591" spans="1:8" x14ac:dyDescent="0.2">
      <c r="A591" t="s">
        <v>131</v>
      </c>
      <c r="B591" t="s">
        <v>564</v>
      </c>
      <c r="C591" t="s">
        <v>443</v>
      </c>
      <c r="D591" t="s">
        <v>874</v>
      </c>
      <c r="E591" t="s">
        <v>492</v>
      </c>
      <c r="F591" t="s">
        <v>500</v>
      </c>
      <c r="G591" t="s">
        <v>560</v>
      </c>
      <c r="H591">
        <v>4.7344332842736412</v>
      </c>
    </row>
    <row r="592" spans="1:8" x14ac:dyDescent="0.2">
      <c r="A592" t="s">
        <v>132</v>
      </c>
      <c r="B592" t="s">
        <v>565</v>
      </c>
      <c r="C592" t="s">
        <v>852</v>
      </c>
      <c r="D592" t="s">
        <v>853</v>
      </c>
      <c r="E592" t="s">
        <v>854</v>
      </c>
      <c r="F592" t="s">
        <v>533</v>
      </c>
      <c r="G592" t="s">
        <v>722</v>
      </c>
      <c r="H592">
        <v>30.102035999999998</v>
      </c>
    </row>
    <row r="593" spans="1:8" x14ac:dyDescent="0.2">
      <c r="A593" t="s">
        <v>132</v>
      </c>
      <c r="B593" t="s">
        <v>565</v>
      </c>
      <c r="C593" t="s">
        <v>427</v>
      </c>
      <c r="D593" t="s">
        <v>866</v>
      </c>
      <c r="E593" t="s">
        <v>503</v>
      </c>
      <c r="F593" t="s">
        <v>567</v>
      </c>
      <c r="G593" t="s">
        <v>867</v>
      </c>
      <c r="H593">
        <v>26.987780000000001</v>
      </c>
    </row>
    <row r="594" spans="1:8" x14ac:dyDescent="0.2">
      <c r="A594" t="s">
        <v>132</v>
      </c>
      <c r="B594" t="s">
        <v>565</v>
      </c>
      <c r="C594" t="s">
        <v>428</v>
      </c>
      <c r="D594" t="s">
        <v>875</v>
      </c>
      <c r="E594" t="s">
        <v>586</v>
      </c>
      <c r="F594" t="s">
        <v>533</v>
      </c>
      <c r="G594" t="s">
        <v>722</v>
      </c>
      <c r="H594">
        <v>23.060796587834915</v>
      </c>
    </row>
    <row r="595" spans="1:8" x14ac:dyDescent="0.2">
      <c r="A595" t="s">
        <v>132</v>
      </c>
      <c r="B595" t="s">
        <v>565</v>
      </c>
      <c r="C595" t="s">
        <v>429</v>
      </c>
      <c r="D595" t="s">
        <v>876</v>
      </c>
      <c r="E595" t="s">
        <v>503</v>
      </c>
      <c r="F595" t="s">
        <v>533</v>
      </c>
      <c r="G595" t="s">
        <v>722</v>
      </c>
      <c r="H595">
        <v>18.956472000000002</v>
      </c>
    </row>
    <row r="596" spans="1:8" x14ac:dyDescent="0.2">
      <c r="A596" t="s">
        <v>132</v>
      </c>
      <c r="B596" t="s">
        <v>565</v>
      </c>
      <c r="C596" t="s">
        <v>430</v>
      </c>
      <c r="D596" t="s">
        <v>858</v>
      </c>
      <c r="E596" t="s">
        <v>503</v>
      </c>
      <c r="F596" t="s">
        <v>500</v>
      </c>
      <c r="G596" t="s">
        <v>560</v>
      </c>
      <c r="H596">
        <v>18.036096000000001</v>
      </c>
    </row>
    <row r="597" spans="1:8" x14ac:dyDescent="0.2">
      <c r="A597" t="s">
        <v>132</v>
      </c>
      <c r="B597" t="s">
        <v>565</v>
      </c>
      <c r="C597" t="s">
        <v>431</v>
      </c>
      <c r="D597" t="s">
        <v>877</v>
      </c>
      <c r="E597" t="s">
        <v>559</v>
      </c>
      <c r="F597" t="s">
        <v>508</v>
      </c>
      <c r="G597" t="s">
        <v>644</v>
      </c>
      <c r="H597">
        <v>17.381526013310339</v>
      </c>
    </row>
    <row r="598" spans="1:8" x14ac:dyDescent="0.2">
      <c r="A598" t="s">
        <v>132</v>
      </c>
      <c r="B598" t="s">
        <v>565</v>
      </c>
      <c r="C598" t="s">
        <v>432</v>
      </c>
      <c r="D598" t="s">
        <v>878</v>
      </c>
      <c r="E598" t="s">
        <v>503</v>
      </c>
      <c r="F598" t="s">
        <v>500</v>
      </c>
      <c r="G598" t="s">
        <v>560</v>
      </c>
      <c r="H598">
        <v>14.308873</v>
      </c>
    </row>
    <row r="599" spans="1:8" x14ac:dyDescent="0.2">
      <c r="A599" t="s">
        <v>132</v>
      </c>
      <c r="B599" t="s">
        <v>565</v>
      </c>
      <c r="C599" t="s">
        <v>433</v>
      </c>
      <c r="D599" t="s">
        <v>879</v>
      </c>
      <c r="E599" t="s">
        <v>562</v>
      </c>
      <c r="F599" t="s">
        <v>533</v>
      </c>
      <c r="G599" t="s">
        <v>625</v>
      </c>
      <c r="H599">
        <v>11.688445775981062</v>
      </c>
    </row>
    <row r="600" spans="1:8" x14ac:dyDescent="0.2">
      <c r="A600" t="s">
        <v>132</v>
      </c>
      <c r="B600" t="s">
        <v>565</v>
      </c>
      <c r="C600" t="s">
        <v>434</v>
      </c>
      <c r="D600" t="s">
        <v>845</v>
      </c>
      <c r="E600" t="s">
        <v>830</v>
      </c>
      <c r="F600" t="s">
        <v>500</v>
      </c>
      <c r="G600" t="s">
        <v>560</v>
      </c>
      <c r="H600">
        <v>8.945525423383959</v>
      </c>
    </row>
    <row r="601" spans="1:8" x14ac:dyDescent="0.2">
      <c r="A601" t="s">
        <v>132</v>
      </c>
      <c r="B601" t="s">
        <v>565</v>
      </c>
      <c r="C601" t="s">
        <v>435</v>
      </c>
      <c r="D601" t="s">
        <v>873</v>
      </c>
      <c r="E601" t="s">
        <v>536</v>
      </c>
      <c r="F601" t="s">
        <v>500</v>
      </c>
      <c r="G601" t="s">
        <v>560</v>
      </c>
      <c r="H601">
        <v>7.1438956811569989</v>
      </c>
    </row>
    <row r="602" spans="1:8" x14ac:dyDescent="0.2">
      <c r="A602" t="s">
        <v>106</v>
      </c>
      <c r="B602" t="s">
        <v>566</v>
      </c>
      <c r="C602" t="s">
        <v>453</v>
      </c>
      <c r="D602" t="s">
        <v>776</v>
      </c>
      <c r="E602" t="s">
        <v>503</v>
      </c>
      <c r="F602" t="s">
        <v>542</v>
      </c>
      <c r="G602" t="s">
        <v>543</v>
      </c>
      <c r="H602">
        <v>1.103667</v>
      </c>
    </row>
    <row r="603" spans="1:8" x14ac:dyDescent="0.2">
      <c r="A603" t="s">
        <v>106</v>
      </c>
      <c r="B603" t="s">
        <v>566</v>
      </c>
      <c r="D603" t="s">
        <v>515</v>
      </c>
      <c r="E603" t="s">
        <v>515</v>
      </c>
      <c r="F603" t="s">
        <v>515</v>
      </c>
      <c r="G603" t="s">
        <v>515</v>
      </c>
      <c r="H603" t="s">
        <v>515</v>
      </c>
    </row>
    <row r="604" spans="1:8" x14ac:dyDescent="0.2">
      <c r="A604" t="s">
        <v>106</v>
      </c>
      <c r="B604" t="s">
        <v>566</v>
      </c>
      <c r="D604" t="s">
        <v>515</v>
      </c>
      <c r="E604" t="s">
        <v>515</v>
      </c>
      <c r="F604" t="s">
        <v>515</v>
      </c>
      <c r="G604" t="s">
        <v>515</v>
      </c>
      <c r="H604" t="s">
        <v>515</v>
      </c>
    </row>
    <row r="605" spans="1:8" x14ac:dyDescent="0.2">
      <c r="A605" t="s">
        <v>106</v>
      </c>
      <c r="B605" t="s">
        <v>566</v>
      </c>
      <c r="D605" t="s">
        <v>515</v>
      </c>
      <c r="E605" t="s">
        <v>515</v>
      </c>
      <c r="F605" t="s">
        <v>515</v>
      </c>
      <c r="G605" t="s">
        <v>515</v>
      </c>
      <c r="H605" t="s">
        <v>515</v>
      </c>
    </row>
    <row r="606" spans="1:8" x14ac:dyDescent="0.2">
      <c r="A606" t="s">
        <v>106</v>
      </c>
      <c r="B606" t="s">
        <v>566</v>
      </c>
      <c r="D606" t="s">
        <v>515</v>
      </c>
      <c r="E606" t="s">
        <v>515</v>
      </c>
      <c r="F606" t="s">
        <v>515</v>
      </c>
      <c r="G606" t="s">
        <v>515</v>
      </c>
      <c r="H606" t="s">
        <v>515</v>
      </c>
    </row>
    <row r="607" spans="1:8" x14ac:dyDescent="0.2">
      <c r="A607" t="s">
        <v>106</v>
      </c>
      <c r="B607" t="s">
        <v>566</v>
      </c>
      <c r="D607" t="s">
        <v>515</v>
      </c>
      <c r="E607" t="s">
        <v>515</v>
      </c>
      <c r="F607" t="s">
        <v>515</v>
      </c>
      <c r="G607" t="s">
        <v>515</v>
      </c>
      <c r="H607" t="s">
        <v>515</v>
      </c>
    </row>
    <row r="608" spans="1:8" x14ac:dyDescent="0.2">
      <c r="A608" t="s">
        <v>106</v>
      </c>
      <c r="B608" t="s">
        <v>566</v>
      </c>
      <c r="D608" t="s">
        <v>515</v>
      </c>
      <c r="E608" t="s">
        <v>515</v>
      </c>
      <c r="F608" t="s">
        <v>515</v>
      </c>
      <c r="G608" t="s">
        <v>515</v>
      </c>
      <c r="H608" t="s">
        <v>515</v>
      </c>
    </row>
    <row r="609" spans="1:8" x14ac:dyDescent="0.2">
      <c r="A609" t="s">
        <v>106</v>
      </c>
      <c r="B609" t="s">
        <v>566</v>
      </c>
      <c r="D609" t="s">
        <v>515</v>
      </c>
      <c r="E609" t="s">
        <v>515</v>
      </c>
      <c r="F609" t="s">
        <v>515</v>
      </c>
      <c r="G609" t="s">
        <v>515</v>
      </c>
      <c r="H609" t="s">
        <v>515</v>
      </c>
    </row>
    <row r="610" spans="1:8" x14ac:dyDescent="0.2">
      <c r="A610" t="s">
        <v>106</v>
      </c>
      <c r="B610" t="s">
        <v>566</v>
      </c>
      <c r="D610" t="s">
        <v>515</v>
      </c>
      <c r="E610" t="s">
        <v>515</v>
      </c>
      <c r="F610" t="s">
        <v>515</v>
      </c>
      <c r="G610" t="s">
        <v>515</v>
      </c>
      <c r="H610" t="s">
        <v>515</v>
      </c>
    </row>
    <row r="611" spans="1:8" x14ac:dyDescent="0.2">
      <c r="A611" t="s">
        <v>106</v>
      </c>
      <c r="B611" t="s">
        <v>566</v>
      </c>
      <c r="D611" t="s">
        <v>515</v>
      </c>
      <c r="E611" t="s">
        <v>515</v>
      </c>
      <c r="F611" t="s">
        <v>515</v>
      </c>
      <c r="G611" t="s">
        <v>515</v>
      </c>
      <c r="H611" t="s">
        <v>515</v>
      </c>
    </row>
    <row r="612" spans="1:8" x14ac:dyDescent="0.2">
      <c r="A612" t="s">
        <v>80</v>
      </c>
      <c r="B612" t="s">
        <v>519</v>
      </c>
      <c r="C612" t="s">
        <v>263</v>
      </c>
      <c r="D612" t="s">
        <v>635</v>
      </c>
      <c r="E612" t="s">
        <v>503</v>
      </c>
      <c r="F612" t="s">
        <v>493</v>
      </c>
      <c r="G612" t="s">
        <v>520</v>
      </c>
      <c r="H612">
        <v>115.305536</v>
      </c>
    </row>
    <row r="613" spans="1:8" x14ac:dyDescent="0.2">
      <c r="A613" t="s">
        <v>80</v>
      </c>
      <c r="B613" t="s">
        <v>519</v>
      </c>
      <c r="C613" t="s">
        <v>266</v>
      </c>
      <c r="D613" t="s">
        <v>636</v>
      </c>
      <c r="E613" t="s">
        <v>503</v>
      </c>
      <c r="F613" t="s">
        <v>493</v>
      </c>
      <c r="G613" t="s">
        <v>520</v>
      </c>
      <c r="H613">
        <v>103.01584</v>
      </c>
    </row>
    <row r="614" spans="1:8" x14ac:dyDescent="0.2">
      <c r="A614" t="s">
        <v>80</v>
      </c>
      <c r="B614" t="s">
        <v>519</v>
      </c>
      <c r="C614" t="s">
        <v>265</v>
      </c>
      <c r="D614" t="s">
        <v>637</v>
      </c>
      <c r="E614" t="s">
        <v>503</v>
      </c>
      <c r="F614" t="s">
        <v>493</v>
      </c>
      <c r="G614" t="s">
        <v>520</v>
      </c>
      <c r="H614">
        <v>56.027915999999998</v>
      </c>
    </row>
    <row r="615" spans="1:8" x14ac:dyDescent="0.2">
      <c r="A615" t="s">
        <v>80</v>
      </c>
      <c r="B615" t="s">
        <v>519</v>
      </c>
      <c r="C615" t="s">
        <v>88</v>
      </c>
      <c r="D615" t="s">
        <v>570</v>
      </c>
      <c r="E615" t="s">
        <v>503</v>
      </c>
      <c r="F615" t="s">
        <v>489</v>
      </c>
      <c r="G615" t="s">
        <v>490</v>
      </c>
      <c r="H615">
        <v>28.879311999999999</v>
      </c>
    </row>
    <row r="616" spans="1:8" x14ac:dyDescent="0.2">
      <c r="A616" t="s">
        <v>80</v>
      </c>
      <c r="B616" t="s">
        <v>519</v>
      </c>
      <c r="C616" t="s">
        <v>277</v>
      </c>
      <c r="D616" t="s">
        <v>638</v>
      </c>
      <c r="E616" t="s">
        <v>503</v>
      </c>
      <c r="F616" t="s">
        <v>489</v>
      </c>
      <c r="G616" t="s">
        <v>490</v>
      </c>
      <c r="H616">
        <v>26.659682</v>
      </c>
    </row>
    <row r="617" spans="1:8" x14ac:dyDescent="0.2">
      <c r="A617" t="s">
        <v>80</v>
      </c>
      <c r="B617" t="s">
        <v>519</v>
      </c>
      <c r="C617" t="s">
        <v>269</v>
      </c>
      <c r="D617" t="s">
        <v>639</v>
      </c>
      <c r="E617" t="s">
        <v>503</v>
      </c>
      <c r="F617" t="s">
        <v>489</v>
      </c>
      <c r="G617" t="s">
        <v>490</v>
      </c>
      <c r="H617">
        <v>20.389602</v>
      </c>
    </row>
    <row r="618" spans="1:8" x14ac:dyDescent="0.2">
      <c r="A618" t="s">
        <v>80</v>
      </c>
      <c r="B618" t="s">
        <v>519</v>
      </c>
      <c r="C618" t="s">
        <v>267</v>
      </c>
      <c r="D618" t="s">
        <v>640</v>
      </c>
      <c r="E618" t="s">
        <v>503</v>
      </c>
      <c r="F618" t="s">
        <v>493</v>
      </c>
      <c r="G618" t="s">
        <v>520</v>
      </c>
      <c r="H618">
        <v>19.802</v>
      </c>
    </row>
    <row r="619" spans="1:8" x14ac:dyDescent="0.2">
      <c r="A619" t="s">
        <v>80</v>
      </c>
      <c r="B619" t="s">
        <v>519</v>
      </c>
      <c r="C619" t="s">
        <v>264</v>
      </c>
      <c r="D619" t="s">
        <v>641</v>
      </c>
      <c r="E619" t="s">
        <v>559</v>
      </c>
      <c r="F619" t="s">
        <v>489</v>
      </c>
      <c r="G619" t="s">
        <v>490</v>
      </c>
      <c r="H619">
        <v>15.652361000000001</v>
      </c>
    </row>
    <row r="620" spans="1:8" x14ac:dyDescent="0.2">
      <c r="A620" t="s">
        <v>80</v>
      </c>
      <c r="B620" t="s">
        <v>519</v>
      </c>
      <c r="C620" t="s">
        <v>268</v>
      </c>
      <c r="D620" t="s">
        <v>642</v>
      </c>
      <c r="E620" t="s">
        <v>643</v>
      </c>
      <c r="F620" t="s">
        <v>508</v>
      </c>
      <c r="G620" t="s">
        <v>644</v>
      </c>
      <c r="H620">
        <v>9.0878734901368379</v>
      </c>
    </row>
    <row r="621" spans="1:8" x14ac:dyDescent="0.2">
      <c r="A621" t="s">
        <v>80</v>
      </c>
      <c r="B621" t="s">
        <v>519</v>
      </c>
      <c r="C621" t="s">
        <v>271</v>
      </c>
      <c r="D621" t="s">
        <v>645</v>
      </c>
      <c r="E621" t="s">
        <v>503</v>
      </c>
      <c r="F621" t="s">
        <v>493</v>
      </c>
      <c r="G621" t="s">
        <v>520</v>
      </c>
      <c r="H621">
        <v>7.5694189999999999</v>
      </c>
    </row>
    <row r="622" spans="1:8" x14ac:dyDescent="0.2">
      <c r="A622" t="s">
        <v>77</v>
      </c>
      <c r="B622" t="s">
        <v>524</v>
      </c>
      <c r="C622" t="s">
        <v>120</v>
      </c>
      <c r="D622" t="s">
        <v>599</v>
      </c>
      <c r="E622" t="s">
        <v>503</v>
      </c>
      <c r="F622" t="s">
        <v>489</v>
      </c>
      <c r="G622" t="s">
        <v>490</v>
      </c>
      <c r="H622">
        <v>74.485175999999996</v>
      </c>
    </row>
    <row r="623" spans="1:8" x14ac:dyDescent="0.2">
      <c r="A623" t="s">
        <v>77</v>
      </c>
      <c r="B623" t="s">
        <v>524</v>
      </c>
      <c r="C623" t="s">
        <v>263</v>
      </c>
      <c r="D623" t="s">
        <v>635</v>
      </c>
      <c r="E623" t="s">
        <v>503</v>
      </c>
      <c r="F623" t="s">
        <v>493</v>
      </c>
      <c r="G623" t="s">
        <v>520</v>
      </c>
      <c r="H623">
        <v>65.88888</v>
      </c>
    </row>
    <row r="624" spans="1:8" x14ac:dyDescent="0.2">
      <c r="A624" t="s">
        <v>77</v>
      </c>
      <c r="B624" t="s">
        <v>524</v>
      </c>
      <c r="C624" t="s">
        <v>264</v>
      </c>
      <c r="D624" t="s">
        <v>641</v>
      </c>
      <c r="E624" t="s">
        <v>559</v>
      </c>
      <c r="F624" t="s">
        <v>489</v>
      </c>
      <c r="G624" t="s">
        <v>490</v>
      </c>
      <c r="H624">
        <v>62.081963999999999</v>
      </c>
    </row>
    <row r="625" spans="1:8" x14ac:dyDescent="0.2">
      <c r="A625" t="s">
        <v>77</v>
      </c>
      <c r="B625" t="s">
        <v>524</v>
      </c>
      <c r="C625" t="s">
        <v>265</v>
      </c>
      <c r="D625" t="s">
        <v>637</v>
      </c>
      <c r="E625" t="s">
        <v>503</v>
      </c>
      <c r="F625" t="s">
        <v>493</v>
      </c>
      <c r="G625" t="s">
        <v>520</v>
      </c>
      <c r="H625">
        <v>60.696908000000001</v>
      </c>
    </row>
    <row r="626" spans="1:8" x14ac:dyDescent="0.2">
      <c r="A626" t="s">
        <v>77</v>
      </c>
      <c r="B626" t="s">
        <v>524</v>
      </c>
      <c r="C626" t="s">
        <v>266</v>
      </c>
      <c r="D626" t="s">
        <v>636</v>
      </c>
      <c r="E626" t="s">
        <v>503</v>
      </c>
      <c r="F626" t="s">
        <v>493</v>
      </c>
      <c r="G626" t="s">
        <v>520</v>
      </c>
      <c r="H626">
        <v>54.369467999999998</v>
      </c>
    </row>
    <row r="627" spans="1:8" x14ac:dyDescent="0.2">
      <c r="A627" t="s">
        <v>77</v>
      </c>
      <c r="B627" t="s">
        <v>524</v>
      </c>
      <c r="C627" t="s">
        <v>267</v>
      </c>
      <c r="D627" t="s">
        <v>640</v>
      </c>
      <c r="E627" t="s">
        <v>503</v>
      </c>
      <c r="F627" t="s">
        <v>493</v>
      </c>
      <c r="G627" t="s">
        <v>520</v>
      </c>
      <c r="H627">
        <v>33.731000000000002</v>
      </c>
    </row>
    <row r="628" spans="1:8" x14ac:dyDescent="0.2">
      <c r="A628" t="s">
        <v>77</v>
      </c>
      <c r="B628" t="s">
        <v>524</v>
      </c>
      <c r="C628" t="s">
        <v>268</v>
      </c>
      <c r="D628" t="s">
        <v>642</v>
      </c>
      <c r="E628" t="s">
        <v>643</v>
      </c>
      <c r="F628" t="s">
        <v>508</v>
      </c>
      <c r="G628" t="s">
        <v>644</v>
      </c>
      <c r="H628">
        <v>33.313153073136448</v>
      </c>
    </row>
    <row r="629" spans="1:8" x14ac:dyDescent="0.2">
      <c r="A629" t="s">
        <v>77</v>
      </c>
      <c r="B629" t="s">
        <v>524</v>
      </c>
      <c r="C629" t="s">
        <v>269</v>
      </c>
      <c r="D629" t="s">
        <v>639</v>
      </c>
      <c r="E629" t="s">
        <v>503</v>
      </c>
      <c r="F629" t="s">
        <v>489</v>
      </c>
      <c r="G629" t="s">
        <v>490</v>
      </c>
      <c r="H629">
        <v>31.195972000000001</v>
      </c>
    </row>
    <row r="630" spans="1:8" x14ac:dyDescent="0.2">
      <c r="A630" t="s">
        <v>77</v>
      </c>
      <c r="B630" t="s">
        <v>524</v>
      </c>
      <c r="C630" t="s">
        <v>270</v>
      </c>
      <c r="D630" t="s">
        <v>666</v>
      </c>
      <c r="E630" t="s">
        <v>523</v>
      </c>
      <c r="F630" t="s">
        <v>493</v>
      </c>
      <c r="G630" t="s">
        <v>520</v>
      </c>
      <c r="H630">
        <v>11.761011424783607</v>
      </c>
    </row>
    <row r="631" spans="1:8" x14ac:dyDescent="0.2">
      <c r="A631" t="s">
        <v>77</v>
      </c>
      <c r="B631" t="s">
        <v>524</v>
      </c>
      <c r="C631" t="s">
        <v>271</v>
      </c>
      <c r="D631" t="s">
        <v>645</v>
      </c>
      <c r="E631" t="s">
        <v>503</v>
      </c>
      <c r="F631" t="s">
        <v>493</v>
      </c>
      <c r="G631" t="s">
        <v>520</v>
      </c>
      <c r="H631">
        <v>11.472479999999999</v>
      </c>
    </row>
    <row r="632" spans="1:8" x14ac:dyDescent="0.2">
      <c r="A632" t="s">
        <v>78</v>
      </c>
      <c r="B632" t="s">
        <v>522</v>
      </c>
      <c r="C632" t="s">
        <v>657</v>
      </c>
      <c r="D632" t="s">
        <v>658</v>
      </c>
      <c r="E632" t="s">
        <v>523</v>
      </c>
      <c r="F632" t="s">
        <v>508</v>
      </c>
      <c r="G632" t="s">
        <v>659</v>
      </c>
      <c r="H632">
        <v>57.326916593950962</v>
      </c>
    </row>
    <row r="633" spans="1:8" x14ac:dyDescent="0.2">
      <c r="A633" t="s">
        <v>78</v>
      </c>
      <c r="B633" t="s">
        <v>522</v>
      </c>
      <c r="C633" t="s">
        <v>307</v>
      </c>
      <c r="D633" t="s">
        <v>660</v>
      </c>
      <c r="E633" t="s">
        <v>523</v>
      </c>
      <c r="F633" t="s">
        <v>493</v>
      </c>
      <c r="G633" t="s">
        <v>520</v>
      </c>
      <c r="H633">
        <v>45.016527969236485</v>
      </c>
    </row>
    <row r="634" spans="1:8" x14ac:dyDescent="0.2">
      <c r="A634" t="s">
        <v>78</v>
      </c>
      <c r="B634" t="s">
        <v>522</v>
      </c>
      <c r="C634" t="s">
        <v>268</v>
      </c>
      <c r="D634" t="s">
        <v>642</v>
      </c>
      <c r="E634" t="s">
        <v>643</v>
      </c>
      <c r="F634" t="s">
        <v>508</v>
      </c>
      <c r="G634" t="s">
        <v>644</v>
      </c>
      <c r="H634">
        <v>28.053389183593364</v>
      </c>
    </row>
    <row r="635" spans="1:8" x14ac:dyDescent="0.2">
      <c r="A635" t="s">
        <v>78</v>
      </c>
      <c r="B635" t="s">
        <v>522</v>
      </c>
      <c r="C635" t="s">
        <v>308</v>
      </c>
      <c r="D635" t="s">
        <v>661</v>
      </c>
      <c r="E635" t="s">
        <v>523</v>
      </c>
      <c r="F635" t="s">
        <v>489</v>
      </c>
      <c r="G635" t="s">
        <v>505</v>
      </c>
      <c r="H635">
        <v>18.010141200086</v>
      </c>
    </row>
    <row r="636" spans="1:8" x14ac:dyDescent="0.2">
      <c r="A636" t="s">
        <v>78</v>
      </c>
      <c r="B636" t="s">
        <v>522</v>
      </c>
      <c r="C636" t="s">
        <v>265</v>
      </c>
      <c r="D636" t="s">
        <v>637</v>
      </c>
      <c r="E636" t="s">
        <v>503</v>
      </c>
      <c r="F636" t="s">
        <v>493</v>
      </c>
      <c r="G636" t="s">
        <v>520</v>
      </c>
      <c r="H636">
        <v>15.845898999999999</v>
      </c>
    </row>
    <row r="637" spans="1:8" x14ac:dyDescent="0.2">
      <c r="A637" t="s">
        <v>78</v>
      </c>
      <c r="B637" t="s">
        <v>522</v>
      </c>
      <c r="C637" t="s">
        <v>309</v>
      </c>
      <c r="D637" t="s">
        <v>662</v>
      </c>
      <c r="E637" t="s">
        <v>503</v>
      </c>
      <c r="F637" t="s">
        <v>493</v>
      </c>
      <c r="G637" t="s">
        <v>520</v>
      </c>
      <c r="H637">
        <v>8.8192319999999995</v>
      </c>
    </row>
    <row r="638" spans="1:8" x14ac:dyDescent="0.2">
      <c r="A638" t="s">
        <v>78</v>
      </c>
      <c r="B638" t="s">
        <v>522</v>
      </c>
      <c r="C638" t="s">
        <v>271</v>
      </c>
      <c r="D638" t="s">
        <v>645</v>
      </c>
      <c r="E638" t="s">
        <v>503</v>
      </c>
      <c r="F638" t="s">
        <v>493</v>
      </c>
      <c r="G638" t="s">
        <v>520</v>
      </c>
      <c r="H638">
        <v>7.719868</v>
      </c>
    </row>
    <row r="639" spans="1:8" x14ac:dyDescent="0.2">
      <c r="A639" t="s">
        <v>78</v>
      </c>
      <c r="B639" t="s">
        <v>522</v>
      </c>
      <c r="C639" t="s">
        <v>310</v>
      </c>
      <c r="D639" t="s">
        <v>663</v>
      </c>
      <c r="E639" t="s">
        <v>523</v>
      </c>
      <c r="F639" t="s">
        <v>493</v>
      </c>
      <c r="G639" t="s">
        <v>520</v>
      </c>
      <c r="H639">
        <v>7.0978459573318817</v>
      </c>
    </row>
    <row r="640" spans="1:8" x14ac:dyDescent="0.2">
      <c r="A640" t="s">
        <v>78</v>
      </c>
      <c r="B640" t="s">
        <v>522</v>
      </c>
      <c r="C640" t="s">
        <v>311</v>
      </c>
      <c r="D640" t="s">
        <v>664</v>
      </c>
      <c r="E640" t="s">
        <v>523</v>
      </c>
      <c r="F640" t="s">
        <v>508</v>
      </c>
      <c r="G640" t="s">
        <v>644</v>
      </c>
      <c r="H640">
        <v>4.4922624924841781</v>
      </c>
    </row>
    <row r="641" spans="1:8" x14ac:dyDescent="0.2">
      <c r="A641" t="s">
        <v>78</v>
      </c>
      <c r="B641" t="s">
        <v>522</v>
      </c>
      <c r="C641" t="s">
        <v>312</v>
      </c>
      <c r="D641" t="s">
        <v>665</v>
      </c>
      <c r="E641" t="s">
        <v>523</v>
      </c>
      <c r="F641" t="s">
        <v>489</v>
      </c>
      <c r="G641" t="s">
        <v>576</v>
      </c>
      <c r="H641">
        <v>2.0298951358416102</v>
      </c>
    </row>
    <row r="642" spans="1:8" x14ac:dyDescent="0.2">
      <c r="A642" t="s">
        <v>86</v>
      </c>
      <c r="B642" t="s">
        <v>525</v>
      </c>
      <c r="C642" t="s">
        <v>667</v>
      </c>
      <c r="D642" t="s">
        <v>668</v>
      </c>
      <c r="E642" t="s">
        <v>536</v>
      </c>
      <c r="F642" t="s">
        <v>514</v>
      </c>
      <c r="G642" t="s">
        <v>514</v>
      </c>
      <c r="H642">
        <v>413.6887870143679</v>
      </c>
    </row>
    <row r="643" spans="1:8" x14ac:dyDescent="0.2">
      <c r="A643" t="s">
        <v>86</v>
      </c>
      <c r="B643" t="s">
        <v>525</v>
      </c>
      <c r="C643" t="s">
        <v>269</v>
      </c>
      <c r="D643" t="s">
        <v>639</v>
      </c>
      <c r="E643" t="s">
        <v>503</v>
      </c>
      <c r="F643" t="s">
        <v>489</v>
      </c>
      <c r="G643" t="s">
        <v>490</v>
      </c>
      <c r="H643">
        <v>22.076432</v>
      </c>
    </row>
    <row r="644" spans="1:8" x14ac:dyDescent="0.2">
      <c r="A644" t="s">
        <v>86</v>
      </c>
      <c r="B644" t="s">
        <v>525</v>
      </c>
      <c r="C644" t="s">
        <v>195</v>
      </c>
      <c r="D644" t="s">
        <v>669</v>
      </c>
      <c r="E644" t="s">
        <v>523</v>
      </c>
      <c r="F644" t="s">
        <v>489</v>
      </c>
      <c r="G644" t="s">
        <v>531</v>
      </c>
      <c r="H644">
        <v>15.95983829759933</v>
      </c>
    </row>
    <row r="645" spans="1:8" x14ac:dyDescent="0.2">
      <c r="A645" t="s">
        <v>86</v>
      </c>
      <c r="B645" t="s">
        <v>525</v>
      </c>
      <c r="C645" t="s">
        <v>268</v>
      </c>
      <c r="D645" t="s">
        <v>642</v>
      </c>
      <c r="E645" t="s">
        <v>643</v>
      </c>
      <c r="F645" t="s">
        <v>508</v>
      </c>
      <c r="G645" t="s">
        <v>644</v>
      </c>
      <c r="H645">
        <v>13.186323759109937</v>
      </c>
    </row>
    <row r="646" spans="1:8" x14ac:dyDescent="0.2">
      <c r="A646" t="s">
        <v>86</v>
      </c>
      <c r="B646" t="s">
        <v>525</v>
      </c>
      <c r="C646" t="s">
        <v>265</v>
      </c>
      <c r="D646" t="s">
        <v>637</v>
      </c>
      <c r="E646" t="s">
        <v>503</v>
      </c>
      <c r="F646" t="s">
        <v>493</v>
      </c>
      <c r="G646" t="s">
        <v>520</v>
      </c>
      <c r="H646">
        <v>12.604321000000001</v>
      </c>
    </row>
    <row r="647" spans="1:8" x14ac:dyDescent="0.2">
      <c r="A647" t="s">
        <v>86</v>
      </c>
      <c r="B647" t="s">
        <v>525</v>
      </c>
      <c r="C647" t="s">
        <v>271</v>
      </c>
      <c r="D647" t="s">
        <v>645</v>
      </c>
      <c r="E647" t="s">
        <v>503</v>
      </c>
      <c r="F647" t="s">
        <v>493</v>
      </c>
      <c r="G647" t="s">
        <v>520</v>
      </c>
      <c r="H647">
        <v>10.969443999999999</v>
      </c>
    </row>
    <row r="648" spans="1:8" x14ac:dyDescent="0.2">
      <c r="A648" t="s">
        <v>86</v>
      </c>
      <c r="B648" t="s">
        <v>525</v>
      </c>
      <c r="C648" t="s">
        <v>282</v>
      </c>
      <c r="D648" t="s">
        <v>670</v>
      </c>
      <c r="E648" t="s">
        <v>503</v>
      </c>
      <c r="F648" t="s">
        <v>489</v>
      </c>
      <c r="G648" t="s">
        <v>531</v>
      </c>
      <c r="H648">
        <v>9.8944159999999997</v>
      </c>
    </row>
    <row r="649" spans="1:8" x14ac:dyDescent="0.2">
      <c r="A649" t="s">
        <v>86</v>
      </c>
      <c r="B649" t="s">
        <v>525</v>
      </c>
      <c r="C649" t="s">
        <v>278</v>
      </c>
      <c r="D649" t="s">
        <v>671</v>
      </c>
      <c r="E649" t="s">
        <v>503</v>
      </c>
      <c r="F649" t="s">
        <v>489</v>
      </c>
      <c r="G649" t="s">
        <v>587</v>
      </c>
      <c r="H649">
        <v>8.9755319999999994</v>
      </c>
    </row>
    <row r="650" spans="1:8" x14ac:dyDescent="0.2">
      <c r="A650" t="s">
        <v>86</v>
      </c>
      <c r="B650" t="s">
        <v>525</v>
      </c>
      <c r="C650" t="s">
        <v>309</v>
      </c>
      <c r="D650" t="s">
        <v>662</v>
      </c>
      <c r="E650" t="s">
        <v>503</v>
      </c>
      <c r="F650" t="s">
        <v>493</v>
      </c>
      <c r="G650" t="s">
        <v>520</v>
      </c>
      <c r="H650">
        <v>8.5513530000000006</v>
      </c>
    </row>
    <row r="651" spans="1:8" x14ac:dyDescent="0.2">
      <c r="A651" t="s">
        <v>86</v>
      </c>
      <c r="B651" t="s">
        <v>525</v>
      </c>
      <c r="C651" t="s">
        <v>326</v>
      </c>
      <c r="D651" t="s">
        <v>672</v>
      </c>
      <c r="E651" t="s">
        <v>503</v>
      </c>
      <c r="F651" t="s">
        <v>508</v>
      </c>
      <c r="G651" t="s">
        <v>673</v>
      </c>
      <c r="H651">
        <v>2.4250959999999999</v>
      </c>
    </row>
    <row r="652" spans="1:8" x14ac:dyDescent="0.2">
      <c r="A652" t="s">
        <v>87</v>
      </c>
      <c r="B652" t="s">
        <v>569</v>
      </c>
      <c r="C652" t="s">
        <v>880</v>
      </c>
      <c r="D652" t="s">
        <v>881</v>
      </c>
      <c r="E652" t="s">
        <v>523</v>
      </c>
      <c r="F652" t="s">
        <v>508</v>
      </c>
      <c r="G652" t="s">
        <v>644</v>
      </c>
      <c r="H652">
        <v>11.485438995325985</v>
      </c>
    </row>
    <row r="653" spans="1:8" x14ac:dyDescent="0.2">
      <c r="A653" t="s">
        <v>87</v>
      </c>
      <c r="B653" t="s">
        <v>569</v>
      </c>
      <c r="C653" t="s">
        <v>195</v>
      </c>
      <c r="D653" t="s">
        <v>669</v>
      </c>
      <c r="E653" t="s">
        <v>523</v>
      </c>
      <c r="F653" t="s">
        <v>489</v>
      </c>
      <c r="G653" t="s">
        <v>531</v>
      </c>
      <c r="H653">
        <v>6.2904902428134584</v>
      </c>
    </row>
    <row r="654" spans="1:8" x14ac:dyDescent="0.2">
      <c r="A654" t="s">
        <v>87</v>
      </c>
      <c r="B654" t="s">
        <v>569</v>
      </c>
      <c r="C654" t="s">
        <v>20</v>
      </c>
      <c r="D654" t="s">
        <v>497</v>
      </c>
      <c r="E654" t="s">
        <v>492</v>
      </c>
      <c r="F654" t="s">
        <v>489</v>
      </c>
      <c r="G654" t="s">
        <v>498</v>
      </c>
      <c r="H654">
        <v>5.5392909459593378</v>
      </c>
    </row>
    <row r="655" spans="1:8" x14ac:dyDescent="0.2">
      <c r="A655" t="s">
        <v>87</v>
      </c>
      <c r="B655" t="s">
        <v>569</v>
      </c>
      <c r="C655" t="s">
        <v>272</v>
      </c>
      <c r="D655" t="s">
        <v>882</v>
      </c>
      <c r="E655" t="s">
        <v>496</v>
      </c>
      <c r="F655" t="s">
        <v>493</v>
      </c>
      <c r="G655" t="s">
        <v>494</v>
      </c>
      <c r="H655">
        <v>4.6091649569413145</v>
      </c>
    </row>
    <row r="656" spans="1:8" x14ac:dyDescent="0.2">
      <c r="A656" t="s">
        <v>87</v>
      </c>
      <c r="B656" t="s">
        <v>569</v>
      </c>
      <c r="C656" t="s">
        <v>85</v>
      </c>
      <c r="D656" t="s">
        <v>540</v>
      </c>
      <c r="E656" t="s">
        <v>523</v>
      </c>
      <c r="F656" t="s">
        <v>533</v>
      </c>
      <c r="G656" t="s">
        <v>534</v>
      </c>
      <c r="H656">
        <v>4.3960322561514102</v>
      </c>
    </row>
    <row r="657" spans="1:8" x14ac:dyDescent="0.2">
      <c r="A657" t="s">
        <v>87</v>
      </c>
      <c r="B657" t="s">
        <v>569</v>
      </c>
      <c r="C657" t="s">
        <v>83</v>
      </c>
      <c r="D657" t="s">
        <v>538</v>
      </c>
      <c r="E657" t="s">
        <v>523</v>
      </c>
      <c r="F657" t="s">
        <v>533</v>
      </c>
      <c r="G657" t="s">
        <v>537</v>
      </c>
      <c r="H657">
        <v>3.4898820893083422</v>
      </c>
    </row>
    <row r="658" spans="1:8" x14ac:dyDescent="0.2">
      <c r="A658" t="s">
        <v>87</v>
      </c>
      <c r="B658" t="s">
        <v>569</v>
      </c>
      <c r="C658" t="s">
        <v>273</v>
      </c>
      <c r="D658" t="s">
        <v>696</v>
      </c>
      <c r="E658" t="s">
        <v>536</v>
      </c>
      <c r="F658" t="s">
        <v>697</v>
      </c>
      <c r="G658" t="s">
        <v>698</v>
      </c>
      <c r="H658">
        <v>3.0380487990294704</v>
      </c>
    </row>
    <row r="659" spans="1:8" x14ac:dyDescent="0.2">
      <c r="A659" t="s">
        <v>87</v>
      </c>
      <c r="B659" t="s">
        <v>569</v>
      </c>
      <c r="C659" t="s">
        <v>274</v>
      </c>
      <c r="D659" t="s">
        <v>883</v>
      </c>
      <c r="E659" t="s">
        <v>523</v>
      </c>
      <c r="F659" t="s">
        <v>533</v>
      </c>
      <c r="G659" t="s">
        <v>534</v>
      </c>
      <c r="H659">
        <v>3.0268494100070074</v>
      </c>
    </row>
    <row r="660" spans="1:8" x14ac:dyDescent="0.2">
      <c r="A660" t="s">
        <v>87</v>
      </c>
      <c r="B660" t="s">
        <v>569</v>
      </c>
      <c r="C660" t="s">
        <v>275</v>
      </c>
      <c r="D660" t="s">
        <v>848</v>
      </c>
      <c r="E660" t="s">
        <v>526</v>
      </c>
      <c r="F660" t="s">
        <v>493</v>
      </c>
      <c r="G660" t="s">
        <v>520</v>
      </c>
      <c r="H660">
        <v>2.7266665267778643</v>
      </c>
    </row>
    <row r="661" spans="1:8" x14ac:dyDescent="0.2">
      <c r="A661" t="s">
        <v>87</v>
      </c>
      <c r="B661" t="s">
        <v>569</v>
      </c>
      <c r="C661" t="s">
        <v>276</v>
      </c>
      <c r="D661" t="s">
        <v>884</v>
      </c>
      <c r="E661" t="s">
        <v>523</v>
      </c>
      <c r="F661" t="s">
        <v>533</v>
      </c>
      <c r="G661" t="s">
        <v>537</v>
      </c>
      <c r="H661">
        <v>1.8903989866385911</v>
      </c>
    </row>
    <row r="662" spans="1:8" x14ac:dyDescent="0.2">
      <c r="A662" t="s">
        <v>81</v>
      </c>
      <c r="B662" t="s">
        <v>529</v>
      </c>
      <c r="C662" t="s">
        <v>88</v>
      </c>
      <c r="D662" t="s">
        <v>570</v>
      </c>
      <c r="E662" t="s">
        <v>503</v>
      </c>
      <c r="F662" t="s">
        <v>489</v>
      </c>
      <c r="G662" t="s">
        <v>490</v>
      </c>
      <c r="H662">
        <v>8.5583069999999992</v>
      </c>
    </row>
    <row r="663" spans="1:8" x14ac:dyDescent="0.2">
      <c r="A663" t="s">
        <v>81</v>
      </c>
      <c r="B663" t="s">
        <v>529</v>
      </c>
      <c r="C663" t="s">
        <v>278</v>
      </c>
      <c r="D663" t="s">
        <v>671</v>
      </c>
      <c r="E663" t="s">
        <v>503</v>
      </c>
      <c r="F663" t="s">
        <v>489</v>
      </c>
      <c r="G663" t="s">
        <v>587</v>
      </c>
      <c r="H663">
        <v>2.9609359999999998</v>
      </c>
    </row>
    <row r="664" spans="1:8" x14ac:dyDescent="0.2">
      <c r="A664" t="s">
        <v>81</v>
      </c>
      <c r="B664" t="s">
        <v>529</v>
      </c>
      <c r="C664" t="s">
        <v>268</v>
      </c>
      <c r="D664" t="s">
        <v>642</v>
      </c>
      <c r="E664" t="s">
        <v>643</v>
      </c>
      <c r="F664" t="s">
        <v>508</v>
      </c>
      <c r="G664" t="s">
        <v>644</v>
      </c>
      <c r="H664">
        <v>2.6965917695252188</v>
      </c>
    </row>
    <row r="665" spans="1:8" x14ac:dyDescent="0.2">
      <c r="A665" t="s">
        <v>81</v>
      </c>
      <c r="B665" t="s">
        <v>529</v>
      </c>
      <c r="C665" t="s">
        <v>265</v>
      </c>
      <c r="D665" t="s">
        <v>637</v>
      </c>
      <c r="E665" t="s">
        <v>503</v>
      </c>
      <c r="F665" t="s">
        <v>493</v>
      </c>
      <c r="G665" t="s">
        <v>520</v>
      </c>
      <c r="H665">
        <v>2.5775009999999998</v>
      </c>
    </row>
    <row r="666" spans="1:8" x14ac:dyDescent="0.2">
      <c r="A666" t="s">
        <v>81</v>
      </c>
      <c r="B666" t="s">
        <v>529</v>
      </c>
      <c r="C666" t="s">
        <v>271</v>
      </c>
      <c r="D666" t="s">
        <v>645</v>
      </c>
      <c r="E666" t="s">
        <v>503</v>
      </c>
      <c r="F666" t="s">
        <v>493</v>
      </c>
      <c r="G666" t="s">
        <v>520</v>
      </c>
      <c r="H666">
        <v>1.7069749999999999</v>
      </c>
    </row>
    <row r="667" spans="1:8" x14ac:dyDescent="0.2">
      <c r="A667" t="s">
        <v>81</v>
      </c>
      <c r="B667" t="s">
        <v>529</v>
      </c>
      <c r="C667" t="s">
        <v>279</v>
      </c>
      <c r="D667" t="s">
        <v>687</v>
      </c>
      <c r="E667" t="s">
        <v>503</v>
      </c>
      <c r="F667" t="s">
        <v>493</v>
      </c>
      <c r="G667" t="s">
        <v>520</v>
      </c>
      <c r="H667">
        <v>1.6180000000000001</v>
      </c>
    </row>
    <row r="668" spans="1:8" x14ac:dyDescent="0.2">
      <c r="A668" t="s">
        <v>81</v>
      </c>
      <c r="B668" t="s">
        <v>529</v>
      </c>
      <c r="C668" t="s">
        <v>280</v>
      </c>
      <c r="D668" t="s">
        <v>688</v>
      </c>
      <c r="E668" t="s">
        <v>503</v>
      </c>
      <c r="F668" t="s">
        <v>489</v>
      </c>
      <c r="G668" t="s">
        <v>505</v>
      </c>
      <c r="H668">
        <v>9.2935000000000004E-2</v>
      </c>
    </row>
    <row r="669" spans="1:8" x14ac:dyDescent="0.2">
      <c r="A669" t="s">
        <v>81</v>
      </c>
      <c r="B669" t="s">
        <v>529</v>
      </c>
      <c r="C669" t="s">
        <v>281</v>
      </c>
      <c r="D669" t="s">
        <v>689</v>
      </c>
      <c r="E669" t="s">
        <v>503</v>
      </c>
      <c r="F669" t="s">
        <v>489</v>
      </c>
      <c r="G669" t="s">
        <v>490</v>
      </c>
      <c r="H669">
        <v>5.9693999999999997E-2</v>
      </c>
    </row>
    <row r="670" spans="1:8" x14ac:dyDescent="0.2">
      <c r="A670" t="s">
        <v>81</v>
      </c>
      <c r="B670" t="s">
        <v>529</v>
      </c>
      <c r="C670" t="s">
        <v>282</v>
      </c>
      <c r="D670" t="s">
        <v>670</v>
      </c>
      <c r="E670" t="s">
        <v>503</v>
      </c>
      <c r="F670" t="s">
        <v>489</v>
      </c>
      <c r="G670" t="s">
        <v>531</v>
      </c>
      <c r="H670">
        <v>5.2921000000000003E-2</v>
      </c>
    </row>
    <row r="671" spans="1:8" x14ac:dyDescent="0.2">
      <c r="A671" t="s">
        <v>81</v>
      </c>
      <c r="B671" t="s">
        <v>529</v>
      </c>
      <c r="C671" t="s">
        <v>283</v>
      </c>
      <c r="D671" t="s">
        <v>690</v>
      </c>
      <c r="E671" t="s">
        <v>503</v>
      </c>
      <c r="F671" t="s">
        <v>493</v>
      </c>
      <c r="G671" t="s">
        <v>494</v>
      </c>
      <c r="H671">
        <v>1.8637000000000001E-2</v>
      </c>
    </row>
    <row r="672" spans="1:8" x14ac:dyDescent="0.2">
      <c r="A672" t="s">
        <v>88</v>
      </c>
      <c r="B672" t="s">
        <v>570</v>
      </c>
      <c r="C672" t="s">
        <v>885</v>
      </c>
      <c r="D672" t="s">
        <v>886</v>
      </c>
      <c r="E672" t="s">
        <v>503</v>
      </c>
      <c r="F672" t="s">
        <v>489</v>
      </c>
      <c r="G672" t="s">
        <v>490</v>
      </c>
      <c r="H672">
        <v>0.75771500000000003</v>
      </c>
    </row>
    <row r="673" spans="1:8" x14ac:dyDescent="0.2">
      <c r="A673" t="s">
        <v>88</v>
      </c>
      <c r="B673" t="s">
        <v>570</v>
      </c>
      <c r="C673" t="s">
        <v>334</v>
      </c>
      <c r="D673" t="s">
        <v>887</v>
      </c>
      <c r="E673" t="s">
        <v>503</v>
      </c>
      <c r="F673" t="s">
        <v>489</v>
      </c>
      <c r="G673" t="s">
        <v>531</v>
      </c>
      <c r="H673">
        <v>0.447154</v>
      </c>
    </row>
    <row r="674" spans="1:8" x14ac:dyDescent="0.2">
      <c r="A674" t="s">
        <v>88</v>
      </c>
      <c r="B674" t="s">
        <v>570</v>
      </c>
      <c r="C674" t="s">
        <v>335</v>
      </c>
      <c r="D674" t="s">
        <v>888</v>
      </c>
      <c r="E674" t="s">
        <v>503</v>
      </c>
      <c r="F674" t="s">
        <v>533</v>
      </c>
      <c r="G674" t="s">
        <v>534</v>
      </c>
      <c r="H674">
        <v>0.38830500000000001</v>
      </c>
    </row>
    <row r="675" spans="1:8" x14ac:dyDescent="0.2">
      <c r="A675" t="s">
        <v>88</v>
      </c>
      <c r="B675" t="s">
        <v>570</v>
      </c>
      <c r="C675" t="s">
        <v>336</v>
      </c>
      <c r="D675" t="s">
        <v>889</v>
      </c>
      <c r="E675" t="s">
        <v>503</v>
      </c>
      <c r="F675" t="s">
        <v>493</v>
      </c>
      <c r="G675" t="s">
        <v>494</v>
      </c>
      <c r="H675">
        <v>9.7850000000000003E-3</v>
      </c>
    </row>
    <row r="676" spans="1:8" x14ac:dyDescent="0.2">
      <c r="A676" t="s">
        <v>88</v>
      </c>
      <c r="B676" t="s">
        <v>570</v>
      </c>
      <c r="D676" t="s">
        <v>515</v>
      </c>
      <c r="E676" t="s">
        <v>515</v>
      </c>
      <c r="F676" t="s">
        <v>515</v>
      </c>
      <c r="G676" t="s">
        <v>515</v>
      </c>
      <c r="H676" t="s">
        <v>515</v>
      </c>
    </row>
    <row r="677" spans="1:8" x14ac:dyDescent="0.2">
      <c r="A677" t="s">
        <v>88</v>
      </c>
      <c r="B677" t="s">
        <v>570</v>
      </c>
      <c r="D677" t="s">
        <v>515</v>
      </c>
      <c r="E677" t="s">
        <v>515</v>
      </c>
      <c r="F677" t="s">
        <v>515</v>
      </c>
      <c r="G677" t="s">
        <v>515</v>
      </c>
      <c r="H677" t="s">
        <v>515</v>
      </c>
    </row>
    <row r="678" spans="1:8" x14ac:dyDescent="0.2">
      <c r="A678" t="s">
        <v>88</v>
      </c>
      <c r="B678" t="s">
        <v>570</v>
      </c>
      <c r="D678" t="s">
        <v>515</v>
      </c>
      <c r="E678" t="s">
        <v>515</v>
      </c>
      <c r="F678" t="s">
        <v>515</v>
      </c>
      <c r="G678" t="s">
        <v>515</v>
      </c>
      <c r="H678" t="s">
        <v>515</v>
      </c>
    </row>
    <row r="679" spans="1:8" x14ac:dyDescent="0.2">
      <c r="A679" t="s">
        <v>88</v>
      </c>
      <c r="B679" t="s">
        <v>570</v>
      </c>
      <c r="D679" t="s">
        <v>515</v>
      </c>
      <c r="E679" t="s">
        <v>515</v>
      </c>
      <c r="F679" t="s">
        <v>515</v>
      </c>
      <c r="G679" t="s">
        <v>515</v>
      </c>
      <c r="H679" t="s">
        <v>515</v>
      </c>
    </row>
    <row r="680" spans="1:8" x14ac:dyDescent="0.2">
      <c r="A680" t="s">
        <v>88</v>
      </c>
      <c r="B680" t="s">
        <v>570</v>
      </c>
      <c r="D680" t="s">
        <v>515</v>
      </c>
      <c r="E680" t="s">
        <v>515</v>
      </c>
      <c r="F680" t="s">
        <v>515</v>
      </c>
      <c r="G680" t="s">
        <v>515</v>
      </c>
      <c r="H680" t="s">
        <v>515</v>
      </c>
    </row>
    <row r="681" spans="1:8" x14ac:dyDescent="0.2">
      <c r="A681" t="s">
        <v>88</v>
      </c>
      <c r="B681" t="s">
        <v>570</v>
      </c>
      <c r="D681" t="s">
        <v>515</v>
      </c>
      <c r="E681" t="s">
        <v>515</v>
      </c>
      <c r="F681" t="s">
        <v>515</v>
      </c>
      <c r="G681" t="s">
        <v>515</v>
      </c>
      <c r="H681" t="s">
        <v>515</v>
      </c>
    </row>
    <row r="682" spans="1:8" x14ac:dyDescent="0.2">
      <c r="A682" t="s">
        <v>89</v>
      </c>
      <c r="B682" t="s">
        <v>571</v>
      </c>
      <c r="C682" t="s">
        <v>195</v>
      </c>
      <c r="D682" t="s">
        <v>669</v>
      </c>
      <c r="E682" t="s">
        <v>523</v>
      </c>
      <c r="F682" t="s">
        <v>489</v>
      </c>
      <c r="G682" t="s">
        <v>531</v>
      </c>
      <c r="H682">
        <v>12.209115936044135</v>
      </c>
    </row>
    <row r="683" spans="1:8" x14ac:dyDescent="0.2">
      <c r="A683" t="s">
        <v>89</v>
      </c>
      <c r="B683" t="s">
        <v>571</v>
      </c>
      <c r="C683" t="s">
        <v>190</v>
      </c>
      <c r="D683" t="s">
        <v>787</v>
      </c>
      <c r="E683" t="s">
        <v>523</v>
      </c>
      <c r="F683" t="s">
        <v>533</v>
      </c>
      <c r="G683" t="s">
        <v>625</v>
      </c>
      <c r="H683">
        <v>10.442418993814366</v>
      </c>
    </row>
    <row r="684" spans="1:8" x14ac:dyDescent="0.2">
      <c r="A684" t="s">
        <v>89</v>
      </c>
      <c r="B684" t="s">
        <v>571</v>
      </c>
      <c r="C684" t="s">
        <v>337</v>
      </c>
      <c r="D684" t="s">
        <v>890</v>
      </c>
      <c r="E684" t="s">
        <v>503</v>
      </c>
      <c r="F684" t="s">
        <v>493</v>
      </c>
      <c r="G684" t="s">
        <v>520</v>
      </c>
      <c r="H684">
        <v>5.0460510000000003</v>
      </c>
    </row>
    <row r="685" spans="1:8" x14ac:dyDescent="0.2">
      <c r="A685" t="s">
        <v>89</v>
      </c>
      <c r="B685" t="s">
        <v>571</v>
      </c>
      <c r="C685" t="s">
        <v>338</v>
      </c>
      <c r="D685" t="s">
        <v>891</v>
      </c>
      <c r="E685" t="s">
        <v>488</v>
      </c>
      <c r="F685" t="s">
        <v>489</v>
      </c>
      <c r="G685" t="s">
        <v>531</v>
      </c>
      <c r="H685">
        <v>4.6150605758490917</v>
      </c>
    </row>
    <row r="686" spans="1:8" x14ac:dyDescent="0.2">
      <c r="A686" t="s">
        <v>89</v>
      </c>
      <c r="B686" t="s">
        <v>571</v>
      </c>
      <c r="C686" t="s">
        <v>275</v>
      </c>
      <c r="D686" t="s">
        <v>848</v>
      </c>
      <c r="E686" t="s">
        <v>526</v>
      </c>
      <c r="F686" t="s">
        <v>493</v>
      </c>
      <c r="G686" t="s">
        <v>520</v>
      </c>
      <c r="H686">
        <v>3.6863908225621524</v>
      </c>
    </row>
    <row r="687" spans="1:8" x14ac:dyDescent="0.2">
      <c r="A687" t="s">
        <v>89</v>
      </c>
      <c r="B687" t="s">
        <v>571</v>
      </c>
      <c r="C687" t="s">
        <v>339</v>
      </c>
      <c r="D687" t="s">
        <v>892</v>
      </c>
      <c r="E687" t="s">
        <v>503</v>
      </c>
      <c r="F687" t="s">
        <v>542</v>
      </c>
      <c r="G687" t="s">
        <v>621</v>
      </c>
      <c r="H687">
        <v>3.1186699999999998</v>
      </c>
    </row>
    <row r="688" spans="1:8" x14ac:dyDescent="0.2">
      <c r="A688" t="s">
        <v>89</v>
      </c>
      <c r="B688" t="s">
        <v>571</v>
      </c>
      <c r="C688" t="s">
        <v>90</v>
      </c>
      <c r="D688" t="s">
        <v>572</v>
      </c>
      <c r="E688" t="s">
        <v>523</v>
      </c>
      <c r="F688" t="s">
        <v>493</v>
      </c>
      <c r="G688" t="s">
        <v>520</v>
      </c>
      <c r="H688">
        <v>2.8458658719230088</v>
      </c>
    </row>
    <row r="689" spans="1:8" x14ac:dyDescent="0.2">
      <c r="A689" t="s">
        <v>89</v>
      </c>
      <c r="B689" t="s">
        <v>571</v>
      </c>
      <c r="C689" t="s">
        <v>340</v>
      </c>
      <c r="D689" t="s">
        <v>893</v>
      </c>
      <c r="E689" t="s">
        <v>503</v>
      </c>
      <c r="F689" t="s">
        <v>493</v>
      </c>
      <c r="G689" t="s">
        <v>520</v>
      </c>
      <c r="H689">
        <v>1.8837200000000001</v>
      </c>
    </row>
    <row r="690" spans="1:8" x14ac:dyDescent="0.2">
      <c r="A690" t="s">
        <v>89</v>
      </c>
      <c r="B690" t="s">
        <v>571</v>
      </c>
      <c r="C690" t="s">
        <v>341</v>
      </c>
      <c r="D690" t="s">
        <v>894</v>
      </c>
      <c r="E690" t="s">
        <v>731</v>
      </c>
      <c r="F690" t="s">
        <v>493</v>
      </c>
      <c r="G690" t="s">
        <v>520</v>
      </c>
      <c r="H690">
        <v>1.3870035680801338</v>
      </c>
    </row>
    <row r="691" spans="1:8" x14ac:dyDescent="0.2">
      <c r="A691" t="s">
        <v>89</v>
      </c>
      <c r="B691" t="s">
        <v>571</v>
      </c>
      <c r="C691" t="s">
        <v>186</v>
      </c>
      <c r="D691" t="s">
        <v>895</v>
      </c>
      <c r="E691" t="s">
        <v>503</v>
      </c>
      <c r="F691" t="s">
        <v>493</v>
      </c>
      <c r="G691" t="s">
        <v>520</v>
      </c>
      <c r="H691">
        <v>0.73401700000000003</v>
      </c>
    </row>
    <row r="692" spans="1:8" x14ac:dyDescent="0.2">
      <c r="A692" t="s">
        <v>90</v>
      </c>
      <c r="B692" t="s">
        <v>572</v>
      </c>
      <c r="C692" t="s">
        <v>42</v>
      </c>
      <c r="D692" t="s">
        <v>579</v>
      </c>
      <c r="E692" t="s">
        <v>523</v>
      </c>
      <c r="F692" t="s">
        <v>489</v>
      </c>
      <c r="G692" t="s">
        <v>531</v>
      </c>
      <c r="H692">
        <v>6.7918334867038714</v>
      </c>
    </row>
    <row r="693" spans="1:8" x14ac:dyDescent="0.2">
      <c r="A693" t="s">
        <v>90</v>
      </c>
      <c r="B693" t="s">
        <v>572</v>
      </c>
      <c r="C693" t="s">
        <v>277</v>
      </c>
      <c r="D693" t="s">
        <v>638</v>
      </c>
      <c r="E693" t="s">
        <v>503</v>
      </c>
      <c r="F693" t="s">
        <v>489</v>
      </c>
      <c r="G693" t="s">
        <v>490</v>
      </c>
      <c r="H693">
        <v>5.2400500000000001</v>
      </c>
    </row>
    <row r="694" spans="1:8" x14ac:dyDescent="0.2">
      <c r="A694" t="s">
        <v>90</v>
      </c>
      <c r="B694" t="s">
        <v>572</v>
      </c>
      <c r="C694" t="s">
        <v>285</v>
      </c>
      <c r="D694" t="s">
        <v>758</v>
      </c>
      <c r="E694" t="s">
        <v>523</v>
      </c>
      <c r="F694" t="s">
        <v>489</v>
      </c>
      <c r="G694" t="s">
        <v>576</v>
      </c>
      <c r="H694">
        <v>3.3322297315563989</v>
      </c>
    </row>
    <row r="695" spans="1:8" x14ac:dyDescent="0.2">
      <c r="A695" t="s">
        <v>90</v>
      </c>
      <c r="B695" t="s">
        <v>572</v>
      </c>
      <c r="C695" t="s">
        <v>313</v>
      </c>
      <c r="D695" t="s">
        <v>896</v>
      </c>
      <c r="E695" t="s">
        <v>523</v>
      </c>
      <c r="F695" t="s">
        <v>489</v>
      </c>
      <c r="G695" t="s">
        <v>576</v>
      </c>
      <c r="H695">
        <v>2.4427762391468186</v>
      </c>
    </row>
    <row r="696" spans="1:8" x14ac:dyDescent="0.2">
      <c r="A696" t="s">
        <v>90</v>
      </c>
      <c r="B696" t="s">
        <v>572</v>
      </c>
      <c r="C696" t="s">
        <v>314</v>
      </c>
      <c r="D696" t="s">
        <v>897</v>
      </c>
      <c r="E696" t="s">
        <v>503</v>
      </c>
      <c r="F696" t="s">
        <v>493</v>
      </c>
      <c r="G696" t="s">
        <v>494</v>
      </c>
      <c r="H696">
        <v>1.9170640000000001</v>
      </c>
    </row>
    <row r="697" spans="1:8" x14ac:dyDescent="0.2">
      <c r="A697" t="s">
        <v>90</v>
      </c>
      <c r="B697" t="s">
        <v>572</v>
      </c>
      <c r="C697" t="s">
        <v>315</v>
      </c>
      <c r="D697" t="s">
        <v>790</v>
      </c>
      <c r="E697" t="s">
        <v>523</v>
      </c>
      <c r="F697" t="s">
        <v>542</v>
      </c>
      <c r="G697" t="s">
        <v>543</v>
      </c>
      <c r="H697">
        <v>1.6607626087849505</v>
      </c>
    </row>
    <row r="698" spans="1:8" x14ac:dyDescent="0.2">
      <c r="A698" t="s">
        <v>90</v>
      </c>
      <c r="B698" t="s">
        <v>572</v>
      </c>
      <c r="C698" t="s">
        <v>284</v>
      </c>
      <c r="D698" t="s">
        <v>757</v>
      </c>
      <c r="E698" t="s">
        <v>523</v>
      </c>
      <c r="F698" t="s">
        <v>489</v>
      </c>
      <c r="G698" t="s">
        <v>531</v>
      </c>
      <c r="H698">
        <v>1.3834417226253892</v>
      </c>
    </row>
    <row r="699" spans="1:8" x14ac:dyDescent="0.2">
      <c r="A699" t="s">
        <v>90</v>
      </c>
      <c r="B699" t="s">
        <v>572</v>
      </c>
      <c r="C699" t="s">
        <v>316</v>
      </c>
      <c r="D699" t="s">
        <v>898</v>
      </c>
      <c r="E699" t="s">
        <v>523</v>
      </c>
      <c r="F699" t="s">
        <v>489</v>
      </c>
      <c r="G699" t="s">
        <v>576</v>
      </c>
      <c r="H699">
        <v>0.90854920027009634</v>
      </c>
    </row>
    <row r="700" spans="1:8" x14ac:dyDescent="0.2">
      <c r="A700" t="s">
        <v>90</v>
      </c>
      <c r="B700" t="s">
        <v>572</v>
      </c>
      <c r="C700" t="s">
        <v>317</v>
      </c>
      <c r="D700" t="s">
        <v>899</v>
      </c>
      <c r="E700" t="s">
        <v>523</v>
      </c>
      <c r="F700" t="s">
        <v>489</v>
      </c>
      <c r="G700" t="s">
        <v>531</v>
      </c>
      <c r="H700">
        <v>0.75003803545839487</v>
      </c>
    </row>
    <row r="701" spans="1:8" x14ac:dyDescent="0.2">
      <c r="A701" t="s">
        <v>90</v>
      </c>
      <c r="B701" t="s">
        <v>572</v>
      </c>
      <c r="C701" t="s">
        <v>318</v>
      </c>
      <c r="D701" t="s">
        <v>900</v>
      </c>
      <c r="E701" t="s">
        <v>503</v>
      </c>
      <c r="F701" t="s">
        <v>493</v>
      </c>
      <c r="G701" t="s">
        <v>520</v>
      </c>
      <c r="H701">
        <v>0.28277600000000003</v>
      </c>
    </row>
    <row r="702" spans="1:8" x14ac:dyDescent="0.2">
      <c r="A702" t="s">
        <v>91</v>
      </c>
      <c r="B702" t="s">
        <v>573</v>
      </c>
      <c r="C702" t="s">
        <v>901</v>
      </c>
      <c r="D702" t="s">
        <v>902</v>
      </c>
      <c r="E702" t="s">
        <v>496</v>
      </c>
      <c r="F702" t="s">
        <v>493</v>
      </c>
      <c r="G702" t="s">
        <v>494</v>
      </c>
      <c r="H702">
        <v>28.002663073901896</v>
      </c>
    </row>
    <row r="703" spans="1:8" x14ac:dyDescent="0.2">
      <c r="A703" t="s">
        <v>91</v>
      </c>
      <c r="B703" t="s">
        <v>573</v>
      </c>
      <c r="C703" t="s">
        <v>260</v>
      </c>
      <c r="D703" t="s">
        <v>903</v>
      </c>
      <c r="E703" t="s">
        <v>523</v>
      </c>
      <c r="F703" t="s">
        <v>533</v>
      </c>
      <c r="G703" t="s">
        <v>695</v>
      </c>
      <c r="H703">
        <v>18.90652570874418</v>
      </c>
    </row>
    <row r="704" spans="1:8" x14ac:dyDescent="0.2">
      <c r="A704" t="s">
        <v>91</v>
      </c>
      <c r="B704" t="s">
        <v>573</v>
      </c>
      <c r="C704" t="s">
        <v>261</v>
      </c>
      <c r="D704" t="s">
        <v>904</v>
      </c>
      <c r="E704" t="s">
        <v>523</v>
      </c>
      <c r="F704" t="s">
        <v>533</v>
      </c>
      <c r="G704" t="s">
        <v>695</v>
      </c>
      <c r="H704">
        <v>16.511906991650093</v>
      </c>
    </row>
    <row r="705" spans="1:8" x14ac:dyDescent="0.2">
      <c r="A705" t="s">
        <v>91</v>
      </c>
      <c r="B705" t="s">
        <v>573</v>
      </c>
      <c r="C705" t="s">
        <v>262</v>
      </c>
      <c r="D705" t="s">
        <v>905</v>
      </c>
      <c r="E705" t="s">
        <v>523</v>
      </c>
      <c r="F705" t="s">
        <v>493</v>
      </c>
      <c r="G705" t="s">
        <v>494</v>
      </c>
      <c r="H705">
        <v>4.2509534385468406</v>
      </c>
    </row>
    <row r="706" spans="1:8" x14ac:dyDescent="0.2">
      <c r="A706" t="s">
        <v>91</v>
      </c>
      <c r="B706" t="s">
        <v>573</v>
      </c>
      <c r="D706" t="s">
        <v>515</v>
      </c>
      <c r="E706" t="s">
        <v>515</v>
      </c>
      <c r="F706" t="s">
        <v>515</v>
      </c>
      <c r="G706" t="s">
        <v>515</v>
      </c>
      <c r="H706" t="s">
        <v>515</v>
      </c>
    </row>
    <row r="707" spans="1:8" x14ac:dyDescent="0.2">
      <c r="A707" t="s">
        <v>91</v>
      </c>
      <c r="B707" t="s">
        <v>573</v>
      </c>
      <c r="D707" t="s">
        <v>515</v>
      </c>
      <c r="E707" t="s">
        <v>515</v>
      </c>
      <c r="F707" t="s">
        <v>515</v>
      </c>
      <c r="G707" t="s">
        <v>515</v>
      </c>
      <c r="H707" t="s">
        <v>515</v>
      </c>
    </row>
    <row r="708" spans="1:8" x14ac:dyDescent="0.2">
      <c r="A708" t="s">
        <v>91</v>
      </c>
      <c r="B708" t="s">
        <v>573</v>
      </c>
      <c r="D708" t="s">
        <v>515</v>
      </c>
      <c r="E708" t="s">
        <v>515</v>
      </c>
      <c r="F708" t="s">
        <v>515</v>
      </c>
      <c r="G708" t="s">
        <v>515</v>
      </c>
      <c r="H708" t="s">
        <v>515</v>
      </c>
    </row>
    <row r="709" spans="1:8" x14ac:dyDescent="0.2">
      <c r="A709" t="s">
        <v>91</v>
      </c>
      <c r="B709" t="s">
        <v>573</v>
      </c>
      <c r="D709" t="s">
        <v>515</v>
      </c>
      <c r="E709" t="s">
        <v>515</v>
      </c>
      <c r="F709" t="s">
        <v>515</v>
      </c>
      <c r="G709" t="s">
        <v>515</v>
      </c>
      <c r="H709" t="s">
        <v>515</v>
      </c>
    </row>
    <row r="710" spans="1:8" x14ac:dyDescent="0.2">
      <c r="A710" t="s">
        <v>91</v>
      </c>
      <c r="B710" t="s">
        <v>573</v>
      </c>
      <c r="D710" t="s">
        <v>515</v>
      </c>
      <c r="E710" t="s">
        <v>515</v>
      </c>
      <c r="F710" t="s">
        <v>515</v>
      </c>
      <c r="G710" t="s">
        <v>515</v>
      </c>
      <c r="H710" t="s">
        <v>515</v>
      </c>
    </row>
    <row r="711" spans="1:8" x14ac:dyDescent="0.2">
      <c r="A711" t="s">
        <v>91</v>
      </c>
      <c r="B711" t="s">
        <v>573</v>
      </c>
      <c r="D711" t="s">
        <v>515</v>
      </c>
      <c r="E711" t="s">
        <v>515</v>
      </c>
      <c r="F711" t="s">
        <v>515</v>
      </c>
      <c r="G711" t="s">
        <v>515</v>
      </c>
      <c r="H711" t="s">
        <v>515</v>
      </c>
    </row>
    <row r="712" spans="1:8" x14ac:dyDescent="0.2">
      <c r="A712" t="s">
        <v>574</v>
      </c>
      <c r="B712" t="s">
        <v>575</v>
      </c>
      <c r="C712" t="s">
        <v>20</v>
      </c>
      <c r="D712" t="s">
        <v>497</v>
      </c>
      <c r="E712" t="s">
        <v>492</v>
      </c>
      <c r="F712" t="s">
        <v>489</v>
      </c>
      <c r="G712" t="s">
        <v>498</v>
      </c>
      <c r="H712">
        <v>384.78437645463191</v>
      </c>
    </row>
    <row r="713" spans="1:8" x14ac:dyDescent="0.2">
      <c r="A713" t="s">
        <v>574</v>
      </c>
      <c r="B713" t="s">
        <v>575</v>
      </c>
      <c r="C713" t="s">
        <v>101</v>
      </c>
      <c r="D713" t="s">
        <v>580</v>
      </c>
      <c r="E713" t="s">
        <v>523</v>
      </c>
      <c r="F713" t="s">
        <v>567</v>
      </c>
      <c r="G713" t="s">
        <v>568</v>
      </c>
      <c r="H713">
        <v>8.2888733003072286</v>
      </c>
    </row>
    <row r="714" spans="1:8" x14ac:dyDescent="0.2">
      <c r="A714" t="s">
        <v>574</v>
      </c>
      <c r="B714" t="s">
        <v>575</v>
      </c>
      <c r="C714" t="s">
        <v>371</v>
      </c>
      <c r="D714" t="s">
        <v>906</v>
      </c>
      <c r="E714" t="s">
        <v>523</v>
      </c>
      <c r="F714" t="s">
        <v>489</v>
      </c>
      <c r="G714" t="s">
        <v>576</v>
      </c>
      <c r="H714">
        <v>1.2806555669997417</v>
      </c>
    </row>
    <row r="715" spans="1:8" x14ac:dyDescent="0.2">
      <c r="A715" t="s">
        <v>574</v>
      </c>
      <c r="B715" t="s">
        <v>575</v>
      </c>
      <c r="D715" t="s">
        <v>515</v>
      </c>
      <c r="E715" t="s">
        <v>515</v>
      </c>
      <c r="F715" t="s">
        <v>515</v>
      </c>
      <c r="G715" t="s">
        <v>515</v>
      </c>
      <c r="H715" t="s">
        <v>515</v>
      </c>
    </row>
    <row r="716" spans="1:8" x14ac:dyDescent="0.2">
      <c r="A716" t="s">
        <v>574</v>
      </c>
      <c r="B716" t="s">
        <v>575</v>
      </c>
      <c r="D716" t="s">
        <v>515</v>
      </c>
      <c r="E716" t="s">
        <v>515</v>
      </c>
      <c r="F716" t="s">
        <v>515</v>
      </c>
      <c r="G716" t="s">
        <v>515</v>
      </c>
      <c r="H716" t="s">
        <v>515</v>
      </c>
    </row>
    <row r="717" spans="1:8" x14ac:dyDescent="0.2">
      <c r="A717" t="s">
        <v>574</v>
      </c>
      <c r="B717" t="s">
        <v>575</v>
      </c>
      <c r="D717" t="s">
        <v>515</v>
      </c>
      <c r="E717" t="s">
        <v>515</v>
      </c>
      <c r="F717" t="s">
        <v>515</v>
      </c>
      <c r="G717" t="s">
        <v>515</v>
      </c>
      <c r="H717" t="s">
        <v>515</v>
      </c>
    </row>
    <row r="718" spans="1:8" x14ac:dyDescent="0.2">
      <c r="A718" t="s">
        <v>574</v>
      </c>
      <c r="B718" t="s">
        <v>575</v>
      </c>
      <c r="D718" t="s">
        <v>515</v>
      </c>
      <c r="E718" t="s">
        <v>515</v>
      </c>
      <c r="F718" t="s">
        <v>515</v>
      </c>
      <c r="G718" t="s">
        <v>515</v>
      </c>
      <c r="H718" t="s">
        <v>515</v>
      </c>
    </row>
    <row r="719" spans="1:8" x14ac:dyDescent="0.2">
      <c r="A719" t="s">
        <v>574</v>
      </c>
      <c r="B719" t="s">
        <v>575</v>
      </c>
      <c r="D719" t="s">
        <v>515</v>
      </c>
      <c r="E719" t="s">
        <v>515</v>
      </c>
      <c r="F719" t="s">
        <v>515</v>
      </c>
      <c r="G719" t="s">
        <v>515</v>
      </c>
      <c r="H719" t="s">
        <v>515</v>
      </c>
    </row>
    <row r="720" spans="1:8" x14ac:dyDescent="0.2">
      <c r="A720" t="s">
        <v>574</v>
      </c>
      <c r="B720" t="s">
        <v>575</v>
      </c>
      <c r="D720" t="s">
        <v>515</v>
      </c>
      <c r="E720" t="s">
        <v>515</v>
      </c>
      <c r="F720" t="s">
        <v>515</v>
      </c>
      <c r="G720" t="s">
        <v>515</v>
      </c>
      <c r="H720" t="s">
        <v>515</v>
      </c>
    </row>
    <row r="721" spans="1:8" x14ac:dyDescent="0.2">
      <c r="A721" t="s">
        <v>574</v>
      </c>
      <c r="B721" t="s">
        <v>575</v>
      </c>
      <c r="D721" t="s">
        <v>515</v>
      </c>
      <c r="E721" t="s">
        <v>515</v>
      </c>
      <c r="F721" t="s">
        <v>515</v>
      </c>
      <c r="G721" t="s">
        <v>515</v>
      </c>
      <c r="H721" t="s">
        <v>515</v>
      </c>
    </row>
    <row r="722" spans="1:8" x14ac:dyDescent="0.2">
      <c r="A722" t="s">
        <v>99</v>
      </c>
      <c r="B722" t="s">
        <v>577</v>
      </c>
      <c r="C722" t="s">
        <v>907</v>
      </c>
      <c r="D722" t="s">
        <v>908</v>
      </c>
      <c r="E722" t="s">
        <v>523</v>
      </c>
      <c r="F722" t="s">
        <v>489</v>
      </c>
      <c r="G722" t="s">
        <v>531</v>
      </c>
      <c r="H722">
        <v>39.690391122665012</v>
      </c>
    </row>
    <row r="723" spans="1:8" x14ac:dyDescent="0.2">
      <c r="A723" t="s">
        <v>99</v>
      </c>
      <c r="B723" t="s">
        <v>577</v>
      </c>
      <c r="C723" t="s">
        <v>364</v>
      </c>
      <c r="D723" t="s">
        <v>909</v>
      </c>
      <c r="E723" t="s">
        <v>523</v>
      </c>
      <c r="F723" t="s">
        <v>533</v>
      </c>
      <c r="G723" t="s">
        <v>625</v>
      </c>
      <c r="H723">
        <v>5.4006348398938266</v>
      </c>
    </row>
    <row r="724" spans="1:8" x14ac:dyDescent="0.2">
      <c r="A724" t="s">
        <v>99</v>
      </c>
      <c r="B724" t="s">
        <v>577</v>
      </c>
      <c r="C724" t="s">
        <v>365</v>
      </c>
      <c r="D724" t="s">
        <v>910</v>
      </c>
      <c r="E724" t="s">
        <v>503</v>
      </c>
      <c r="F724" t="s">
        <v>508</v>
      </c>
      <c r="G724" t="s">
        <v>518</v>
      </c>
      <c r="H724">
        <v>1.7263489999999999</v>
      </c>
    </row>
    <row r="725" spans="1:8" x14ac:dyDescent="0.2">
      <c r="A725" t="s">
        <v>99</v>
      </c>
      <c r="B725" t="s">
        <v>577</v>
      </c>
      <c r="C725" t="s">
        <v>366</v>
      </c>
      <c r="D725" t="s">
        <v>911</v>
      </c>
      <c r="E725" t="s">
        <v>523</v>
      </c>
      <c r="F725" t="s">
        <v>489</v>
      </c>
      <c r="G725" t="s">
        <v>498</v>
      </c>
      <c r="H725">
        <v>1.5634461642437556</v>
      </c>
    </row>
    <row r="726" spans="1:8" x14ac:dyDescent="0.2">
      <c r="A726" t="s">
        <v>99</v>
      </c>
      <c r="B726" t="s">
        <v>577</v>
      </c>
      <c r="D726" t="s">
        <v>515</v>
      </c>
      <c r="E726" t="s">
        <v>515</v>
      </c>
      <c r="F726" t="s">
        <v>515</v>
      </c>
      <c r="G726" t="s">
        <v>515</v>
      </c>
      <c r="H726" t="s">
        <v>515</v>
      </c>
    </row>
    <row r="727" spans="1:8" x14ac:dyDescent="0.2">
      <c r="A727" t="s">
        <v>99</v>
      </c>
      <c r="B727" t="s">
        <v>577</v>
      </c>
      <c r="D727" t="s">
        <v>515</v>
      </c>
      <c r="E727" t="s">
        <v>515</v>
      </c>
      <c r="F727" t="s">
        <v>515</v>
      </c>
      <c r="G727" t="s">
        <v>515</v>
      </c>
      <c r="H727" t="s">
        <v>515</v>
      </c>
    </row>
    <row r="728" spans="1:8" x14ac:dyDescent="0.2">
      <c r="A728" t="s">
        <v>99</v>
      </c>
      <c r="B728" t="s">
        <v>577</v>
      </c>
      <c r="D728" t="s">
        <v>515</v>
      </c>
      <c r="E728" t="s">
        <v>515</v>
      </c>
      <c r="F728" t="s">
        <v>515</v>
      </c>
      <c r="G728" t="s">
        <v>515</v>
      </c>
      <c r="H728" t="s">
        <v>515</v>
      </c>
    </row>
    <row r="729" spans="1:8" x14ac:dyDescent="0.2">
      <c r="A729" t="s">
        <v>99</v>
      </c>
      <c r="B729" t="s">
        <v>577</v>
      </c>
      <c r="D729" t="s">
        <v>515</v>
      </c>
      <c r="E729" t="s">
        <v>515</v>
      </c>
      <c r="F729" t="s">
        <v>515</v>
      </c>
      <c r="G729" t="s">
        <v>515</v>
      </c>
      <c r="H729" t="s">
        <v>515</v>
      </c>
    </row>
    <row r="730" spans="1:8" x14ac:dyDescent="0.2">
      <c r="A730" t="s">
        <v>99</v>
      </c>
      <c r="B730" t="s">
        <v>577</v>
      </c>
      <c r="D730" t="s">
        <v>515</v>
      </c>
      <c r="E730" t="s">
        <v>515</v>
      </c>
      <c r="F730" t="s">
        <v>515</v>
      </c>
      <c r="G730" t="s">
        <v>515</v>
      </c>
      <c r="H730" t="s">
        <v>515</v>
      </c>
    </row>
    <row r="731" spans="1:8" x14ac:dyDescent="0.2">
      <c r="A731" t="s">
        <v>99</v>
      </c>
      <c r="B731" t="s">
        <v>577</v>
      </c>
      <c r="D731" t="s">
        <v>515</v>
      </c>
      <c r="E731" t="s">
        <v>515</v>
      </c>
      <c r="F731" t="s">
        <v>515</v>
      </c>
      <c r="G731" t="s">
        <v>515</v>
      </c>
      <c r="H731" t="s">
        <v>515</v>
      </c>
    </row>
    <row r="732" spans="1:8" x14ac:dyDescent="0.2">
      <c r="A732" t="s">
        <v>100</v>
      </c>
      <c r="B732" t="s">
        <v>578</v>
      </c>
      <c r="C732" t="s">
        <v>19</v>
      </c>
      <c r="D732" t="s">
        <v>495</v>
      </c>
      <c r="E732" t="s">
        <v>496</v>
      </c>
      <c r="F732" t="s">
        <v>493</v>
      </c>
      <c r="G732" t="s">
        <v>494</v>
      </c>
      <c r="H732">
        <v>6.9719709601384618</v>
      </c>
    </row>
    <row r="733" spans="1:8" x14ac:dyDescent="0.2">
      <c r="A733" t="s">
        <v>100</v>
      </c>
      <c r="B733" t="s">
        <v>578</v>
      </c>
      <c r="C733" t="s">
        <v>121</v>
      </c>
      <c r="D733" t="s">
        <v>600</v>
      </c>
      <c r="E733" t="s">
        <v>488</v>
      </c>
      <c r="F733" t="s">
        <v>493</v>
      </c>
      <c r="G733" t="s">
        <v>494</v>
      </c>
      <c r="H733">
        <v>2.3707752705305074</v>
      </c>
    </row>
    <row r="734" spans="1:8" x14ac:dyDescent="0.2">
      <c r="A734" t="s">
        <v>100</v>
      </c>
      <c r="B734" t="s">
        <v>578</v>
      </c>
      <c r="C734" t="s">
        <v>89</v>
      </c>
      <c r="D734" t="s">
        <v>571</v>
      </c>
      <c r="E734" t="s">
        <v>503</v>
      </c>
      <c r="F734" t="s">
        <v>493</v>
      </c>
      <c r="G734" t="s">
        <v>520</v>
      </c>
      <c r="H734">
        <v>2.3111009999999998</v>
      </c>
    </row>
    <row r="735" spans="1:8" x14ac:dyDescent="0.2">
      <c r="A735" t="s">
        <v>100</v>
      </c>
      <c r="B735" t="s">
        <v>578</v>
      </c>
      <c r="C735" t="s">
        <v>362</v>
      </c>
      <c r="D735" t="s">
        <v>912</v>
      </c>
      <c r="E735" t="s">
        <v>488</v>
      </c>
      <c r="F735" t="s">
        <v>493</v>
      </c>
      <c r="G735" t="s">
        <v>494</v>
      </c>
      <c r="H735">
        <v>0.21921324194873817</v>
      </c>
    </row>
    <row r="736" spans="1:8" x14ac:dyDescent="0.2">
      <c r="A736" t="s">
        <v>100</v>
      </c>
      <c r="B736" t="s">
        <v>578</v>
      </c>
      <c r="C736" t="s">
        <v>363</v>
      </c>
      <c r="D736" t="s">
        <v>913</v>
      </c>
      <c r="E736" t="s">
        <v>492</v>
      </c>
      <c r="F736" t="s">
        <v>493</v>
      </c>
      <c r="G736" t="s">
        <v>494</v>
      </c>
      <c r="H736" t="s">
        <v>514</v>
      </c>
    </row>
    <row r="737" spans="1:8" x14ac:dyDescent="0.2">
      <c r="A737" t="s">
        <v>100</v>
      </c>
      <c r="B737" t="s">
        <v>578</v>
      </c>
      <c r="D737" t="s">
        <v>515</v>
      </c>
      <c r="E737" t="s">
        <v>515</v>
      </c>
      <c r="F737" t="s">
        <v>515</v>
      </c>
      <c r="G737" t="s">
        <v>515</v>
      </c>
      <c r="H737" t="s">
        <v>515</v>
      </c>
    </row>
    <row r="738" spans="1:8" x14ac:dyDescent="0.2">
      <c r="A738" t="s">
        <v>100</v>
      </c>
      <c r="B738" t="s">
        <v>578</v>
      </c>
      <c r="D738" t="s">
        <v>515</v>
      </c>
      <c r="E738" t="s">
        <v>515</v>
      </c>
      <c r="F738" t="s">
        <v>515</v>
      </c>
      <c r="G738" t="s">
        <v>515</v>
      </c>
      <c r="H738" t="s">
        <v>515</v>
      </c>
    </row>
    <row r="739" spans="1:8" x14ac:dyDescent="0.2">
      <c r="A739" t="s">
        <v>100</v>
      </c>
      <c r="B739" t="s">
        <v>578</v>
      </c>
      <c r="D739" t="s">
        <v>515</v>
      </c>
      <c r="E739" t="s">
        <v>515</v>
      </c>
      <c r="F739" t="s">
        <v>515</v>
      </c>
      <c r="G739" t="s">
        <v>515</v>
      </c>
      <c r="H739" t="s">
        <v>515</v>
      </c>
    </row>
    <row r="740" spans="1:8" x14ac:dyDescent="0.2">
      <c r="A740" t="s">
        <v>100</v>
      </c>
      <c r="B740" t="s">
        <v>578</v>
      </c>
      <c r="D740" t="s">
        <v>515</v>
      </c>
      <c r="E740" t="s">
        <v>515</v>
      </c>
      <c r="F740" t="s">
        <v>515</v>
      </c>
      <c r="G740" t="s">
        <v>515</v>
      </c>
      <c r="H740" t="s">
        <v>515</v>
      </c>
    </row>
    <row r="741" spans="1:8" x14ac:dyDescent="0.2">
      <c r="A741" t="s">
        <v>100</v>
      </c>
      <c r="B741" t="s">
        <v>578</v>
      </c>
      <c r="D741" t="s">
        <v>515</v>
      </c>
      <c r="E741" t="s">
        <v>515</v>
      </c>
      <c r="F741" t="s">
        <v>515</v>
      </c>
      <c r="G741" t="s">
        <v>515</v>
      </c>
      <c r="H741" t="s">
        <v>515</v>
      </c>
    </row>
    <row r="742" spans="1:8" x14ac:dyDescent="0.2">
      <c r="A742" t="s">
        <v>42</v>
      </c>
      <c r="B742" t="s">
        <v>579</v>
      </c>
      <c r="C742" t="s">
        <v>19</v>
      </c>
      <c r="D742" t="s">
        <v>495</v>
      </c>
      <c r="E742" t="s">
        <v>496</v>
      </c>
      <c r="F742" t="s">
        <v>493</v>
      </c>
      <c r="G742" t="s">
        <v>494</v>
      </c>
      <c r="H742">
        <v>72.633994958311277</v>
      </c>
    </row>
    <row r="743" spans="1:8" x14ac:dyDescent="0.2">
      <c r="A743" t="s">
        <v>42</v>
      </c>
      <c r="B743" t="s">
        <v>579</v>
      </c>
      <c r="C743" t="s">
        <v>188</v>
      </c>
      <c r="D743" t="s">
        <v>914</v>
      </c>
      <c r="E743" t="s">
        <v>523</v>
      </c>
      <c r="F743" t="s">
        <v>533</v>
      </c>
      <c r="G743" t="s">
        <v>722</v>
      </c>
      <c r="H743">
        <v>20.998580292760256</v>
      </c>
    </row>
    <row r="744" spans="1:8" x14ac:dyDescent="0.2">
      <c r="A744" t="s">
        <v>42</v>
      </c>
      <c r="B744" t="s">
        <v>579</v>
      </c>
      <c r="C744" t="s">
        <v>189</v>
      </c>
      <c r="D744" t="s">
        <v>915</v>
      </c>
      <c r="E744" t="s">
        <v>523</v>
      </c>
      <c r="F744" t="s">
        <v>533</v>
      </c>
      <c r="G744" t="s">
        <v>537</v>
      </c>
      <c r="H744">
        <v>18.081356251839416</v>
      </c>
    </row>
    <row r="745" spans="1:8" x14ac:dyDescent="0.2">
      <c r="A745" t="s">
        <v>42</v>
      </c>
      <c r="B745" t="s">
        <v>579</v>
      </c>
      <c r="C745" t="s">
        <v>190</v>
      </c>
      <c r="D745" t="s">
        <v>787</v>
      </c>
      <c r="E745" t="s">
        <v>523</v>
      </c>
      <c r="F745" t="s">
        <v>533</v>
      </c>
      <c r="G745" t="s">
        <v>625</v>
      </c>
      <c r="H745">
        <v>17.63061433945478</v>
      </c>
    </row>
    <row r="746" spans="1:8" x14ac:dyDescent="0.2">
      <c r="A746" t="s">
        <v>42</v>
      </c>
      <c r="B746" t="s">
        <v>579</v>
      </c>
      <c r="C746" t="s">
        <v>191</v>
      </c>
      <c r="D746" t="s">
        <v>916</v>
      </c>
      <c r="E746" t="s">
        <v>523</v>
      </c>
      <c r="F746" t="s">
        <v>508</v>
      </c>
      <c r="G746" t="s">
        <v>553</v>
      </c>
      <c r="H746">
        <v>12.794848753524285</v>
      </c>
    </row>
    <row r="747" spans="1:8" x14ac:dyDescent="0.2">
      <c r="A747" t="s">
        <v>42</v>
      </c>
      <c r="B747" t="s">
        <v>579</v>
      </c>
      <c r="C747" t="s">
        <v>192</v>
      </c>
      <c r="D747" t="s">
        <v>917</v>
      </c>
      <c r="E747" t="s">
        <v>523</v>
      </c>
      <c r="F747" t="s">
        <v>533</v>
      </c>
      <c r="G747" t="s">
        <v>537</v>
      </c>
      <c r="H747">
        <v>11.379504861085461</v>
      </c>
    </row>
    <row r="748" spans="1:8" x14ac:dyDescent="0.2">
      <c r="A748" t="s">
        <v>42</v>
      </c>
      <c r="B748" t="s">
        <v>579</v>
      </c>
      <c r="C748" t="s">
        <v>193</v>
      </c>
      <c r="D748" t="s">
        <v>918</v>
      </c>
      <c r="E748" t="s">
        <v>523</v>
      </c>
      <c r="F748" t="s">
        <v>533</v>
      </c>
      <c r="G748" t="s">
        <v>625</v>
      </c>
      <c r="H748">
        <v>10.189983303579034</v>
      </c>
    </row>
    <row r="749" spans="1:8" x14ac:dyDescent="0.2">
      <c r="A749" t="s">
        <v>42</v>
      </c>
      <c r="B749" t="s">
        <v>579</v>
      </c>
      <c r="C749" t="s">
        <v>194</v>
      </c>
      <c r="D749" t="s">
        <v>919</v>
      </c>
      <c r="E749" t="s">
        <v>523</v>
      </c>
      <c r="F749" t="s">
        <v>716</v>
      </c>
      <c r="G749" t="s">
        <v>920</v>
      </c>
      <c r="H749">
        <v>9.0053638982692483</v>
      </c>
    </row>
    <row r="750" spans="1:8" x14ac:dyDescent="0.2">
      <c r="A750" t="s">
        <v>42</v>
      </c>
      <c r="B750" t="s">
        <v>579</v>
      </c>
      <c r="C750" t="s">
        <v>195</v>
      </c>
      <c r="D750" t="s">
        <v>669</v>
      </c>
      <c r="E750" t="s">
        <v>523</v>
      </c>
      <c r="F750" t="s">
        <v>489</v>
      </c>
      <c r="G750" t="s">
        <v>531</v>
      </c>
      <c r="H750">
        <v>8.9423204996197345</v>
      </c>
    </row>
    <row r="751" spans="1:8" x14ac:dyDescent="0.2">
      <c r="A751" t="s">
        <v>42</v>
      </c>
      <c r="B751" t="s">
        <v>579</v>
      </c>
      <c r="C751" t="s">
        <v>196</v>
      </c>
      <c r="D751" t="s">
        <v>921</v>
      </c>
      <c r="E751" t="s">
        <v>523</v>
      </c>
      <c r="F751" t="s">
        <v>489</v>
      </c>
      <c r="G751" t="s">
        <v>576</v>
      </c>
      <c r="H751">
        <v>3.7305638006402808</v>
      </c>
    </row>
    <row r="752" spans="1:8" x14ac:dyDescent="0.2">
      <c r="A752" t="s">
        <v>101</v>
      </c>
      <c r="B752" t="s">
        <v>580</v>
      </c>
      <c r="C752" t="s">
        <v>92</v>
      </c>
      <c r="D752" t="s">
        <v>511</v>
      </c>
      <c r="E752" t="s">
        <v>496</v>
      </c>
      <c r="F752" t="s">
        <v>489</v>
      </c>
      <c r="G752" t="s">
        <v>490</v>
      </c>
      <c r="H752">
        <v>572.16493860393234</v>
      </c>
    </row>
    <row r="753" spans="1:8" x14ac:dyDescent="0.2">
      <c r="A753" t="s">
        <v>101</v>
      </c>
      <c r="B753" t="s">
        <v>580</v>
      </c>
      <c r="C753" t="s">
        <v>197</v>
      </c>
      <c r="D753" t="s">
        <v>922</v>
      </c>
      <c r="E753" t="s">
        <v>503</v>
      </c>
      <c r="F753" t="s">
        <v>550</v>
      </c>
      <c r="G753" t="s">
        <v>923</v>
      </c>
      <c r="H753">
        <v>358.87500799999998</v>
      </c>
    </row>
    <row r="754" spans="1:8" x14ac:dyDescent="0.2">
      <c r="A754" t="s">
        <v>101</v>
      </c>
      <c r="B754" t="s">
        <v>580</v>
      </c>
      <c r="C754" t="s">
        <v>198</v>
      </c>
      <c r="D754" t="s">
        <v>924</v>
      </c>
      <c r="E754" t="s">
        <v>503</v>
      </c>
      <c r="F754" t="s">
        <v>493</v>
      </c>
      <c r="G754" t="s">
        <v>494</v>
      </c>
      <c r="H754">
        <v>246.55057600000001</v>
      </c>
    </row>
    <row r="755" spans="1:8" x14ac:dyDescent="0.2">
      <c r="A755" t="s">
        <v>101</v>
      </c>
      <c r="B755" t="s">
        <v>580</v>
      </c>
      <c r="C755" t="s">
        <v>199</v>
      </c>
      <c r="D755" t="s">
        <v>925</v>
      </c>
      <c r="E755" t="s">
        <v>503</v>
      </c>
      <c r="F755" t="s">
        <v>550</v>
      </c>
      <c r="G755" t="s">
        <v>923</v>
      </c>
      <c r="H755">
        <v>243.75</v>
      </c>
    </row>
    <row r="756" spans="1:8" x14ac:dyDescent="0.2">
      <c r="A756" t="s">
        <v>101</v>
      </c>
      <c r="B756" t="s">
        <v>580</v>
      </c>
      <c r="C756" t="s">
        <v>200</v>
      </c>
      <c r="D756" t="s">
        <v>926</v>
      </c>
      <c r="E756" t="s">
        <v>503</v>
      </c>
      <c r="F756" t="s">
        <v>550</v>
      </c>
      <c r="G756" t="s">
        <v>923</v>
      </c>
      <c r="H756">
        <v>181.22214399999999</v>
      </c>
    </row>
    <row r="757" spans="1:8" x14ac:dyDescent="0.2">
      <c r="A757" t="s">
        <v>101</v>
      </c>
      <c r="B757" t="s">
        <v>580</v>
      </c>
      <c r="C757" t="s">
        <v>19</v>
      </c>
      <c r="D757" t="s">
        <v>495</v>
      </c>
      <c r="E757" t="s">
        <v>496</v>
      </c>
      <c r="F757" t="s">
        <v>493</v>
      </c>
      <c r="G757" t="s">
        <v>494</v>
      </c>
      <c r="H757">
        <v>138.84392800636195</v>
      </c>
    </row>
    <row r="758" spans="1:8" x14ac:dyDescent="0.2">
      <c r="A758" t="s">
        <v>101</v>
      </c>
      <c r="B758" t="s">
        <v>580</v>
      </c>
      <c r="C758" t="s">
        <v>22</v>
      </c>
      <c r="D758" t="s">
        <v>502</v>
      </c>
      <c r="E758" t="s">
        <v>503</v>
      </c>
      <c r="F758" t="s">
        <v>493</v>
      </c>
      <c r="G758" t="s">
        <v>494</v>
      </c>
      <c r="H758">
        <v>83.040080000000003</v>
      </c>
    </row>
    <row r="759" spans="1:8" x14ac:dyDescent="0.2">
      <c r="A759" t="s">
        <v>101</v>
      </c>
      <c r="B759" t="s">
        <v>580</v>
      </c>
      <c r="C759" t="s">
        <v>201</v>
      </c>
      <c r="D759" t="s">
        <v>615</v>
      </c>
      <c r="E759" t="s">
        <v>496</v>
      </c>
      <c r="F759" t="s">
        <v>489</v>
      </c>
      <c r="G759" t="s">
        <v>498</v>
      </c>
      <c r="H759">
        <v>59.144291445442256</v>
      </c>
    </row>
    <row r="760" spans="1:8" x14ac:dyDescent="0.2">
      <c r="A760" t="s">
        <v>101</v>
      </c>
      <c r="B760" t="s">
        <v>580</v>
      </c>
      <c r="C760" t="s">
        <v>202</v>
      </c>
      <c r="D760" t="s">
        <v>803</v>
      </c>
      <c r="E760" t="s">
        <v>496</v>
      </c>
      <c r="F760" t="s">
        <v>489</v>
      </c>
      <c r="G760" t="s">
        <v>498</v>
      </c>
      <c r="H760">
        <v>55.3897047373855</v>
      </c>
    </row>
    <row r="761" spans="1:8" x14ac:dyDescent="0.2">
      <c r="A761" t="s">
        <v>101</v>
      </c>
      <c r="B761" t="s">
        <v>580</v>
      </c>
      <c r="C761" t="s">
        <v>59</v>
      </c>
      <c r="D761" t="s">
        <v>927</v>
      </c>
      <c r="E761" t="s">
        <v>488</v>
      </c>
      <c r="F761" t="s">
        <v>818</v>
      </c>
      <c r="G761" t="s">
        <v>928</v>
      </c>
      <c r="H761">
        <v>42.863728374644523</v>
      </c>
    </row>
    <row r="762" spans="1:8" x14ac:dyDescent="0.2">
      <c r="A762" t="s">
        <v>102</v>
      </c>
      <c r="B762" t="s">
        <v>581</v>
      </c>
      <c r="C762" t="s">
        <v>122</v>
      </c>
      <c r="D762" t="s">
        <v>601</v>
      </c>
      <c r="E762" t="s">
        <v>488</v>
      </c>
      <c r="F762" t="s">
        <v>493</v>
      </c>
      <c r="G762" t="s">
        <v>494</v>
      </c>
      <c r="H762">
        <v>2.3801950000000001</v>
      </c>
    </row>
    <row r="763" spans="1:8" x14ac:dyDescent="0.2">
      <c r="A763" t="s">
        <v>102</v>
      </c>
      <c r="B763" t="s">
        <v>581</v>
      </c>
      <c r="C763" t="s">
        <v>367</v>
      </c>
      <c r="D763" t="s">
        <v>929</v>
      </c>
      <c r="E763" t="s">
        <v>496</v>
      </c>
      <c r="F763" t="s">
        <v>493</v>
      </c>
      <c r="G763" t="s">
        <v>494</v>
      </c>
      <c r="H763">
        <v>0.50602832839547873</v>
      </c>
    </row>
    <row r="764" spans="1:8" x14ac:dyDescent="0.2">
      <c r="A764" t="s">
        <v>102</v>
      </c>
      <c r="B764" t="s">
        <v>581</v>
      </c>
      <c r="C764" t="s">
        <v>337</v>
      </c>
      <c r="D764" t="s">
        <v>890</v>
      </c>
      <c r="E764" t="s">
        <v>503</v>
      </c>
      <c r="F764" t="s">
        <v>493</v>
      </c>
      <c r="G764" t="s">
        <v>520</v>
      </c>
      <c r="H764">
        <v>0.13336999999999999</v>
      </c>
    </row>
    <row r="765" spans="1:8" x14ac:dyDescent="0.2">
      <c r="A765" t="s">
        <v>102</v>
      </c>
      <c r="B765" t="s">
        <v>581</v>
      </c>
      <c r="D765" t="s">
        <v>515</v>
      </c>
      <c r="E765" t="s">
        <v>515</v>
      </c>
      <c r="F765" t="s">
        <v>515</v>
      </c>
      <c r="G765" t="s">
        <v>515</v>
      </c>
      <c r="H765" t="s">
        <v>515</v>
      </c>
    </row>
    <row r="766" spans="1:8" x14ac:dyDescent="0.2">
      <c r="A766" t="s">
        <v>102</v>
      </c>
      <c r="B766" t="s">
        <v>581</v>
      </c>
      <c r="D766" t="s">
        <v>515</v>
      </c>
      <c r="E766" t="s">
        <v>515</v>
      </c>
      <c r="F766" t="s">
        <v>515</v>
      </c>
      <c r="G766" t="s">
        <v>515</v>
      </c>
      <c r="H766" t="s">
        <v>515</v>
      </c>
    </row>
    <row r="767" spans="1:8" x14ac:dyDescent="0.2">
      <c r="A767" t="s">
        <v>102</v>
      </c>
      <c r="B767" t="s">
        <v>581</v>
      </c>
      <c r="D767" t="s">
        <v>515</v>
      </c>
      <c r="E767" t="s">
        <v>515</v>
      </c>
      <c r="F767" t="s">
        <v>515</v>
      </c>
      <c r="G767" t="s">
        <v>515</v>
      </c>
      <c r="H767" t="s">
        <v>515</v>
      </c>
    </row>
    <row r="768" spans="1:8" x14ac:dyDescent="0.2">
      <c r="A768" t="s">
        <v>102</v>
      </c>
      <c r="B768" t="s">
        <v>581</v>
      </c>
      <c r="D768" t="s">
        <v>515</v>
      </c>
      <c r="E768" t="s">
        <v>515</v>
      </c>
      <c r="F768" t="s">
        <v>515</v>
      </c>
      <c r="G768" t="s">
        <v>515</v>
      </c>
      <c r="H768" t="s">
        <v>515</v>
      </c>
    </row>
    <row r="769" spans="1:8" x14ac:dyDescent="0.2">
      <c r="A769" t="s">
        <v>102</v>
      </c>
      <c r="B769" t="s">
        <v>581</v>
      </c>
      <c r="D769" t="s">
        <v>515</v>
      </c>
      <c r="E769" t="s">
        <v>515</v>
      </c>
      <c r="F769" t="s">
        <v>515</v>
      </c>
      <c r="G769" t="s">
        <v>515</v>
      </c>
      <c r="H769" t="s">
        <v>515</v>
      </c>
    </row>
    <row r="770" spans="1:8" x14ac:dyDescent="0.2">
      <c r="A770" t="s">
        <v>102</v>
      </c>
      <c r="B770" t="s">
        <v>581</v>
      </c>
      <c r="D770" t="s">
        <v>515</v>
      </c>
      <c r="E770" t="s">
        <v>515</v>
      </c>
      <c r="F770" t="s">
        <v>515</v>
      </c>
      <c r="G770" t="s">
        <v>515</v>
      </c>
      <c r="H770" t="s">
        <v>515</v>
      </c>
    </row>
    <row r="771" spans="1:8" x14ac:dyDescent="0.2">
      <c r="A771" t="s">
        <v>102</v>
      </c>
      <c r="B771" t="s">
        <v>581</v>
      </c>
      <c r="D771" t="s">
        <v>515</v>
      </c>
      <c r="E771" t="s">
        <v>515</v>
      </c>
      <c r="F771" t="s">
        <v>515</v>
      </c>
      <c r="G771" t="s">
        <v>515</v>
      </c>
      <c r="H771" t="s">
        <v>515</v>
      </c>
    </row>
    <row r="772" spans="1:8" x14ac:dyDescent="0.2">
      <c r="A772" t="s">
        <v>103</v>
      </c>
      <c r="B772" t="s">
        <v>582</v>
      </c>
      <c r="C772" t="s">
        <v>930</v>
      </c>
      <c r="D772" t="s">
        <v>931</v>
      </c>
      <c r="E772" t="s">
        <v>488</v>
      </c>
      <c r="F772" t="s">
        <v>508</v>
      </c>
      <c r="G772" t="s">
        <v>644</v>
      </c>
      <c r="H772">
        <v>2.7718582061187038</v>
      </c>
    </row>
    <row r="773" spans="1:8" x14ac:dyDescent="0.2">
      <c r="A773" t="s">
        <v>103</v>
      </c>
      <c r="B773" t="s">
        <v>582</v>
      </c>
      <c r="C773" t="s">
        <v>43</v>
      </c>
      <c r="D773" t="s">
        <v>595</v>
      </c>
      <c r="E773" t="s">
        <v>488</v>
      </c>
      <c r="F773" t="s">
        <v>489</v>
      </c>
      <c r="G773" t="s">
        <v>531</v>
      </c>
      <c r="H773">
        <v>6.4118864276391588E-2</v>
      </c>
    </row>
    <row r="774" spans="1:8" x14ac:dyDescent="0.2">
      <c r="A774" t="s">
        <v>103</v>
      </c>
      <c r="B774" t="s">
        <v>582</v>
      </c>
      <c r="C774" t="s">
        <v>228</v>
      </c>
      <c r="D774" t="s">
        <v>610</v>
      </c>
      <c r="E774" t="s">
        <v>488</v>
      </c>
      <c r="F774" t="s">
        <v>489</v>
      </c>
      <c r="G774" t="s">
        <v>531</v>
      </c>
      <c r="H774">
        <v>6.3780971973600763E-3</v>
      </c>
    </row>
    <row r="775" spans="1:8" x14ac:dyDescent="0.2">
      <c r="A775" t="s">
        <v>103</v>
      </c>
      <c r="B775" t="s">
        <v>582</v>
      </c>
      <c r="C775" t="s">
        <v>347</v>
      </c>
      <c r="D775" t="s">
        <v>932</v>
      </c>
      <c r="E775" t="s">
        <v>496</v>
      </c>
      <c r="F775" t="s">
        <v>508</v>
      </c>
      <c r="G775" t="s">
        <v>644</v>
      </c>
      <c r="H775" t="s">
        <v>514</v>
      </c>
    </row>
    <row r="776" spans="1:8" x14ac:dyDescent="0.2">
      <c r="A776" t="s">
        <v>103</v>
      </c>
      <c r="B776" t="s">
        <v>582</v>
      </c>
      <c r="C776" t="s">
        <v>348</v>
      </c>
      <c r="D776" t="s">
        <v>933</v>
      </c>
      <c r="E776" t="s">
        <v>496</v>
      </c>
      <c r="F776" t="s">
        <v>489</v>
      </c>
      <c r="G776" t="s">
        <v>531</v>
      </c>
      <c r="H776" t="s">
        <v>514</v>
      </c>
    </row>
    <row r="777" spans="1:8" x14ac:dyDescent="0.2">
      <c r="A777" t="s">
        <v>103</v>
      </c>
      <c r="B777" t="s">
        <v>582</v>
      </c>
      <c r="D777" t="s">
        <v>515</v>
      </c>
      <c r="E777" t="s">
        <v>515</v>
      </c>
      <c r="F777" t="s">
        <v>515</v>
      </c>
      <c r="G777" t="s">
        <v>515</v>
      </c>
      <c r="H777" t="s">
        <v>515</v>
      </c>
    </row>
    <row r="778" spans="1:8" x14ac:dyDescent="0.2">
      <c r="A778" t="s">
        <v>103</v>
      </c>
      <c r="B778" t="s">
        <v>582</v>
      </c>
      <c r="D778" t="s">
        <v>515</v>
      </c>
      <c r="E778" t="s">
        <v>515</v>
      </c>
      <c r="F778" t="s">
        <v>515</v>
      </c>
      <c r="G778" t="s">
        <v>515</v>
      </c>
      <c r="H778" t="s">
        <v>515</v>
      </c>
    </row>
    <row r="779" spans="1:8" x14ac:dyDescent="0.2">
      <c r="A779" t="s">
        <v>103</v>
      </c>
      <c r="B779" t="s">
        <v>582</v>
      </c>
      <c r="D779" t="s">
        <v>515</v>
      </c>
      <c r="E779" t="s">
        <v>515</v>
      </c>
      <c r="F779" t="s">
        <v>515</v>
      </c>
      <c r="G779" t="s">
        <v>515</v>
      </c>
      <c r="H779" t="s">
        <v>515</v>
      </c>
    </row>
    <row r="780" spans="1:8" x14ac:dyDescent="0.2">
      <c r="A780" t="s">
        <v>103</v>
      </c>
      <c r="B780" t="s">
        <v>582</v>
      </c>
      <c r="D780" t="s">
        <v>515</v>
      </c>
      <c r="E780" t="s">
        <v>515</v>
      </c>
      <c r="F780" t="s">
        <v>515</v>
      </c>
      <c r="G780" t="s">
        <v>515</v>
      </c>
      <c r="H780" t="s">
        <v>515</v>
      </c>
    </row>
    <row r="781" spans="1:8" x14ac:dyDescent="0.2">
      <c r="A781" t="s">
        <v>103</v>
      </c>
      <c r="B781" t="s">
        <v>582</v>
      </c>
      <c r="D781" t="s">
        <v>515</v>
      </c>
      <c r="E781" t="s">
        <v>515</v>
      </c>
      <c r="F781" t="s">
        <v>515</v>
      </c>
      <c r="G781" t="s">
        <v>515</v>
      </c>
      <c r="H781" t="s">
        <v>515</v>
      </c>
    </row>
    <row r="782" spans="1:8" x14ac:dyDescent="0.2">
      <c r="A782" t="s">
        <v>104</v>
      </c>
      <c r="B782" t="s">
        <v>583</v>
      </c>
      <c r="C782" t="s">
        <v>19</v>
      </c>
      <c r="D782" t="s">
        <v>495</v>
      </c>
      <c r="E782" t="s">
        <v>496</v>
      </c>
      <c r="F782" t="s">
        <v>493</v>
      </c>
      <c r="G782" t="s">
        <v>494</v>
      </c>
      <c r="H782">
        <v>27.368394063173536</v>
      </c>
    </row>
    <row r="783" spans="1:8" x14ac:dyDescent="0.2">
      <c r="A783" t="s">
        <v>104</v>
      </c>
      <c r="B783" t="s">
        <v>583</v>
      </c>
      <c r="C783" t="s">
        <v>368</v>
      </c>
      <c r="D783" t="s">
        <v>934</v>
      </c>
      <c r="E783" t="s">
        <v>496</v>
      </c>
      <c r="F783" t="s">
        <v>493</v>
      </c>
      <c r="G783" t="s">
        <v>494</v>
      </c>
      <c r="H783">
        <v>17.033249911075593</v>
      </c>
    </row>
    <row r="784" spans="1:8" x14ac:dyDescent="0.2">
      <c r="A784" t="s">
        <v>104</v>
      </c>
      <c r="B784" t="s">
        <v>583</v>
      </c>
      <c r="C784" t="s">
        <v>367</v>
      </c>
      <c r="D784" t="s">
        <v>929</v>
      </c>
      <c r="E784" t="s">
        <v>496</v>
      </c>
      <c r="F784" t="s">
        <v>493</v>
      </c>
      <c r="G784" t="s">
        <v>494</v>
      </c>
      <c r="H784">
        <v>7.9012457844642823</v>
      </c>
    </row>
    <row r="785" spans="1:8" x14ac:dyDescent="0.2">
      <c r="A785" t="s">
        <v>104</v>
      </c>
      <c r="B785" t="s">
        <v>583</v>
      </c>
      <c r="C785" t="s">
        <v>121</v>
      </c>
      <c r="D785" t="s">
        <v>600</v>
      </c>
      <c r="E785" t="s">
        <v>488</v>
      </c>
      <c r="F785" t="s">
        <v>493</v>
      </c>
      <c r="G785" t="s">
        <v>494</v>
      </c>
      <c r="H785">
        <v>4.9619888812282227</v>
      </c>
    </row>
    <row r="786" spans="1:8" x14ac:dyDescent="0.2">
      <c r="A786" t="s">
        <v>104</v>
      </c>
      <c r="B786" t="s">
        <v>583</v>
      </c>
      <c r="C786" t="s">
        <v>119</v>
      </c>
      <c r="D786" t="s">
        <v>598</v>
      </c>
      <c r="E786" t="s">
        <v>496</v>
      </c>
      <c r="F786" t="s">
        <v>493</v>
      </c>
      <c r="G786" t="s">
        <v>494</v>
      </c>
      <c r="H786">
        <v>4.3671159151458658</v>
      </c>
    </row>
    <row r="787" spans="1:8" x14ac:dyDescent="0.2">
      <c r="A787" t="s">
        <v>104</v>
      </c>
      <c r="B787" t="s">
        <v>583</v>
      </c>
      <c r="C787" t="s">
        <v>369</v>
      </c>
      <c r="D787" t="s">
        <v>935</v>
      </c>
      <c r="E787" t="s">
        <v>488</v>
      </c>
      <c r="F787" t="s">
        <v>493</v>
      </c>
      <c r="G787" t="s">
        <v>494</v>
      </c>
      <c r="H787">
        <v>3.6289069999999999</v>
      </c>
    </row>
    <row r="788" spans="1:8" x14ac:dyDescent="0.2">
      <c r="A788" t="s">
        <v>104</v>
      </c>
      <c r="B788" t="s">
        <v>583</v>
      </c>
      <c r="C788" t="s">
        <v>122</v>
      </c>
      <c r="D788" t="s">
        <v>601</v>
      </c>
      <c r="E788" t="s">
        <v>488</v>
      </c>
      <c r="F788" t="s">
        <v>493</v>
      </c>
      <c r="G788" t="s">
        <v>494</v>
      </c>
      <c r="H788">
        <v>3.5160209999999998</v>
      </c>
    </row>
    <row r="789" spans="1:8" x14ac:dyDescent="0.2">
      <c r="A789" t="s">
        <v>104</v>
      </c>
      <c r="B789" t="s">
        <v>583</v>
      </c>
      <c r="C789" t="s">
        <v>18</v>
      </c>
      <c r="D789" t="s">
        <v>491</v>
      </c>
      <c r="E789" t="s">
        <v>492</v>
      </c>
      <c r="F789" t="s">
        <v>493</v>
      </c>
      <c r="G789" t="s">
        <v>494</v>
      </c>
      <c r="H789">
        <v>1.924101134495674</v>
      </c>
    </row>
    <row r="790" spans="1:8" x14ac:dyDescent="0.2">
      <c r="A790" t="s">
        <v>104</v>
      </c>
      <c r="B790" t="s">
        <v>583</v>
      </c>
      <c r="C790" t="s">
        <v>370</v>
      </c>
      <c r="D790" t="s">
        <v>936</v>
      </c>
      <c r="E790" t="s">
        <v>496</v>
      </c>
      <c r="F790" t="s">
        <v>493</v>
      </c>
      <c r="G790" t="s">
        <v>494</v>
      </c>
      <c r="H790">
        <v>1.4583386432036034</v>
      </c>
    </row>
    <row r="791" spans="1:8" x14ac:dyDescent="0.2">
      <c r="A791" t="s">
        <v>104</v>
      </c>
      <c r="B791" t="s">
        <v>583</v>
      </c>
      <c r="C791" t="s">
        <v>190</v>
      </c>
      <c r="D791" t="s">
        <v>787</v>
      </c>
      <c r="E791" t="s">
        <v>523</v>
      </c>
      <c r="F791" t="s">
        <v>533</v>
      </c>
      <c r="G791" t="s">
        <v>625</v>
      </c>
      <c r="H791">
        <v>1.3753173112511428</v>
      </c>
    </row>
    <row r="792" spans="1:8" x14ac:dyDescent="0.2">
      <c r="A792" t="s">
        <v>105</v>
      </c>
      <c r="B792" t="s">
        <v>584</v>
      </c>
      <c r="C792" t="s">
        <v>937</v>
      </c>
      <c r="D792" t="s">
        <v>938</v>
      </c>
      <c r="E792" t="s">
        <v>523</v>
      </c>
      <c r="F792" t="s">
        <v>493</v>
      </c>
      <c r="G792" t="s">
        <v>520</v>
      </c>
      <c r="H792">
        <v>3.4140563605248881</v>
      </c>
    </row>
    <row r="793" spans="1:8" x14ac:dyDescent="0.2">
      <c r="A793" t="s">
        <v>105</v>
      </c>
      <c r="B793" t="s">
        <v>584</v>
      </c>
      <c r="C793" t="s">
        <v>372</v>
      </c>
      <c r="D793" t="s">
        <v>939</v>
      </c>
      <c r="E793" t="s">
        <v>488</v>
      </c>
      <c r="F793" t="s">
        <v>514</v>
      </c>
      <c r="G793" t="s">
        <v>514</v>
      </c>
      <c r="H793">
        <v>0.15590023504964015</v>
      </c>
    </row>
    <row r="794" spans="1:8" x14ac:dyDescent="0.2">
      <c r="A794" t="s">
        <v>105</v>
      </c>
      <c r="B794" t="s">
        <v>584</v>
      </c>
      <c r="C794" t="s">
        <v>373</v>
      </c>
      <c r="D794" t="s">
        <v>940</v>
      </c>
      <c r="E794" t="s">
        <v>488</v>
      </c>
      <c r="F794" t="s">
        <v>514</v>
      </c>
      <c r="G794" t="s">
        <v>514</v>
      </c>
      <c r="H794">
        <v>0.13534910022651886</v>
      </c>
    </row>
    <row r="795" spans="1:8" x14ac:dyDescent="0.2">
      <c r="A795" t="s">
        <v>105</v>
      </c>
      <c r="B795" t="s">
        <v>584</v>
      </c>
      <c r="C795" t="s">
        <v>104</v>
      </c>
      <c r="D795" t="s">
        <v>583</v>
      </c>
      <c r="E795" t="s">
        <v>496</v>
      </c>
      <c r="F795" t="s">
        <v>493</v>
      </c>
      <c r="G795" t="s">
        <v>494</v>
      </c>
      <c r="H795">
        <v>7.4576000000000003E-2</v>
      </c>
    </row>
    <row r="796" spans="1:8" x14ac:dyDescent="0.2">
      <c r="A796" t="s">
        <v>105</v>
      </c>
      <c r="B796" t="s">
        <v>584</v>
      </c>
      <c r="C796" t="s">
        <v>374</v>
      </c>
      <c r="D796" t="s">
        <v>941</v>
      </c>
      <c r="E796" t="s">
        <v>503</v>
      </c>
      <c r="F796" t="s">
        <v>493</v>
      </c>
      <c r="G796" t="s">
        <v>520</v>
      </c>
      <c r="H796" t="s">
        <v>514</v>
      </c>
    </row>
    <row r="797" spans="1:8" x14ac:dyDescent="0.2">
      <c r="A797" t="s">
        <v>105</v>
      </c>
      <c r="B797" t="s">
        <v>584</v>
      </c>
      <c r="D797" t="s">
        <v>515</v>
      </c>
      <c r="E797" t="s">
        <v>515</v>
      </c>
      <c r="F797" t="s">
        <v>515</v>
      </c>
      <c r="G797" t="s">
        <v>515</v>
      </c>
      <c r="H797" t="s">
        <v>515</v>
      </c>
    </row>
    <row r="798" spans="1:8" x14ac:dyDescent="0.2">
      <c r="A798" t="s">
        <v>105</v>
      </c>
      <c r="B798" t="s">
        <v>584</v>
      </c>
      <c r="D798" t="s">
        <v>515</v>
      </c>
      <c r="E798" t="s">
        <v>515</v>
      </c>
      <c r="F798" t="s">
        <v>515</v>
      </c>
      <c r="G798" t="s">
        <v>515</v>
      </c>
      <c r="H798" t="s">
        <v>515</v>
      </c>
    </row>
    <row r="799" spans="1:8" x14ac:dyDescent="0.2">
      <c r="A799" t="s">
        <v>105</v>
      </c>
      <c r="B799" t="s">
        <v>584</v>
      </c>
      <c r="D799" t="s">
        <v>515</v>
      </c>
      <c r="E799" t="s">
        <v>515</v>
      </c>
      <c r="F799" t="s">
        <v>515</v>
      </c>
      <c r="G799" t="s">
        <v>515</v>
      </c>
      <c r="H799" t="s">
        <v>515</v>
      </c>
    </row>
    <row r="800" spans="1:8" x14ac:dyDescent="0.2">
      <c r="A800" t="s">
        <v>105</v>
      </c>
      <c r="B800" t="s">
        <v>584</v>
      </c>
      <c r="D800" t="s">
        <v>515</v>
      </c>
      <c r="E800" t="s">
        <v>515</v>
      </c>
      <c r="F800" t="s">
        <v>515</v>
      </c>
      <c r="G800" t="s">
        <v>515</v>
      </c>
      <c r="H800" t="s">
        <v>515</v>
      </c>
    </row>
    <row r="801" spans="1:8" x14ac:dyDescent="0.2">
      <c r="A801" t="s">
        <v>105</v>
      </c>
      <c r="B801" t="s">
        <v>584</v>
      </c>
      <c r="D801" t="s">
        <v>515</v>
      </c>
      <c r="E801" t="s">
        <v>515</v>
      </c>
      <c r="F801" t="s">
        <v>515</v>
      </c>
      <c r="G801" t="s">
        <v>515</v>
      </c>
      <c r="H801" t="s">
        <v>515</v>
      </c>
    </row>
    <row r="802" spans="1:8" x14ac:dyDescent="0.2">
      <c r="A802" t="s">
        <v>106</v>
      </c>
      <c r="B802" t="s">
        <v>566</v>
      </c>
      <c r="C802" t="s">
        <v>453</v>
      </c>
      <c r="D802" t="s">
        <v>776</v>
      </c>
      <c r="E802" t="s">
        <v>503</v>
      </c>
      <c r="F802" t="s">
        <v>542</v>
      </c>
      <c r="G802" t="s">
        <v>543</v>
      </c>
      <c r="H802">
        <v>1.103667</v>
      </c>
    </row>
    <row r="803" spans="1:8" x14ac:dyDescent="0.2">
      <c r="A803" t="s">
        <v>106</v>
      </c>
      <c r="B803" t="s">
        <v>566</v>
      </c>
      <c r="D803" t="s">
        <v>515</v>
      </c>
      <c r="E803" t="s">
        <v>515</v>
      </c>
      <c r="F803" t="s">
        <v>515</v>
      </c>
      <c r="G803" t="s">
        <v>515</v>
      </c>
      <c r="H803" t="s">
        <v>515</v>
      </c>
    </row>
    <row r="804" spans="1:8" x14ac:dyDescent="0.2">
      <c r="A804" t="s">
        <v>106</v>
      </c>
      <c r="B804" t="s">
        <v>566</v>
      </c>
      <c r="D804" t="s">
        <v>515</v>
      </c>
      <c r="E804" t="s">
        <v>515</v>
      </c>
      <c r="F804" t="s">
        <v>515</v>
      </c>
      <c r="G804" t="s">
        <v>515</v>
      </c>
      <c r="H804" t="s">
        <v>515</v>
      </c>
    </row>
    <row r="805" spans="1:8" x14ac:dyDescent="0.2">
      <c r="A805" t="s">
        <v>106</v>
      </c>
      <c r="B805" t="s">
        <v>566</v>
      </c>
      <c r="D805" t="s">
        <v>515</v>
      </c>
      <c r="E805" t="s">
        <v>515</v>
      </c>
      <c r="F805" t="s">
        <v>515</v>
      </c>
      <c r="G805" t="s">
        <v>515</v>
      </c>
      <c r="H805" t="s">
        <v>515</v>
      </c>
    </row>
    <row r="806" spans="1:8" x14ac:dyDescent="0.2">
      <c r="A806" t="s">
        <v>106</v>
      </c>
      <c r="B806" t="s">
        <v>566</v>
      </c>
      <c r="D806" t="s">
        <v>515</v>
      </c>
      <c r="E806" t="s">
        <v>515</v>
      </c>
      <c r="F806" t="s">
        <v>515</v>
      </c>
      <c r="G806" t="s">
        <v>515</v>
      </c>
      <c r="H806" t="s">
        <v>515</v>
      </c>
    </row>
    <row r="807" spans="1:8" x14ac:dyDescent="0.2">
      <c r="A807" t="s">
        <v>106</v>
      </c>
      <c r="B807" t="s">
        <v>566</v>
      </c>
      <c r="D807" t="s">
        <v>515</v>
      </c>
      <c r="E807" t="s">
        <v>515</v>
      </c>
      <c r="F807" t="s">
        <v>515</v>
      </c>
      <c r="G807" t="s">
        <v>515</v>
      </c>
      <c r="H807" t="s">
        <v>515</v>
      </c>
    </row>
    <row r="808" spans="1:8" x14ac:dyDescent="0.2">
      <c r="A808" t="s">
        <v>106</v>
      </c>
      <c r="B808" t="s">
        <v>566</v>
      </c>
      <c r="D808" t="s">
        <v>515</v>
      </c>
      <c r="E808" t="s">
        <v>515</v>
      </c>
      <c r="F808" t="s">
        <v>515</v>
      </c>
      <c r="G808" t="s">
        <v>515</v>
      </c>
      <c r="H808" t="s">
        <v>515</v>
      </c>
    </row>
    <row r="809" spans="1:8" x14ac:dyDescent="0.2">
      <c r="A809" t="s">
        <v>106</v>
      </c>
      <c r="B809" t="s">
        <v>566</v>
      </c>
      <c r="D809" t="s">
        <v>515</v>
      </c>
      <c r="E809" t="s">
        <v>515</v>
      </c>
      <c r="F809" t="s">
        <v>515</v>
      </c>
      <c r="G809" t="s">
        <v>515</v>
      </c>
      <c r="H809" t="s">
        <v>515</v>
      </c>
    </row>
    <row r="810" spans="1:8" x14ac:dyDescent="0.2">
      <c r="A810" t="s">
        <v>106</v>
      </c>
      <c r="B810" t="s">
        <v>566</v>
      </c>
      <c r="D810" t="s">
        <v>515</v>
      </c>
      <c r="E810" t="s">
        <v>515</v>
      </c>
      <c r="F810" t="s">
        <v>515</v>
      </c>
      <c r="G810" t="s">
        <v>515</v>
      </c>
      <c r="H810" t="s">
        <v>515</v>
      </c>
    </row>
    <row r="811" spans="1:8" x14ac:dyDescent="0.2">
      <c r="A811" t="s">
        <v>106</v>
      </c>
      <c r="B811" t="s">
        <v>566</v>
      </c>
      <c r="D811" t="s">
        <v>515</v>
      </c>
      <c r="E811" t="s">
        <v>515</v>
      </c>
      <c r="F811" t="s">
        <v>515</v>
      </c>
      <c r="G811" t="s">
        <v>515</v>
      </c>
      <c r="H811" t="s">
        <v>515</v>
      </c>
    </row>
    <row r="812" spans="1:8" x14ac:dyDescent="0.2">
      <c r="A812" t="s">
        <v>217</v>
      </c>
      <c r="B812" t="s">
        <v>487</v>
      </c>
      <c r="C812" t="s">
        <v>92</v>
      </c>
      <c r="D812" t="s">
        <v>511</v>
      </c>
      <c r="E812" t="s">
        <v>496</v>
      </c>
      <c r="F812" t="s">
        <v>489</v>
      </c>
      <c r="G812" t="s">
        <v>490</v>
      </c>
      <c r="H812">
        <v>589.40093405986204</v>
      </c>
    </row>
    <row r="813" spans="1:8" x14ac:dyDescent="0.2">
      <c r="A813" t="s">
        <v>217</v>
      </c>
      <c r="B813" t="s">
        <v>487</v>
      </c>
      <c r="C813" t="s">
        <v>54</v>
      </c>
      <c r="D813" t="s">
        <v>512</v>
      </c>
      <c r="E813" t="s">
        <v>503</v>
      </c>
      <c r="F813" t="s">
        <v>489</v>
      </c>
      <c r="G813" t="s">
        <v>498</v>
      </c>
      <c r="H813">
        <v>173.58663999999999</v>
      </c>
    </row>
    <row r="814" spans="1:8" x14ac:dyDescent="0.2">
      <c r="A814" t="s">
        <v>217</v>
      </c>
      <c r="B814" t="s">
        <v>487</v>
      </c>
      <c r="C814" t="s">
        <v>55</v>
      </c>
      <c r="D814" t="s">
        <v>513</v>
      </c>
      <c r="E814" t="s">
        <v>503</v>
      </c>
      <c r="F814" t="s">
        <v>493</v>
      </c>
      <c r="G814" t="s">
        <v>494</v>
      </c>
      <c r="H814">
        <v>35.613984000000002</v>
      </c>
    </row>
    <row r="815" spans="1:8" x14ac:dyDescent="0.2">
      <c r="A815" t="s">
        <v>217</v>
      </c>
      <c r="B815" t="s">
        <v>487</v>
      </c>
      <c r="C815" t="s">
        <v>8</v>
      </c>
      <c r="D815" t="s">
        <v>486</v>
      </c>
      <c r="E815" t="s">
        <v>488</v>
      </c>
      <c r="F815" t="s">
        <v>514</v>
      </c>
      <c r="G815" t="s">
        <v>514</v>
      </c>
      <c r="H815">
        <v>24.745549554284015</v>
      </c>
    </row>
    <row r="816" spans="1:8" x14ac:dyDescent="0.2">
      <c r="A816" t="s">
        <v>217</v>
      </c>
      <c r="B816" t="s">
        <v>487</v>
      </c>
      <c r="D816" t="s">
        <v>515</v>
      </c>
      <c r="E816" t="s">
        <v>515</v>
      </c>
      <c r="F816" t="s">
        <v>515</v>
      </c>
      <c r="G816" t="s">
        <v>515</v>
      </c>
      <c r="H816" t="s">
        <v>515</v>
      </c>
    </row>
    <row r="817" spans="1:8" x14ac:dyDescent="0.2">
      <c r="A817" t="s">
        <v>217</v>
      </c>
      <c r="B817" t="s">
        <v>487</v>
      </c>
      <c r="D817" t="s">
        <v>515</v>
      </c>
      <c r="E817" t="s">
        <v>515</v>
      </c>
      <c r="F817" t="s">
        <v>515</v>
      </c>
      <c r="G817" t="s">
        <v>515</v>
      </c>
      <c r="H817" t="s">
        <v>515</v>
      </c>
    </row>
    <row r="818" spans="1:8" x14ac:dyDescent="0.2">
      <c r="A818" t="s">
        <v>217</v>
      </c>
      <c r="B818" t="s">
        <v>487</v>
      </c>
      <c r="D818" t="s">
        <v>515</v>
      </c>
      <c r="E818" t="s">
        <v>515</v>
      </c>
      <c r="F818" t="s">
        <v>515</v>
      </c>
      <c r="G818" t="s">
        <v>515</v>
      </c>
      <c r="H818" t="s">
        <v>515</v>
      </c>
    </row>
    <row r="819" spans="1:8" x14ac:dyDescent="0.2">
      <c r="A819" t="s">
        <v>217</v>
      </c>
      <c r="B819" t="s">
        <v>487</v>
      </c>
      <c r="D819" t="s">
        <v>515</v>
      </c>
      <c r="E819" t="s">
        <v>515</v>
      </c>
      <c r="F819" t="s">
        <v>515</v>
      </c>
      <c r="G819" t="s">
        <v>515</v>
      </c>
      <c r="H819" t="s">
        <v>515</v>
      </c>
    </row>
    <row r="820" spans="1:8" x14ac:dyDescent="0.2">
      <c r="A820" t="s">
        <v>217</v>
      </c>
      <c r="B820" t="s">
        <v>487</v>
      </c>
      <c r="D820" t="s">
        <v>515</v>
      </c>
      <c r="E820" t="s">
        <v>515</v>
      </c>
      <c r="F820" t="s">
        <v>515</v>
      </c>
      <c r="G820" t="s">
        <v>515</v>
      </c>
      <c r="H820" t="s">
        <v>515</v>
      </c>
    </row>
    <row r="821" spans="1:8" x14ac:dyDescent="0.2">
      <c r="A821" t="s">
        <v>217</v>
      </c>
      <c r="B821" t="s">
        <v>487</v>
      </c>
      <c r="D821" t="s">
        <v>515</v>
      </c>
      <c r="E821" t="s">
        <v>515</v>
      </c>
      <c r="F821" t="s">
        <v>515</v>
      </c>
      <c r="G821" t="s">
        <v>515</v>
      </c>
      <c r="H821" t="s">
        <v>515</v>
      </c>
    </row>
    <row r="822" spans="1:8" x14ac:dyDescent="0.2">
      <c r="A822" t="s">
        <v>92</v>
      </c>
      <c r="B822" t="s">
        <v>511</v>
      </c>
      <c r="C822" t="s">
        <v>605</v>
      </c>
      <c r="D822" t="s">
        <v>606</v>
      </c>
      <c r="E822" t="s">
        <v>496</v>
      </c>
      <c r="F822" t="s">
        <v>489</v>
      </c>
      <c r="G822" t="s">
        <v>490</v>
      </c>
      <c r="H822">
        <v>484.46484245305658</v>
      </c>
    </row>
    <row r="823" spans="1:8" x14ac:dyDescent="0.2">
      <c r="A823" t="s">
        <v>92</v>
      </c>
      <c r="B823" t="s">
        <v>511</v>
      </c>
      <c r="C823" t="s">
        <v>225</v>
      </c>
      <c r="D823" t="s">
        <v>607</v>
      </c>
      <c r="E823" t="s">
        <v>523</v>
      </c>
      <c r="F823" t="s">
        <v>567</v>
      </c>
      <c r="G823" t="s">
        <v>568</v>
      </c>
      <c r="H823">
        <v>484.45292632383052</v>
      </c>
    </row>
    <row r="824" spans="1:8" x14ac:dyDescent="0.2">
      <c r="A824" t="s">
        <v>92</v>
      </c>
      <c r="B824" t="s">
        <v>511</v>
      </c>
      <c r="C824" t="s">
        <v>26</v>
      </c>
      <c r="D824" t="s">
        <v>510</v>
      </c>
      <c r="E824" t="s">
        <v>503</v>
      </c>
      <c r="F824" t="s">
        <v>493</v>
      </c>
      <c r="G824" t="s">
        <v>494</v>
      </c>
      <c r="H824">
        <v>469.08</v>
      </c>
    </row>
    <row r="825" spans="1:8" x14ac:dyDescent="0.2">
      <c r="A825" t="s">
        <v>92</v>
      </c>
      <c r="B825" t="s">
        <v>511</v>
      </c>
      <c r="C825" t="s">
        <v>226</v>
      </c>
      <c r="D825" t="s">
        <v>608</v>
      </c>
      <c r="E825" t="s">
        <v>523</v>
      </c>
      <c r="F825" t="s">
        <v>489</v>
      </c>
      <c r="G825" t="s">
        <v>531</v>
      </c>
      <c r="H825">
        <v>398.76171525557487</v>
      </c>
    </row>
    <row r="826" spans="1:8" x14ac:dyDescent="0.2">
      <c r="A826" t="s">
        <v>92</v>
      </c>
      <c r="B826" t="s">
        <v>511</v>
      </c>
      <c r="C826" t="s">
        <v>93</v>
      </c>
      <c r="D826" t="s">
        <v>545</v>
      </c>
      <c r="E826" t="s">
        <v>503</v>
      </c>
      <c r="F826" t="s">
        <v>493</v>
      </c>
      <c r="G826" t="s">
        <v>494</v>
      </c>
      <c r="H826">
        <v>365.48489599999999</v>
      </c>
    </row>
    <row r="827" spans="1:8" x14ac:dyDescent="0.2">
      <c r="A827" t="s">
        <v>92</v>
      </c>
      <c r="B827" t="s">
        <v>511</v>
      </c>
      <c r="C827" t="s">
        <v>227</v>
      </c>
      <c r="D827" t="s">
        <v>609</v>
      </c>
      <c r="E827" t="s">
        <v>503</v>
      </c>
      <c r="F827" t="s">
        <v>493</v>
      </c>
      <c r="G827" t="s">
        <v>494</v>
      </c>
      <c r="H827">
        <v>255.26911999999999</v>
      </c>
    </row>
    <row r="828" spans="1:8" x14ac:dyDescent="0.2">
      <c r="A828" t="s">
        <v>92</v>
      </c>
      <c r="B828" t="s">
        <v>511</v>
      </c>
      <c r="C828" t="s">
        <v>217</v>
      </c>
      <c r="D828" t="s">
        <v>487</v>
      </c>
      <c r="E828" t="s">
        <v>488</v>
      </c>
      <c r="F828" t="s">
        <v>489</v>
      </c>
      <c r="G828" t="s">
        <v>490</v>
      </c>
      <c r="H828">
        <v>173.12205045287698</v>
      </c>
    </row>
    <row r="829" spans="1:8" x14ac:dyDescent="0.2">
      <c r="A829" t="s">
        <v>92</v>
      </c>
      <c r="B829" t="s">
        <v>511</v>
      </c>
      <c r="C829" t="s">
        <v>228</v>
      </c>
      <c r="D829" t="s">
        <v>610</v>
      </c>
      <c r="E829" t="s">
        <v>488</v>
      </c>
      <c r="F829" t="s">
        <v>489</v>
      </c>
      <c r="G829" t="s">
        <v>531</v>
      </c>
      <c r="H829">
        <v>153.61412285903452</v>
      </c>
    </row>
    <row r="830" spans="1:8" x14ac:dyDescent="0.2">
      <c r="A830" t="s">
        <v>92</v>
      </c>
      <c r="B830" t="s">
        <v>511</v>
      </c>
      <c r="C830" t="s">
        <v>96</v>
      </c>
      <c r="D830" t="s">
        <v>589</v>
      </c>
      <c r="E830" t="s">
        <v>496</v>
      </c>
      <c r="F830" t="s">
        <v>489</v>
      </c>
      <c r="G830" t="s">
        <v>531</v>
      </c>
      <c r="H830">
        <v>153.19952348114629</v>
      </c>
    </row>
    <row r="831" spans="1:8" x14ac:dyDescent="0.2">
      <c r="A831" t="s">
        <v>92</v>
      </c>
      <c r="B831" t="s">
        <v>511</v>
      </c>
      <c r="C831" t="s">
        <v>229</v>
      </c>
      <c r="D831" t="s">
        <v>611</v>
      </c>
      <c r="E831" t="s">
        <v>612</v>
      </c>
      <c r="F831" t="s">
        <v>489</v>
      </c>
      <c r="G831" t="s">
        <v>576</v>
      </c>
      <c r="H831">
        <v>125.14590213670894</v>
      </c>
    </row>
    <row r="832" spans="1:8" x14ac:dyDescent="0.2">
      <c r="A832" t="s">
        <v>93</v>
      </c>
      <c r="B832" t="s">
        <v>545</v>
      </c>
      <c r="C832" t="s">
        <v>19</v>
      </c>
      <c r="D832" t="s">
        <v>495</v>
      </c>
      <c r="E832" t="s">
        <v>496</v>
      </c>
      <c r="F832" t="s">
        <v>493</v>
      </c>
      <c r="G832" t="s">
        <v>494</v>
      </c>
      <c r="H832">
        <v>384.32515410338323</v>
      </c>
    </row>
    <row r="833" spans="1:8" x14ac:dyDescent="0.2">
      <c r="A833" t="s">
        <v>93</v>
      </c>
      <c r="B833" t="s">
        <v>545</v>
      </c>
      <c r="C833" t="s">
        <v>122</v>
      </c>
      <c r="D833" t="s">
        <v>601</v>
      </c>
      <c r="E833" t="s">
        <v>488</v>
      </c>
      <c r="F833" t="s">
        <v>493</v>
      </c>
      <c r="G833" t="s">
        <v>494</v>
      </c>
      <c r="H833">
        <v>119.69152800000001</v>
      </c>
    </row>
    <row r="834" spans="1:8" x14ac:dyDescent="0.2">
      <c r="A834" t="s">
        <v>93</v>
      </c>
      <c r="B834" t="s">
        <v>545</v>
      </c>
      <c r="C834" t="s">
        <v>89</v>
      </c>
      <c r="D834" t="s">
        <v>571</v>
      </c>
      <c r="E834" t="s">
        <v>503</v>
      </c>
      <c r="F834" t="s">
        <v>493</v>
      </c>
      <c r="G834" t="s">
        <v>520</v>
      </c>
      <c r="H834">
        <v>70.528720000000007</v>
      </c>
    </row>
    <row r="835" spans="1:8" x14ac:dyDescent="0.2">
      <c r="A835" t="s">
        <v>93</v>
      </c>
      <c r="B835" t="s">
        <v>545</v>
      </c>
      <c r="C835" t="s">
        <v>119</v>
      </c>
      <c r="D835" t="s">
        <v>598</v>
      </c>
      <c r="E835" t="s">
        <v>496</v>
      </c>
      <c r="F835" t="s">
        <v>493</v>
      </c>
      <c r="G835" t="s">
        <v>494</v>
      </c>
      <c r="H835">
        <v>56.23845109390296</v>
      </c>
    </row>
    <row r="836" spans="1:8" x14ac:dyDescent="0.2">
      <c r="A836" t="s">
        <v>93</v>
      </c>
      <c r="B836" t="s">
        <v>545</v>
      </c>
      <c r="C836" t="s">
        <v>121</v>
      </c>
      <c r="D836" t="s">
        <v>600</v>
      </c>
      <c r="E836" t="s">
        <v>488</v>
      </c>
      <c r="F836" t="s">
        <v>493</v>
      </c>
      <c r="G836" t="s">
        <v>494</v>
      </c>
      <c r="H836">
        <v>47.066376730070722</v>
      </c>
    </row>
    <row r="837" spans="1:8" x14ac:dyDescent="0.2">
      <c r="A837" t="s">
        <v>93</v>
      </c>
      <c r="B837" t="s">
        <v>545</v>
      </c>
      <c r="C837" t="s">
        <v>20</v>
      </c>
      <c r="D837" t="s">
        <v>497</v>
      </c>
      <c r="E837" t="s">
        <v>492</v>
      </c>
      <c r="F837" t="s">
        <v>489</v>
      </c>
      <c r="G837" t="s">
        <v>498</v>
      </c>
      <c r="H837">
        <v>21.457132537868187</v>
      </c>
    </row>
    <row r="838" spans="1:8" x14ac:dyDescent="0.2">
      <c r="A838" t="s">
        <v>93</v>
      </c>
      <c r="B838" t="s">
        <v>545</v>
      </c>
      <c r="C838" t="s">
        <v>22</v>
      </c>
      <c r="D838" t="s">
        <v>502</v>
      </c>
      <c r="E838" t="s">
        <v>503</v>
      </c>
      <c r="F838" t="s">
        <v>493</v>
      </c>
      <c r="G838" t="s">
        <v>494</v>
      </c>
      <c r="H838">
        <v>20.859928</v>
      </c>
    </row>
    <row r="839" spans="1:8" x14ac:dyDescent="0.2">
      <c r="A839" t="s">
        <v>93</v>
      </c>
      <c r="B839" t="s">
        <v>545</v>
      </c>
      <c r="C839" t="s">
        <v>91</v>
      </c>
      <c r="D839" t="s">
        <v>573</v>
      </c>
      <c r="E839" t="s">
        <v>523</v>
      </c>
      <c r="F839" t="s">
        <v>493</v>
      </c>
      <c r="G839" t="s">
        <v>520</v>
      </c>
      <c r="H839">
        <v>18.843819902451248</v>
      </c>
    </row>
    <row r="840" spans="1:8" x14ac:dyDescent="0.2">
      <c r="A840" t="s">
        <v>93</v>
      </c>
      <c r="B840" t="s">
        <v>545</v>
      </c>
      <c r="C840" t="s">
        <v>355</v>
      </c>
      <c r="D840" t="s">
        <v>792</v>
      </c>
      <c r="E840" t="s">
        <v>503</v>
      </c>
      <c r="F840" t="s">
        <v>489</v>
      </c>
      <c r="G840" t="s">
        <v>531</v>
      </c>
      <c r="H840">
        <v>15.271418000000001</v>
      </c>
    </row>
    <row r="841" spans="1:8" x14ac:dyDescent="0.2">
      <c r="A841" t="s">
        <v>93</v>
      </c>
      <c r="B841" t="s">
        <v>545</v>
      </c>
      <c r="C841" t="s">
        <v>356</v>
      </c>
      <c r="D841" t="s">
        <v>793</v>
      </c>
      <c r="E841" t="s">
        <v>496</v>
      </c>
      <c r="F841" t="s">
        <v>489</v>
      </c>
      <c r="G841" t="s">
        <v>531</v>
      </c>
      <c r="H841">
        <v>9.1007739695807182</v>
      </c>
    </row>
    <row r="842" spans="1:8" x14ac:dyDescent="0.2">
      <c r="A842" t="s">
        <v>94</v>
      </c>
      <c r="B842" t="s">
        <v>585</v>
      </c>
      <c r="C842" t="s">
        <v>277</v>
      </c>
      <c r="D842" t="s">
        <v>638</v>
      </c>
      <c r="E842" t="s">
        <v>503</v>
      </c>
      <c r="F842" t="s">
        <v>489</v>
      </c>
      <c r="G842" t="s">
        <v>490</v>
      </c>
      <c r="H842">
        <v>312.392448</v>
      </c>
    </row>
    <row r="843" spans="1:8" x14ac:dyDescent="0.2">
      <c r="A843" t="s">
        <v>94</v>
      </c>
      <c r="B843" t="s">
        <v>585</v>
      </c>
      <c r="C843" t="s">
        <v>220</v>
      </c>
      <c r="D843" t="s">
        <v>618</v>
      </c>
      <c r="E843" t="s">
        <v>503</v>
      </c>
      <c r="F843" t="s">
        <v>489</v>
      </c>
      <c r="G843" t="s">
        <v>490</v>
      </c>
      <c r="H843">
        <v>265.19756799999999</v>
      </c>
    </row>
    <row r="844" spans="1:8" x14ac:dyDescent="0.2">
      <c r="A844" t="s">
        <v>94</v>
      </c>
      <c r="B844" t="s">
        <v>585</v>
      </c>
      <c r="C844" t="s">
        <v>120</v>
      </c>
      <c r="D844" t="s">
        <v>599</v>
      </c>
      <c r="E844" t="s">
        <v>503</v>
      </c>
      <c r="F844" t="s">
        <v>489</v>
      </c>
      <c r="G844" t="s">
        <v>490</v>
      </c>
      <c r="H844">
        <v>245.23195200000001</v>
      </c>
    </row>
    <row r="845" spans="1:8" x14ac:dyDescent="0.2">
      <c r="A845" t="s">
        <v>94</v>
      </c>
      <c r="B845" t="s">
        <v>585</v>
      </c>
      <c r="C845" t="s">
        <v>92</v>
      </c>
      <c r="D845" t="s">
        <v>511</v>
      </c>
      <c r="E845" t="s">
        <v>496</v>
      </c>
      <c r="F845" t="s">
        <v>489</v>
      </c>
      <c r="G845" t="s">
        <v>490</v>
      </c>
      <c r="H845">
        <v>198.20831167747878</v>
      </c>
    </row>
    <row r="846" spans="1:8" x14ac:dyDescent="0.2">
      <c r="A846" t="s">
        <v>94</v>
      </c>
      <c r="B846" t="s">
        <v>585</v>
      </c>
      <c r="C846" t="s">
        <v>353</v>
      </c>
      <c r="D846" t="s">
        <v>942</v>
      </c>
      <c r="E846" t="s">
        <v>488</v>
      </c>
      <c r="F846" t="s">
        <v>489</v>
      </c>
      <c r="G846" t="s">
        <v>587</v>
      </c>
      <c r="H846">
        <v>48.028644607953986</v>
      </c>
    </row>
    <row r="847" spans="1:8" x14ac:dyDescent="0.2">
      <c r="A847" t="s">
        <v>94</v>
      </c>
      <c r="B847" t="s">
        <v>585</v>
      </c>
      <c r="C847" t="s">
        <v>217</v>
      </c>
      <c r="D847" t="s">
        <v>487</v>
      </c>
      <c r="E847" t="s">
        <v>488</v>
      </c>
      <c r="F847" t="s">
        <v>489</v>
      </c>
      <c r="G847" t="s">
        <v>490</v>
      </c>
      <c r="H847">
        <v>46.464708593446368</v>
      </c>
    </row>
    <row r="848" spans="1:8" x14ac:dyDescent="0.2">
      <c r="A848" t="s">
        <v>94</v>
      </c>
      <c r="B848" t="s">
        <v>585</v>
      </c>
      <c r="C848" t="s">
        <v>42</v>
      </c>
      <c r="D848" t="s">
        <v>579</v>
      </c>
      <c r="E848" t="s">
        <v>523</v>
      </c>
      <c r="F848" t="s">
        <v>489</v>
      </c>
      <c r="G848" t="s">
        <v>531</v>
      </c>
      <c r="H848">
        <v>44.253920694186377</v>
      </c>
    </row>
    <row r="849" spans="1:8" x14ac:dyDescent="0.2">
      <c r="A849" t="s">
        <v>94</v>
      </c>
      <c r="B849" t="s">
        <v>585</v>
      </c>
      <c r="C849" t="s">
        <v>354</v>
      </c>
      <c r="D849" t="s">
        <v>943</v>
      </c>
      <c r="E849" t="s">
        <v>492</v>
      </c>
      <c r="F849" t="s">
        <v>489</v>
      </c>
      <c r="G849" t="s">
        <v>587</v>
      </c>
      <c r="H849">
        <v>39.93687918388315</v>
      </c>
    </row>
    <row r="850" spans="1:8" x14ac:dyDescent="0.2">
      <c r="A850" t="s">
        <v>94</v>
      </c>
      <c r="B850" t="s">
        <v>585</v>
      </c>
      <c r="C850" t="s">
        <v>22</v>
      </c>
      <c r="D850" t="s">
        <v>502</v>
      </c>
      <c r="E850" t="s">
        <v>503</v>
      </c>
      <c r="F850" t="s">
        <v>493</v>
      </c>
      <c r="G850" t="s">
        <v>494</v>
      </c>
      <c r="H850">
        <v>38.13926</v>
      </c>
    </row>
    <row r="851" spans="1:8" x14ac:dyDescent="0.2">
      <c r="A851" t="s">
        <v>94</v>
      </c>
      <c r="B851" t="s">
        <v>585</v>
      </c>
      <c r="C851" t="s">
        <v>278</v>
      </c>
      <c r="D851" t="s">
        <v>671</v>
      </c>
      <c r="E851" t="s">
        <v>503</v>
      </c>
      <c r="F851" t="s">
        <v>489</v>
      </c>
      <c r="G851" t="s">
        <v>587</v>
      </c>
      <c r="H851">
        <v>30.736636000000001</v>
      </c>
    </row>
    <row r="852" spans="1:8" x14ac:dyDescent="0.2">
      <c r="A852" t="s">
        <v>95</v>
      </c>
      <c r="B852" t="s">
        <v>588</v>
      </c>
      <c r="C852" t="s">
        <v>99</v>
      </c>
      <c r="D852" t="s">
        <v>577</v>
      </c>
      <c r="E852" t="s">
        <v>523</v>
      </c>
      <c r="F852" t="s">
        <v>533</v>
      </c>
      <c r="G852" t="s">
        <v>534</v>
      </c>
      <c r="H852">
        <v>8.8363533081042593</v>
      </c>
    </row>
    <row r="853" spans="1:8" x14ac:dyDescent="0.2">
      <c r="A853" t="s">
        <v>95</v>
      </c>
      <c r="B853" t="s">
        <v>588</v>
      </c>
      <c r="C853" t="s">
        <v>103</v>
      </c>
      <c r="D853" t="s">
        <v>582</v>
      </c>
      <c r="E853" t="s">
        <v>488</v>
      </c>
      <c r="F853" t="s">
        <v>489</v>
      </c>
      <c r="G853" t="s">
        <v>531</v>
      </c>
      <c r="H853">
        <v>7.0903415013814719</v>
      </c>
    </row>
    <row r="854" spans="1:8" x14ac:dyDescent="0.2">
      <c r="A854" t="s">
        <v>95</v>
      </c>
      <c r="B854" t="s">
        <v>588</v>
      </c>
      <c r="C854" t="s">
        <v>83</v>
      </c>
      <c r="D854" t="s">
        <v>538</v>
      </c>
      <c r="E854" t="s">
        <v>523</v>
      </c>
      <c r="F854" t="s">
        <v>533</v>
      </c>
      <c r="G854" t="s">
        <v>537</v>
      </c>
      <c r="H854">
        <v>7.0626865667808252</v>
      </c>
    </row>
    <row r="855" spans="1:8" x14ac:dyDescent="0.2">
      <c r="A855" t="s">
        <v>95</v>
      </c>
      <c r="B855" t="s">
        <v>588</v>
      </c>
      <c r="C855" t="s">
        <v>357</v>
      </c>
      <c r="D855" t="s">
        <v>944</v>
      </c>
      <c r="E855" t="s">
        <v>503</v>
      </c>
      <c r="F855" t="s">
        <v>493</v>
      </c>
      <c r="G855" t="s">
        <v>494</v>
      </c>
      <c r="H855">
        <v>4.8972480000000003</v>
      </c>
    </row>
    <row r="856" spans="1:8" x14ac:dyDescent="0.2">
      <c r="A856" t="s">
        <v>95</v>
      </c>
      <c r="B856" t="s">
        <v>588</v>
      </c>
      <c r="C856" t="s">
        <v>358</v>
      </c>
      <c r="D856" t="s">
        <v>945</v>
      </c>
      <c r="E856" t="s">
        <v>492</v>
      </c>
      <c r="F856" t="s">
        <v>533</v>
      </c>
      <c r="G856" t="s">
        <v>534</v>
      </c>
      <c r="H856">
        <v>2.0810037581450742</v>
      </c>
    </row>
    <row r="857" spans="1:8" x14ac:dyDescent="0.2">
      <c r="A857" t="s">
        <v>95</v>
      </c>
      <c r="B857" t="s">
        <v>588</v>
      </c>
      <c r="C857" t="s">
        <v>359</v>
      </c>
      <c r="D857" t="s">
        <v>946</v>
      </c>
      <c r="E857" t="s">
        <v>488</v>
      </c>
      <c r="F857" t="s">
        <v>508</v>
      </c>
      <c r="G857" t="s">
        <v>644</v>
      </c>
      <c r="H857">
        <v>2.0562369682824335</v>
      </c>
    </row>
    <row r="858" spans="1:8" x14ac:dyDescent="0.2">
      <c r="A858" t="s">
        <v>95</v>
      </c>
      <c r="B858" t="s">
        <v>588</v>
      </c>
      <c r="C858" t="s">
        <v>102</v>
      </c>
      <c r="D858" t="s">
        <v>581</v>
      </c>
      <c r="E858" t="s">
        <v>503</v>
      </c>
      <c r="F858" t="s">
        <v>493</v>
      </c>
      <c r="G858" t="s">
        <v>494</v>
      </c>
      <c r="H858">
        <v>1.7613160000000001</v>
      </c>
    </row>
    <row r="859" spans="1:8" x14ac:dyDescent="0.2">
      <c r="A859" t="s">
        <v>95</v>
      </c>
      <c r="B859" t="s">
        <v>588</v>
      </c>
      <c r="C859" t="s">
        <v>360</v>
      </c>
      <c r="D859" t="s">
        <v>947</v>
      </c>
      <c r="E859" t="s">
        <v>488</v>
      </c>
      <c r="F859" t="s">
        <v>655</v>
      </c>
      <c r="G859" t="s">
        <v>948</v>
      </c>
      <c r="H859">
        <v>1.6431263020631186</v>
      </c>
    </row>
    <row r="860" spans="1:8" x14ac:dyDescent="0.2">
      <c r="A860" t="s">
        <v>95</v>
      </c>
      <c r="B860" t="s">
        <v>588</v>
      </c>
      <c r="C860" t="s">
        <v>104</v>
      </c>
      <c r="D860" t="s">
        <v>583</v>
      </c>
      <c r="E860" t="s">
        <v>496</v>
      </c>
      <c r="F860" t="s">
        <v>493</v>
      </c>
      <c r="G860" t="s">
        <v>494</v>
      </c>
      <c r="H860">
        <v>1.144603</v>
      </c>
    </row>
    <row r="861" spans="1:8" x14ac:dyDescent="0.2">
      <c r="A861" t="s">
        <v>95</v>
      </c>
      <c r="B861" t="s">
        <v>588</v>
      </c>
      <c r="C861" t="s">
        <v>361</v>
      </c>
      <c r="D861" t="s">
        <v>949</v>
      </c>
      <c r="E861" t="s">
        <v>488</v>
      </c>
      <c r="F861" t="s">
        <v>508</v>
      </c>
      <c r="G861" t="s">
        <v>509</v>
      </c>
      <c r="H861">
        <v>0.28764271763174309</v>
      </c>
    </row>
    <row r="862" spans="1:8" x14ac:dyDescent="0.2">
      <c r="A862" t="s">
        <v>96</v>
      </c>
      <c r="B862" t="s">
        <v>589</v>
      </c>
      <c r="C862" t="s">
        <v>950</v>
      </c>
      <c r="D862" t="s">
        <v>951</v>
      </c>
      <c r="E862" t="s">
        <v>496</v>
      </c>
      <c r="F862" t="s">
        <v>493</v>
      </c>
      <c r="G862" t="s">
        <v>494</v>
      </c>
      <c r="H862">
        <v>65.389176678814664</v>
      </c>
    </row>
    <row r="863" spans="1:8" x14ac:dyDescent="0.2">
      <c r="A863" t="s">
        <v>96</v>
      </c>
      <c r="B863" t="s">
        <v>589</v>
      </c>
      <c r="C863" t="s">
        <v>342</v>
      </c>
      <c r="D863" t="s">
        <v>952</v>
      </c>
      <c r="E863" t="s">
        <v>496</v>
      </c>
      <c r="F863" t="s">
        <v>493</v>
      </c>
      <c r="G863" t="s">
        <v>494</v>
      </c>
      <c r="H863">
        <v>54.439534442600966</v>
      </c>
    </row>
    <row r="864" spans="1:8" x14ac:dyDescent="0.2">
      <c r="A864" t="s">
        <v>96</v>
      </c>
      <c r="B864" t="s">
        <v>589</v>
      </c>
      <c r="C864" t="s">
        <v>92</v>
      </c>
      <c r="D864" t="s">
        <v>511</v>
      </c>
      <c r="E864" t="s">
        <v>496</v>
      </c>
      <c r="F864" t="s">
        <v>489</v>
      </c>
      <c r="G864" t="s">
        <v>490</v>
      </c>
      <c r="H864">
        <v>43.804607703230531</v>
      </c>
    </row>
    <row r="865" spans="1:8" x14ac:dyDescent="0.2">
      <c r="A865" t="s">
        <v>96</v>
      </c>
      <c r="B865" t="s">
        <v>589</v>
      </c>
      <c r="C865" t="s">
        <v>99</v>
      </c>
      <c r="D865" t="s">
        <v>577</v>
      </c>
      <c r="E865" t="s">
        <v>523</v>
      </c>
      <c r="F865" t="s">
        <v>533</v>
      </c>
      <c r="G865" t="s">
        <v>534</v>
      </c>
      <c r="H865">
        <v>38.775975194044854</v>
      </c>
    </row>
    <row r="866" spans="1:8" x14ac:dyDescent="0.2">
      <c r="A866" t="s">
        <v>96</v>
      </c>
      <c r="B866" t="s">
        <v>589</v>
      </c>
      <c r="C866" t="s">
        <v>343</v>
      </c>
      <c r="D866" t="s">
        <v>953</v>
      </c>
      <c r="E866" t="s">
        <v>523</v>
      </c>
      <c r="F866" t="s">
        <v>514</v>
      </c>
      <c r="G866" t="s">
        <v>514</v>
      </c>
      <c r="H866">
        <v>29.337848703244585</v>
      </c>
    </row>
    <row r="867" spans="1:8" x14ac:dyDescent="0.2">
      <c r="A867" t="s">
        <v>96</v>
      </c>
      <c r="B867" t="s">
        <v>589</v>
      </c>
      <c r="C867" t="s">
        <v>104</v>
      </c>
      <c r="D867" t="s">
        <v>583</v>
      </c>
      <c r="E867" t="s">
        <v>496</v>
      </c>
      <c r="F867" t="s">
        <v>493</v>
      </c>
      <c r="G867" t="s">
        <v>494</v>
      </c>
      <c r="H867">
        <v>24.080656000000001</v>
      </c>
    </row>
    <row r="868" spans="1:8" x14ac:dyDescent="0.2">
      <c r="A868" t="s">
        <v>96</v>
      </c>
      <c r="B868" t="s">
        <v>589</v>
      </c>
      <c r="C868" t="s">
        <v>344</v>
      </c>
      <c r="D868" t="s">
        <v>954</v>
      </c>
      <c r="E868" t="s">
        <v>523</v>
      </c>
      <c r="F868" t="s">
        <v>508</v>
      </c>
      <c r="G868" t="s">
        <v>801</v>
      </c>
      <c r="H868">
        <v>13.814034451533034</v>
      </c>
    </row>
    <row r="869" spans="1:8" x14ac:dyDescent="0.2">
      <c r="A869" t="s">
        <v>96</v>
      </c>
      <c r="B869" t="s">
        <v>589</v>
      </c>
      <c r="C869" t="s">
        <v>24</v>
      </c>
      <c r="D869" t="s">
        <v>506</v>
      </c>
      <c r="E869" t="s">
        <v>488</v>
      </c>
      <c r="F869" t="s">
        <v>489</v>
      </c>
      <c r="G869" t="s">
        <v>490</v>
      </c>
      <c r="H869">
        <v>12.932314</v>
      </c>
    </row>
    <row r="870" spans="1:8" x14ac:dyDescent="0.2">
      <c r="A870" t="s">
        <v>96</v>
      </c>
      <c r="B870" t="s">
        <v>589</v>
      </c>
      <c r="C870" t="s">
        <v>345</v>
      </c>
      <c r="D870" t="s">
        <v>955</v>
      </c>
      <c r="E870" t="s">
        <v>523</v>
      </c>
      <c r="F870" t="s">
        <v>493</v>
      </c>
      <c r="G870" t="s">
        <v>520</v>
      </c>
      <c r="H870">
        <v>5.3992968278606117</v>
      </c>
    </row>
    <row r="871" spans="1:8" x14ac:dyDescent="0.2">
      <c r="A871" t="s">
        <v>96</v>
      </c>
      <c r="B871" t="s">
        <v>589</v>
      </c>
      <c r="C871" t="s">
        <v>346</v>
      </c>
      <c r="D871" t="s">
        <v>859</v>
      </c>
      <c r="E871" t="s">
        <v>503</v>
      </c>
      <c r="F871" t="s">
        <v>493</v>
      </c>
      <c r="G871" t="s">
        <v>494</v>
      </c>
      <c r="H871">
        <v>4.3976309999999996</v>
      </c>
    </row>
    <row r="872" spans="1:8" x14ac:dyDescent="0.2">
      <c r="A872" t="s">
        <v>97</v>
      </c>
      <c r="B872" t="s">
        <v>590</v>
      </c>
      <c r="C872" t="s">
        <v>514</v>
      </c>
      <c r="D872" t="s">
        <v>622</v>
      </c>
      <c r="E872" t="s">
        <v>622</v>
      </c>
      <c r="F872" t="s">
        <v>622</v>
      </c>
      <c r="G872" t="s">
        <v>622</v>
      </c>
      <c r="H872" t="s">
        <v>956</v>
      </c>
    </row>
    <row r="873" spans="1:8" x14ac:dyDescent="0.2">
      <c r="A873" t="s">
        <v>97</v>
      </c>
      <c r="B873" t="s">
        <v>590</v>
      </c>
      <c r="D873" t="s">
        <v>515</v>
      </c>
      <c r="E873" t="s">
        <v>515</v>
      </c>
      <c r="F873" t="s">
        <v>515</v>
      </c>
      <c r="G873" t="s">
        <v>515</v>
      </c>
      <c r="H873" t="s">
        <v>515</v>
      </c>
    </row>
    <row r="874" spans="1:8" x14ac:dyDescent="0.2">
      <c r="A874" t="s">
        <v>97</v>
      </c>
      <c r="B874" t="s">
        <v>590</v>
      </c>
      <c r="D874" t="s">
        <v>515</v>
      </c>
      <c r="E874" t="s">
        <v>515</v>
      </c>
      <c r="F874" t="s">
        <v>515</v>
      </c>
      <c r="G874" t="s">
        <v>515</v>
      </c>
      <c r="H874" t="s">
        <v>515</v>
      </c>
    </row>
    <row r="875" spans="1:8" x14ac:dyDescent="0.2">
      <c r="A875" t="s">
        <v>97</v>
      </c>
      <c r="B875" t="s">
        <v>590</v>
      </c>
      <c r="D875" t="s">
        <v>515</v>
      </c>
      <c r="E875" t="s">
        <v>515</v>
      </c>
      <c r="F875" t="s">
        <v>515</v>
      </c>
      <c r="G875" t="s">
        <v>515</v>
      </c>
      <c r="H875" t="s">
        <v>515</v>
      </c>
    </row>
    <row r="876" spans="1:8" x14ac:dyDescent="0.2">
      <c r="A876" t="s">
        <v>97</v>
      </c>
      <c r="B876" t="s">
        <v>590</v>
      </c>
      <c r="D876" t="s">
        <v>515</v>
      </c>
      <c r="E876" t="s">
        <v>515</v>
      </c>
      <c r="F876" t="s">
        <v>515</v>
      </c>
      <c r="G876" t="s">
        <v>515</v>
      </c>
      <c r="H876" t="s">
        <v>515</v>
      </c>
    </row>
    <row r="877" spans="1:8" x14ac:dyDescent="0.2">
      <c r="A877" t="s">
        <v>97</v>
      </c>
      <c r="B877" t="s">
        <v>590</v>
      </c>
      <c r="D877" t="s">
        <v>515</v>
      </c>
      <c r="E877" t="s">
        <v>515</v>
      </c>
      <c r="F877" t="s">
        <v>515</v>
      </c>
      <c r="G877" t="s">
        <v>515</v>
      </c>
      <c r="H877" t="s">
        <v>515</v>
      </c>
    </row>
    <row r="878" spans="1:8" x14ac:dyDescent="0.2">
      <c r="A878" t="s">
        <v>97</v>
      </c>
      <c r="B878" t="s">
        <v>590</v>
      </c>
      <c r="D878" t="s">
        <v>515</v>
      </c>
      <c r="E878" t="s">
        <v>515</v>
      </c>
      <c r="F878" t="s">
        <v>515</v>
      </c>
      <c r="G878" t="s">
        <v>515</v>
      </c>
      <c r="H878" t="s">
        <v>515</v>
      </c>
    </row>
    <row r="879" spans="1:8" x14ac:dyDescent="0.2">
      <c r="A879" t="s">
        <v>97</v>
      </c>
      <c r="B879" t="s">
        <v>590</v>
      </c>
      <c r="D879" t="s">
        <v>515</v>
      </c>
      <c r="E879" t="s">
        <v>515</v>
      </c>
      <c r="F879" t="s">
        <v>515</v>
      </c>
      <c r="G879" t="s">
        <v>515</v>
      </c>
      <c r="H879" t="s">
        <v>515</v>
      </c>
    </row>
    <row r="880" spans="1:8" x14ac:dyDescent="0.2">
      <c r="A880" t="s">
        <v>97</v>
      </c>
      <c r="B880" t="s">
        <v>590</v>
      </c>
      <c r="D880" t="s">
        <v>515</v>
      </c>
      <c r="E880" t="s">
        <v>515</v>
      </c>
      <c r="F880" t="s">
        <v>515</v>
      </c>
      <c r="G880" t="s">
        <v>515</v>
      </c>
      <c r="H880" t="s">
        <v>515</v>
      </c>
    </row>
    <row r="881" spans="1:8" x14ac:dyDescent="0.2">
      <c r="A881" t="s">
        <v>97</v>
      </c>
      <c r="B881" t="s">
        <v>590</v>
      </c>
      <c r="D881" t="s">
        <v>515</v>
      </c>
      <c r="E881" t="s">
        <v>515</v>
      </c>
      <c r="F881" t="s">
        <v>515</v>
      </c>
      <c r="G881" t="s">
        <v>515</v>
      </c>
      <c r="H881" t="s">
        <v>515</v>
      </c>
    </row>
    <row r="882" spans="1:8" x14ac:dyDescent="0.2">
      <c r="A882" t="s">
        <v>98</v>
      </c>
      <c r="B882" t="s">
        <v>593</v>
      </c>
      <c r="C882" t="s">
        <v>957</v>
      </c>
      <c r="D882" t="s">
        <v>958</v>
      </c>
      <c r="E882" t="s">
        <v>562</v>
      </c>
      <c r="F882" t="s">
        <v>542</v>
      </c>
      <c r="G882" t="s">
        <v>543</v>
      </c>
      <c r="H882">
        <v>0.93617224728246984</v>
      </c>
    </row>
    <row r="883" spans="1:8" x14ac:dyDescent="0.2">
      <c r="A883" t="s">
        <v>98</v>
      </c>
      <c r="B883" t="s">
        <v>593</v>
      </c>
      <c r="C883" t="s">
        <v>349</v>
      </c>
      <c r="D883" t="s">
        <v>856</v>
      </c>
      <c r="E883" t="s">
        <v>503</v>
      </c>
      <c r="F883" t="s">
        <v>533</v>
      </c>
      <c r="G883" t="s">
        <v>722</v>
      </c>
      <c r="H883">
        <v>0.910385</v>
      </c>
    </row>
    <row r="884" spans="1:8" x14ac:dyDescent="0.2">
      <c r="A884" t="s">
        <v>98</v>
      </c>
      <c r="B884" t="s">
        <v>593</v>
      </c>
      <c r="C884" t="s">
        <v>14</v>
      </c>
      <c r="D884" t="s">
        <v>959</v>
      </c>
      <c r="E884" t="s">
        <v>594</v>
      </c>
      <c r="F884" t="s">
        <v>684</v>
      </c>
      <c r="G884" t="s">
        <v>960</v>
      </c>
      <c r="H884">
        <v>0.47514379909292287</v>
      </c>
    </row>
    <row r="885" spans="1:8" x14ac:dyDescent="0.2">
      <c r="A885" t="s">
        <v>98</v>
      </c>
      <c r="B885" t="s">
        <v>593</v>
      </c>
      <c r="C885" t="s">
        <v>350</v>
      </c>
      <c r="D885" t="s">
        <v>961</v>
      </c>
      <c r="E885" t="s">
        <v>648</v>
      </c>
      <c r="F885" t="s">
        <v>508</v>
      </c>
      <c r="G885" t="s">
        <v>644</v>
      </c>
      <c r="H885">
        <v>0.21999503199998219</v>
      </c>
    </row>
    <row r="886" spans="1:8" x14ac:dyDescent="0.2">
      <c r="A886" t="s">
        <v>98</v>
      </c>
      <c r="B886" t="s">
        <v>593</v>
      </c>
      <c r="C886" t="s">
        <v>351</v>
      </c>
      <c r="D886" t="s">
        <v>962</v>
      </c>
      <c r="E886" t="s">
        <v>503</v>
      </c>
      <c r="F886" t="s">
        <v>533</v>
      </c>
      <c r="G886" t="s">
        <v>722</v>
      </c>
      <c r="H886">
        <v>0.126719</v>
      </c>
    </row>
    <row r="887" spans="1:8" x14ac:dyDescent="0.2">
      <c r="A887" t="s">
        <v>98</v>
      </c>
      <c r="B887" t="s">
        <v>593</v>
      </c>
      <c r="C887" t="s">
        <v>352</v>
      </c>
      <c r="D887" t="s">
        <v>963</v>
      </c>
      <c r="E887" t="s">
        <v>503</v>
      </c>
      <c r="F887" t="s">
        <v>964</v>
      </c>
      <c r="G887" t="s">
        <v>965</v>
      </c>
      <c r="H887">
        <v>1.5890000000000001E-2</v>
      </c>
    </row>
    <row r="888" spans="1:8" x14ac:dyDescent="0.2">
      <c r="A888" t="s">
        <v>98</v>
      </c>
      <c r="B888" t="s">
        <v>593</v>
      </c>
      <c r="D888" t="s">
        <v>515</v>
      </c>
      <c r="E888" t="s">
        <v>515</v>
      </c>
      <c r="F888" t="s">
        <v>515</v>
      </c>
      <c r="G888" t="s">
        <v>515</v>
      </c>
      <c r="H888" t="s">
        <v>515</v>
      </c>
    </row>
    <row r="889" spans="1:8" x14ac:dyDescent="0.2">
      <c r="A889" t="s">
        <v>98</v>
      </c>
      <c r="B889" t="s">
        <v>593</v>
      </c>
      <c r="D889" t="s">
        <v>515</v>
      </c>
      <c r="E889" t="s">
        <v>515</v>
      </c>
      <c r="F889" t="s">
        <v>515</v>
      </c>
      <c r="G889" t="s">
        <v>515</v>
      </c>
      <c r="H889" t="s">
        <v>515</v>
      </c>
    </row>
    <row r="890" spans="1:8" x14ac:dyDescent="0.2">
      <c r="A890" t="s">
        <v>98</v>
      </c>
      <c r="B890" t="s">
        <v>593</v>
      </c>
      <c r="D890" t="s">
        <v>515</v>
      </c>
      <c r="E890" t="s">
        <v>515</v>
      </c>
      <c r="F890" t="s">
        <v>515</v>
      </c>
      <c r="G890" t="s">
        <v>515</v>
      </c>
      <c r="H890" t="s">
        <v>515</v>
      </c>
    </row>
    <row r="891" spans="1:8" x14ac:dyDescent="0.2">
      <c r="A891" t="s">
        <v>98</v>
      </c>
      <c r="B891" t="s">
        <v>593</v>
      </c>
      <c r="D891" t="s">
        <v>515</v>
      </c>
      <c r="E891" t="s">
        <v>515</v>
      </c>
      <c r="F891" t="s">
        <v>515</v>
      </c>
      <c r="G891" t="s">
        <v>515</v>
      </c>
      <c r="H891" t="s">
        <v>515</v>
      </c>
    </row>
    <row r="892" spans="1:8" x14ac:dyDescent="0.2">
      <c r="A892">
        <v>0</v>
      </c>
      <c r="B892" t="s">
        <v>622</v>
      </c>
      <c r="C892" t="s">
        <v>622</v>
      </c>
      <c r="D892" t="s">
        <v>622</v>
      </c>
      <c r="E892" t="s">
        <v>622</v>
      </c>
      <c r="F892" t="s">
        <v>622</v>
      </c>
      <c r="G892" t="s">
        <v>622</v>
      </c>
      <c r="H892" t="s">
        <v>622</v>
      </c>
    </row>
    <row r="893" spans="1:8" x14ac:dyDescent="0.2">
      <c r="A893">
        <v>0</v>
      </c>
      <c r="B893" t="s">
        <v>622</v>
      </c>
      <c r="D893" t="s">
        <v>515</v>
      </c>
      <c r="E893" t="s">
        <v>515</v>
      </c>
      <c r="F893" t="s">
        <v>515</v>
      </c>
      <c r="G893" t="s">
        <v>515</v>
      </c>
      <c r="H893" t="s">
        <v>515</v>
      </c>
    </row>
    <row r="894" spans="1:8" x14ac:dyDescent="0.2">
      <c r="A894">
        <v>0</v>
      </c>
      <c r="B894" t="s">
        <v>622</v>
      </c>
      <c r="D894" t="s">
        <v>515</v>
      </c>
      <c r="E894" t="s">
        <v>515</v>
      </c>
      <c r="F894" t="s">
        <v>515</v>
      </c>
      <c r="G894" t="s">
        <v>515</v>
      </c>
      <c r="H894" t="s">
        <v>515</v>
      </c>
    </row>
    <row r="895" spans="1:8" x14ac:dyDescent="0.2">
      <c r="A895">
        <v>0</v>
      </c>
      <c r="B895" t="s">
        <v>622</v>
      </c>
      <c r="D895" t="s">
        <v>515</v>
      </c>
      <c r="E895" t="s">
        <v>515</v>
      </c>
      <c r="F895" t="s">
        <v>515</v>
      </c>
      <c r="G895" t="s">
        <v>515</v>
      </c>
      <c r="H895" t="s">
        <v>515</v>
      </c>
    </row>
    <row r="896" spans="1:8" x14ac:dyDescent="0.2">
      <c r="A896">
        <v>0</v>
      </c>
      <c r="B896" t="s">
        <v>622</v>
      </c>
      <c r="D896" t="s">
        <v>515</v>
      </c>
      <c r="E896" t="s">
        <v>515</v>
      </c>
      <c r="F896" t="s">
        <v>515</v>
      </c>
      <c r="G896" t="s">
        <v>515</v>
      </c>
      <c r="H896" t="s">
        <v>515</v>
      </c>
    </row>
    <row r="897" spans="1:8" x14ac:dyDescent="0.2">
      <c r="A897">
        <v>0</v>
      </c>
      <c r="B897" t="s">
        <v>622</v>
      </c>
      <c r="D897" t="s">
        <v>515</v>
      </c>
      <c r="E897" t="s">
        <v>515</v>
      </c>
      <c r="F897" t="s">
        <v>515</v>
      </c>
      <c r="G897" t="s">
        <v>515</v>
      </c>
      <c r="H897" t="s">
        <v>515</v>
      </c>
    </row>
    <row r="898" spans="1:8" x14ac:dyDescent="0.2">
      <c r="A898">
        <v>0</v>
      </c>
      <c r="B898" t="s">
        <v>622</v>
      </c>
      <c r="D898" t="s">
        <v>515</v>
      </c>
      <c r="E898" t="s">
        <v>515</v>
      </c>
      <c r="F898" t="s">
        <v>515</v>
      </c>
      <c r="G898" t="s">
        <v>515</v>
      </c>
      <c r="H898" t="s">
        <v>515</v>
      </c>
    </row>
    <row r="899" spans="1:8" x14ac:dyDescent="0.2">
      <c r="A899">
        <v>0</v>
      </c>
      <c r="B899" t="s">
        <v>622</v>
      </c>
      <c r="D899" t="s">
        <v>515</v>
      </c>
      <c r="E899" t="s">
        <v>515</v>
      </c>
      <c r="F899" t="s">
        <v>515</v>
      </c>
      <c r="G899" t="s">
        <v>515</v>
      </c>
      <c r="H899" t="s">
        <v>515</v>
      </c>
    </row>
    <row r="900" spans="1:8" x14ac:dyDescent="0.2">
      <c r="A900">
        <v>0</v>
      </c>
      <c r="B900" t="s">
        <v>622</v>
      </c>
      <c r="D900" t="s">
        <v>515</v>
      </c>
      <c r="E900" t="s">
        <v>515</v>
      </c>
      <c r="F900" t="s">
        <v>515</v>
      </c>
      <c r="G900" t="s">
        <v>515</v>
      </c>
      <c r="H900" t="s">
        <v>515</v>
      </c>
    </row>
    <row r="901" spans="1:8" x14ac:dyDescent="0.2">
      <c r="A901">
        <v>0</v>
      </c>
      <c r="B901" t="s">
        <v>622</v>
      </c>
      <c r="D901" t="s">
        <v>515</v>
      </c>
      <c r="E901" t="s">
        <v>515</v>
      </c>
      <c r="F901" t="s">
        <v>515</v>
      </c>
      <c r="G901" t="s">
        <v>515</v>
      </c>
      <c r="H901" t="s">
        <v>515</v>
      </c>
    </row>
    <row r="902" spans="1:8" x14ac:dyDescent="0.2">
      <c r="A902">
        <v>0</v>
      </c>
      <c r="B902" t="s">
        <v>622</v>
      </c>
      <c r="C902" t="s">
        <v>622</v>
      </c>
      <c r="D902" t="s">
        <v>622</v>
      </c>
      <c r="E902" t="s">
        <v>622</v>
      </c>
      <c r="F902" t="s">
        <v>622</v>
      </c>
      <c r="G902" t="s">
        <v>622</v>
      </c>
      <c r="H902" t="s">
        <v>622</v>
      </c>
    </row>
    <row r="903" spans="1:8" x14ac:dyDescent="0.2">
      <c r="A903">
        <v>0</v>
      </c>
      <c r="B903" t="s">
        <v>622</v>
      </c>
      <c r="D903" t="s">
        <v>515</v>
      </c>
      <c r="E903" t="s">
        <v>515</v>
      </c>
      <c r="F903" t="s">
        <v>515</v>
      </c>
      <c r="G903" t="s">
        <v>515</v>
      </c>
      <c r="H903" t="s">
        <v>515</v>
      </c>
    </row>
    <row r="904" spans="1:8" x14ac:dyDescent="0.2">
      <c r="A904">
        <v>0</v>
      </c>
      <c r="B904" t="s">
        <v>622</v>
      </c>
      <c r="D904" t="s">
        <v>515</v>
      </c>
      <c r="E904" t="s">
        <v>515</v>
      </c>
      <c r="F904" t="s">
        <v>515</v>
      </c>
      <c r="G904" t="s">
        <v>515</v>
      </c>
      <c r="H904" t="s">
        <v>515</v>
      </c>
    </row>
    <row r="905" spans="1:8" x14ac:dyDescent="0.2">
      <c r="A905">
        <v>0</v>
      </c>
      <c r="B905" t="s">
        <v>622</v>
      </c>
      <c r="D905" t="s">
        <v>515</v>
      </c>
      <c r="E905" t="s">
        <v>515</v>
      </c>
      <c r="F905" t="s">
        <v>515</v>
      </c>
      <c r="G905" t="s">
        <v>515</v>
      </c>
      <c r="H905" t="s">
        <v>515</v>
      </c>
    </row>
    <row r="906" spans="1:8" x14ac:dyDescent="0.2">
      <c r="A906">
        <v>0</v>
      </c>
      <c r="B906" t="s">
        <v>622</v>
      </c>
      <c r="D906" t="s">
        <v>515</v>
      </c>
      <c r="E906" t="s">
        <v>515</v>
      </c>
      <c r="F906" t="s">
        <v>515</v>
      </c>
      <c r="G906" t="s">
        <v>515</v>
      </c>
      <c r="H906" t="s">
        <v>515</v>
      </c>
    </row>
    <row r="907" spans="1:8" x14ac:dyDescent="0.2">
      <c r="A907">
        <v>0</v>
      </c>
      <c r="B907" t="s">
        <v>622</v>
      </c>
      <c r="D907" t="s">
        <v>515</v>
      </c>
      <c r="E907" t="s">
        <v>515</v>
      </c>
      <c r="F907" t="s">
        <v>515</v>
      </c>
      <c r="G907" t="s">
        <v>515</v>
      </c>
      <c r="H907" t="s">
        <v>515</v>
      </c>
    </row>
    <row r="908" spans="1:8" x14ac:dyDescent="0.2">
      <c r="A908">
        <v>0</v>
      </c>
      <c r="B908" t="s">
        <v>622</v>
      </c>
      <c r="D908" t="s">
        <v>515</v>
      </c>
      <c r="E908" t="s">
        <v>515</v>
      </c>
      <c r="F908" t="s">
        <v>515</v>
      </c>
      <c r="G908" t="s">
        <v>515</v>
      </c>
      <c r="H908" t="s">
        <v>515</v>
      </c>
    </row>
    <row r="909" spans="1:8" x14ac:dyDescent="0.2">
      <c r="A909">
        <v>0</v>
      </c>
      <c r="B909" t="s">
        <v>622</v>
      </c>
      <c r="D909" t="s">
        <v>515</v>
      </c>
      <c r="E909" t="s">
        <v>515</v>
      </c>
      <c r="F909" t="s">
        <v>515</v>
      </c>
      <c r="G909" t="s">
        <v>515</v>
      </c>
      <c r="H909" t="s">
        <v>515</v>
      </c>
    </row>
    <row r="910" spans="1:8" x14ac:dyDescent="0.2">
      <c r="A910">
        <v>0</v>
      </c>
      <c r="B910" t="s">
        <v>622</v>
      </c>
      <c r="D910" t="s">
        <v>515</v>
      </c>
      <c r="E910" t="s">
        <v>515</v>
      </c>
      <c r="F910" t="s">
        <v>515</v>
      </c>
      <c r="G910" t="s">
        <v>515</v>
      </c>
      <c r="H910" t="s">
        <v>515</v>
      </c>
    </row>
    <row r="911" spans="1:8" x14ac:dyDescent="0.2">
      <c r="A911">
        <v>0</v>
      </c>
      <c r="B911" t="s">
        <v>622</v>
      </c>
      <c r="D911" t="s">
        <v>515</v>
      </c>
      <c r="E911" t="s">
        <v>515</v>
      </c>
      <c r="F911" t="s">
        <v>515</v>
      </c>
      <c r="G911" t="s">
        <v>515</v>
      </c>
      <c r="H911" t="s">
        <v>515</v>
      </c>
    </row>
    <row r="912" spans="1:8" x14ac:dyDescent="0.2">
      <c r="A912" t="s">
        <v>101</v>
      </c>
      <c r="B912" t="s">
        <v>580</v>
      </c>
      <c r="C912" t="s">
        <v>92</v>
      </c>
      <c r="D912" t="s">
        <v>511</v>
      </c>
      <c r="E912" t="s">
        <v>496</v>
      </c>
      <c r="F912" t="s">
        <v>489</v>
      </c>
      <c r="G912" t="s">
        <v>490</v>
      </c>
      <c r="H912">
        <v>572.16493860393234</v>
      </c>
    </row>
    <row r="913" spans="1:8" x14ac:dyDescent="0.2">
      <c r="A913" t="s">
        <v>101</v>
      </c>
      <c r="B913" t="s">
        <v>580</v>
      </c>
      <c r="C913" t="s">
        <v>197</v>
      </c>
      <c r="D913" t="s">
        <v>922</v>
      </c>
      <c r="E913" t="s">
        <v>503</v>
      </c>
      <c r="F913" t="s">
        <v>550</v>
      </c>
      <c r="G913" t="s">
        <v>923</v>
      </c>
      <c r="H913">
        <v>358.87500799999998</v>
      </c>
    </row>
    <row r="914" spans="1:8" x14ac:dyDescent="0.2">
      <c r="A914" t="s">
        <v>101</v>
      </c>
      <c r="B914" t="s">
        <v>580</v>
      </c>
      <c r="C914" t="s">
        <v>198</v>
      </c>
      <c r="D914" t="s">
        <v>924</v>
      </c>
      <c r="E914" t="s">
        <v>503</v>
      </c>
      <c r="F914" t="s">
        <v>493</v>
      </c>
      <c r="G914" t="s">
        <v>494</v>
      </c>
      <c r="H914">
        <v>246.55057600000001</v>
      </c>
    </row>
    <row r="915" spans="1:8" x14ac:dyDescent="0.2">
      <c r="A915" t="s">
        <v>101</v>
      </c>
      <c r="B915" t="s">
        <v>580</v>
      </c>
      <c r="C915" t="s">
        <v>199</v>
      </c>
      <c r="D915" t="s">
        <v>925</v>
      </c>
      <c r="E915" t="s">
        <v>503</v>
      </c>
      <c r="F915" t="s">
        <v>550</v>
      </c>
      <c r="G915" t="s">
        <v>923</v>
      </c>
      <c r="H915">
        <v>243.75</v>
      </c>
    </row>
    <row r="916" spans="1:8" x14ac:dyDescent="0.2">
      <c r="A916" t="s">
        <v>101</v>
      </c>
      <c r="B916" t="s">
        <v>580</v>
      </c>
      <c r="C916" t="s">
        <v>200</v>
      </c>
      <c r="D916" t="s">
        <v>926</v>
      </c>
      <c r="E916" t="s">
        <v>503</v>
      </c>
      <c r="F916" t="s">
        <v>550</v>
      </c>
      <c r="G916" t="s">
        <v>923</v>
      </c>
      <c r="H916">
        <v>181.22214399999999</v>
      </c>
    </row>
    <row r="917" spans="1:8" x14ac:dyDescent="0.2">
      <c r="A917" t="s">
        <v>101</v>
      </c>
      <c r="B917" t="s">
        <v>580</v>
      </c>
      <c r="C917" t="s">
        <v>19</v>
      </c>
      <c r="D917" t="s">
        <v>495</v>
      </c>
      <c r="E917" t="s">
        <v>496</v>
      </c>
      <c r="F917" t="s">
        <v>493</v>
      </c>
      <c r="G917" t="s">
        <v>494</v>
      </c>
      <c r="H917">
        <v>138.84392800636195</v>
      </c>
    </row>
    <row r="918" spans="1:8" x14ac:dyDescent="0.2">
      <c r="A918" t="s">
        <v>101</v>
      </c>
      <c r="B918" t="s">
        <v>580</v>
      </c>
      <c r="C918" t="s">
        <v>22</v>
      </c>
      <c r="D918" t="s">
        <v>502</v>
      </c>
      <c r="E918" t="s">
        <v>503</v>
      </c>
      <c r="F918" t="s">
        <v>493</v>
      </c>
      <c r="G918" t="s">
        <v>494</v>
      </c>
      <c r="H918">
        <v>83.040080000000003</v>
      </c>
    </row>
    <row r="919" spans="1:8" x14ac:dyDescent="0.2">
      <c r="A919" t="s">
        <v>101</v>
      </c>
      <c r="B919" t="s">
        <v>580</v>
      </c>
      <c r="C919" t="s">
        <v>201</v>
      </c>
      <c r="D919" t="s">
        <v>615</v>
      </c>
      <c r="E919" t="s">
        <v>496</v>
      </c>
      <c r="F919" t="s">
        <v>489</v>
      </c>
      <c r="G919" t="s">
        <v>498</v>
      </c>
      <c r="H919">
        <v>59.144291445442256</v>
      </c>
    </row>
    <row r="920" spans="1:8" x14ac:dyDescent="0.2">
      <c r="A920" t="s">
        <v>101</v>
      </c>
      <c r="B920" t="s">
        <v>580</v>
      </c>
      <c r="C920" t="s">
        <v>202</v>
      </c>
      <c r="D920" t="s">
        <v>803</v>
      </c>
      <c r="E920" t="s">
        <v>496</v>
      </c>
      <c r="F920" t="s">
        <v>489</v>
      </c>
      <c r="G920" t="s">
        <v>498</v>
      </c>
      <c r="H920">
        <v>55.3897047373855</v>
      </c>
    </row>
    <row r="921" spans="1:8" x14ac:dyDescent="0.2">
      <c r="A921" t="s">
        <v>101</v>
      </c>
      <c r="B921" t="s">
        <v>580</v>
      </c>
      <c r="C921" t="s">
        <v>59</v>
      </c>
      <c r="D921" t="s">
        <v>927</v>
      </c>
      <c r="E921" t="s">
        <v>488</v>
      </c>
      <c r="F921" t="s">
        <v>818</v>
      </c>
      <c r="G921" t="s">
        <v>928</v>
      </c>
      <c r="H921">
        <v>42.863728374644523</v>
      </c>
    </row>
    <row r="922" spans="1:8" x14ac:dyDescent="0.2">
      <c r="A922" t="s">
        <v>42</v>
      </c>
      <c r="B922" t="s">
        <v>579</v>
      </c>
      <c r="C922" t="s">
        <v>19</v>
      </c>
      <c r="D922" t="s">
        <v>495</v>
      </c>
      <c r="E922" t="s">
        <v>496</v>
      </c>
      <c r="F922" t="s">
        <v>493</v>
      </c>
      <c r="G922" t="s">
        <v>494</v>
      </c>
      <c r="H922">
        <v>72.633994958311277</v>
      </c>
    </row>
    <row r="923" spans="1:8" x14ac:dyDescent="0.2">
      <c r="A923" t="s">
        <v>42</v>
      </c>
      <c r="B923" t="s">
        <v>579</v>
      </c>
      <c r="C923" t="s">
        <v>188</v>
      </c>
      <c r="D923" t="s">
        <v>914</v>
      </c>
      <c r="E923" t="s">
        <v>523</v>
      </c>
      <c r="F923" t="s">
        <v>533</v>
      </c>
      <c r="G923" t="s">
        <v>722</v>
      </c>
      <c r="H923">
        <v>20.998580292760256</v>
      </c>
    </row>
    <row r="924" spans="1:8" x14ac:dyDescent="0.2">
      <c r="A924" t="s">
        <v>42</v>
      </c>
      <c r="B924" t="s">
        <v>579</v>
      </c>
      <c r="C924" t="s">
        <v>189</v>
      </c>
      <c r="D924" t="s">
        <v>915</v>
      </c>
      <c r="E924" t="s">
        <v>523</v>
      </c>
      <c r="F924" t="s">
        <v>533</v>
      </c>
      <c r="G924" t="s">
        <v>537</v>
      </c>
      <c r="H924">
        <v>18.081356251839416</v>
      </c>
    </row>
    <row r="925" spans="1:8" x14ac:dyDescent="0.2">
      <c r="A925" t="s">
        <v>42</v>
      </c>
      <c r="B925" t="s">
        <v>579</v>
      </c>
      <c r="C925" t="s">
        <v>190</v>
      </c>
      <c r="D925" t="s">
        <v>787</v>
      </c>
      <c r="E925" t="s">
        <v>523</v>
      </c>
      <c r="F925" t="s">
        <v>533</v>
      </c>
      <c r="G925" t="s">
        <v>625</v>
      </c>
      <c r="H925">
        <v>17.63061433945478</v>
      </c>
    </row>
    <row r="926" spans="1:8" x14ac:dyDescent="0.2">
      <c r="A926" t="s">
        <v>42</v>
      </c>
      <c r="B926" t="s">
        <v>579</v>
      </c>
      <c r="C926" t="s">
        <v>191</v>
      </c>
      <c r="D926" t="s">
        <v>916</v>
      </c>
      <c r="E926" t="s">
        <v>523</v>
      </c>
      <c r="F926" t="s">
        <v>508</v>
      </c>
      <c r="G926" t="s">
        <v>553</v>
      </c>
      <c r="H926">
        <v>12.794848753524285</v>
      </c>
    </row>
    <row r="927" spans="1:8" x14ac:dyDescent="0.2">
      <c r="A927" t="s">
        <v>42</v>
      </c>
      <c r="B927" t="s">
        <v>579</v>
      </c>
      <c r="C927" t="s">
        <v>192</v>
      </c>
      <c r="D927" t="s">
        <v>917</v>
      </c>
      <c r="E927" t="s">
        <v>523</v>
      </c>
      <c r="F927" t="s">
        <v>533</v>
      </c>
      <c r="G927" t="s">
        <v>537</v>
      </c>
      <c r="H927">
        <v>11.379504861085461</v>
      </c>
    </row>
    <row r="928" spans="1:8" x14ac:dyDescent="0.2">
      <c r="A928" t="s">
        <v>42</v>
      </c>
      <c r="B928" t="s">
        <v>579</v>
      </c>
      <c r="C928" t="s">
        <v>193</v>
      </c>
      <c r="D928" t="s">
        <v>918</v>
      </c>
      <c r="E928" t="s">
        <v>523</v>
      </c>
      <c r="F928" t="s">
        <v>533</v>
      </c>
      <c r="G928" t="s">
        <v>625</v>
      </c>
      <c r="H928">
        <v>10.189983303579034</v>
      </c>
    </row>
    <row r="929" spans="1:8" x14ac:dyDescent="0.2">
      <c r="A929" t="s">
        <v>42</v>
      </c>
      <c r="B929" t="s">
        <v>579</v>
      </c>
      <c r="C929" t="s">
        <v>194</v>
      </c>
      <c r="D929" t="s">
        <v>919</v>
      </c>
      <c r="E929" t="s">
        <v>523</v>
      </c>
      <c r="F929" t="s">
        <v>716</v>
      </c>
      <c r="G929" t="s">
        <v>920</v>
      </c>
      <c r="H929">
        <v>9.0053638982692483</v>
      </c>
    </row>
    <row r="930" spans="1:8" x14ac:dyDescent="0.2">
      <c r="A930" t="s">
        <v>42</v>
      </c>
      <c r="B930" t="s">
        <v>579</v>
      </c>
      <c r="C930" t="s">
        <v>195</v>
      </c>
      <c r="D930" t="s">
        <v>669</v>
      </c>
      <c r="E930" t="s">
        <v>523</v>
      </c>
      <c r="F930" t="s">
        <v>489</v>
      </c>
      <c r="G930" t="s">
        <v>531</v>
      </c>
      <c r="H930">
        <v>8.9423204996197345</v>
      </c>
    </row>
    <row r="931" spans="1:8" x14ac:dyDescent="0.2">
      <c r="A931" t="s">
        <v>42</v>
      </c>
      <c r="B931" t="s">
        <v>579</v>
      </c>
      <c r="C931" t="s">
        <v>196</v>
      </c>
      <c r="D931" t="s">
        <v>921</v>
      </c>
      <c r="E931" t="s">
        <v>523</v>
      </c>
      <c r="F931" t="s">
        <v>489</v>
      </c>
      <c r="G931" t="s">
        <v>576</v>
      </c>
      <c r="H931">
        <v>3.7305638006402808</v>
      </c>
    </row>
    <row r="932" spans="1:8" x14ac:dyDescent="0.2">
      <c r="A932" t="s">
        <v>43</v>
      </c>
      <c r="B932" t="s">
        <v>595</v>
      </c>
      <c r="C932" t="s">
        <v>103</v>
      </c>
      <c r="D932" t="s">
        <v>582</v>
      </c>
      <c r="E932" t="s">
        <v>488</v>
      </c>
      <c r="F932" t="s">
        <v>489</v>
      </c>
      <c r="G932" t="s">
        <v>531</v>
      </c>
      <c r="H932">
        <v>1.2754247874235571E-2</v>
      </c>
    </row>
    <row r="933" spans="1:8" x14ac:dyDescent="0.2">
      <c r="A933" t="s">
        <v>43</v>
      </c>
      <c r="B933" t="s">
        <v>595</v>
      </c>
      <c r="D933" t="s">
        <v>515</v>
      </c>
      <c r="E933" t="s">
        <v>515</v>
      </c>
      <c r="F933" t="s">
        <v>515</v>
      </c>
      <c r="G933" t="s">
        <v>515</v>
      </c>
      <c r="H933" t="s">
        <v>515</v>
      </c>
    </row>
    <row r="934" spans="1:8" x14ac:dyDescent="0.2">
      <c r="A934" t="s">
        <v>43</v>
      </c>
      <c r="B934" t="s">
        <v>595</v>
      </c>
      <c r="D934" t="s">
        <v>515</v>
      </c>
      <c r="E934" t="s">
        <v>515</v>
      </c>
      <c r="F934" t="s">
        <v>515</v>
      </c>
      <c r="G934" t="s">
        <v>515</v>
      </c>
      <c r="H934" t="s">
        <v>515</v>
      </c>
    </row>
    <row r="935" spans="1:8" x14ac:dyDescent="0.2">
      <c r="A935" t="s">
        <v>43</v>
      </c>
      <c r="B935" t="s">
        <v>595</v>
      </c>
      <c r="D935" t="s">
        <v>515</v>
      </c>
      <c r="E935" t="s">
        <v>515</v>
      </c>
      <c r="F935" t="s">
        <v>515</v>
      </c>
      <c r="G935" t="s">
        <v>515</v>
      </c>
      <c r="H935" t="s">
        <v>515</v>
      </c>
    </row>
    <row r="936" spans="1:8" x14ac:dyDescent="0.2">
      <c r="A936" t="s">
        <v>43</v>
      </c>
      <c r="B936" t="s">
        <v>595</v>
      </c>
      <c r="D936" t="s">
        <v>515</v>
      </c>
      <c r="E936" t="s">
        <v>515</v>
      </c>
      <c r="F936" t="s">
        <v>515</v>
      </c>
      <c r="G936" t="s">
        <v>515</v>
      </c>
      <c r="H936" t="s">
        <v>515</v>
      </c>
    </row>
    <row r="937" spans="1:8" x14ac:dyDescent="0.2">
      <c r="A937" t="s">
        <v>43</v>
      </c>
      <c r="B937" t="s">
        <v>595</v>
      </c>
      <c r="D937" t="s">
        <v>515</v>
      </c>
      <c r="E937" t="s">
        <v>515</v>
      </c>
      <c r="F937" t="s">
        <v>515</v>
      </c>
      <c r="G937" t="s">
        <v>515</v>
      </c>
      <c r="H937" t="s">
        <v>515</v>
      </c>
    </row>
    <row r="938" spans="1:8" x14ac:dyDescent="0.2">
      <c r="A938" t="s">
        <v>43</v>
      </c>
      <c r="B938" t="s">
        <v>595</v>
      </c>
      <c r="D938" t="s">
        <v>515</v>
      </c>
      <c r="E938" t="s">
        <v>515</v>
      </c>
      <c r="F938" t="s">
        <v>515</v>
      </c>
      <c r="G938" t="s">
        <v>515</v>
      </c>
      <c r="H938" t="s">
        <v>515</v>
      </c>
    </row>
    <row r="939" spans="1:8" x14ac:dyDescent="0.2">
      <c r="A939" t="s">
        <v>43</v>
      </c>
      <c r="B939" t="s">
        <v>595</v>
      </c>
      <c r="D939" t="s">
        <v>515</v>
      </c>
      <c r="E939" t="s">
        <v>515</v>
      </c>
      <c r="F939" t="s">
        <v>515</v>
      </c>
      <c r="G939" t="s">
        <v>515</v>
      </c>
      <c r="H939" t="s">
        <v>515</v>
      </c>
    </row>
    <row r="940" spans="1:8" x14ac:dyDescent="0.2">
      <c r="A940" t="s">
        <v>43</v>
      </c>
      <c r="B940" t="s">
        <v>595</v>
      </c>
      <c r="D940" t="s">
        <v>515</v>
      </c>
      <c r="E940" t="s">
        <v>515</v>
      </c>
      <c r="F940" t="s">
        <v>515</v>
      </c>
      <c r="G940" t="s">
        <v>515</v>
      </c>
      <c r="H940" t="s">
        <v>515</v>
      </c>
    </row>
    <row r="941" spans="1:8" x14ac:dyDescent="0.2">
      <c r="A941" t="s">
        <v>43</v>
      </c>
      <c r="B941" t="s">
        <v>595</v>
      </c>
      <c r="D941" t="s">
        <v>515</v>
      </c>
      <c r="E941" t="s">
        <v>515</v>
      </c>
      <c r="F941" t="s">
        <v>515</v>
      </c>
      <c r="G941" t="s">
        <v>515</v>
      </c>
      <c r="H941" t="s">
        <v>515</v>
      </c>
    </row>
    <row r="942" spans="1:8" x14ac:dyDescent="0.2">
      <c r="A942" t="s">
        <v>44</v>
      </c>
      <c r="B942" t="s">
        <v>596</v>
      </c>
      <c r="C942" t="s">
        <v>369</v>
      </c>
      <c r="D942" t="s">
        <v>935</v>
      </c>
      <c r="E942" t="s">
        <v>488</v>
      </c>
      <c r="F942" t="s">
        <v>493</v>
      </c>
      <c r="G942" t="s">
        <v>494</v>
      </c>
      <c r="H942">
        <v>1.161697</v>
      </c>
    </row>
    <row r="943" spans="1:8" x14ac:dyDescent="0.2">
      <c r="A943" t="s">
        <v>44</v>
      </c>
      <c r="B943" t="s">
        <v>596</v>
      </c>
      <c r="C943" t="s">
        <v>186</v>
      </c>
      <c r="D943" t="s">
        <v>895</v>
      </c>
      <c r="E943" t="s">
        <v>503</v>
      </c>
      <c r="F943" t="s">
        <v>493</v>
      </c>
      <c r="G943" t="s">
        <v>520</v>
      </c>
      <c r="H943">
        <v>0.17480699999999999</v>
      </c>
    </row>
    <row r="944" spans="1:8" x14ac:dyDescent="0.2">
      <c r="A944" t="s">
        <v>44</v>
      </c>
      <c r="B944" t="s">
        <v>596</v>
      </c>
      <c r="C944" t="s">
        <v>187</v>
      </c>
      <c r="D944" t="s">
        <v>966</v>
      </c>
      <c r="E944" t="s">
        <v>496</v>
      </c>
      <c r="F944" t="s">
        <v>493</v>
      </c>
      <c r="G944" t="s">
        <v>520</v>
      </c>
      <c r="H944" t="s">
        <v>514</v>
      </c>
    </row>
    <row r="945" spans="1:8" x14ac:dyDescent="0.2">
      <c r="A945" t="s">
        <v>44</v>
      </c>
      <c r="B945" t="s">
        <v>596</v>
      </c>
      <c r="D945" t="s">
        <v>515</v>
      </c>
      <c r="E945" t="s">
        <v>515</v>
      </c>
      <c r="F945" t="s">
        <v>515</v>
      </c>
      <c r="G945" t="s">
        <v>515</v>
      </c>
      <c r="H945" t="s">
        <v>515</v>
      </c>
    </row>
    <row r="946" spans="1:8" x14ac:dyDescent="0.2">
      <c r="A946" t="s">
        <v>44</v>
      </c>
      <c r="B946" t="s">
        <v>596</v>
      </c>
      <c r="D946" t="s">
        <v>515</v>
      </c>
      <c r="E946" t="s">
        <v>515</v>
      </c>
      <c r="F946" t="s">
        <v>515</v>
      </c>
      <c r="G946" t="s">
        <v>515</v>
      </c>
      <c r="H946" t="s">
        <v>515</v>
      </c>
    </row>
    <row r="947" spans="1:8" x14ac:dyDescent="0.2">
      <c r="A947" t="s">
        <v>44</v>
      </c>
      <c r="B947" t="s">
        <v>596</v>
      </c>
      <c r="D947" t="s">
        <v>515</v>
      </c>
      <c r="E947" t="s">
        <v>515</v>
      </c>
      <c r="F947" t="s">
        <v>515</v>
      </c>
      <c r="G947" t="s">
        <v>515</v>
      </c>
      <c r="H947" t="s">
        <v>515</v>
      </c>
    </row>
    <row r="948" spans="1:8" x14ac:dyDescent="0.2">
      <c r="A948" t="s">
        <v>44</v>
      </c>
      <c r="B948" t="s">
        <v>596</v>
      </c>
      <c r="D948" t="s">
        <v>515</v>
      </c>
      <c r="E948" t="s">
        <v>515</v>
      </c>
      <c r="F948" t="s">
        <v>515</v>
      </c>
      <c r="G948" t="s">
        <v>515</v>
      </c>
      <c r="H948" t="s">
        <v>515</v>
      </c>
    </row>
    <row r="949" spans="1:8" x14ac:dyDescent="0.2">
      <c r="A949" t="s">
        <v>44</v>
      </c>
      <c r="B949" t="s">
        <v>596</v>
      </c>
      <c r="D949" t="s">
        <v>515</v>
      </c>
      <c r="E949" t="s">
        <v>515</v>
      </c>
      <c r="F949" t="s">
        <v>515</v>
      </c>
      <c r="G949" t="s">
        <v>515</v>
      </c>
      <c r="H949" t="s">
        <v>515</v>
      </c>
    </row>
    <row r="950" spans="1:8" x14ac:dyDescent="0.2">
      <c r="A950" t="s">
        <v>44</v>
      </c>
      <c r="B950" t="s">
        <v>596</v>
      </c>
      <c r="D950" t="s">
        <v>515</v>
      </c>
      <c r="E950" t="s">
        <v>515</v>
      </c>
      <c r="F950" t="s">
        <v>515</v>
      </c>
      <c r="G950" t="s">
        <v>515</v>
      </c>
      <c r="H950" t="s">
        <v>515</v>
      </c>
    </row>
    <row r="951" spans="1:8" x14ac:dyDescent="0.2">
      <c r="A951" t="s">
        <v>44</v>
      </c>
      <c r="B951" t="s">
        <v>596</v>
      </c>
      <c r="D951" t="s">
        <v>515</v>
      </c>
      <c r="E951" t="s">
        <v>515</v>
      </c>
      <c r="F951" t="s">
        <v>515</v>
      </c>
      <c r="G951" t="s">
        <v>515</v>
      </c>
      <c r="H951" t="s">
        <v>515</v>
      </c>
    </row>
    <row r="952" spans="1:8" x14ac:dyDescent="0.2">
      <c r="A952" t="s">
        <v>45</v>
      </c>
      <c r="B952" t="s">
        <v>597</v>
      </c>
      <c r="C952" t="s">
        <v>101</v>
      </c>
      <c r="D952" t="s">
        <v>580</v>
      </c>
      <c r="E952" t="s">
        <v>523</v>
      </c>
      <c r="F952" t="s">
        <v>567</v>
      </c>
      <c r="G952" t="s">
        <v>568</v>
      </c>
      <c r="H952">
        <v>0.70927563574716868</v>
      </c>
    </row>
    <row r="953" spans="1:8" x14ac:dyDescent="0.2">
      <c r="A953" t="s">
        <v>45</v>
      </c>
      <c r="B953" t="s">
        <v>597</v>
      </c>
      <c r="C953" t="s">
        <v>106</v>
      </c>
      <c r="D953" t="s">
        <v>566</v>
      </c>
      <c r="E953" t="s">
        <v>488</v>
      </c>
      <c r="F953" t="s">
        <v>567</v>
      </c>
      <c r="G953" t="s">
        <v>568</v>
      </c>
      <c r="H953">
        <v>3.9907818025049849E-2</v>
      </c>
    </row>
    <row r="954" spans="1:8" x14ac:dyDescent="0.2">
      <c r="A954" t="s">
        <v>45</v>
      </c>
      <c r="B954" t="s">
        <v>597</v>
      </c>
      <c r="D954" t="s">
        <v>515</v>
      </c>
      <c r="E954" t="s">
        <v>515</v>
      </c>
      <c r="F954" t="s">
        <v>515</v>
      </c>
      <c r="G954" t="s">
        <v>515</v>
      </c>
      <c r="H954" t="s">
        <v>515</v>
      </c>
    </row>
    <row r="955" spans="1:8" x14ac:dyDescent="0.2">
      <c r="A955" t="s">
        <v>45</v>
      </c>
      <c r="B955" t="s">
        <v>597</v>
      </c>
      <c r="D955" t="s">
        <v>515</v>
      </c>
      <c r="E955" t="s">
        <v>515</v>
      </c>
      <c r="F955" t="s">
        <v>515</v>
      </c>
      <c r="G955" t="s">
        <v>515</v>
      </c>
      <c r="H955" t="s">
        <v>515</v>
      </c>
    </row>
    <row r="956" spans="1:8" x14ac:dyDescent="0.2">
      <c r="A956" t="s">
        <v>45</v>
      </c>
      <c r="B956" t="s">
        <v>597</v>
      </c>
      <c r="D956" t="s">
        <v>515</v>
      </c>
      <c r="E956" t="s">
        <v>515</v>
      </c>
      <c r="F956" t="s">
        <v>515</v>
      </c>
      <c r="G956" t="s">
        <v>515</v>
      </c>
      <c r="H956" t="s">
        <v>515</v>
      </c>
    </row>
    <row r="957" spans="1:8" x14ac:dyDescent="0.2">
      <c r="A957" t="s">
        <v>45</v>
      </c>
      <c r="B957" t="s">
        <v>597</v>
      </c>
      <c r="D957" t="s">
        <v>515</v>
      </c>
      <c r="E957" t="s">
        <v>515</v>
      </c>
      <c r="F957" t="s">
        <v>515</v>
      </c>
      <c r="G957" t="s">
        <v>515</v>
      </c>
      <c r="H957" t="s">
        <v>515</v>
      </c>
    </row>
    <row r="958" spans="1:8" x14ac:dyDescent="0.2">
      <c r="A958" t="s">
        <v>45</v>
      </c>
      <c r="B958" t="s">
        <v>597</v>
      </c>
      <c r="D958" t="s">
        <v>515</v>
      </c>
      <c r="E958" t="s">
        <v>515</v>
      </c>
      <c r="F958" t="s">
        <v>515</v>
      </c>
      <c r="G958" t="s">
        <v>515</v>
      </c>
      <c r="H958" t="s">
        <v>515</v>
      </c>
    </row>
    <row r="959" spans="1:8" x14ac:dyDescent="0.2">
      <c r="A959" t="s">
        <v>45</v>
      </c>
      <c r="B959" t="s">
        <v>597</v>
      </c>
      <c r="D959" t="s">
        <v>515</v>
      </c>
      <c r="E959" t="s">
        <v>515</v>
      </c>
      <c r="F959" t="s">
        <v>515</v>
      </c>
      <c r="G959" t="s">
        <v>515</v>
      </c>
      <c r="H959" t="s">
        <v>515</v>
      </c>
    </row>
    <row r="960" spans="1:8" x14ac:dyDescent="0.2">
      <c r="A960" t="s">
        <v>45</v>
      </c>
      <c r="B960" t="s">
        <v>597</v>
      </c>
      <c r="D960" t="s">
        <v>515</v>
      </c>
      <c r="E960" t="s">
        <v>515</v>
      </c>
      <c r="F960" t="s">
        <v>515</v>
      </c>
      <c r="G960" t="s">
        <v>515</v>
      </c>
      <c r="H960" t="s">
        <v>515</v>
      </c>
    </row>
    <row r="961" spans="1:8" x14ac:dyDescent="0.2">
      <c r="A961" t="s">
        <v>45</v>
      </c>
      <c r="B961" t="s">
        <v>597</v>
      </c>
      <c r="D961" t="s">
        <v>515</v>
      </c>
      <c r="E961" t="s">
        <v>515</v>
      </c>
      <c r="F961" t="s">
        <v>515</v>
      </c>
      <c r="G961" t="s">
        <v>515</v>
      </c>
      <c r="H961" t="s">
        <v>515</v>
      </c>
    </row>
    <row r="962" spans="1:8" x14ac:dyDescent="0.2">
      <c r="A962">
        <v>0</v>
      </c>
      <c r="B962" t="s">
        <v>622</v>
      </c>
      <c r="C962" t="s">
        <v>622</v>
      </c>
      <c r="D962" t="s">
        <v>622</v>
      </c>
      <c r="E962" t="s">
        <v>622</v>
      </c>
      <c r="F962" t="s">
        <v>622</v>
      </c>
      <c r="G962" t="s">
        <v>622</v>
      </c>
      <c r="H962" t="s">
        <v>622</v>
      </c>
    </row>
    <row r="963" spans="1:8" x14ac:dyDescent="0.2">
      <c r="A963">
        <v>0</v>
      </c>
      <c r="B963" t="s">
        <v>622</v>
      </c>
      <c r="D963" t="s">
        <v>515</v>
      </c>
      <c r="E963" t="s">
        <v>515</v>
      </c>
      <c r="F963" t="s">
        <v>515</v>
      </c>
      <c r="G963" t="s">
        <v>515</v>
      </c>
      <c r="H963" t="s">
        <v>515</v>
      </c>
    </row>
    <row r="964" spans="1:8" x14ac:dyDescent="0.2">
      <c r="A964">
        <v>0</v>
      </c>
      <c r="B964" t="s">
        <v>622</v>
      </c>
      <c r="D964" t="s">
        <v>515</v>
      </c>
      <c r="E964" t="s">
        <v>515</v>
      </c>
      <c r="F964" t="s">
        <v>515</v>
      </c>
      <c r="G964" t="s">
        <v>515</v>
      </c>
      <c r="H964" t="s">
        <v>515</v>
      </c>
    </row>
    <row r="965" spans="1:8" x14ac:dyDescent="0.2">
      <c r="A965">
        <v>0</v>
      </c>
      <c r="B965" t="s">
        <v>622</v>
      </c>
      <c r="D965" t="s">
        <v>515</v>
      </c>
      <c r="E965" t="s">
        <v>515</v>
      </c>
      <c r="F965" t="s">
        <v>515</v>
      </c>
      <c r="G965" t="s">
        <v>515</v>
      </c>
      <c r="H965" t="s">
        <v>515</v>
      </c>
    </row>
    <row r="966" spans="1:8" x14ac:dyDescent="0.2">
      <c r="A966">
        <v>0</v>
      </c>
      <c r="B966" t="s">
        <v>622</v>
      </c>
      <c r="D966" t="s">
        <v>515</v>
      </c>
      <c r="E966" t="s">
        <v>515</v>
      </c>
      <c r="F966" t="s">
        <v>515</v>
      </c>
      <c r="G966" t="s">
        <v>515</v>
      </c>
      <c r="H966" t="s">
        <v>515</v>
      </c>
    </row>
    <row r="967" spans="1:8" x14ac:dyDescent="0.2">
      <c r="A967">
        <v>0</v>
      </c>
      <c r="B967" t="s">
        <v>622</v>
      </c>
      <c r="D967" t="s">
        <v>515</v>
      </c>
      <c r="E967" t="s">
        <v>515</v>
      </c>
      <c r="F967" t="s">
        <v>515</v>
      </c>
      <c r="G967" t="s">
        <v>515</v>
      </c>
      <c r="H967" t="s">
        <v>515</v>
      </c>
    </row>
    <row r="968" spans="1:8" x14ac:dyDescent="0.2">
      <c r="A968">
        <v>0</v>
      </c>
      <c r="B968" t="s">
        <v>622</v>
      </c>
      <c r="D968" t="s">
        <v>515</v>
      </c>
      <c r="E968" t="s">
        <v>515</v>
      </c>
      <c r="F968" t="s">
        <v>515</v>
      </c>
      <c r="G968" t="s">
        <v>515</v>
      </c>
      <c r="H968" t="s">
        <v>515</v>
      </c>
    </row>
    <row r="969" spans="1:8" x14ac:dyDescent="0.2">
      <c r="A969">
        <v>0</v>
      </c>
      <c r="B969" t="s">
        <v>622</v>
      </c>
      <c r="D969" t="s">
        <v>515</v>
      </c>
      <c r="E969" t="s">
        <v>515</v>
      </c>
      <c r="F969" t="s">
        <v>515</v>
      </c>
      <c r="G969" t="s">
        <v>515</v>
      </c>
      <c r="H969" t="s">
        <v>515</v>
      </c>
    </row>
    <row r="970" spans="1:8" x14ac:dyDescent="0.2">
      <c r="A970">
        <v>0</v>
      </c>
      <c r="B970" t="s">
        <v>622</v>
      </c>
      <c r="D970" t="s">
        <v>515</v>
      </c>
      <c r="E970" t="s">
        <v>515</v>
      </c>
      <c r="F970" t="s">
        <v>515</v>
      </c>
      <c r="G970" t="s">
        <v>515</v>
      </c>
      <c r="H970" t="s">
        <v>515</v>
      </c>
    </row>
    <row r="971" spans="1:8" x14ac:dyDescent="0.2">
      <c r="A971">
        <v>0</v>
      </c>
      <c r="B971" t="s">
        <v>622</v>
      </c>
      <c r="D971" t="s">
        <v>515</v>
      </c>
      <c r="E971" t="s">
        <v>515</v>
      </c>
      <c r="F971" t="s">
        <v>515</v>
      </c>
      <c r="G971" t="s">
        <v>515</v>
      </c>
      <c r="H971" t="s">
        <v>515</v>
      </c>
    </row>
    <row r="972" spans="1:8" x14ac:dyDescent="0.2">
      <c r="A972">
        <v>0</v>
      </c>
      <c r="B972" t="s">
        <v>622</v>
      </c>
      <c r="C972" t="s">
        <v>622</v>
      </c>
      <c r="D972" t="s">
        <v>622</v>
      </c>
      <c r="E972" t="s">
        <v>622</v>
      </c>
      <c r="F972" t="s">
        <v>622</v>
      </c>
      <c r="G972" t="s">
        <v>622</v>
      </c>
      <c r="H972" t="s">
        <v>622</v>
      </c>
    </row>
    <row r="973" spans="1:8" x14ac:dyDescent="0.2">
      <c r="A973">
        <v>0</v>
      </c>
      <c r="B973" t="s">
        <v>622</v>
      </c>
      <c r="D973" t="s">
        <v>515</v>
      </c>
      <c r="E973" t="s">
        <v>515</v>
      </c>
      <c r="F973" t="s">
        <v>515</v>
      </c>
      <c r="G973" t="s">
        <v>515</v>
      </c>
      <c r="H973" t="s">
        <v>515</v>
      </c>
    </row>
    <row r="974" spans="1:8" x14ac:dyDescent="0.2">
      <c r="A974">
        <v>0</v>
      </c>
      <c r="B974" t="s">
        <v>622</v>
      </c>
      <c r="D974" t="s">
        <v>515</v>
      </c>
      <c r="E974" t="s">
        <v>515</v>
      </c>
      <c r="F974" t="s">
        <v>515</v>
      </c>
      <c r="G974" t="s">
        <v>515</v>
      </c>
      <c r="H974" t="s">
        <v>515</v>
      </c>
    </row>
    <row r="975" spans="1:8" x14ac:dyDescent="0.2">
      <c r="A975">
        <v>0</v>
      </c>
      <c r="B975" t="s">
        <v>622</v>
      </c>
      <c r="D975" t="s">
        <v>515</v>
      </c>
      <c r="E975" t="s">
        <v>515</v>
      </c>
      <c r="F975" t="s">
        <v>515</v>
      </c>
      <c r="G975" t="s">
        <v>515</v>
      </c>
      <c r="H975" t="s">
        <v>515</v>
      </c>
    </row>
    <row r="976" spans="1:8" x14ac:dyDescent="0.2">
      <c r="A976">
        <v>0</v>
      </c>
      <c r="B976" t="s">
        <v>622</v>
      </c>
      <c r="D976" t="s">
        <v>515</v>
      </c>
      <c r="E976" t="s">
        <v>515</v>
      </c>
      <c r="F976" t="s">
        <v>515</v>
      </c>
      <c r="G976" t="s">
        <v>515</v>
      </c>
      <c r="H976" t="s">
        <v>515</v>
      </c>
    </row>
    <row r="977" spans="1:8" x14ac:dyDescent="0.2">
      <c r="A977">
        <v>0</v>
      </c>
      <c r="B977" t="s">
        <v>622</v>
      </c>
      <c r="D977" t="s">
        <v>515</v>
      </c>
      <c r="E977" t="s">
        <v>515</v>
      </c>
      <c r="F977" t="s">
        <v>515</v>
      </c>
      <c r="G977" t="s">
        <v>515</v>
      </c>
      <c r="H977" t="s">
        <v>515</v>
      </c>
    </row>
    <row r="978" spans="1:8" x14ac:dyDescent="0.2">
      <c r="A978">
        <v>0</v>
      </c>
      <c r="B978" t="s">
        <v>622</v>
      </c>
      <c r="D978" t="s">
        <v>515</v>
      </c>
      <c r="E978" t="s">
        <v>515</v>
      </c>
      <c r="F978" t="s">
        <v>515</v>
      </c>
      <c r="G978" t="s">
        <v>515</v>
      </c>
      <c r="H978" t="s">
        <v>515</v>
      </c>
    </row>
    <row r="979" spans="1:8" x14ac:dyDescent="0.2">
      <c r="A979">
        <v>0</v>
      </c>
      <c r="B979" t="s">
        <v>622</v>
      </c>
      <c r="D979" t="s">
        <v>515</v>
      </c>
      <c r="E979" t="s">
        <v>515</v>
      </c>
      <c r="F979" t="s">
        <v>515</v>
      </c>
      <c r="G979" t="s">
        <v>515</v>
      </c>
      <c r="H979" t="s">
        <v>515</v>
      </c>
    </row>
    <row r="980" spans="1:8" x14ac:dyDescent="0.2">
      <c r="A980">
        <v>0</v>
      </c>
      <c r="B980" t="s">
        <v>622</v>
      </c>
      <c r="D980" t="s">
        <v>515</v>
      </c>
      <c r="E980" t="s">
        <v>515</v>
      </c>
      <c r="F980" t="s">
        <v>515</v>
      </c>
      <c r="G980" t="s">
        <v>515</v>
      </c>
      <c r="H980" t="s">
        <v>515</v>
      </c>
    </row>
    <row r="981" spans="1:8" x14ac:dyDescent="0.2">
      <c r="A981">
        <v>0</v>
      </c>
      <c r="B981" t="s">
        <v>622</v>
      </c>
      <c r="D981" t="s">
        <v>515</v>
      </c>
      <c r="E981" t="s">
        <v>515</v>
      </c>
      <c r="F981" t="s">
        <v>515</v>
      </c>
      <c r="G981" t="s">
        <v>515</v>
      </c>
      <c r="H981" t="s">
        <v>515</v>
      </c>
    </row>
    <row r="982" spans="1:8" x14ac:dyDescent="0.2">
      <c r="A982">
        <v>0</v>
      </c>
      <c r="B982" t="s">
        <v>622</v>
      </c>
      <c r="C982" t="s">
        <v>622</v>
      </c>
      <c r="D982" t="s">
        <v>622</v>
      </c>
      <c r="E982" t="s">
        <v>622</v>
      </c>
      <c r="F982" t="s">
        <v>622</v>
      </c>
      <c r="G982" t="s">
        <v>622</v>
      </c>
      <c r="H982" t="s">
        <v>622</v>
      </c>
    </row>
    <row r="983" spans="1:8" x14ac:dyDescent="0.2">
      <c r="A983">
        <v>0</v>
      </c>
      <c r="B983" t="s">
        <v>622</v>
      </c>
      <c r="D983" t="s">
        <v>515</v>
      </c>
      <c r="E983" t="s">
        <v>515</v>
      </c>
      <c r="F983" t="s">
        <v>515</v>
      </c>
      <c r="G983" t="s">
        <v>515</v>
      </c>
      <c r="H983" t="s">
        <v>515</v>
      </c>
    </row>
    <row r="984" spans="1:8" x14ac:dyDescent="0.2">
      <c r="A984">
        <v>0</v>
      </c>
      <c r="B984" t="s">
        <v>622</v>
      </c>
      <c r="D984" t="s">
        <v>515</v>
      </c>
      <c r="E984" t="s">
        <v>515</v>
      </c>
      <c r="F984" t="s">
        <v>515</v>
      </c>
      <c r="G984" t="s">
        <v>515</v>
      </c>
      <c r="H984" t="s">
        <v>515</v>
      </c>
    </row>
    <row r="985" spans="1:8" x14ac:dyDescent="0.2">
      <c r="A985">
        <v>0</v>
      </c>
      <c r="B985" t="s">
        <v>622</v>
      </c>
      <c r="D985" t="s">
        <v>515</v>
      </c>
      <c r="E985" t="s">
        <v>515</v>
      </c>
      <c r="F985" t="s">
        <v>515</v>
      </c>
      <c r="G985" t="s">
        <v>515</v>
      </c>
      <c r="H985" t="s">
        <v>515</v>
      </c>
    </row>
    <row r="986" spans="1:8" x14ac:dyDescent="0.2">
      <c r="A986">
        <v>0</v>
      </c>
      <c r="B986" t="s">
        <v>622</v>
      </c>
      <c r="D986" t="s">
        <v>515</v>
      </c>
      <c r="E986" t="s">
        <v>515</v>
      </c>
      <c r="F986" t="s">
        <v>515</v>
      </c>
      <c r="G986" t="s">
        <v>515</v>
      </c>
      <c r="H986" t="s">
        <v>515</v>
      </c>
    </row>
    <row r="987" spans="1:8" x14ac:dyDescent="0.2">
      <c r="A987">
        <v>0</v>
      </c>
      <c r="B987" t="s">
        <v>622</v>
      </c>
      <c r="D987" t="s">
        <v>515</v>
      </c>
      <c r="E987" t="s">
        <v>515</v>
      </c>
      <c r="F987" t="s">
        <v>515</v>
      </c>
      <c r="G987" t="s">
        <v>515</v>
      </c>
      <c r="H987" t="s">
        <v>515</v>
      </c>
    </row>
    <row r="988" spans="1:8" x14ac:dyDescent="0.2">
      <c r="A988">
        <v>0</v>
      </c>
      <c r="B988" t="s">
        <v>622</v>
      </c>
      <c r="D988" t="s">
        <v>515</v>
      </c>
      <c r="E988" t="s">
        <v>515</v>
      </c>
      <c r="F988" t="s">
        <v>515</v>
      </c>
      <c r="G988" t="s">
        <v>515</v>
      </c>
      <c r="H988" t="s">
        <v>515</v>
      </c>
    </row>
    <row r="989" spans="1:8" x14ac:dyDescent="0.2">
      <c r="A989">
        <v>0</v>
      </c>
      <c r="B989" t="s">
        <v>622</v>
      </c>
      <c r="D989" t="s">
        <v>515</v>
      </c>
      <c r="E989" t="s">
        <v>515</v>
      </c>
      <c r="F989" t="s">
        <v>515</v>
      </c>
      <c r="G989" t="s">
        <v>515</v>
      </c>
      <c r="H989" t="s">
        <v>515</v>
      </c>
    </row>
    <row r="990" spans="1:8" x14ac:dyDescent="0.2">
      <c r="A990">
        <v>0</v>
      </c>
      <c r="B990" t="s">
        <v>622</v>
      </c>
      <c r="D990" t="s">
        <v>515</v>
      </c>
      <c r="E990" t="s">
        <v>515</v>
      </c>
      <c r="F990" t="s">
        <v>515</v>
      </c>
      <c r="G990" t="s">
        <v>515</v>
      </c>
      <c r="H990" t="s">
        <v>515</v>
      </c>
    </row>
    <row r="991" spans="1:8" x14ac:dyDescent="0.2">
      <c r="A991">
        <v>0</v>
      </c>
      <c r="B991" t="s">
        <v>622</v>
      </c>
      <c r="D991" t="s">
        <v>515</v>
      </c>
      <c r="E991" t="s">
        <v>515</v>
      </c>
      <c r="F991" t="s">
        <v>515</v>
      </c>
      <c r="G991" t="s">
        <v>515</v>
      </c>
      <c r="H991" t="s">
        <v>515</v>
      </c>
    </row>
    <row r="992" spans="1:8" x14ac:dyDescent="0.2">
      <c r="A992">
        <v>0</v>
      </c>
      <c r="B992" t="s">
        <v>622</v>
      </c>
      <c r="C992" t="s">
        <v>622</v>
      </c>
      <c r="D992" t="s">
        <v>622</v>
      </c>
      <c r="E992" t="s">
        <v>622</v>
      </c>
      <c r="F992" t="s">
        <v>622</v>
      </c>
      <c r="G992" t="s">
        <v>622</v>
      </c>
      <c r="H992" t="s">
        <v>622</v>
      </c>
    </row>
    <row r="993" spans="1:8" x14ac:dyDescent="0.2">
      <c r="A993">
        <v>0</v>
      </c>
      <c r="B993" t="s">
        <v>622</v>
      </c>
      <c r="D993" t="s">
        <v>515</v>
      </c>
      <c r="E993" t="s">
        <v>515</v>
      </c>
      <c r="F993" t="s">
        <v>515</v>
      </c>
      <c r="G993" t="s">
        <v>515</v>
      </c>
      <c r="H993" t="s">
        <v>515</v>
      </c>
    </row>
    <row r="994" spans="1:8" x14ac:dyDescent="0.2">
      <c r="A994">
        <v>0</v>
      </c>
      <c r="B994" t="s">
        <v>622</v>
      </c>
      <c r="D994" t="s">
        <v>515</v>
      </c>
      <c r="E994" t="s">
        <v>515</v>
      </c>
      <c r="F994" t="s">
        <v>515</v>
      </c>
      <c r="G994" t="s">
        <v>515</v>
      </c>
      <c r="H994" t="s">
        <v>515</v>
      </c>
    </row>
    <row r="995" spans="1:8" x14ac:dyDescent="0.2">
      <c r="A995">
        <v>0</v>
      </c>
      <c r="B995" t="s">
        <v>622</v>
      </c>
      <c r="D995" t="s">
        <v>515</v>
      </c>
      <c r="E995" t="s">
        <v>515</v>
      </c>
      <c r="F995" t="s">
        <v>515</v>
      </c>
      <c r="G995" t="s">
        <v>515</v>
      </c>
      <c r="H995" t="s">
        <v>515</v>
      </c>
    </row>
    <row r="996" spans="1:8" x14ac:dyDescent="0.2">
      <c r="A996">
        <v>0</v>
      </c>
      <c r="B996" t="s">
        <v>622</v>
      </c>
      <c r="D996" t="s">
        <v>515</v>
      </c>
      <c r="E996" t="s">
        <v>515</v>
      </c>
      <c r="F996" t="s">
        <v>515</v>
      </c>
      <c r="G996" t="s">
        <v>515</v>
      </c>
      <c r="H996" t="s">
        <v>515</v>
      </c>
    </row>
    <row r="997" spans="1:8" x14ac:dyDescent="0.2">
      <c r="A997">
        <v>0</v>
      </c>
      <c r="B997" t="s">
        <v>622</v>
      </c>
      <c r="D997" t="s">
        <v>515</v>
      </c>
      <c r="E997" t="s">
        <v>515</v>
      </c>
      <c r="F997" t="s">
        <v>515</v>
      </c>
      <c r="G997" t="s">
        <v>515</v>
      </c>
      <c r="H997" t="s">
        <v>515</v>
      </c>
    </row>
    <row r="998" spans="1:8" x14ac:dyDescent="0.2">
      <c r="A998">
        <v>0</v>
      </c>
      <c r="B998" t="s">
        <v>622</v>
      </c>
      <c r="D998" t="s">
        <v>515</v>
      </c>
      <c r="E998" t="s">
        <v>515</v>
      </c>
      <c r="F998" t="s">
        <v>515</v>
      </c>
      <c r="G998" t="s">
        <v>515</v>
      </c>
      <c r="H998" t="s">
        <v>515</v>
      </c>
    </row>
    <row r="999" spans="1:8" x14ac:dyDescent="0.2">
      <c r="A999">
        <v>0</v>
      </c>
      <c r="B999" t="s">
        <v>622</v>
      </c>
      <c r="D999" t="s">
        <v>515</v>
      </c>
      <c r="E999" t="s">
        <v>515</v>
      </c>
      <c r="F999" t="s">
        <v>515</v>
      </c>
      <c r="G999" t="s">
        <v>515</v>
      </c>
      <c r="H999" t="s">
        <v>515</v>
      </c>
    </row>
    <row r="1000" spans="1:8" x14ac:dyDescent="0.2">
      <c r="A1000">
        <v>0</v>
      </c>
      <c r="B1000" t="s">
        <v>622</v>
      </c>
      <c r="D1000" t="s">
        <v>515</v>
      </c>
      <c r="E1000" t="s">
        <v>515</v>
      </c>
      <c r="F1000" t="s">
        <v>515</v>
      </c>
      <c r="G1000" t="s">
        <v>515</v>
      </c>
      <c r="H1000" t="s">
        <v>515</v>
      </c>
    </row>
    <row r="1001" spans="1:8" x14ac:dyDescent="0.2">
      <c r="A1001">
        <v>0</v>
      </c>
      <c r="B1001" t="s">
        <v>622</v>
      </c>
      <c r="D1001" t="s">
        <v>515</v>
      </c>
      <c r="E1001" t="s">
        <v>515</v>
      </c>
      <c r="F1001" t="s">
        <v>515</v>
      </c>
      <c r="G1001" t="s">
        <v>515</v>
      </c>
      <c r="H1001" t="s">
        <v>515</v>
      </c>
    </row>
    <row r="1002" spans="1:8" x14ac:dyDescent="0.2">
      <c r="A1002">
        <v>0</v>
      </c>
      <c r="B1002" t="s">
        <v>622</v>
      </c>
      <c r="C1002" t="s">
        <v>622</v>
      </c>
      <c r="D1002" t="s">
        <v>622</v>
      </c>
      <c r="E1002" t="s">
        <v>622</v>
      </c>
      <c r="F1002" t="s">
        <v>622</v>
      </c>
      <c r="G1002" t="s">
        <v>622</v>
      </c>
      <c r="H1002" t="s">
        <v>622</v>
      </c>
    </row>
    <row r="1003" spans="1:8" x14ac:dyDescent="0.2">
      <c r="A1003">
        <v>0</v>
      </c>
      <c r="B1003" t="s">
        <v>622</v>
      </c>
      <c r="D1003" t="s">
        <v>515</v>
      </c>
      <c r="E1003" t="s">
        <v>515</v>
      </c>
      <c r="F1003" t="s">
        <v>515</v>
      </c>
      <c r="G1003" t="s">
        <v>515</v>
      </c>
      <c r="H1003" t="s">
        <v>515</v>
      </c>
    </row>
    <row r="1004" spans="1:8" x14ac:dyDescent="0.2">
      <c r="A1004">
        <v>0</v>
      </c>
      <c r="B1004" t="s">
        <v>622</v>
      </c>
      <c r="D1004" t="s">
        <v>515</v>
      </c>
      <c r="E1004" t="s">
        <v>515</v>
      </c>
      <c r="F1004" t="s">
        <v>515</v>
      </c>
      <c r="G1004" t="s">
        <v>515</v>
      </c>
      <c r="H1004" t="s">
        <v>515</v>
      </c>
    </row>
    <row r="1005" spans="1:8" x14ac:dyDescent="0.2">
      <c r="A1005">
        <v>0</v>
      </c>
      <c r="B1005" t="s">
        <v>622</v>
      </c>
      <c r="D1005" t="s">
        <v>515</v>
      </c>
      <c r="E1005" t="s">
        <v>515</v>
      </c>
      <c r="F1005" t="s">
        <v>515</v>
      </c>
      <c r="G1005" t="s">
        <v>515</v>
      </c>
      <c r="H1005" t="s">
        <v>515</v>
      </c>
    </row>
    <row r="1006" spans="1:8" x14ac:dyDescent="0.2">
      <c r="A1006">
        <v>0</v>
      </c>
      <c r="B1006" t="s">
        <v>622</v>
      </c>
      <c r="D1006" t="s">
        <v>515</v>
      </c>
      <c r="E1006" t="s">
        <v>515</v>
      </c>
      <c r="F1006" t="s">
        <v>515</v>
      </c>
      <c r="G1006" t="s">
        <v>515</v>
      </c>
      <c r="H1006" t="s">
        <v>515</v>
      </c>
    </row>
    <row r="1007" spans="1:8" x14ac:dyDescent="0.2">
      <c r="A1007">
        <v>0</v>
      </c>
      <c r="B1007" t="s">
        <v>622</v>
      </c>
      <c r="D1007" t="s">
        <v>515</v>
      </c>
      <c r="E1007" t="s">
        <v>515</v>
      </c>
      <c r="F1007" t="s">
        <v>515</v>
      </c>
      <c r="G1007" t="s">
        <v>515</v>
      </c>
      <c r="H1007" t="s">
        <v>515</v>
      </c>
    </row>
    <row r="1008" spans="1:8" x14ac:dyDescent="0.2">
      <c r="A1008">
        <v>0</v>
      </c>
      <c r="B1008" t="s">
        <v>622</v>
      </c>
      <c r="D1008" t="s">
        <v>515</v>
      </c>
      <c r="E1008" t="s">
        <v>515</v>
      </c>
      <c r="F1008" t="s">
        <v>515</v>
      </c>
      <c r="G1008" t="s">
        <v>515</v>
      </c>
      <c r="H1008" t="s">
        <v>515</v>
      </c>
    </row>
    <row r="1009" spans="1:8" x14ac:dyDescent="0.2">
      <c r="A1009">
        <v>0</v>
      </c>
      <c r="B1009" t="s">
        <v>622</v>
      </c>
      <c r="D1009" t="s">
        <v>515</v>
      </c>
      <c r="E1009" t="s">
        <v>515</v>
      </c>
      <c r="F1009" t="s">
        <v>515</v>
      </c>
      <c r="G1009" t="s">
        <v>515</v>
      </c>
      <c r="H1009" t="s">
        <v>515</v>
      </c>
    </row>
    <row r="1010" spans="1:8" x14ac:dyDescent="0.2">
      <c r="A1010">
        <v>0</v>
      </c>
      <c r="B1010" t="s">
        <v>622</v>
      </c>
      <c r="D1010" t="s">
        <v>515</v>
      </c>
      <c r="E1010" t="s">
        <v>515</v>
      </c>
      <c r="F1010" t="s">
        <v>515</v>
      </c>
      <c r="G1010" t="s">
        <v>515</v>
      </c>
      <c r="H1010" t="s">
        <v>515</v>
      </c>
    </row>
    <row r="1011" spans="1:8" x14ac:dyDescent="0.2">
      <c r="A1011">
        <v>0</v>
      </c>
      <c r="B1011" t="s">
        <v>622</v>
      </c>
      <c r="D1011" t="s">
        <v>515</v>
      </c>
      <c r="E1011" t="s">
        <v>515</v>
      </c>
      <c r="F1011" t="s">
        <v>515</v>
      </c>
      <c r="G1011" t="s">
        <v>515</v>
      </c>
      <c r="H1011" t="s">
        <v>515</v>
      </c>
    </row>
    <row r="1012" spans="1:8" x14ac:dyDescent="0.2">
      <c r="A1012" t="s">
        <v>19</v>
      </c>
      <c r="B1012" t="s">
        <v>495</v>
      </c>
      <c r="C1012" t="s">
        <v>86</v>
      </c>
      <c r="D1012" t="s">
        <v>525</v>
      </c>
      <c r="E1012" t="s">
        <v>526</v>
      </c>
      <c r="F1012" t="s">
        <v>493</v>
      </c>
      <c r="G1012" t="s">
        <v>520</v>
      </c>
      <c r="H1012">
        <v>810.41700630580965</v>
      </c>
    </row>
    <row r="1013" spans="1:8" x14ac:dyDescent="0.2">
      <c r="A1013" t="s">
        <v>19</v>
      </c>
      <c r="B1013" t="s">
        <v>495</v>
      </c>
      <c r="C1013" t="s">
        <v>77</v>
      </c>
      <c r="D1013" t="s">
        <v>524</v>
      </c>
      <c r="E1013" t="s">
        <v>503</v>
      </c>
      <c r="F1013" t="s">
        <v>493</v>
      </c>
      <c r="G1013" t="s">
        <v>520</v>
      </c>
      <c r="H1013">
        <v>530.84998399999984</v>
      </c>
    </row>
    <row r="1014" spans="1:8" x14ac:dyDescent="0.2">
      <c r="A1014" t="s">
        <v>19</v>
      </c>
      <c r="B1014" t="s">
        <v>495</v>
      </c>
      <c r="C1014" t="s">
        <v>78</v>
      </c>
      <c r="D1014" t="s">
        <v>522</v>
      </c>
      <c r="E1014" t="s">
        <v>523</v>
      </c>
      <c r="F1014" t="s">
        <v>493</v>
      </c>
      <c r="G1014" t="s">
        <v>520</v>
      </c>
      <c r="H1014">
        <v>214.8762865095616</v>
      </c>
    </row>
    <row r="1015" spans="1:8" x14ac:dyDescent="0.2">
      <c r="A1015" t="s">
        <v>19</v>
      </c>
      <c r="B1015" t="s">
        <v>495</v>
      </c>
      <c r="C1015" t="s">
        <v>79</v>
      </c>
      <c r="D1015" t="s">
        <v>532</v>
      </c>
      <c r="E1015" t="s">
        <v>503</v>
      </c>
      <c r="F1015" t="s">
        <v>533</v>
      </c>
      <c r="G1015" t="s">
        <v>534</v>
      </c>
      <c r="H1015">
        <v>168.67784</v>
      </c>
    </row>
    <row r="1016" spans="1:8" x14ac:dyDescent="0.2">
      <c r="A1016" t="s">
        <v>19</v>
      </c>
      <c r="B1016" t="s">
        <v>495</v>
      </c>
      <c r="C1016" t="s">
        <v>80</v>
      </c>
      <c r="D1016" t="s">
        <v>519</v>
      </c>
      <c r="E1016" t="s">
        <v>503</v>
      </c>
      <c r="F1016" t="s">
        <v>493</v>
      </c>
      <c r="G1016" t="s">
        <v>520</v>
      </c>
      <c r="H1016">
        <v>148.936048</v>
      </c>
    </row>
    <row r="1017" spans="1:8" x14ac:dyDescent="0.2">
      <c r="A1017" t="s">
        <v>19</v>
      </c>
      <c r="B1017" t="s">
        <v>495</v>
      </c>
      <c r="C1017" t="s">
        <v>81</v>
      </c>
      <c r="D1017" t="s">
        <v>529</v>
      </c>
      <c r="E1017" t="s">
        <v>503</v>
      </c>
      <c r="F1017" t="s">
        <v>493</v>
      </c>
      <c r="G1017" t="s">
        <v>520</v>
      </c>
      <c r="H1017">
        <v>145.58063999999999</v>
      </c>
    </row>
    <row r="1018" spans="1:8" x14ac:dyDescent="0.2">
      <c r="A1018" t="s">
        <v>19</v>
      </c>
      <c r="B1018" t="s">
        <v>495</v>
      </c>
      <c r="C1018" t="s">
        <v>82</v>
      </c>
      <c r="D1018" t="s">
        <v>535</v>
      </c>
      <c r="E1018" t="s">
        <v>536</v>
      </c>
      <c r="F1018" t="s">
        <v>533</v>
      </c>
      <c r="G1018" t="s">
        <v>537</v>
      </c>
      <c r="H1018">
        <v>99.918397295239544</v>
      </c>
    </row>
    <row r="1019" spans="1:8" x14ac:dyDescent="0.2">
      <c r="A1019" t="s">
        <v>19</v>
      </c>
      <c r="B1019" t="s">
        <v>495</v>
      </c>
      <c r="C1019" t="s">
        <v>83</v>
      </c>
      <c r="D1019" t="s">
        <v>538</v>
      </c>
      <c r="E1019" t="s">
        <v>523</v>
      </c>
      <c r="F1019" t="s">
        <v>533</v>
      </c>
      <c r="G1019" t="s">
        <v>537</v>
      </c>
      <c r="H1019">
        <v>92.638160811213496</v>
      </c>
    </row>
    <row r="1020" spans="1:8" x14ac:dyDescent="0.2">
      <c r="A1020" t="s">
        <v>19</v>
      </c>
      <c r="B1020" t="s">
        <v>495</v>
      </c>
      <c r="C1020" t="s">
        <v>84</v>
      </c>
      <c r="D1020" t="s">
        <v>539</v>
      </c>
      <c r="E1020" t="s">
        <v>523</v>
      </c>
      <c r="F1020" t="s">
        <v>493</v>
      </c>
      <c r="G1020" t="s">
        <v>520</v>
      </c>
      <c r="H1020">
        <v>91.539361704963255</v>
      </c>
    </row>
    <row r="1021" spans="1:8" x14ac:dyDescent="0.2">
      <c r="A1021" t="s">
        <v>19</v>
      </c>
      <c r="B1021" t="s">
        <v>495</v>
      </c>
      <c r="C1021" t="s">
        <v>85</v>
      </c>
      <c r="D1021" t="s">
        <v>540</v>
      </c>
      <c r="E1021" t="s">
        <v>523</v>
      </c>
      <c r="F1021" t="s">
        <v>533</v>
      </c>
      <c r="G1021" t="s">
        <v>534</v>
      </c>
      <c r="H1021">
        <v>73.125643288791892</v>
      </c>
    </row>
    <row r="1022" spans="1:8" x14ac:dyDescent="0.2">
      <c r="A1022" t="s">
        <v>119</v>
      </c>
      <c r="B1022" t="s">
        <v>598</v>
      </c>
      <c r="C1022" t="s">
        <v>77</v>
      </c>
      <c r="D1022" t="s">
        <v>524</v>
      </c>
      <c r="E1022" t="s">
        <v>503</v>
      </c>
      <c r="F1022" t="s">
        <v>493</v>
      </c>
      <c r="G1022" t="s">
        <v>520</v>
      </c>
      <c r="H1022">
        <v>29.043458000000001</v>
      </c>
    </row>
    <row r="1023" spans="1:8" x14ac:dyDescent="0.2">
      <c r="A1023" t="s">
        <v>119</v>
      </c>
      <c r="B1023" t="s">
        <v>598</v>
      </c>
      <c r="C1023" t="s">
        <v>89</v>
      </c>
      <c r="D1023" t="s">
        <v>571</v>
      </c>
      <c r="E1023" t="s">
        <v>503</v>
      </c>
      <c r="F1023" t="s">
        <v>493</v>
      </c>
      <c r="G1023" t="s">
        <v>520</v>
      </c>
      <c r="H1023">
        <v>27.336666000000001</v>
      </c>
    </row>
    <row r="1024" spans="1:8" x14ac:dyDescent="0.2">
      <c r="A1024" t="s">
        <v>119</v>
      </c>
      <c r="B1024" t="s">
        <v>598</v>
      </c>
      <c r="C1024" t="s">
        <v>409</v>
      </c>
      <c r="D1024" t="s">
        <v>967</v>
      </c>
      <c r="E1024" t="s">
        <v>503</v>
      </c>
      <c r="F1024" t="s">
        <v>493</v>
      </c>
      <c r="G1024" t="s">
        <v>520</v>
      </c>
      <c r="H1024">
        <v>20.072849999999999</v>
      </c>
    </row>
    <row r="1025" spans="1:8" x14ac:dyDescent="0.2">
      <c r="A1025" t="s">
        <v>119</v>
      </c>
      <c r="B1025" t="s">
        <v>598</v>
      </c>
      <c r="C1025" t="s">
        <v>78</v>
      </c>
      <c r="D1025" t="s">
        <v>522</v>
      </c>
      <c r="E1025" t="s">
        <v>523</v>
      </c>
      <c r="F1025" t="s">
        <v>493</v>
      </c>
      <c r="G1025" t="s">
        <v>520</v>
      </c>
      <c r="H1025">
        <v>18.161365852281961</v>
      </c>
    </row>
    <row r="1026" spans="1:8" x14ac:dyDescent="0.2">
      <c r="A1026" t="s">
        <v>119</v>
      </c>
      <c r="B1026" t="s">
        <v>598</v>
      </c>
      <c r="C1026" t="s">
        <v>410</v>
      </c>
      <c r="D1026" t="s">
        <v>968</v>
      </c>
      <c r="E1026" t="s">
        <v>562</v>
      </c>
      <c r="F1026" t="s">
        <v>493</v>
      </c>
      <c r="G1026" t="s">
        <v>494</v>
      </c>
      <c r="H1026">
        <v>15.512882785968998</v>
      </c>
    </row>
    <row r="1027" spans="1:8" x14ac:dyDescent="0.2">
      <c r="A1027" t="s">
        <v>119</v>
      </c>
      <c r="B1027" t="s">
        <v>598</v>
      </c>
      <c r="C1027" t="s">
        <v>85</v>
      </c>
      <c r="D1027" t="s">
        <v>540</v>
      </c>
      <c r="E1027" t="s">
        <v>523</v>
      </c>
      <c r="F1027" t="s">
        <v>533</v>
      </c>
      <c r="G1027" t="s">
        <v>534</v>
      </c>
      <c r="H1027">
        <v>15.495339166188723</v>
      </c>
    </row>
    <row r="1028" spans="1:8" x14ac:dyDescent="0.2">
      <c r="A1028" t="s">
        <v>119</v>
      </c>
      <c r="B1028" t="s">
        <v>598</v>
      </c>
      <c r="C1028" t="s">
        <v>86</v>
      </c>
      <c r="D1028" t="s">
        <v>525</v>
      </c>
      <c r="E1028" t="s">
        <v>526</v>
      </c>
      <c r="F1028" t="s">
        <v>493</v>
      </c>
      <c r="G1028" t="s">
        <v>520</v>
      </c>
      <c r="H1028">
        <v>15.264357636145078</v>
      </c>
    </row>
    <row r="1029" spans="1:8" x14ac:dyDescent="0.2">
      <c r="A1029" t="s">
        <v>119</v>
      </c>
      <c r="B1029" t="s">
        <v>598</v>
      </c>
      <c r="C1029" t="s">
        <v>411</v>
      </c>
      <c r="D1029" t="s">
        <v>847</v>
      </c>
      <c r="E1029" t="s">
        <v>562</v>
      </c>
      <c r="F1029" t="s">
        <v>533</v>
      </c>
      <c r="G1029" t="s">
        <v>739</v>
      </c>
      <c r="H1029">
        <v>14.151657992773474</v>
      </c>
    </row>
    <row r="1030" spans="1:8" x14ac:dyDescent="0.2">
      <c r="A1030" t="s">
        <v>119</v>
      </c>
      <c r="B1030" t="s">
        <v>598</v>
      </c>
      <c r="C1030" t="s">
        <v>91</v>
      </c>
      <c r="D1030" t="s">
        <v>573</v>
      </c>
      <c r="E1030" t="s">
        <v>523</v>
      </c>
      <c r="F1030" t="s">
        <v>493</v>
      </c>
      <c r="G1030" t="s">
        <v>520</v>
      </c>
      <c r="H1030">
        <v>11.0423707572373</v>
      </c>
    </row>
    <row r="1031" spans="1:8" x14ac:dyDescent="0.2">
      <c r="A1031" t="s">
        <v>119</v>
      </c>
      <c r="B1031" t="s">
        <v>598</v>
      </c>
      <c r="C1031" t="s">
        <v>412</v>
      </c>
      <c r="D1031" t="s">
        <v>969</v>
      </c>
      <c r="E1031" t="s">
        <v>496</v>
      </c>
      <c r="F1031" t="s">
        <v>493</v>
      </c>
      <c r="G1031" t="s">
        <v>520</v>
      </c>
      <c r="H1031">
        <v>10.766563668670589</v>
      </c>
    </row>
    <row r="1032" spans="1:8" x14ac:dyDescent="0.2">
      <c r="A1032" t="s">
        <v>120</v>
      </c>
      <c r="B1032" t="s">
        <v>599</v>
      </c>
      <c r="C1032" t="s">
        <v>22</v>
      </c>
      <c r="D1032" t="s">
        <v>502</v>
      </c>
      <c r="E1032" t="s">
        <v>503</v>
      </c>
      <c r="F1032" t="s">
        <v>493</v>
      </c>
      <c r="G1032" t="s">
        <v>494</v>
      </c>
      <c r="H1032">
        <v>111.724464</v>
      </c>
    </row>
    <row r="1033" spans="1:8" x14ac:dyDescent="0.2">
      <c r="A1033" t="s">
        <v>120</v>
      </c>
      <c r="B1033" t="s">
        <v>599</v>
      </c>
      <c r="C1033" t="s">
        <v>226</v>
      </c>
      <c r="D1033" t="s">
        <v>608</v>
      </c>
      <c r="E1033" t="s">
        <v>523</v>
      </c>
      <c r="F1033" t="s">
        <v>489</v>
      </c>
      <c r="G1033" t="s">
        <v>531</v>
      </c>
      <c r="H1033">
        <v>89.329259471560221</v>
      </c>
    </row>
    <row r="1034" spans="1:8" x14ac:dyDescent="0.2">
      <c r="A1034" t="s">
        <v>120</v>
      </c>
      <c r="B1034" t="s">
        <v>599</v>
      </c>
      <c r="C1034" t="s">
        <v>42</v>
      </c>
      <c r="D1034" t="s">
        <v>579</v>
      </c>
      <c r="E1034" t="s">
        <v>523</v>
      </c>
      <c r="F1034" t="s">
        <v>489</v>
      </c>
      <c r="G1034" t="s">
        <v>531</v>
      </c>
      <c r="H1034">
        <v>65.814747638209084</v>
      </c>
    </row>
    <row r="1035" spans="1:8" x14ac:dyDescent="0.2">
      <c r="A1035" t="s">
        <v>120</v>
      </c>
      <c r="B1035" t="s">
        <v>599</v>
      </c>
      <c r="C1035" t="s">
        <v>93</v>
      </c>
      <c r="D1035" t="s">
        <v>545</v>
      </c>
      <c r="E1035" t="s">
        <v>503</v>
      </c>
      <c r="F1035" t="s">
        <v>493</v>
      </c>
      <c r="G1035" t="s">
        <v>494</v>
      </c>
      <c r="H1035">
        <v>46.071120000000001</v>
      </c>
    </row>
    <row r="1036" spans="1:8" x14ac:dyDescent="0.2">
      <c r="A1036" t="s">
        <v>120</v>
      </c>
      <c r="B1036" t="s">
        <v>599</v>
      </c>
      <c r="C1036" t="s">
        <v>413</v>
      </c>
      <c r="D1036" t="s">
        <v>970</v>
      </c>
      <c r="E1036" t="s">
        <v>503</v>
      </c>
      <c r="F1036" t="s">
        <v>493</v>
      </c>
      <c r="G1036" t="s">
        <v>494</v>
      </c>
      <c r="H1036">
        <v>41.886684000000002</v>
      </c>
    </row>
    <row r="1037" spans="1:8" x14ac:dyDescent="0.2">
      <c r="A1037" t="s">
        <v>120</v>
      </c>
      <c r="B1037" t="s">
        <v>599</v>
      </c>
      <c r="C1037" t="s">
        <v>414</v>
      </c>
      <c r="D1037" t="s">
        <v>971</v>
      </c>
      <c r="E1037" t="s">
        <v>523</v>
      </c>
      <c r="F1037" t="s">
        <v>567</v>
      </c>
      <c r="G1037" t="s">
        <v>568</v>
      </c>
      <c r="H1037">
        <v>37.542910939756901</v>
      </c>
    </row>
    <row r="1038" spans="1:8" x14ac:dyDescent="0.2">
      <c r="A1038" t="s">
        <v>120</v>
      </c>
      <c r="B1038" t="s">
        <v>599</v>
      </c>
      <c r="C1038" t="s">
        <v>415</v>
      </c>
      <c r="D1038" t="s">
        <v>855</v>
      </c>
      <c r="E1038" t="s">
        <v>503</v>
      </c>
      <c r="F1038" t="s">
        <v>493</v>
      </c>
      <c r="G1038" t="s">
        <v>494</v>
      </c>
      <c r="H1038">
        <v>36.545983999999997</v>
      </c>
    </row>
    <row r="1039" spans="1:8" x14ac:dyDescent="0.2">
      <c r="A1039" t="s">
        <v>120</v>
      </c>
      <c r="B1039" t="s">
        <v>599</v>
      </c>
      <c r="C1039" t="s">
        <v>416</v>
      </c>
      <c r="D1039" t="s">
        <v>623</v>
      </c>
      <c r="E1039" t="s">
        <v>624</v>
      </c>
      <c r="F1039" t="s">
        <v>533</v>
      </c>
      <c r="G1039" t="s">
        <v>625</v>
      </c>
      <c r="H1039">
        <v>28.547929796024441</v>
      </c>
    </row>
    <row r="1040" spans="1:8" x14ac:dyDescent="0.2">
      <c r="A1040" t="s">
        <v>120</v>
      </c>
      <c r="B1040" t="s">
        <v>599</v>
      </c>
      <c r="C1040" t="s">
        <v>228</v>
      </c>
      <c r="D1040" t="s">
        <v>610</v>
      </c>
      <c r="E1040" t="s">
        <v>488</v>
      </c>
      <c r="F1040" t="s">
        <v>489</v>
      </c>
      <c r="G1040" t="s">
        <v>531</v>
      </c>
      <c r="H1040">
        <v>20.374182096457449</v>
      </c>
    </row>
    <row r="1041" spans="1:8" x14ac:dyDescent="0.2">
      <c r="A1041" t="s">
        <v>120</v>
      </c>
      <c r="B1041" t="s">
        <v>599</v>
      </c>
      <c r="C1041" t="s">
        <v>417</v>
      </c>
      <c r="D1041" t="s">
        <v>857</v>
      </c>
      <c r="E1041" t="s">
        <v>503</v>
      </c>
      <c r="F1041" t="s">
        <v>493</v>
      </c>
      <c r="G1041" t="s">
        <v>494</v>
      </c>
      <c r="H1041">
        <v>18.351082000000002</v>
      </c>
    </row>
    <row r="1042" spans="1:8" x14ac:dyDescent="0.2">
      <c r="A1042" t="s">
        <v>121</v>
      </c>
      <c r="B1042" t="s">
        <v>600</v>
      </c>
      <c r="C1042" t="s">
        <v>972</v>
      </c>
      <c r="D1042" t="s">
        <v>973</v>
      </c>
      <c r="E1042" t="s">
        <v>523</v>
      </c>
      <c r="F1042" t="s">
        <v>489</v>
      </c>
      <c r="G1042" t="s">
        <v>576</v>
      </c>
      <c r="H1042">
        <v>75.881360803191285</v>
      </c>
    </row>
    <row r="1043" spans="1:8" x14ac:dyDescent="0.2">
      <c r="A1043" t="s">
        <v>121</v>
      </c>
      <c r="B1043" t="s">
        <v>600</v>
      </c>
      <c r="C1043" t="s">
        <v>338</v>
      </c>
      <c r="D1043" t="s">
        <v>891</v>
      </c>
      <c r="E1043" t="s">
        <v>488</v>
      </c>
      <c r="F1043" t="s">
        <v>489</v>
      </c>
      <c r="G1043" t="s">
        <v>531</v>
      </c>
      <c r="H1043">
        <v>9.0192965100098714</v>
      </c>
    </row>
    <row r="1044" spans="1:8" x14ac:dyDescent="0.2">
      <c r="A1044" t="s">
        <v>121</v>
      </c>
      <c r="B1044" t="s">
        <v>600</v>
      </c>
      <c r="C1044" t="s">
        <v>275</v>
      </c>
      <c r="D1044" t="s">
        <v>848</v>
      </c>
      <c r="E1044" t="s">
        <v>526</v>
      </c>
      <c r="F1044" t="s">
        <v>493</v>
      </c>
      <c r="G1044" t="s">
        <v>520</v>
      </c>
      <c r="H1044">
        <v>3.7082974227141823</v>
      </c>
    </row>
    <row r="1045" spans="1:8" x14ac:dyDescent="0.2">
      <c r="A1045" t="s">
        <v>121</v>
      </c>
      <c r="B1045" t="s">
        <v>600</v>
      </c>
      <c r="C1045" t="s">
        <v>381</v>
      </c>
      <c r="D1045" t="s">
        <v>974</v>
      </c>
      <c r="E1045" t="s">
        <v>488</v>
      </c>
      <c r="F1045" t="s">
        <v>489</v>
      </c>
      <c r="G1045" t="s">
        <v>531</v>
      </c>
      <c r="H1045">
        <v>2.9759471876795094</v>
      </c>
    </row>
    <row r="1046" spans="1:8" x14ac:dyDescent="0.2">
      <c r="A1046" t="s">
        <v>121</v>
      </c>
      <c r="B1046" t="s">
        <v>600</v>
      </c>
      <c r="C1046" t="s">
        <v>382</v>
      </c>
      <c r="D1046" t="s">
        <v>975</v>
      </c>
      <c r="E1046" t="s">
        <v>488</v>
      </c>
      <c r="F1046" t="s">
        <v>493</v>
      </c>
      <c r="G1046" t="s">
        <v>520</v>
      </c>
      <c r="H1046">
        <v>2.8790860312321778</v>
      </c>
    </row>
    <row r="1047" spans="1:8" x14ac:dyDescent="0.2">
      <c r="A1047" t="s">
        <v>121</v>
      </c>
      <c r="B1047" t="s">
        <v>600</v>
      </c>
      <c r="C1047" t="s">
        <v>383</v>
      </c>
      <c r="D1047" t="s">
        <v>976</v>
      </c>
      <c r="E1047" t="s">
        <v>488</v>
      </c>
      <c r="F1047" t="s">
        <v>514</v>
      </c>
      <c r="G1047" t="s">
        <v>514</v>
      </c>
      <c r="H1047">
        <v>2.7984607480071033</v>
      </c>
    </row>
    <row r="1048" spans="1:8" x14ac:dyDescent="0.2">
      <c r="A1048" t="s">
        <v>121</v>
      </c>
      <c r="B1048" t="s">
        <v>600</v>
      </c>
      <c r="C1048" t="s">
        <v>384</v>
      </c>
      <c r="D1048" t="s">
        <v>977</v>
      </c>
      <c r="E1048" t="s">
        <v>488</v>
      </c>
      <c r="F1048" t="s">
        <v>493</v>
      </c>
      <c r="G1048" t="s">
        <v>520</v>
      </c>
      <c r="H1048">
        <v>2.7576926996854487</v>
      </c>
    </row>
    <row r="1049" spans="1:8" x14ac:dyDescent="0.2">
      <c r="A1049" t="s">
        <v>121</v>
      </c>
      <c r="B1049" t="s">
        <v>600</v>
      </c>
      <c r="C1049" t="s">
        <v>385</v>
      </c>
      <c r="D1049" t="s">
        <v>978</v>
      </c>
      <c r="E1049" t="s">
        <v>488</v>
      </c>
      <c r="F1049" t="s">
        <v>514</v>
      </c>
      <c r="G1049" t="s">
        <v>514</v>
      </c>
      <c r="H1049">
        <v>2.0208543560829613</v>
      </c>
    </row>
    <row r="1050" spans="1:8" x14ac:dyDescent="0.2">
      <c r="A1050" t="s">
        <v>121</v>
      </c>
      <c r="B1050" t="s">
        <v>600</v>
      </c>
      <c r="C1050" t="s">
        <v>386</v>
      </c>
      <c r="D1050" t="s">
        <v>979</v>
      </c>
      <c r="E1050" t="s">
        <v>503</v>
      </c>
      <c r="F1050" t="s">
        <v>533</v>
      </c>
      <c r="G1050" t="s">
        <v>739</v>
      </c>
      <c r="H1050">
        <v>1.505444</v>
      </c>
    </row>
    <row r="1051" spans="1:8" x14ac:dyDescent="0.2">
      <c r="A1051" t="s">
        <v>121</v>
      </c>
      <c r="B1051" t="s">
        <v>600</v>
      </c>
      <c r="C1051" t="s">
        <v>387</v>
      </c>
      <c r="D1051" t="s">
        <v>980</v>
      </c>
      <c r="E1051" t="s">
        <v>633</v>
      </c>
      <c r="F1051" t="s">
        <v>493</v>
      </c>
      <c r="G1051" t="s">
        <v>520</v>
      </c>
      <c r="H1051">
        <v>0.88922199999999996</v>
      </c>
    </row>
    <row r="1052" spans="1:8" x14ac:dyDescent="0.2">
      <c r="A1052" t="s">
        <v>122</v>
      </c>
      <c r="B1052" t="s">
        <v>601</v>
      </c>
      <c r="C1052" t="s">
        <v>86</v>
      </c>
      <c r="D1052" t="s">
        <v>525</v>
      </c>
      <c r="E1052" t="s">
        <v>526</v>
      </c>
      <c r="F1052" t="s">
        <v>493</v>
      </c>
      <c r="G1052" t="s">
        <v>520</v>
      </c>
      <c r="H1052">
        <v>37.021216282906586</v>
      </c>
    </row>
    <row r="1053" spans="1:8" x14ac:dyDescent="0.2">
      <c r="A1053" t="s">
        <v>122</v>
      </c>
      <c r="B1053" t="s">
        <v>601</v>
      </c>
      <c r="C1053" t="s">
        <v>81</v>
      </c>
      <c r="D1053" t="s">
        <v>529</v>
      </c>
      <c r="E1053" t="s">
        <v>503</v>
      </c>
      <c r="F1053" t="s">
        <v>493</v>
      </c>
      <c r="G1053" t="s">
        <v>520</v>
      </c>
      <c r="H1053">
        <v>15.295510999999999</v>
      </c>
    </row>
    <row r="1054" spans="1:8" x14ac:dyDescent="0.2">
      <c r="A1054" t="s">
        <v>122</v>
      </c>
      <c r="B1054" t="s">
        <v>601</v>
      </c>
      <c r="C1054" t="s">
        <v>412</v>
      </c>
      <c r="D1054" t="s">
        <v>969</v>
      </c>
      <c r="E1054" t="s">
        <v>496</v>
      </c>
      <c r="F1054" t="s">
        <v>493</v>
      </c>
      <c r="G1054" t="s">
        <v>520</v>
      </c>
      <c r="H1054">
        <v>10.74241150821182</v>
      </c>
    </row>
    <row r="1055" spans="1:8" x14ac:dyDescent="0.2">
      <c r="A1055" t="s">
        <v>122</v>
      </c>
      <c r="B1055" t="s">
        <v>601</v>
      </c>
      <c r="C1055" t="s">
        <v>381</v>
      </c>
      <c r="D1055" t="s">
        <v>974</v>
      </c>
      <c r="E1055" t="s">
        <v>488</v>
      </c>
      <c r="F1055" t="s">
        <v>489</v>
      </c>
      <c r="G1055" t="s">
        <v>531</v>
      </c>
      <c r="H1055">
        <v>7.5251384301037181</v>
      </c>
    </row>
    <row r="1056" spans="1:8" x14ac:dyDescent="0.2">
      <c r="A1056" t="s">
        <v>122</v>
      </c>
      <c r="B1056" t="s">
        <v>601</v>
      </c>
      <c r="C1056" t="s">
        <v>91</v>
      </c>
      <c r="D1056" t="s">
        <v>573</v>
      </c>
      <c r="E1056" t="s">
        <v>523</v>
      </c>
      <c r="F1056" t="s">
        <v>493</v>
      </c>
      <c r="G1056" t="s">
        <v>520</v>
      </c>
      <c r="H1056">
        <v>7.3651873070897507</v>
      </c>
    </row>
    <row r="1057" spans="1:8" x14ac:dyDescent="0.2">
      <c r="A1057" t="s">
        <v>122</v>
      </c>
      <c r="B1057" t="s">
        <v>601</v>
      </c>
      <c r="C1057" t="s">
        <v>420</v>
      </c>
      <c r="D1057" t="s">
        <v>981</v>
      </c>
      <c r="E1057" t="s">
        <v>488</v>
      </c>
      <c r="F1057" t="s">
        <v>514</v>
      </c>
      <c r="G1057" t="s">
        <v>514</v>
      </c>
      <c r="H1057">
        <v>5.5968157694401119</v>
      </c>
    </row>
    <row r="1058" spans="1:8" x14ac:dyDescent="0.2">
      <c r="A1058" t="s">
        <v>122</v>
      </c>
      <c r="B1058" t="s">
        <v>601</v>
      </c>
      <c r="C1058" t="s">
        <v>418</v>
      </c>
      <c r="D1058" t="s">
        <v>846</v>
      </c>
      <c r="E1058" t="s">
        <v>536</v>
      </c>
      <c r="F1058" t="s">
        <v>493</v>
      </c>
      <c r="G1058" t="s">
        <v>520</v>
      </c>
      <c r="H1058">
        <v>4.2091304288069997</v>
      </c>
    </row>
    <row r="1059" spans="1:8" x14ac:dyDescent="0.2">
      <c r="A1059" t="s">
        <v>122</v>
      </c>
      <c r="B1059" t="s">
        <v>601</v>
      </c>
      <c r="C1059" t="s">
        <v>421</v>
      </c>
      <c r="D1059" t="s">
        <v>982</v>
      </c>
      <c r="E1059" t="s">
        <v>643</v>
      </c>
      <c r="F1059" t="s">
        <v>508</v>
      </c>
      <c r="G1059" t="s">
        <v>509</v>
      </c>
      <c r="H1059">
        <v>3.7503000000000002</v>
      </c>
    </row>
    <row r="1060" spans="1:8" x14ac:dyDescent="0.2">
      <c r="A1060" t="s">
        <v>122</v>
      </c>
      <c r="B1060" t="s">
        <v>601</v>
      </c>
      <c r="C1060" t="s">
        <v>422</v>
      </c>
      <c r="D1060" t="s">
        <v>983</v>
      </c>
      <c r="E1060" t="s">
        <v>603</v>
      </c>
      <c r="F1060" t="s">
        <v>493</v>
      </c>
      <c r="G1060" t="s">
        <v>520</v>
      </c>
      <c r="H1060">
        <v>2.9915449999999999</v>
      </c>
    </row>
    <row r="1061" spans="1:8" x14ac:dyDescent="0.2">
      <c r="A1061" t="s">
        <v>122</v>
      </c>
      <c r="B1061" t="s">
        <v>601</v>
      </c>
      <c r="C1061" t="s">
        <v>423</v>
      </c>
      <c r="D1061" t="s">
        <v>984</v>
      </c>
      <c r="E1061" t="s">
        <v>503</v>
      </c>
      <c r="F1061" t="s">
        <v>493</v>
      </c>
      <c r="G1061" t="s">
        <v>520</v>
      </c>
      <c r="H1061">
        <v>2.6914600000000002</v>
      </c>
    </row>
    <row r="1062" spans="1:8" x14ac:dyDescent="0.2">
      <c r="A1062" t="s">
        <v>89</v>
      </c>
      <c r="B1062" t="s">
        <v>571</v>
      </c>
      <c r="C1062" t="s">
        <v>195</v>
      </c>
      <c r="D1062" t="s">
        <v>669</v>
      </c>
      <c r="E1062" t="s">
        <v>523</v>
      </c>
      <c r="F1062" t="s">
        <v>489</v>
      </c>
      <c r="G1062" t="s">
        <v>531</v>
      </c>
      <c r="H1062">
        <v>12.209115936044135</v>
      </c>
    </row>
    <row r="1063" spans="1:8" x14ac:dyDescent="0.2">
      <c r="A1063" t="s">
        <v>89</v>
      </c>
      <c r="B1063" t="s">
        <v>571</v>
      </c>
      <c r="C1063" t="s">
        <v>190</v>
      </c>
      <c r="D1063" t="s">
        <v>787</v>
      </c>
      <c r="E1063" t="s">
        <v>523</v>
      </c>
      <c r="F1063" t="s">
        <v>533</v>
      </c>
      <c r="G1063" t="s">
        <v>625</v>
      </c>
      <c r="H1063">
        <v>10.442418993814366</v>
      </c>
    </row>
    <row r="1064" spans="1:8" x14ac:dyDescent="0.2">
      <c r="A1064" t="s">
        <v>89</v>
      </c>
      <c r="B1064" t="s">
        <v>571</v>
      </c>
      <c r="C1064" t="s">
        <v>337</v>
      </c>
      <c r="D1064" t="s">
        <v>890</v>
      </c>
      <c r="E1064" t="s">
        <v>503</v>
      </c>
      <c r="F1064" t="s">
        <v>493</v>
      </c>
      <c r="G1064" t="s">
        <v>520</v>
      </c>
      <c r="H1064">
        <v>5.0460510000000003</v>
      </c>
    </row>
    <row r="1065" spans="1:8" x14ac:dyDescent="0.2">
      <c r="A1065" t="s">
        <v>89</v>
      </c>
      <c r="B1065" t="s">
        <v>571</v>
      </c>
      <c r="C1065" t="s">
        <v>338</v>
      </c>
      <c r="D1065" t="s">
        <v>891</v>
      </c>
      <c r="E1065" t="s">
        <v>488</v>
      </c>
      <c r="F1065" t="s">
        <v>489</v>
      </c>
      <c r="G1065" t="s">
        <v>531</v>
      </c>
      <c r="H1065">
        <v>4.6150605758490917</v>
      </c>
    </row>
    <row r="1066" spans="1:8" x14ac:dyDescent="0.2">
      <c r="A1066" t="s">
        <v>89</v>
      </c>
      <c r="B1066" t="s">
        <v>571</v>
      </c>
      <c r="C1066" t="s">
        <v>275</v>
      </c>
      <c r="D1066" t="s">
        <v>848</v>
      </c>
      <c r="E1066" t="s">
        <v>526</v>
      </c>
      <c r="F1066" t="s">
        <v>493</v>
      </c>
      <c r="G1066" t="s">
        <v>520</v>
      </c>
      <c r="H1066">
        <v>3.6863908225621524</v>
      </c>
    </row>
    <row r="1067" spans="1:8" x14ac:dyDescent="0.2">
      <c r="A1067" t="s">
        <v>89</v>
      </c>
      <c r="B1067" t="s">
        <v>571</v>
      </c>
      <c r="C1067" t="s">
        <v>339</v>
      </c>
      <c r="D1067" t="s">
        <v>892</v>
      </c>
      <c r="E1067" t="s">
        <v>503</v>
      </c>
      <c r="F1067" t="s">
        <v>542</v>
      </c>
      <c r="G1067" t="s">
        <v>621</v>
      </c>
      <c r="H1067">
        <v>3.1186699999999998</v>
      </c>
    </row>
    <row r="1068" spans="1:8" x14ac:dyDescent="0.2">
      <c r="A1068" t="s">
        <v>89</v>
      </c>
      <c r="B1068" t="s">
        <v>571</v>
      </c>
      <c r="C1068" t="s">
        <v>90</v>
      </c>
      <c r="D1068" t="s">
        <v>572</v>
      </c>
      <c r="E1068" t="s">
        <v>523</v>
      </c>
      <c r="F1068" t="s">
        <v>493</v>
      </c>
      <c r="G1068" t="s">
        <v>520</v>
      </c>
      <c r="H1068">
        <v>2.8458658719230088</v>
      </c>
    </row>
    <row r="1069" spans="1:8" x14ac:dyDescent="0.2">
      <c r="A1069" t="s">
        <v>89</v>
      </c>
      <c r="B1069" t="s">
        <v>571</v>
      </c>
      <c r="C1069" t="s">
        <v>340</v>
      </c>
      <c r="D1069" t="s">
        <v>893</v>
      </c>
      <c r="E1069" t="s">
        <v>503</v>
      </c>
      <c r="F1069" t="s">
        <v>493</v>
      </c>
      <c r="G1069" t="s">
        <v>520</v>
      </c>
      <c r="H1069">
        <v>1.8837200000000001</v>
      </c>
    </row>
    <row r="1070" spans="1:8" x14ac:dyDescent="0.2">
      <c r="A1070" t="s">
        <v>89</v>
      </c>
      <c r="B1070" t="s">
        <v>571</v>
      </c>
      <c r="C1070" t="s">
        <v>341</v>
      </c>
      <c r="D1070" t="s">
        <v>894</v>
      </c>
      <c r="E1070" t="s">
        <v>731</v>
      </c>
      <c r="F1070" t="s">
        <v>493</v>
      </c>
      <c r="G1070" t="s">
        <v>520</v>
      </c>
      <c r="H1070">
        <v>1.3870035680801338</v>
      </c>
    </row>
    <row r="1071" spans="1:8" x14ac:dyDescent="0.2">
      <c r="A1071" t="s">
        <v>89</v>
      </c>
      <c r="B1071" t="s">
        <v>571</v>
      </c>
      <c r="C1071" t="s">
        <v>186</v>
      </c>
      <c r="D1071" t="s">
        <v>895</v>
      </c>
      <c r="E1071" t="s">
        <v>503</v>
      </c>
      <c r="F1071" t="s">
        <v>493</v>
      </c>
      <c r="G1071" t="s">
        <v>520</v>
      </c>
      <c r="H1071">
        <v>0.73401700000000003</v>
      </c>
    </row>
    <row r="1072" spans="1:8" x14ac:dyDescent="0.2">
      <c r="A1072" t="s">
        <v>91</v>
      </c>
      <c r="B1072" t="s">
        <v>573</v>
      </c>
      <c r="C1072" t="s">
        <v>901</v>
      </c>
      <c r="D1072" t="s">
        <v>902</v>
      </c>
      <c r="E1072" t="s">
        <v>496</v>
      </c>
      <c r="F1072" t="s">
        <v>493</v>
      </c>
      <c r="G1072" t="s">
        <v>494</v>
      </c>
      <c r="H1072">
        <v>28.002663073901896</v>
      </c>
    </row>
    <row r="1073" spans="1:8" x14ac:dyDescent="0.2">
      <c r="A1073" t="s">
        <v>91</v>
      </c>
      <c r="B1073" t="s">
        <v>573</v>
      </c>
      <c r="C1073" t="s">
        <v>260</v>
      </c>
      <c r="D1073" t="s">
        <v>903</v>
      </c>
      <c r="E1073" t="s">
        <v>523</v>
      </c>
      <c r="F1073" t="s">
        <v>533</v>
      </c>
      <c r="G1073" t="s">
        <v>695</v>
      </c>
      <c r="H1073">
        <v>18.90652570874418</v>
      </c>
    </row>
    <row r="1074" spans="1:8" x14ac:dyDescent="0.2">
      <c r="A1074" t="s">
        <v>91</v>
      </c>
      <c r="B1074" t="s">
        <v>573</v>
      </c>
      <c r="C1074" t="s">
        <v>261</v>
      </c>
      <c r="D1074" t="s">
        <v>904</v>
      </c>
      <c r="E1074" t="s">
        <v>523</v>
      </c>
      <c r="F1074" t="s">
        <v>533</v>
      </c>
      <c r="G1074" t="s">
        <v>695</v>
      </c>
      <c r="H1074">
        <v>16.511906991650093</v>
      </c>
    </row>
    <row r="1075" spans="1:8" x14ac:dyDescent="0.2">
      <c r="A1075" t="s">
        <v>91</v>
      </c>
      <c r="B1075" t="s">
        <v>573</v>
      </c>
      <c r="C1075" t="s">
        <v>262</v>
      </c>
      <c r="D1075" t="s">
        <v>905</v>
      </c>
      <c r="E1075" t="s">
        <v>523</v>
      </c>
      <c r="F1075" t="s">
        <v>493</v>
      </c>
      <c r="G1075" t="s">
        <v>494</v>
      </c>
      <c r="H1075">
        <v>4.2509534385468406</v>
      </c>
    </row>
    <row r="1076" spans="1:8" x14ac:dyDescent="0.2">
      <c r="A1076" t="s">
        <v>91</v>
      </c>
      <c r="B1076" t="s">
        <v>573</v>
      </c>
      <c r="D1076" t="s">
        <v>515</v>
      </c>
      <c r="E1076" t="s">
        <v>515</v>
      </c>
      <c r="F1076" t="s">
        <v>515</v>
      </c>
      <c r="G1076" t="s">
        <v>515</v>
      </c>
      <c r="H1076" t="s">
        <v>515</v>
      </c>
    </row>
    <row r="1077" spans="1:8" x14ac:dyDescent="0.2">
      <c r="A1077" t="s">
        <v>91</v>
      </c>
      <c r="B1077" t="s">
        <v>573</v>
      </c>
      <c r="D1077" t="s">
        <v>515</v>
      </c>
      <c r="E1077" t="s">
        <v>515</v>
      </c>
      <c r="F1077" t="s">
        <v>515</v>
      </c>
      <c r="G1077" t="s">
        <v>515</v>
      </c>
      <c r="H1077" t="s">
        <v>515</v>
      </c>
    </row>
    <row r="1078" spans="1:8" x14ac:dyDescent="0.2">
      <c r="A1078" t="s">
        <v>91</v>
      </c>
      <c r="B1078" t="s">
        <v>573</v>
      </c>
      <c r="D1078" t="s">
        <v>515</v>
      </c>
      <c r="E1078" t="s">
        <v>515</v>
      </c>
      <c r="F1078" t="s">
        <v>515</v>
      </c>
      <c r="G1078" t="s">
        <v>515</v>
      </c>
      <c r="H1078" t="s">
        <v>515</v>
      </c>
    </row>
    <row r="1079" spans="1:8" x14ac:dyDescent="0.2">
      <c r="A1079" t="s">
        <v>91</v>
      </c>
      <c r="B1079" t="s">
        <v>573</v>
      </c>
      <c r="D1079" t="s">
        <v>515</v>
      </c>
      <c r="E1079" t="s">
        <v>515</v>
      </c>
      <c r="F1079" t="s">
        <v>515</v>
      </c>
      <c r="G1079" t="s">
        <v>515</v>
      </c>
      <c r="H1079" t="s">
        <v>515</v>
      </c>
    </row>
    <row r="1080" spans="1:8" x14ac:dyDescent="0.2">
      <c r="A1080" t="s">
        <v>91</v>
      </c>
      <c r="B1080" t="s">
        <v>573</v>
      </c>
      <c r="D1080" t="s">
        <v>515</v>
      </c>
      <c r="E1080" t="s">
        <v>515</v>
      </c>
      <c r="F1080" t="s">
        <v>515</v>
      </c>
      <c r="G1080" t="s">
        <v>515</v>
      </c>
      <c r="H1080" t="s">
        <v>515</v>
      </c>
    </row>
    <row r="1081" spans="1:8" x14ac:dyDescent="0.2">
      <c r="A1081" t="s">
        <v>91</v>
      </c>
      <c r="B1081" t="s">
        <v>573</v>
      </c>
      <c r="D1081" t="s">
        <v>515</v>
      </c>
      <c r="E1081" t="s">
        <v>515</v>
      </c>
      <c r="F1081" t="s">
        <v>515</v>
      </c>
      <c r="G1081" t="s">
        <v>515</v>
      </c>
      <c r="H1081" t="s">
        <v>515</v>
      </c>
    </row>
    <row r="1082" spans="1:8" x14ac:dyDescent="0.2">
      <c r="A1082" t="s">
        <v>123</v>
      </c>
      <c r="B1082" t="s">
        <v>602</v>
      </c>
      <c r="C1082" t="s">
        <v>410</v>
      </c>
      <c r="D1082" t="s">
        <v>968</v>
      </c>
      <c r="E1082" t="s">
        <v>562</v>
      </c>
      <c r="F1082" t="s">
        <v>493</v>
      </c>
      <c r="G1082" t="s">
        <v>494</v>
      </c>
      <c r="H1082">
        <v>15.538924660576997</v>
      </c>
    </row>
    <row r="1083" spans="1:8" x14ac:dyDescent="0.2">
      <c r="A1083" t="s">
        <v>123</v>
      </c>
      <c r="B1083" t="s">
        <v>602</v>
      </c>
      <c r="C1083" t="s">
        <v>418</v>
      </c>
      <c r="D1083" t="s">
        <v>846</v>
      </c>
      <c r="E1083" t="s">
        <v>536</v>
      </c>
      <c r="F1083" t="s">
        <v>493</v>
      </c>
      <c r="G1083" t="s">
        <v>520</v>
      </c>
      <c r="H1083">
        <v>1.9009057835209997</v>
      </c>
    </row>
    <row r="1084" spans="1:8" x14ac:dyDescent="0.2">
      <c r="A1084" t="s">
        <v>123</v>
      </c>
      <c r="B1084" t="s">
        <v>602</v>
      </c>
      <c r="C1084" t="s">
        <v>425</v>
      </c>
      <c r="D1084" t="s">
        <v>985</v>
      </c>
      <c r="E1084" t="s">
        <v>523</v>
      </c>
      <c r="F1084" t="s">
        <v>493</v>
      </c>
      <c r="G1084" t="s">
        <v>494</v>
      </c>
      <c r="H1084">
        <v>0.88352194194514888</v>
      </c>
    </row>
    <row r="1085" spans="1:8" x14ac:dyDescent="0.2">
      <c r="A1085" t="s">
        <v>123</v>
      </c>
      <c r="B1085" t="s">
        <v>602</v>
      </c>
      <c r="C1085" t="s">
        <v>339</v>
      </c>
      <c r="D1085" t="s">
        <v>892</v>
      </c>
      <c r="E1085" t="s">
        <v>503</v>
      </c>
      <c r="F1085" t="s">
        <v>542</v>
      </c>
      <c r="G1085" t="s">
        <v>621</v>
      </c>
      <c r="H1085">
        <v>0.82628900000000005</v>
      </c>
    </row>
    <row r="1086" spans="1:8" x14ac:dyDescent="0.2">
      <c r="A1086" t="s">
        <v>123</v>
      </c>
      <c r="B1086" t="s">
        <v>602</v>
      </c>
      <c r="C1086" t="s">
        <v>72</v>
      </c>
      <c r="D1086" t="s">
        <v>844</v>
      </c>
      <c r="E1086" t="s">
        <v>536</v>
      </c>
      <c r="F1086" t="s">
        <v>508</v>
      </c>
      <c r="G1086" t="s">
        <v>518</v>
      </c>
      <c r="H1086">
        <v>0.77401342651963656</v>
      </c>
    </row>
    <row r="1087" spans="1:8" x14ac:dyDescent="0.2">
      <c r="A1087" t="s">
        <v>123</v>
      </c>
      <c r="B1087" t="s">
        <v>602</v>
      </c>
      <c r="C1087" t="s">
        <v>412</v>
      </c>
      <c r="D1087" t="s">
        <v>969</v>
      </c>
      <c r="E1087" t="s">
        <v>496</v>
      </c>
      <c r="F1087" t="s">
        <v>493</v>
      </c>
      <c r="G1087" t="s">
        <v>520</v>
      </c>
      <c r="H1087">
        <v>0.5367032605142098</v>
      </c>
    </row>
    <row r="1088" spans="1:8" x14ac:dyDescent="0.2">
      <c r="A1088" t="s">
        <v>123</v>
      </c>
      <c r="B1088" t="s">
        <v>602</v>
      </c>
      <c r="C1088" t="s">
        <v>409</v>
      </c>
      <c r="D1088" t="s">
        <v>967</v>
      </c>
      <c r="E1088" t="s">
        <v>503</v>
      </c>
      <c r="F1088" t="s">
        <v>493</v>
      </c>
      <c r="G1088" t="s">
        <v>520</v>
      </c>
      <c r="H1088">
        <v>0.23445199999999999</v>
      </c>
    </row>
    <row r="1089" spans="1:8" x14ac:dyDescent="0.2">
      <c r="A1089" t="s">
        <v>123</v>
      </c>
      <c r="B1089" t="s">
        <v>602</v>
      </c>
      <c r="C1089" t="s">
        <v>426</v>
      </c>
      <c r="D1089" t="s">
        <v>986</v>
      </c>
      <c r="E1089" t="s">
        <v>503</v>
      </c>
      <c r="F1089" t="s">
        <v>493</v>
      </c>
      <c r="G1089" t="s">
        <v>520</v>
      </c>
      <c r="H1089">
        <v>0.17408399999999999</v>
      </c>
    </row>
    <row r="1090" spans="1:8" x14ac:dyDescent="0.2">
      <c r="A1090" t="s">
        <v>123</v>
      </c>
      <c r="B1090" t="s">
        <v>602</v>
      </c>
      <c r="D1090" t="s">
        <v>515</v>
      </c>
      <c r="E1090" t="s">
        <v>515</v>
      </c>
      <c r="F1090" t="s">
        <v>515</v>
      </c>
      <c r="G1090" t="s">
        <v>515</v>
      </c>
      <c r="H1090" t="s">
        <v>515</v>
      </c>
    </row>
    <row r="1091" spans="1:8" x14ac:dyDescent="0.2">
      <c r="A1091" t="s">
        <v>123</v>
      </c>
      <c r="B1091" t="s">
        <v>602</v>
      </c>
      <c r="D1091" t="s">
        <v>515</v>
      </c>
      <c r="E1091" t="s">
        <v>515</v>
      </c>
      <c r="F1091" t="s">
        <v>515</v>
      </c>
      <c r="G1091" t="s">
        <v>515</v>
      </c>
      <c r="H1091" t="s">
        <v>515</v>
      </c>
    </row>
    <row r="1092" spans="1:8" x14ac:dyDescent="0.2">
      <c r="A1092" t="s">
        <v>87</v>
      </c>
      <c r="B1092" t="s">
        <v>569</v>
      </c>
      <c r="C1092" t="s">
        <v>880</v>
      </c>
      <c r="D1092" t="s">
        <v>881</v>
      </c>
      <c r="E1092" t="s">
        <v>523</v>
      </c>
      <c r="F1092" t="s">
        <v>508</v>
      </c>
      <c r="G1092" t="s">
        <v>644</v>
      </c>
      <c r="H1092">
        <v>11.485438995325985</v>
      </c>
    </row>
    <row r="1093" spans="1:8" x14ac:dyDescent="0.2">
      <c r="A1093" t="s">
        <v>87</v>
      </c>
      <c r="B1093" t="s">
        <v>569</v>
      </c>
      <c r="C1093" t="s">
        <v>195</v>
      </c>
      <c r="D1093" t="s">
        <v>669</v>
      </c>
      <c r="E1093" t="s">
        <v>523</v>
      </c>
      <c r="F1093" t="s">
        <v>489</v>
      </c>
      <c r="G1093" t="s">
        <v>531</v>
      </c>
      <c r="H1093">
        <v>6.2904902428134584</v>
      </c>
    </row>
    <row r="1094" spans="1:8" x14ac:dyDescent="0.2">
      <c r="A1094" t="s">
        <v>87</v>
      </c>
      <c r="B1094" t="s">
        <v>569</v>
      </c>
      <c r="C1094" t="s">
        <v>20</v>
      </c>
      <c r="D1094" t="s">
        <v>497</v>
      </c>
      <c r="E1094" t="s">
        <v>492</v>
      </c>
      <c r="F1094" t="s">
        <v>489</v>
      </c>
      <c r="G1094" t="s">
        <v>498</v>
      </c>
      <c r="H1094">
        <v>5.5392909459593378</v>
      </c>
    </row>
    <row r="1095" spans="1:8" x14ac:dyDescent="0.2">
      <c r="A1095" t="s">
        <v>87</v>
      </c>
      <c r="B1095" t="s">
        <v>569</v>
      </c>
      <c r="C1095" t="s">
        <v>272</v>
      </c>
      <c r="D1095" t="s">
        <v>882</v>
      </c>
      <c r="E1095" t="s">
        <v>496</v>
      </c>
      <c r="F1095" t="s">
        <v>493</v>
      </c>
      <c r="G1095" t="s">
        <v>494</v>
      </c>
      <c r="H1095">
        <v>4.6091649569413145</v>
      </c>
    </row>
    <row r="1096" spans="1:8" x14ac:dyDescent="0.2">
      <c r="A1096" t="s">
        <v>87</v>
      </c>
      <c r="B1096" t="s">
        <v>569</v>
      </c>
      <c r="C1096" t="s">
        <v>85</v>
      </c>
      <c r="D1096" t="s">
        <v>540</v>
      </c>
      <c r="E1096" t="s">
        <v>523</v>
      </c>
      <c r="F1096" t="s">
        <v>533</v>
      </c>
      <c r="G1096" t="s">
        <v>534</v>
      </c>
      <c r="H1096">
        <v>4.3960322561514102</v>
      </c>
    </row>
    <row r="1097" spans="1:8" x14ac:dyDescent="0.2">
      <c r="A1097" t="s">
        <v>87</v>
      </c>
      <c r="B1097" t="s">
        <v>569</v>
      </c>
      <c r="C1097" t="s">
        <v>83</v>
      </c>
      <c r="D1097" t="s">
        <v>538</v>
      </c>
      <c r="E1097" t="s">
        <v>523</v>
      </c>
      <c r="F1097" t="s">
        <v>533</v>
      </c>
      <c r="G1097" t="s">
        <v>537</v>
      </c>
      <c r="H1097">
        <v>3.4898820893083422</v>
      </c>
    </row>
    <row r="1098" spans="1:8" x14ac:dyDescent="0.2">
      <c r="A1098" t="s">
        <v>87</v>
      </c>
      <c r="B1098" t="s">
        <v>569</v>
      </c>
      <c r="C1098" t="s">
        <v>273</v>
      </c>
      <c r="D1098" t="s">
        <v>696</v>
      </c>
      <c r="E1098" t="s">
        <v>536</v>
      </c>
      <c r="F1098" t="s">
        <v>697</v>
      </c>
      <c r="G1098" t="s">
        <v>698</v>
      </c>
      <c r="H1098">
        <v>3.0380487990294704</v>
      </c>
    </row>
    <row r="1099" spans="1:8" x14ac:dyDescent="0.2">
      <c r="A1099" t="s">
        <v>87</v>
      </c>
      <c r="B1099" t="s">
        <v>569</v>
      </c>
      <c r="C1099" t="s">
        <v>274</v>
      </c>
      <c r="D1099" t="s">
        <v>883</v>
      </c>
      <c r="E1099" t="s">
        <v>523</v>
      </c>
      <c r="F1099" t="s">
        <v>533</v>
      </c>
      <c r="G1099" t="s">
        <v>534</v>
      </c>
      <c r="H1099">
        <v>3.0268494100070074</v>
      </c>
    </row>
    <row r="1100" spans="1:8" x14ac:dyDescent="0.2">
      <c r="A1100" t="s">
        <v>87</v>
      </c>
      <c r="B1100" t="s">
        <v>569</v>
      </c>
      <c r="C1100" t="s">
        <v>275</v>
      </c>
      <c r="D1100" t="s">
        <v>848</v>
      </c>
      <c r="E1100" t="s">
        <v>526</v>
      </c>
      <c r="F1100" t="s">
        <v>493</v>
      </c>
      <c r="G1100" t="s">
        <v>520</v>
      </c>
      <c r="H1100">
        <v>2.7266665267778643</v>
      </c>
    </row>
    <row r="1101" spans="1:8" x14ac:dyDescent="0.2">
      <c r="A1101" t="s">
        <v>87</v>
      </c>
      <c r="B1101" t="s">
        <v>569</v>
      </c>
      <c r="C1101" t="s">
        <v>276</v>
      </c>
      <c r="D1101" t="s">
        <v>884</v>
      </c>
      <c r="E1101" t="s">
        <v>523</v>
      </c>
      <c r="F1101" t="s">
        <v>533</v>
      </c>
      <c r="G1101" t="s">
        <v>537</v>
      </c>
      <c r="H1101">
        <v>1.8903989866385911</v>
      </c>
    </row>
    <row r="1102" spans="1:8" x14ac:dyDescent="0.2">
      <c r="A1102" t="s">
        <v>124</v>
      </c>
      <c r="B1102" t="s">
        <v>604</v>
      </c>
      <c r="C1102" t="s">
        <v>305</v>
      </c>
      <c r="D1102" t="s">
        <v>769</v>
      </c>
      <c r="E1102" t="s">
        <v>536</v>
      </c>
      <c r="F1102" t="s">
        <v>493</v>
      </c>
      <c r="G1102" t="s">
        <v>520</v>
      </c>
      <c r="H1102">
        <v>0.85794726758551532</v>
      </c>
    </row>
    <row r="1103" spans="1:8" x14ac:dyDescent="0.2">
      <c r="A1103" t="s">
        <v>124</v>
      </c>
      <c r="B1103" t="s">
        <v>604</v>
      </c>
      <c r="D1103" t="s">
        <v>515</v>
      </c>
      <c r="E1103" t="s">
        <v>515</v>
      </c>
      <c r="F1103" t="s">
        <v>515</v>
      </c>
      <c r="G1103" t="s">
        <v>515</v>
      </c>
      <c r="H1103" t="s">
        <v>515</v>
      </c>
    </row>
    <row r="1104" spans="1:8" x14ac:dyDescent="0.2">
      <c r="A1104" t="s">
        <v>124</v>
      </c>
      <c r="B1104" t="s">
        <v>604</v>
      </c>
      <c r="D1104" t="s">
        <v>515</v>
      </c>
      <c r="E1104" t="s">
        <v>515</v>
      </c>
      <c r="F1104" t="s">
        <v>515</v>
      </c>
      <c r="G1104" t="s">
        <v>515</v>
      </c>
      <c r="H1104" t="s">
        <v>515</v>
      </c>
    </row>
    <row r="1105" spans="1:8" x14ac:dyDescent="0.2">
      <c r="A1105" t="s">
        <v>124</v>
      </c>
      <c r="B1105" t="s">
        <v>604</v>
      </c>
      <c r="D1105" t="s">
        <v>515</v>
      </c>
      <c r="E1105" t="s">
        <v>515</v>
      </c>
      <c r="F1105" t="s">
        <v>515</v>
      </c>
      <c r="G1105" t="s">
        <v>515</v>
      </c>
      <c r="H1105" t="s">
        <v>515</v>
      </c>
    </row>
    <row r="1106" spans="1:8" x14ac:dyDescent="0.2">
      <c r="A1106" t="s">
        <v>124</v>
      </c>
      <c r="B1106" t="s">
        <v>604</v>
      </c>
      <c r="D1106" t="s">
        <v>515</v>
      </c>
      <c r="E1106" t="s">
        <v>515</v>
      </c>
      <c r="F1106" t="s">
        <v>515</v>
      </c>
      <c r="G1106" t="s">
        <v>515</v>
      </c>
      <c r="H1106" t="s">
        <v>515</v>
      </c>
    </row>
    <row r="1107" spans="1:8" x14ac:dyDescent="0.2">
      <c r="A1107" t="s">
        <v>124</v>
      </c>
      <c r="B1107" t="s">
        <v>604</v>
      </c>
      <c r="D1107" t="s">
        <v>515</v>
      </c>
      <c r="E1107" t="s">
        <v>515</v>
      </c>
      <c r="F1107" t="s">
        <v>515</v>
      </c>
      <c r="G1107" t="s">
        <v>515</v>
      </c>
      <c r="H1107" t="s">
        <v>515</v>
      </c>
    </row>
    <row r="1108" spans="1:8" x14ac:dyDescent="0.2">
      <c r="A1108" t="s">
        <v>124</v>
      </c>
      <c r="B1108" t="s">
        <v>604</v>
      </c>
      <c r="D1108" t="s">
        <v>515</v>
      </c>
      <c r="E1108" t="s">
        <v>515</v>
      </c>
      <c r="F1108" t="s">
        <v>515</v>
      </c>
      <c r="G1108" t="s">
        <v>515</v>
      </c>
      <c r="H1108" t="s">
        <v>515</v>
      </c>
    </row>
    <row r="1109" spans="1:8" x14ac:dyDescent="0.2">
      <c r="A1109" t="s">
        <v>124</v>
      </c>
      <c r="B1109" t="s">
        <v>604</v>
      </c>
      <c r="D1109" t="s">
        <v>515</v>
      </c>
      <c r="E1109" t="s">
        <v>515</v>
      </c>
      <c r="F1109" t="s">
        <v>515</v>
      </c>
      <c r="G1109" t="s">
        <v>515</v>
      </c>
      <c r="H1109" t="s">
        <v>515</v>
      </c>
    </row>
    <row r="1110" spans="1:8" x14ac:dyDescent="0.2">
      <c r="A1110" t="s">
        <v>124</v>
      </c>
      <c r="B1110" t="s">
        <v>604</v>
      </c>
      <c r="D1110" t="s">
        <v>515</v>
      </c>
      <c r="E1110" t="s">
        <v>515</v>
      </c>
      <c r="F1110" t="s">
        <v>515</v>
      </c>
      <c r="G1110" t="s">
        <v>515</v>
      </c>
      <c r="H1110" t="s">
        <v>515</v>
      </c>
    </row>
    <row r="1111" spans="1:8" x14ac:dyDescent="0.2">
      <c r="A1111" t="s">
        <v>124</v>
      </c>
      <c r="B1111" t="s">
        <v>604</v>
      </c>
      <c r="D1111" t="s">
        <v>515</v>
      </c>
      <c r="E1111" t="s">
        <v>515</v>
      </c>
      <c r="F1111" t="s">
        <v>515</v>
      </c>
      <c r="G1111" t="s">
        <v>515</v>
      </c>
      <c r="H1111" t="s">
        <v>515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11"/>
  <sheetViews>
    <sheetView workbookViewId="0">
      <selection activeCell="H1" sqref="H1"/>
    </sheetView>
  </sheetViews>
  <sheetFormatPr baseColWidth="10" defaultColWidth="8.83203125" defaultRowHeight="15" x14ac:dyDescent="0.2"/>
  <sheetData>
    <row r="1" spans="1:8" x14ac:dyDescent="0.2">
      <c r="A1" t="s">
        <v>2</v>
      </c>
      <c r="B1" t="s">
        <v>3</v>
      </c>
      <c r="C1" t="s">
        <v>0</v>
      </c>
      <c r="D1" t="s">
        <v>1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486</v>
      </c>
      <c r="C2" t="s">
        <v>142</v>
      </c>
      <c r="D2" t="s">
        <v>987</v>
      </c>
      <c r="E2" t="s">
        <v>612</v>
      </c>
      <c r="F2" t="s">
        <v>684</v>
      </c>
      <c r="G2" t="s">
        <v>685</v>
      </c>
      <c r="H2">
        <v>1117.2120007029212</v>
      </c>
    </row>
    <row r="3" spans="1:8" x14ac:dyDescent="0.2">
      <c r="A3" t="s">
        <v>8</v>
      </c>
      <c r="B3" t="s">
        <v>486</v>
      </c>
      <c r="C3" t="s">
        <v>9</v>
      </c>
      <c r="D3" t="s">
        <v>988</v>
      </c>
      <c r="E3" t="s">
        <v>612</v>
      </c>
      <c r="F3" t="s">
        <v>684</v>
      </c>
      <c r="G3" t="s">
        <v>960</v>
      </c>
      <c r="H3">
        <v>538.44420932314961</v>
      </c>
    </row>
    <row r="4" spans="1:8" x14ac:dyDescent="0.2">
      <c r="A4" t="s">
        <v>8</v>
      </c>
      <c r="B4" t="s">
        <v>486</v>
      </c>
      <c r="C4" t="s">
        <v>10</v>
      </c>
      <c r="D4" t="s">
        <v>989</v>
      </c>
      <c r="E4" t="s">
        <v>488</v>
      </c>
      <c r="F4" t="s">
        <v>684</v>
      </c>
      <c r="G4" t="s">
        <v>960</v>
      </c>
      <c r="H4">
        <v>333.57085835311102</v>
      </c>
    </row>
    <row r="5" spans="1:8" x14ac:dyDescent="0.2">
      <c r="A5" t="s">
        <v>8</v>
      </c>
      <c r="B5" t="s">
        <v>486</v>
      </c>
      <c r="C5" t="s">
        <v>11</v>
      </c>
      <c r="D5" t="s">
        <v>990</v>
      </c>
      <c r="E5" t="s">
        <v>991</v>
      </c>
      <c r="F5" t="s">
        <v>684</v>
      </c>
      <c r="G5" t="s">
        <v>685</v>
      </c>
      <c r="H5">
        <v>167.26966434476239</v>
      </c>
    </row>
    <row r="6" spans="1:8" x14ac:dyDescent="0.2">
      <c r="A6" t="s">
        <v>8</v>
      </c>
      <c r="B6" t="s">
        <v>486</v>
      </c>
      <c r="C6" t="s">
        <v>12</v>
      </c>
      <c r="D6" t="s">
        <v>992</v>
      </c>
      <c r="E6" t="s">
        <v>536</v>
      </c>
      <c r="F6" t="s">
        <v>818</v>
      </c>
      <c r="G6" t="s">
        <v>993</v>
      </c>
      <c r="H6">
        <v>162.81306563263058</v>
      </c>
    </row>
    <row r="7" spans="1:8" x14ac:dyDescent="0.2">
      <c r="A7" t="s">
        <v>8</v>
      </c>
      <c r="B7" t="s">
        <v>486</v>
      </c>
      <c r="C7" t="s">
        <v>13</v>
      </c>
      <c r="D7" t="s">
        <v>994</v>
      </c>
      <c r="E7" t="s">
        <v>830</v>
      </c>
      <c r="F7" t="s">
        <v>684</v>
      </c>
      <c r="G7" t="s">
        <v>960</v>
      </c>
      <c r="H7">
        <v>103.87789388646399</v>
      </c>
    </row>
    <row r="8" spans="1:8" x14ac:dyDescent="0.2">
      <c r="A8" t="s">
        <v>8</v>
      </c>
      <c r="B8" t="s">
        <v>486</v>
      </c>
      <c r="C8" t="s">
        <v>14</v>
      </c>
      <c r="D8" t="s">
        <v>959</v>
      </c>
      <c r="E8" t="s">
        <v>594</v>
      </c>
      <c r="F8" t="s">
        <v>684</v>
      </c>
      <c r="G8" t="s">
        <v>960</v>
      </c>
      <c r="H8">
        <v>84.122855120181768</v>
      </c>
    </row>
    <row r="9" spans="1:8" x14ac:dyDescent="0.2">
      <c r="A9" t="s">
        <v>8</v>
      </c>
      <c r="B9" t="s">
        <v>486</v>
      </c>
      <c r="C9" t="s">
        <v>15</v>
      </c>
      <c r="D9" t="s">
        <v>995</v>
      </c>
      <c r="E9" t="s">
        <v>752</v>
      </c>
      <c r="F9" t="s">
        <v>684</v>
      </c>
      <c r="G9" t="s">
        <v>685</v>
      </c>
      <c r="H9">
        <v>80.111814497347837</v>
      </c>
    </row>
    <row r="10" spans="1:8" x14ac:dyDescent="0.2">
      <c r="A10" t="s">
        <v>8</v>
      </c>
      <c r="B10" t="s">
        <v>486</v>
      </c>
      <c r="C10" t="s">
        <v>16</v>
      </c>
      <c r="D10" t="s">
        <v>996</v>
      </c>
      <c r="E10" t="s">
        <v>488</v>
      </c>
      <c r="F10" t="s">
        <v>818</v>
      </c>
      <c r="G10" t="s">
        <v>993</v>
      </c>
      <c r="H10">
        <v>86.958246259300765</v>
      </c>
    </row>
    <row r="11" spans="1:8" x14ac:dyDescent="0.2">
      <c r="A11" t="s">
        <v>8</v>
      </c>
      <c r="B11" t="s">
        <v>486</v>
      </c>
      <c r="C11" t="s">
        <v>17</v>
      </c>
      <c r="D11" t="s">
        <v>997</v>
      </c>
      <c r="E11" t="s">
        <v>562</v>
      </c>
      <c r="F11" t="s">
        <v>684</v>
      </c>
      <c r="G11" t="s">
        <v>960</v>
      </c>
      <c r="H11">
        <v>87.00083280502399</v>
      </c>
    </row>
    <row r="12" spans="1:8" x14ac:dyDescent="0.2">
      <c r="A12" t="s">
        <v>142</v>
      </c>
      <c r="B12" t="s">
        <v>987</v>
      </c>
      <c r="C12" t="s">
        <v>16</v>
      </c>
      <c r="D12" t="s">
        <v>996</v>
      </c>
      <c r="E12" t="s">
        <v>488</v>
      </c>
      <c r="F12" t="s">
        <v>818</v>
      </c>
      <c r="G12" t="s">
        <v>993</v>
      </c>
      <c r="H12">
        <v>20.601043148973449</v>
      </c>
    </row>
    <row r="13" spans="1:8" x14ac:dyDescent="0.2">
      <c r="A13" t="s">
        <v>142</v>
      </c>
      <c r="B13" t="s">
        <v>987</v>
      </c>
      <c r="C13" t="s">
        <v>27</v>
      </c>
      <c r="D13" t="s">
        <v>998</v>
      </c>
      <c r="E13" t="s">
        <v>488</v>
      </c>
      <c r="F13" t="s">
        <v>684</v>
      </c>
      <c r="G13" t="s">
        <v>960</v>
      </c>
      <c r="H13">
        <v>21.068651100932971</v>
      </c>
    </row>
    <row r="14" spans="1:8" x14ac:dyDescent="0.2">
      <c r="A14" t="s">
        <v>142</v>
      </c>
      <c r="B14" t="s">
        <v>987</v>
      </c>
      <c r="C14" t="s">
        <v>28</v>
      </c>
      <c r="D14" t="s">
        <v>999</v>
      </c>
      <c r="E14" t="s">
        <v>864</v>
      </c>
      <c r="F14" t="s">
        <v>684</v>
      </c>
      <c r="G14" t="s">
        <v>960</v>
      </c>
      <c r="H14">
        <v>1.449757171509473</v>
      </c>
    </row>
    <row r="15" spans="1:8" x14ac:dyDescent="0.2">
      <c r="A15" t="s">
        <v>142</v>
      </c>
      <c r="B15" t="s">
        <v>987</v>
      </c>
      <c r="C15" t="s">
        <v>29</v>
      </c>
      <c r="D15" t="s">
        <v>1000</v>
      </c>
      <c r="E15" t="s">
        <v>488</v>
      </c>
      <c r="F15" t="s">
        <v>542</v>
      </c>
      <c r="G15" t="s">
        <v>621</v>
      </c>
      <c r="H15">
        <v>1.2724569259967997</v>
      </c>
    </row>
    <row r="16" spans="1:8" x14ac:dyDescent="0.2">
      <c r="A16" t="s">
        <v>142</v>
      </c>
      <c r="B16" t="s">
        <v>987</v>
      </c>
      <c r="C16" t="s">
        <v>30</v>
      </c>
      <c r="D16" t="s">
        <v>1001</v>
      </c>
      <c r="E16" t="s">
        <v>488</v>
      </c>
      <c r="F16" t="s">
        <v>489</v>
      </c>
      <c r="G16" t="s">
        <v>498</v>
      </c>
      <c r="H16" t="s">
        <v>514</v>
      </c>
    </row>
    <row r="17" spans="1:8" x14ac:dyDescent="0.2">
      <c r="A17" t="s">
        <v>142</v>
      </c>
      <c r="B17" t="s">
        <v>987</v>
      </c>
      <c r="C17" t="s">
        <v>31</v>
      </c>
      <c r="D17" t="s">
        <v>1002</v>
      </c>
      <c r="E17" t="s">
        <v>488</v>
      </c>
      <c r="F17" t="s">
        <v>964</v>
      </c>
      <c r="G17" t="s">
        <v>965</v>
      </c>
      <c r="H17" t="s">
        <v>514</v>
      </c>
    </row>
    <row r="18" spans="1:8" x14ac:dyDescent="0.2">
      <c r="A18" t="s">
        <v>142</v>
      </c>
      <c r="B18" t="s">
        <v>987</v>
      </c>
      <c r="C18" t="s">
        <v>32</v>
      </c>
      <c r="D18" t="s">
        <v>1003</v>
      </c>
      <c r="E18" t="s">
        <v>488</v>
      </c>
      <c r="F18" t="s">
        <v>514</v>
      </c>
      <c r="G18" t="s">
        <v>514</v>
      </c>
      <c r="H18" t="s">
        <v>514</v>
      </c>
    </row>
    <row r="19" spans="1:8" x14ac:dyDescent="0.2">
      <c r="A19" t="s">
        <v>142</v>
      </c>
      <c r="B19" t="s">
        <v>987</v>
      </c>
      <c r="D19" t="s">
        <v>515</v>
      </c>
      <c r="E19" t="s">
        <v>515</v>
      </c>
      <c r="F19" t="s">
        <v>515</v>
      </c>
      <c r="G19" t="s">
        <v>515</v>
      </c>
      <c r="H19" t="s">
        <v>515</v>
      </c>
    </row>
    <row r="20" spans="1:8" x14ac:dyDescent="0.2">
      <c r="A20" t="s">
        <v>142</v>
      </c>
      <c r="B20" t="s">
        <v>987</v>
      </c>
      <c r="D20" t="s">
        <v>515</v>
      </c>
      <c r="E20" t="s">
        <v>515</v>
      </c>
      <c r="F20" t="s">
        <v>515</v>
      </c>
      <c r="G20" t="s">
        <v>515</v>
      </c>
      <c r="H20" t="s">
        <v>515</v>
      </c>
    </row>
    <row r="21" spans="1:8" x14ac:dyDescent="0.2">
      <c r="A21" t="s">
        <v>142</v>
      </c>
      <c r="B21" t="s">
        <v>987</v>
      </c>
      <c r="D21" t="s">
        <v>515</v>
      </c>
      <c r="E21" t="s">
        <v>515</v>
      </c>
      <c r="F21" t="s">
        <v>515</v>
      </c>
      <c r="G21" t="s">
        <v>515</v>
      </c>
      <c r="H21" t="s">
        <v>515</v>
      </c>
    </row>
    <row r="22" spans="1:8" x14ac:dyDescent="0.2">
      <c r="A22" t="s">
        <v>9</v>
      </c>
      <c r="B22" t="s">
        <v>988</v>
      </c>
      <c r="C22" t="s">
        <v>27</v>
      </c>
      <c r="D22" t="s">
        <v>998</v>
      </c>
      <c r="E22" t="s">
        <v>488</v>
      </c>
      <c r="F22" t="s">
        <v>684</v>
      </c>
      <c r="G22" t="s">
        <v>960</v>
      </c>
      <c r="H22">
        <v>22.483709756965784</v>
      </c>
    </row>
    <row r="23" spans="1:8" x14ac:dyDescent="0.2">
      <c r="A23" t="s">
        <v>9</v>
      </c>
      <c r="B23" t="s">
        <v>988</v>
      </c>
      <c r="C23" t="s">
        <v>48</v>
      </c>
      <c r="D23" t="s">
        <v>1004</v>
      </c>
      <c r="E23" t="s">
        <v>488</v>
      </c>
      <c r="F23" t="s">
        <v>489</v>
      </c>
      <c r="G23" t="s">
        <v>498</v>
      </c>
      <c r="H23">
        <v>4.2720000000000002</v>
      </c>
    </row>
    <row r="24" spans="1:8" x14ac:dyDescent="0.2">
      <c r="A24" t="s">
        <v>9</v>
      </c>
      <c r="B24" t="s">
        <v>988</v>
      </c>
      <c r="C24" t="s">
        <v>49</v>
      </c>
      <c r="D24" t="s">
        <v>1005</v>
      </c>
      <c r="E24" t="s">
        <v>488</v>
      </c>
      <c r="F24" t="s">
        <v>542</v>
      </c>
      <c r="G24" t="s">
        <v>1006</v>
      </c>
      <c r="H24" t="s">
        <v>514</v>
      </c>
    </row>
    <row r="25" spans="1:8" x14ac:dyDescent="0.2">
      <c r="A25" t="s">
        <v>9</v>
      </c>
      <c r="B25" t="s">
        <v>988</v>
      </c>
      <c r="C25" t="s">
        <v>50</v>
      </c>
      <c r="D25" t="s">
        <v>1007</v>
      </c>
      <c r="E25" t="s">
        <v>488</v>
      </c>
      <c r="F25" t="s">
        <v>550</v>
      </c>
      <c r="G25" t="s">
        <v>1008</v>
      </c>
      <c r="H25" t="s">
        <v>514</v>
      </c>
    </row>
    <row r="26" spans="1:8" x14ac:dyDescent="0.2">
      <c r="A26" t="s">
        <v>9</v>
      </c>
      <c r="B26" t="s">
        <v>988</v>
      </c>
      <c r="C26" t="s">
        <v>51</v>
      </c>
      <c r="D26" t="s">
        <v>1009</v>
      </c>
      <c r="E26" t="s">
        <v>488</v>
      </c>
      <c r="F26" t="s">
        <v>542</v>
      </c>
      <c r="G26" t="s">
        <v>543</v>
      </c>
      <c r="H26" t="s">
        <v>514</v>
      </c>
    </row>
    <row r="27" spans="1:8" x14ac:dyDescent="0.2">
      <c r="A27" t="s">
        <v>9</v>
      </c>
      <c r="B27" t="s">
        <v>988</v>
      </c>
      <c r="C27" t="s">
        <v>52</v>
      </c>
      <c r="D27" t="s">
        <v>1010</v>
      </c>
      <c r="E27" t="s">
        <v>488</v>
      </c>
      <c r="F27" t="s">
        <v>542</v>
      </c>
      <c r="G27" t="s">
        <v>621</v>
      </c>
      <c r="H27" t="s">
        <v>514</v>
      </c>
    </row>
    <row r="28" spans="1:8" x14ac:dyDescent="0.2">
      <c r="A28" t="s">
        <v>9</v>
      </c>
      <c r="B28" t="s">
        <v>988</v>
      </c>
      <c r="C28" t="s">
        <v>53</v>
      </c>
      <c r="D28" t="s">
        <v>1011</v>
      </c>
      <c r="E28" t="s">
        <v>488</v>
      </c>
      <c r="F28" t="s">
        <v>684</v>
      </c>
      <c r="G28" t="s">
        <v>685</v>
      </c>
      <c r="H28" t="s">
        <v>514</v>
      </c>
    </row>
    <row r="29" spans="1:8" x14ac:dyDescent="0.2">
      <c r="A29" t="s">
        <v>9</v>
      </c>
      <c r="B29" t="s">
        <v>988</v>
      </c>
      <c r="D29" t="s">
        <v>515</v>
      </c>
      <c r="E29" t="s">
        <v>515</v>
      </c>
      <c r="F29" t="s">
        <v>515</v>
      </c>
      <c r="G29" t="s">
        <v>515</v>
      </c>
      <c r="H29" t="s">
        <v>515</v>
      </c>
    </row>
    <row r="30" spans="1:8" x14ac:dyDescent="0.2">
      <c r="A30" t="s">
        <v>9</v>
      </c>
      <c r="B30" t="s">
        <v>988</v>
      </c>
      <c r="D30" t="s">
        <v>515</v>
      </c>
      <c r="E30" t="s">
        <v>515</v>
      </c>
      <c r="F30" t="s">
        <v>515</v>
      </c>
      <c r="G30" t="s">
        <v>515</v>
      </c>
      <c r="H30" t="s">
        <v>515</v>
      </c>
    </row>
    <row r="31" spans="1:8" x14ac:dyDescent="0.2">
      <c r="A31" t="s">
        <v>9</v>
      </c>
      <c r="B31" t="s">
        <v>988</v>
      </c>
      <c r="D31" t="s">
        <v>515</v>
      </c>
      <c r="E31" t="s">
        <v>515</v>
      </c>
      <c r="F31" t="s">
        <v>515</v>
      </c>
      <c r="G31" t="s">
        <v>515</v>
      </c>
      <c r="H31" t="s">
        <v>515</v>
      </c>
    </row>
    <row r="32" spans="1:8" x14ac:dyDescent="0.2">
      <c r="A32" t="s">
        <v>10</v>
      </c>
      <c r="B32" t="s">
        <v>989</v>
      </c>
      <c r="C32" t="s">
        <v>1012</v>
      </c>
      <c r="D32" t="s">
        <v>1013</v>
      </c>
      <c r="E32" t="s">
        <v>488</v>
      </c>
      <c r="F32" t="s">
        <v>514</v>
      </c>
      <c r="G32" t="s">
        <v>514</v>
      </c>
      <c r="H32">
        <v>138.77268942130178</v>
      </c>
    </row>
    <row r="33" spans="1:8" x14ac:dyDescent="0.2">
      <c r="A33" t="s">
        <v>10</v>
      </c>
      <c r="B33" t="s">
        <v>989</v>
      </c>
      <c r="C33" t="s">
        <v>56</v>
      </c>
      <c r="D33" t="s">
        <v>1014</v>
      </c>
      <c r="E33" t="s">
        <v>488</v>
      </c>
      <c r="F33" t="s">
        <v>550</v>
      </c>
      <c r="G33" t="s">
        <v>1015</v>
      </c>
      <c r="H33">
        <v>19.605462607731681</v>
      </c>
    </row>
    <row r="34" spans="1:8" x14ac:dyDescent="0.2">
      <c r="A34" t="s">
        <v>10</v>
      </c>
      <c r="B34" t="s">
        <v>989</v>
      </c>
      <c r="C34" t="s">
        <v>57</v>
      </c>
      <c r="D34" t="s">
        <v>1016</v>
      </c>
      <c r="E34" t="s">
        <v>612</v>
      </c>
      <c r="F34" t="s">
        <v>684</v>
      </c>
      <c r="G34" t="s">
        <v>960</v>
      </c>
      <c r="H34">
        <v>3.3588097513060733</v>
      </c>
    </row>
    <row r="35" spans="1:8" x14ac:dyDescent="0.2">
      <c r="A35" t="s">
        <v>10</v>
      </c>
      <c r="B35" t="s">
        <v>989</v>
      </c>
      <c r="C35" t="s">
        <v>27</v>
      </c>
      <c r="D35" t="s">
        <v>998</v>
      </c>
      <c r="E35" t="s">
        <v>488</v>
      </c>
      <c r="F35" t="s">
        <v>684</v>
      </c>
      <c r="G35" t="s">
        <v>960</v>
      </c>
      <c r="H35">
        <v>1.2103368932901764</v>
      </c>
    </row>
    <row r="36" spans="1:8" x14ac:dyDescent="0.2">
      <c r="A36" t="s">
        <v>10</v>
      </c>
      <c r="B36" t="s">
        <v>989</v>
      </c>
      <c r="C36" t="s">
        <v>49</v>
      </c>
      <c r="D36" t="s">
        <v>1005</v>
      </c>
      <c r="E36" t="s">
        <v>488</v>
      </c>
      <c r="F36" t="s">
        <v>542</v>
      </c>
      <c r="G36" t="s">
        <v>1006</v>
      </c>
      <c r="H36" t="s">
        <v>514</v>
      </c>
    </row>
    <row r="37" spans="1:8" x14ac:dyDescent="0.2">
      <c r="A37" t="s">
        <v>10</v>
      </c>
      <c r="B37" t="s">
        <v>989</v>
      </c>
      <c r="C37" t="s">
        <v>58</v>
      </c>
      <c r="D37" t="s">
        <v>1017</v>
      </c>
      <c r="E37" t="s">
        <v>488</v>
      </c>
      <c r="F37" t="s">
        <v>818</v>
      </c>
      <c r="G37" t="s">
        <v>928</v>
      </c>
      <c r="H37" t="s">
        <v>514</v>
      </c>
    </row>
    <row r="38" spans="1:8" x14ac:dyDescent="0.2">
      <c r="A38" t="s">
        <v>10</v>
      </c>
      <c r="B38" t="s">
        <v>989</v>
      </c>
      <c r="D38" t="s">
        <v>515</v>
      </c>
      <c r="E38" t="s">
        <v>515</v>
      </c>
      <c r="F38" t="s">
        <v>515</v>
      </c>
      <c r="G38" t="s">
        <v>515</v>
      </c>
      <c r="H38" t="s">
        <v>515</v>
      </c>
    </row>
    <row r="39" spans="1:8" x14ac:dyDescent="0.2">
      <c r="A39" t="s">
        <v>10</v>
      </c>
      <c r="B39" t="s">
        <v>989</v>
      </c>
      <c r="D39" t="s">
        <v>515</v>
      </c>
      <c r="E39" t="s">
        <v>515</v>
      </c>
      <c r="F39" t="s">
        <v>515</v>
      </c>
      <c r="G39" t="s">
        <v>515</v>
      </c>
      <c r="H39" t="s">
        <v>515</v>
      </c>
    </row>
    <row r="40" spans="1:8" x14ac:dyDescent="0.2">
      <c r="A40" t="s">
        <v>10</v>
      </c>
      <c r="B40" t="s">
        <v>989</v>
      </c>
      <c r="D40" t="s">
        <v>515</v>
      </c>
      <c r="E40" t="s">
        <v>515</v>
      </c>
      <c r="F40" t="s">
        <v>515</v>
      </c>
      <c r="G40" t="s">
        <v>515</v>
      </c>
      <c r="H40" t="s">
        <v>515</v>
      </c>
    </row>
    <row r="41" spans="1:8" x14ac:dyDescent="0.2">
      <c r="A41" t="s">
        <v>10</v>
      </c>
      <c r="B41" t="s">
        <v>989</v>
      </c>
      <c r="D41" t="s">
        <v>515</v>
      </c>
      <c r="E41" t="s">
        <v>515</v>
      </c>
      <c r="F41" t="s">
        <v>515</v>
      </c>
      <c r="G41" t="s">
        <v>515</v>
      </c>
      <c r="H41" t="s">
        <v>515</v>
      </c>
    </row>
    <row r="42" spans="1:8" x14ac:dyDescent="0.2">
      <c r="A42" t="s">
        <v>11</v>
      </c>
      <c r="B42" t="s">
        <v>990</v>
      </c>
      <c r="C42" t="s">
        <v>1018</v>
      </c>
      <c r="D42" t="s">
        <v>1019</v>
      </c>
      <c r="E42" t="s">
        <v>526</v>
      </c>
      <c r="F42" t="s">
        <v>684</v>
      </c>
      <c r="G42" t="s">
        <v>960</v>
      </c>
      <c r="H42">
        <v>0.29528107567049816</v>
      </c>
    </row>
    <row r="43" spans="1:8" x14ac:dyDescent="0.2">
      <c r="A43" t="s">
        <v>11</v>
      </c>
      <c r="B43" t="s">
        <v>990</v>
      </c>
      <c r="C43" t="s">
        <v>76</v>
      </c>
      <c r="D43" t="s">
        <v>1020</v>
      </c>
      <c r="E43" t="s">
        <v>1021</v>
      </c>
      <c r="F43" t="s">
        <v>818</v>
      </c>
      <c r="G43" t="s">
        <v>1022</v>
      </c>
      <c r="H43" t="s">
        <v>514</v>
      </c>
    </row>
    <row r="44" spans="1:8" x14ac:dyDescent="0.2">
      <c r="A44" t="s">
        <v>11</v>
      </c>
      <c r="B44" t="s">
        <v>990</v>
      </c>
      <c r="D44" t="s">
        <v>515</v>
      </c>
      <c r="E44" t="s">
        <v>515</v>
      </c>
      <c r="F44" t="s">
        <v>515</v>
      </c>
      <c r="G44" t="s">
        <v>515</v>
      </c>
      <c r="H44" t="s">
        <v>515</v>
      </c>
    </row>
    <row r="45" spans="1:8" x14ac:dyDescent="0.2">
      <c r="A45" t="s">
        <v>11</v>
      </c>
      <c r="B45" t="s">
        <v>990</v>
      </c>
      <c r="D45" t="s">
        <v>515</v>
      </c>
      <c r="E45" t="s">
        <v>515</v>
      </c>
      <c r="F45" t="s">
        <v>515</v>
      </c>
      <c r="G45" t="s">
        <v>515</v>
      </c>
      <c r="H45" t="s">
        <v>515</v>
      </c>
    </row>
    <row r="46" spans="1:8" x14ac:dyDescent="0.2">
      <c r="A46" t="s">
        <v>11</v>
      </c>
      <c r="B46" t="s">
        <v>990</v>
      </c>
      <c r="D46" t="s">
        <v>515</v>
      </c>
      <c r="E46" t="s">
        <v>515</v>
      </c>
      <c r="F46" t="s">
        <v>515</v>
      </c>
      <c r="G46" t="s">
        <v>515</v>
      </c>
      <c r="H46" t="s">
        <v>515</v>
      </c>
    </row>
    <row r="47" spans="1:8" x14ac:dyDescent="0.2">
      <c r="A47" t="s">
        <v>11</v>
      </c>
      <c r="B47" t="s">
        <v>990</v>
      </c>
      <c r="D47" t="s">
        <v>515</v>
      </c>
      <c r="E47" t="s">
        <v>515</v>
      </c>
      <c r="F47" t="s">
        <v>515</v>
      </c>
      <c r="G47" t="s">
        <v>515</v>
      </c>
      <c r="H47" t="s">
        <v>515</v>
      </c>
    </row>
    <row r="48" spans="1:8" x14ac:dyDescent="0.2">
      <c r="A48" t="s">
        <v>11</v>
      </c>
      <c r="B48" t="s">
        <v>990</v>
      </c>
      <c r="D48" t="s">
        <v>515</v>
      </c>
      <c r="E48" t="s">
        <v>515</v>
      </c>
      <c r="F48" t="s">
        <v>515</v>
      </c>
      <c r="G48" t="s">
        <v>515</v>
      </c>
      <c r="H48" t="s">
        <v>515</v>
      </c>
    </row>
    <row r="49" spans="1:8" x14ac:dyDescent="0.2">
      <c r="A49" t="s">
        <v>11</v>
      </c>
      <c r="B49" t="s">
        <v>990</v>
      </c>
      <c r="D49" t="s">
        <v>515</v>
      </c>
      <c r="E49" t="s">
        <v>515</v>
      </c>
      <c r="F49" t="s">
        <v>515</v>
      </c>
      <c r="G49" t="s">
        <v>515</v>
      </c>
      <c r="H49" t="s">
        <v>515</v>
      </c>
    </row>
    <row r="50" spans="1:8" x14ac:dyDescent="0.2">
      <c r="A50" t="s">
        <v>11</v>
      </c>
      <c r="B50" t="s">
        <v>990</v>
      </c>
      <c r="D50" t="s">
        <v>515</v>
      </c>
      <c r="E50" t="s">
        <v>515</v>
      </c>
      <c r="F50" t="s">
        <v>515</v>
      </c>
      <c r="G50" t="s">
        <v>515</v>
      </c>
      <c r="H50" t="s">
        <v>515</v>
      </c>
    </row>
    <row r="51" spans="1:8" x14ac:dyDescent="0.2">
      <c r="A51" t="s">
        <v>11</v>
      </c>
      <c r="B51" t="s">
        <v>990</v>
      </c>
      <c r="D51" t="s">
        <v>515</v>
      </c>
      <c r="E51" t="s">
        <v>515</v>
      </c>
      <c r="F51" t="s">
        <v>515</v>
      </c>
      <c r="G51" t="s">
        <v>515</v>
      </c>
      <c r="H51" t="s">
        <v>515</v>
      </c>
    </row>
    <row r="52" spans="1:8" x14ac:dyDescent="0.2">
      <c r="A52" t="s">
        <v>12</v>
      </c>
      <c r="B52" t="s">
        <v>992</v>
      </c>
      <c r="C52" t="s">
        <v>1023</v>
      </c>
      <c r="D52" t="s">
        <v>1024</v>
      </c>
      <c r="E52" t="s">
        <v>488</v>
      </c>
      <c r="F52" t="s">
        <v>778</v>
      </c>
      <c r="G52" t="s">
        <v>1025</v>
      </c>
      <c r="H52" t="s">
        <v>514</v>
      </c>
    </row>
    <row r="53" spans="1:8" x14ac:dyDescent="0.2">
      <c r="A53" t="s">
        <v>12</v>
      </c>
      <c r="B53" t="s">
        <v>992</v>
      </c>
      <c r="C53" t="s">
        <v>41</v>
      </c>
      <c r="D53" t="s">
        <v>1026</v>
      </c>
      <c r="E53" t="s">
        <v>1027</v>
      </c>
      <c r="F53" t="s">
        <v>514</v>
      </c>
      <c r="G53" t="s">
        <v>514</v>
      </c>
      <c r="H53" t="s">
        <v>514</v>
      </c>
    </row>
    <row r="54" spans="1:8" x14ac:dyDescent="0.2">
      <c r="A54" t="s">
        <v>12</v>
      </c>
      <c r="B54" t="s">
        <v>992</v>
      </c>
      <c r="D54" t="s">
        <v>515</v>
      </c>
      <c r="E54" t="s">
        <v>515</v>
      </c>
      <c r="F54" t="s">
        <v>515</v>
      </c>
      <c r="G54" t="s">
        <v>515</v>
      </c>
      <c r="H54" t="s">
        <v>515</v>
      </c>
    </row>
    <row r="55" spans="1:8" x14ac:dyDescent="0.2">
      <c r="A55" t="s">
        <v>12</v>
      </c>
      <c r="B55" t="s">
        <v>992</v>
      </c>
      <c r="D55" t="s">
        <v>515</v>
      </c>
      <c r="E55" t="s">
        <v>515</v>
      </c>
      <c r="F55" t="s">
        <v>515</v>
      </c>
      <c r="G55" t="s">
        <v>515</v>
      </c>
      <c r="H55" t="s">
        <v>515</v>
      </c>
    </row>
    <row r="56" spans="1:8" x14ac:dyDescent="0.2">
      <c r="A56" t="s">
        <v>12</v>
      </c>
      <c r="B56" t="s">
        <v>992</v>
      </c>
      <c r="D56" t="s">
        <v>515</v>
      </c>
      <c r="E56" t="s">
        <v>515</v>
      </c>
      <c r="F56" t="s">
        <v>515</v>
      </c>
      <c r="G56" t="s">
        <v>515</v>
      </c>
      <c r="H56" t="s">
        <v>515</v>
      </c>
    </row>
    <row r="57" spans="1:8" x14ac:dyDescent="0.2">
      <c r="A57" t="s">
        <v>12</v>
      </c>
      <c r="B57" t="s">
        <v>992</v>
      </c>
      <c r="D57" t="s">
        <v>515</v>
      </c>
      <c r="E57" t="s">
        <v>515</v>
      </c>
      <c r="F57" t="s">
        <v>515</v>
      </c>
      <c r="G57" t="s">
        <v>515</v>
      </c>
      <c r="H57" t="s">
        <v>515</v>
      </c>
    </row>
    <row r="58" spans="1:8" x14ac:dyDescent="0.2">
      <c r="A58" t="s">
        <v>12</v>
      </c>
      <c r="B58" t="s">
        <v>992</v>
      </c>
      <c r="D58" t="s">
        <v>515</v>
      </c>
      <c r="E58" t="s">
        <v>515</v>
      </c>
      <c r="F58" t="s">
        <v>515</v>
      </c>
      <c r="G58" t="s">
        <v>515</v>
      </c>
      <c r="H58" t="s">
        <v>515</v>
      </c>
    </row>
    <row r="59" spans="1:8" x14ac:dyDescent="0.2">
      <c r="A59" t="s">
        <v>12</v>
      </c>
      <c r="B59" t="s">
        <v>992</v>
      </c>
      <c r="D59" t="s">
        <v>515</v>
      </c>
      <c r="E59" t="s">
        <v>515</v>
      </c>
      <c r="F59" t="s">
        <v>515</v>
      </c>
      <c r="G59" t="s">
        <v>515</v>
      </c>
      <c r="H59" t="s">
        <v>515</v>
      </c>
    </row>
    <row r="60" spans="1:8" x14ac:dyDescent="0.2">
      <c r="A60" t="s">
        <v>12</v>
      </c>
      <c r="B60" t="s">
        <v>992</v>
      </c>
      <c r="D60" t="s">
        <v>515</v>
      </c>
      <c r="E60" t="s">
        <v>515</v>
      </c>
      <c r="F60" t="s">
        <v>515</v>
      </c>
      <c r="G60" t="s">
        <v>515</v>
      </c>
      <c r="H60" t="s">
        <v>515</v>
      </c>
    </row>
    <row r="61" spans="1:8" x14ac:dyDescent="0.2">
      <c r="A61" t="s">
        <v>12</v>
      </c>
      <c r="B61" t="s">
        <v>992</v>
      </c>
      <c r="D61" t="s">
        <v>515</v>
      </c>
      <c r="E61" t="s">
        <v>515</v>
      </c>
      <c r="F61" t="s">
        <v>515</v>
      </c>
      <c r="G61" t="s">
        <v>515</v>
      </c>
      <c r="H61" t="s">
        <v>515</v>
      </c>
    </row>
    <row r="62" spans="1:8" x14ac:dyDescent="0.2">
      <c r="A62" t="s">
        <v>13</v>
      </c>
      <c r="B62" t="s">
        <v>994</v>
      </c>
      <c r="C62" t="s">
        <v>1028</v>
      </c>
      <c r="D62" t="s">
        <v>1029</v>
      </c>
      <c r="E62" t="s">
        <v>1030</v>
      </c>
      <c r="F62" t="s">
        <v>684</v>
      </c>
      <c r="G62" t="s">
        <v>960</v>
      </c>
      <c r="H62">
        <v>22.096623571159117</v>
      </c>
    </row>
    <row r="63" spans="1:8" x14ac:dyDescent="0.2">
      <c r="A63" t="s">
        <v>13</v>
      </c>
      <c r="B63" t="s">
        <v>994</v>
      </c>
      <c r="C63" t="s">
        <v>46</v>
      </c>
      <c r="D63" t="s">
        <v>1031</v>
      </c>
      <c r="E63" t="s">
        <v>643</v>
      </c>
      <c r="F63" t="s">
        <v>1032</v>
      </c>
      <c r="G63" t="s">
        <v>1033</v>
      </c>
      <c r="H63">
        <v>0.45884210100685785</v>
      </c>
    </row>
    <row r="64" spans="1:8" x14ac:dyDescent="0.2">
      <c r="A64" t="s">
        <v>13</v>
      </c>
      <c r="B64" t="s">
        <v>994</v>
      </c>
      <c r="C64" t="s">
        <v>47</v>
      </c>
      <c r="D64" t="s">
        <v>1034</v>
      </c>
      <c r="E64" t="s">
        <v>1035</v>
      </c>
      <c r="F64" t="s">
        <v>684</v>
      </c>
      <c r="G64" t="s">
        <v>960</v>
      </c>
      <c r="H64">
        <v>3.0075138928029677E-3</v>
      </c>
    </row>
    <row r="65" spans="1:8" x14ac:dyDescent="0.2">
      <c r="A65" t="s">
        <v>13</v>
      </c>
      <c r="B65" t="s">
        <v>994</v>
      </c>
      <c r="D65" t="s">
        <v>515</v>
      </c>
      <c r="E65" t="s">
        <v>515</v>
      </c>
      <c r="F65" t="s">
        <v>515</v>
      </c>
      <c r="G65" t="s">
        <v>515</v>
      </c>
      <c r="H65" t="s">
        <v>515</v>
      </c>
    </row>
    <row r="66" spans="1:8" x14ac:dyDescent="0.2">
      <c r="A66" t="s">
        <v>13</v>
      </c>
      <c r="B66" t="s">
        <v>994</v>
      </c>
      <c r="D66" t="s">
        <v>515</v>
      </c>
      <c r="E66" t="s">
        <v>515</v>
      </c>
      <c r="F66" t="s">
        <v>515</v>
      </c>
      <c r="G66" t="s">
        <v>515</v>
      </c>
      <c r="H66" t="s">
        <v>515</v>
      </c>
    </row>
    <row r="67" spans="1:8" x14ac:dyDescent="0.2">
      <c r="A67" t="s">
        <v>13</v>
      </c>
      <c r="B67" t="s">
        <v>994</v>
      </c>
      <c r="D67" t="s">
        <v>515</v>
      </c>
      <c r="E67" t="s">
        <v>515</v>
      </c>
      <c r="F67" t="s">
        <v>515</v>
      </c>
      <c r="G67" t="s">
        <v>515</v>
      </c>
      <c r="H67" t="s">
        <v>515</v>
      </c>
    </row>
    <row r="68" spans="1:8" x14ac:dyDescent="0.2">
      <c r="A68" t="s">
        <v>13</v>
      </c>
      <c r="B68" t="s">
        <v>994</v>
      </c>
      <c r="D68" t="s">
        <v>515</v>
      </c>
      <c r="E68" t="s">
        <v>515</v>
      </c>
      <c r="F68" t="s">
        <v>515</v>
      </c>
      <c r="G68" t="s">
        <v>515</v>
      </c>
      <c r="H68" t="s">
        <v>515</v>
      </c>
    </row>
    <row r="69" spans="1:8" x14ac:dyDescent="0.2">
      <c r="A69" t="s">
        <v>13</v>
      </c>
      <c r="B69" t="s">
        <v>994</v>
      </c>
      <c r="D69" t="s">
        <v>515</v>
      </c>
      <c r="E69" t="s">
        <v>515</v>
      </c>
      <c r="F69" t="s">
        <v>515</v>
      </c>
      <c r="G69" t="s">
        <v>515</v>
      </c>
      <c r="H69" t="s">
        <v>515</v>
      </c>
    </row>
    <row r="70" spans="1:8" x14ac:dyDescent="0.2">
      <c r="A70" t="s">
        <v>13</v>
      </c>
      <c r="B70" t="s">
        <v>994</v>
      </c>
      <c r="D70" t="s">
        <v>515</v>
      </c>
      <c r="E70" t="s">
        <v>515</v>
      </c>
      <c r="F70" t="s">
        <v>515</v>
      </c>
      <c r="G70" t="s">
        <v>515</v>
      </c>
      <c r="H70" t="s">
        <v>515</v>
      </c>
    </row>
    <row r="71" spans="1:8" x14ac:dyDescent="0.2">
      <c r="A71" t="s">
        <v>13</v>
      </c>
      <c r="B71" t="s">
        <v>994</v>
      </c>
      <c r="D71" t="s">
        <v>515</v>
      </c>
      <c r="E71" t="s">
        <v>515</v>
      </c>
      <c r="F71" t="s">
        <v>515</v>
      </c>
      <c r="G71" t="s">
        <v>515</v>
      </c>
      <c r="H71" t="s">
        <v>515</v>
      </c>
    </row>
    <row r="72" spans="1:8" x14ac:dyDescent="0.2">
      <c r="A72" t="s">
        <v>14</v>
      </c>
      <c r="B72" t="s">
        <v>959</v>
      </c>
      <c r="C72" t="s">
        <v>248</v>
      </c>
      <c r="D72" t="s">
        <v>1036</v>
      </c>
      <c r="E72" t="s">
        <v>594</v>
      </c>
      <c r="F72" t="s">
        <v>514</v>
      </c>
      <c r="G72" t="s">
        <v>514</v>
      </c>
      <c r="H72">
        <v>90.529601910919538</v>
      </c>
    </row>
    <row r="73" spans="1:8" x14ac:dyDescent="0.2">
      <c r="A73" t="s">
        <v>14</v>
      </c>
      <c r="B73" t="s">
        <v>959</v>
      </c>
      <c r="C73" t="s">
        <v>33</v>
      </c>
      <c r="D73" t="s">
        <v>1037</v>
      </c>
      <c r="E73" t="s">
        <v>503</v>
      </c>
      <c r="F73" t="s">
        <v>550</v>
      </c>
      <c r="G73" t="s">
        <v>1008</v>
      </c>
      <c r="H73">
        <v>57.409353289476897</v>
      </c>
    </row>
    <row r="74" spans="1:8" x14ac:dyDescent="0.2">
      <c r="A74" t="s">
        <v>14</v>
      </c>
      <c r="B74" t="s">
        <v>959</v>
      </c>
      <c r="C74" t="s">
        <v>34</v>
      </c>
      <c r="D74" t="s">
        <v>1038</v>
      </c>
      <c r="E74" t="s">
        <v>594</v>
      </c>
      <c r="F74" t="s">
        <v>684</v>
      </c>
      <c r="G74" t="s">
        <v>685</v>
      </c>
      <c r="H74">
        <v>39.237191596292909</v>
      </c>
    </row>
    <row r="75" spans="1:8" x14ac:dyDescent="0.2">
      <c r="A75" t="s">
        <v>14</v>
      </c>
      <c r="B75" t="s">
        <v>959</v>
      </c>
      <c r="C75" t="s">
        <v>35</v>
      </c>
      <c r="D75" t="s">
        <v>1039</v>
      </c>
      <c r="E75" t="s">
        <v>503</v>
      </c>
      <c r="F75" t="s">
        <v>684</v>
      </c>
      <c r="G75" t="s">
        <v>1040</v>
      </c>
      <c r="H75">
        <v>31.777444232580912</v>
      </c>
    </row>
    <row r="76" spans="1:8" x14ac:dyDescent="0.2">
      <c r="A76" t="s">
        <v>14</v>
      </c>
      <c r="B76" t="s">
        <v>959</v>
      </c>
      <c r="C76" t="s">
        <v>36</v>
      </c>
      <c r="D76" t="s">
        <v>1041</v>
      </c>
      <c r="E76" t="s">
        <v>1042</v>
      </c>
      <c r="F76" t="s">
        <v>630</v>
      </c>
      <c r="G76" t="s">
        <v>1043</v>
      </c>
      <c r="H76">
        <v>30.366955642943992</v>
      </c>
    </row>
    <row r="77" spans="1:8" x14ac:dyDescent="0.2">
      <c r="A77" t="s">
        <v>14</v>
      </c>
      <c r="B77" t="s">
        <v>959</v>
      </c>
      <c r="C77" t="s">
        <v>37</v>
      </c>
      <c r="D77" t="s">
        <v>1044</v>
      </c>
      <c r="E77" t="s">
        <v>503</v>
      </c>
      <c r="F77" t="s">
        <v>684</v>
      </c>
      <c r="G77" t="s">
        <v>685</v>
      </c>
      <c r="H77">
        <v>28.66252025247999</v>
      </c>
    </row>
    <row r="78" spans="1:8" x14ac:dyDescent="0.2">
      <c r="A78" t="s">
        <v>14</v>
      </c>
      <c r="B78" t="s">
        <v>959</v>
      </c>
      <c r="C78" t="s">
        <v>38</v>
      </c>
      <c r="D78" t="s">
        <v>1045</v>
      </c>
      <c r="E78" t="s">
        <v>503</v>
      </c>
      <c r="F78" t="s">
        <v>550</v>
      </c>
      <c r="G78" t="s">
        <v>1015</v>
      </c>
      <c r="H78">
        <v>27.99298980155076</v>
      </c>
    </row>
    <row r="79" spans="1:8" x14ac:dyDescent="0.2">
      <c r="A79" t="s">
        <v>14</v>
      </c>
      <c r="B79" t="s">
        <v>959</v>
      </c>
      <c r="C79" t="s">
        <v>39</v>
      </c>
      <c r="D79" t="s">
        <v>1046</v>
      </c>
      <c r="E79" t="s">
        <v>503</v>
      </c>
      <c r="F79" t="s">
        <v>1047</v>
      </c>
      <c r="G79" t="s">
        <v>1048</v>
      </c>
      <c r="H79">
        <v>27.349073361107685</v>
      </c>
    </row>
    <row r="80" spans="1:8" x14ac:dyDescent="0.2">
      <c r="A80" t="s">
        <v>14</v>
      </c>
      <c r="B80" t="s">
        <v>959</v>
      </c>
      <c r="C80" t="s">
        <v>13</v>
      </c>
      <c r="D80" t="s">
        <v>994</v>
      </c>
      <c r="E80" t="s">
        <v>830</v>
      </c>
      <c r="F80" t="s">
        <v>684</v>
      </c>
      <c r="G80" t="s">
        <v>960</v>
      </c>
      <c r="H80">
        <v>27.226037607079373</v>
      </c>
    </row>
    <row r="81" spans="1:8" x14ac:dyDescent="0.2">
      <c r="A81" t="s">
        <v>14</v>
      </c>
      <c r="B81" t="s">
        <v>959</v>
      </c>
      <c r="C81" t="s">
        <v>40</v>
      </c>
      <c r="D81" t="s">
        <v>1049</v>
      </c>
      <c r="E81" t="s">
        <v>612</v>
      </c>
      <c r="F81" t="s">
        <v>508</v>
      </c>
      <c r="G81" t="s">
        <v>518</v>
      </c>
      <c r="H81">
        <v>25.985770256031991</v>
      </c>
    </row>
    <row r="82" spans="1:8" x14ac:dyDescent="0.2">
      <c r="A82" t="s">
        <v>15</v>
      </c>
      <c r="B82" t="s">
        <v>995</v>
      </c>
      <c r="C82" t="s">
        <v>1050</v>
      </c>
      <c r="D82" t="s">
        <v>1051</v>
      </c>
      <c r="E82" t="s">
        <v>752</v>
      </c>
      <c r="F82" t="s">
        <v>684</v>
      </c>
      <c r="G82" t="s">
        <v>960</v>
      </c>
      <c r="H82" t="s">
        <v>514</v>
      </c>
    </row>
    <row r="83" spans="1:8" x14ac:dyDescent="0.2">
      <c r="A83" t="s">
        <v>15</v>
      </c>
      <c r="B83" t="s">
        <v>995</v>
      </c>
      <c r="D83" t="s">
        <v>515</v>
      </c>
      <c r="E83" t="s">
        <v>515</v>
      </c>
      <c r="F83" t="s">
        <v>515</v>
      </c>
      <c r="G83" t="s">
        <v>515</v>
      </c>
      <c r="H83" t="s">
        <v>515</v>
      </c>
    </row>
    <row r="84" spans="1:8" x14ac:dyDescent="0.2">
      <c r="A84" t="s">
        <v>15</v>
      </c>
      <c r="B84" t="s">
        <v>995</v>
      </c>
      <c r="D84" t="s">
        <v>515</v>
      </c>
      <c r="E84" t="s">
        <v>515</v>
      </c>
      <c r="F84" t="s">
        <v>515</v>
      </c>
      <c r="G84" t="s">
        <v>515</v>
      </c>
      <c r="H84" t="s">
        <v>515</v>
      </c>
    </row>
    <row r="85" spans="1:8" x14ac:dyDescent="0.2">
      <c r="A85" t="s">
        <v>15</v>
      </c>
      <c r="B85" t="s">
        <v>995</v>
      </c>
      <c r="D85" t="s">
        <v>515</v>
      </c>
      <c r="E85" t="s">
        <v>515</v>
      </c>
      <c r="F85" t="s">
        <v>515</v>
      </c>
      <c r="G85" t="s">
        <v>515</v>
      </c>
      <c r="H85" t="s">
        <v>515</v>
      </c>
    </row>
    <row r="86" spans="1:8" x14ac:dyDescent="0.2">
      <c r="A86" t="s">
        <v>15</v>
      </c>
      <c r="B86" t="s">
        <v>995</v>
      </c>
      <c r="D86" t="s">
        <v>515</v>
      </c>
      <c r="E86" t="s">
        <v>515</v>
      </c>
      <c r="F86" t="s">
        <v>515</v>
      </c>
      <c r="G86" t="s">
        <v>515</v>
      </c>
      <c r="H86" t="s">
        <v>515</v>
      </c>
    </row>
    <row r="87" spans="1:8" x14ac:dyDescent="0.2">
      <c r="A87" t="s">
        <v>15</v>
      </c>
      <c r="B87" t="s">
        <v>995</v>
      </c>
      <c r="D87" t="s">
        <v>515</v>
      </c>
      <c r="E87" t="s">
        <v>515</v>
      </c>
      <c r="F87" t="s">
        <v>515</v>
      </c>
      <c r="G87" t="s">
        <v>515</v>
      </c>
      <c r="H87" t="s">
        <v>515</v>
      </c>
    </row>
    <row r="88" spans="1:8" x14ac:dyDescent="0.2">
      <c r="A88" t="s">
        <v>15</v>
      </c>
      <c r="B88" t="s">
        <v>995</v>
      </c>
      <c r="D88" t="s">
        <v>515</v>
      </c>
      <c r="E88" t="s">
        <v>515</v>
      </c>
      <c r="F88" t="s">
        <v>515</v>
      </c>
      <c r="G88" t="s">
        <v>515</v>
      </c>
      <c r="H88" t="s">
        <v>515</v>
      </c>
    </row>
    <row r="89" spans="1:8" x14ac:dyDescent="0.2">
      <c r="A89" t="s">
        <v>15</v>
      </c>
      <c r="B89" t="s">
        <v>995</v>
      </c>
      <c r="D89" t="s">
        <v>515</v>
      </c>
      <c r="E89" t="s">
        <v>515</v>
      </c>
      <c r="F89" t="s">
        <v>515</v>
      </c>
      <c r="G89" t="s">
        <v>515</v>
      </c>
      <c r="H89" t="s">
        <v>515</v>
      </c>
    </row>
    <row r="90" spans="1:8" x14ac:dyDescent="0.2">
      <c r="A90" t="s">
        <v>15</v>
      </c>
      <c r="B90" t="s">
        <v>995</v>
      </c>
      <c r="D90" t="s">
        <v>515</v>
      </c>
      <c r="E90" t="s">
        <v>515</v>
      </c>
      <c r="F90" t="s">
        <v>515</v>
      </c>
      <c r="G90" t="s">
        <v>515</v>
      </c>
      <c r="H90" t="s">
        <v>515</v>
      </c>
    </row>
    <row r="91" spans="1:8" x14ac:dyDescent="0.2">
      <c r="A91" t="s">
        <v>15</v>
      </c>
      <c r="B91" t="s">
        <v>995</v>
      </c>
      <c r="D91" t="s">
        <v>515</v>
      </c>
      <c r="E91" t="s">
        <v>515</v>
      </c>
      <c r="F91" t="s">
        <v>515</v>
      </c>
      <c r="G91" t="s">
        <v>515</v>
      </c>
      <c r="H91" t="s">
        <v>515</v>
      </c>
    </row>
    <row r="92" spans="1:8" x14ac:dyDescent="0.2">
      <c r="A92" t="s">
        <v>16</v>
      </c>
      <c r="B92" t="s">
        <v>996</v>
      </c>
      <c r="C92" t="s">
        <v>8</v>
      </c>
      <c r="D92" t="s">
        <v>486</v>
      </c>
      <c r="E92" t="s">
        <v>488</v>
      </c>
      <c r="F92" t="s">
        <v>514</v>
      </c>
      <c r="G92" t="s">
        <v>514</v>
      </c>
      <c r="H92">
        <v>40.581306668641382</v>
      </c>
    </row>
    <row r="93" spans="1:8" x14ac:dyDescent="0.2">
      <c r="A93" t="s">
        <v>16</v>
      </c>
      <c r="B93" t="s">
        <v>996</v>
      </c>
      <c r="C93" t="s">
        <v>59</v>
      </c>
      <c r="D93" t="s">
        <v>927</v>
      </c>
      <c r="E93" t="s">
        <v>488</v>
      </c>
      <c r="F93" t="s">
        <v>818</v>
      </c>
      <c r="G93" t="s">
        <v>928</v>
      </c>
      <c r="H93">
        <v>28.490990060799511</v>
      </c>
    </row>
    <row r="94" spans="1:8" x14ac:dyDescent="0.2">
      <c r="A94" t="s">
        <v>16</v>
      </c>
      <c r="B94" t="s">
        <v>996</v>
      </c>
      <c r="C94" t="s">
        <v>60</v>
      </c>
      <c r="D94" t="s">
        <v>1052</v>
      </c>
      <c r="E94" t="s">
        <v>488</v>
      </c>
      <c r="F94" t="s">
        <v>514</v>
      </c>
      <c r="G94" t="s">
        <v>514</v>
      </c>
      <c r="H94">
        <v>27.17989262114293</v>
      </c>
    </row>
    <row r="95" spans="1:8" x14ac:dyDescent="0.2">
      <c r="A95" t="s">
        <v>16</v>
      </c>
      <c r="B95" t="s">
        <v>996</v>
      </c>
      <c r="C95" t="s">
        <v>61</v>
      </c>
      <c r="D95" t="s">
        <v>1053</v>
      </c>
      <c r="E95" t="s">
        <v>488</v>
      </c>
      <c r="F95" t="s">
        <v>514</v>
      </c>
      <c r="G95" t="s">
        <v>514</v>
      </c>
      <c r="H95">
        <v>16.153874815381084</v>
      </c>
    </row>
    <row r="96" spans="1:8" x14ac:dyDescent="0.2">
      <c r="A96" t="s">
        <v>16</v>
      </c>
      <c r="B96" t="s">
        <v>996</v>
      </c>
      <c r="C96" t="s">
        <v>62</v>
      </c>
      <c r="D96" t="s">
        <v>1054</v>
      </c>
      <c r="E96" t="s">
        <v>488</v>
      </c>
      <c r="F96" t="s">
        <v>514</v>
      </c>
      <c r="G96" t="s">
        <v>514</v>
      </c>
      <c r="H96">
        <v>0.68096579458738549</v>
      </c>
    </row>
    <row r="97" spans="1:8" x14ac:dyDescent="0.2">
      <c r="A97" t="s">
        <v>16</v>
      </c>
      <c r="B97" t="s">
        <v>996</v>
      </c>
      <c r="C97" t="s">
        <v>63</v>
      </c>
      <c r="D97" t="s">
        <v>1055</v>
      </c>
      <c r="E97" t="s">
        <v>488</v>
      </c>
      <c r="F97" t="s">
        <v>514</v>
      </c>
      <c r="G97" t="s">
        <v>514</v>
      </c>
      <c r="H97">
        <v>5.2800946969783942E-2</v>
      </c>
    </row>
    <row r="98" spans="1:8" x14ac:dyDescent="0.2">
      <c r="A98" t="s">
        <v>16</v>
      </c>
      <c r="B98" t="s">
        <v>996</v>
      </c>
      <c r="C98" t="s">
        <v>64</v>
      </c>
      <c r="D98" t="s">
        <v>1056</v>
      </c>
      <c r="E98" t="s">
        <v>488</v>
      </c>
      <c r="F98" t="s">
        <v>489</v>
      </c>
      <c r="G98" t="s">
        <v>576</v>
      </c>
      <c r="H98" t="s">
        <v>514</v>
      </c>
    </row>
    <row r="99" spans="1:8" x14ac:dyDescent="0.2">
      <c r="A99" t="s">
        <v>16</v>
      </c>
      <c r="B99" t="s">
        <v>996</v>
      </c>
      <c r="C99" t="s">
        <v>65</v>
      </c>
      <c r="D99" t="s">
        <v>1057</v>
      </c>
      <c r="E99" t="s">
        <v>488</v>
      </c>
      <c r="F99" t="s">
        <v>542</v>
      </c>
      <c r="G99" t="s">
        <v>773</v>
      </c>
      <c r="H99" t="s">
        <v>514</v>
      </c>
    </row>
    <row r="100" spans="1:8" x14ac:dyDescent="0.2">
      <c r="A100" t="s">
        <v>16</v>
      </c>
      <c r="B100" t="s">
        <v>996</v>
      </c>
      <c r="C100" t="s">
        <v>66</v>
      </c>
      <c r="D100" t="s">
        <v>1058</v>
      </c>
      <c r="E100" t="s">
        <v>612</v>
      </c>
      <c r="F100" t="s">
        <v>655</v>
      </c>
      <c r="G100" t="s">
        <v>948</v>
      </c>
      <c r="H100" t="s">
        <v>514</v>
      </c>
    </row>
    <row r="101" spans="1:8" x14ac:dyDescent="0.2">
      <c r="A101" t="s">
        <v>16</v>
      </c>
      <c r="B101" t="s">
        <v>996</v>
      </c>
      <c r="C101" t="s">
        <v>67</v>
      </c>
      <c r="D101" t="s">
        <v>1059</v>
      </c>
      <c r="E101" t="s">
        <v>523</v>
      </c>
      <c r="F101" t="s">
        <v>818</v>
      </c>
      <c r="G101" t="s">
        <v>993</v>
      </c>
      <c r="H101" t="s">
        <v>514</v>
      </c>
    </row>
    <row r="102" spans="1:8" x14ac:dyDescent="0.2">
      <c r="A102" t="s">
        <v>17</v>
      </c>
      <c r="B102" t="s">
        <v>997</v>
      </c>
      <c r="C102" t="s">
        <v>1060</v>
      </c>
      <c r="D102" t="s">
        <v>1061</v>
      </c>
      <c r="E102" t="s">
        <v>536</v>
      </c>
      <c r="F102" t="s">
        <v>684</v>
      </c>
      <c r="G102" t="s">
        <v>960</v>
      </c>
      <c r="H102">
        <v>63.538112383383996</v>
      </c>
    </row>
    <row r="103" spans="1:8" x14ac:dyDescent="0.2">
      <c r="A103" t="s">
        <v>17</v>
      </c>
      <c r="B103" t="s">
        <v>997</v>
      </c>
      <c r="C103" t="s">
        <v>68</v>
      </c>
      <c r="D103" t="s">
        <v>1062</v>
      </c>
      <c r="E103" t="s">
        <v>721</v>
      </c>
      <c r="F103" t="s">
        <v>514</v>
      </c>
      <c r="G103" t="s">
        <v>514</v>
      </c>
      <c r="H103">
        <v>16.680094416874997</v>
      </c>
    </row>
    <row r="104" spans="1:8" x14ac:dyDescent="0.2">
      <c r="A104" t="s">
        <v>17</v>
      </c>
      <c r="B104" t="s">
        <v>997</v>
      </c>
      <c r="C104" t="s">
        <v>69</v>
      </c>
      <c r="D104" t="s">
        <v>1063</v>
      </c>
      <c r="E104" t="s">
        <v>562</v>
      </c>
      <c r="F104" t="s">
        <v>1064</v>
      </c>
      <c r="G104" t="s">
        <v>1065</v>
      </c>
      <c r="H104">
        <v>13.067022835325</v>
      </c>
    </row>
    <row r="105" spans="1:8" x14ac:dyDescent="0.2">
      <c r="A105" t="s">
        <v>17</v>
      </c>
      <c r="B105" t="s">
        <v>997</v>
      </c>
      <c r="C105" t="s">
        <v>70</v>
      </c>
      <c r="D105" t="s">
        <v>1066</v>
      </c>
      <c r="E105" t="s">
        <v>562</v>
      </c>
      <c r="F105" t="s">
        <v>702</v>
      </c>
      <c r="G105" t="s">
        <v>1067</v>
      </c>
      <c r="H105">
        <v>11.919955948314998</v>
      </c>
    </row>
    <row r="106" spans="1:8" x14ac:dyDescent="0.2">
      <c r="A106" t="s">
        <v>17</v>
      </c>
      <c r="B106" t="s">
        <v>997</v>
      </c>
      <c r="C106" t="s">
        <v>71</v>
      </c>
      <c r="D106" t="s">
        <v>1068</v>
      </c>
      <c r="E106" t="s">
        <v>562</v>
      </c>
      <c r="F106" t="s">
        <v>1047</v>
      </c>
      <c r="G106" t="s">
        <v>1048</v>
      </c>
      <c r="H106">
        <v>10.074620853779999</v>
      </c>
    </row>
    <row r="107" spans="1:8" x14ac:dyDescent="0.2">
      <c r="A107" t="s">
        <v>17</v>
      </c>
      <c r="B107" t="s">
        <v>997</v>
      </c>
      <c r="C107" t="s">
        <v>72</v>
      </c>
      <c r="D107" t="s">
        <v>844</v>
      </c>
      <c r="E107" t="s">
        <v>536</v>
      </c>
      <c r="F107" t="s">
        <v>508</v>
      </c>
      <c r="G107" t="s">
        <v>518</v>
      </c>
      <c r="H107">
        <v>9.4924518392419994</v>
      </c>
    </row>
    <row r="108" spans="1:8" x14ac:dyDescent="0.2">
      <c r="A108" t="s">
        <v>17</v>
      </c>
      <c r="B108" t="s">
        <v>997</v>
      </c>
      <c r="C108" t="s">
        <v>73</v>
      </c>
      <c r="D108" t="s">
        <v>1069</v>
      </c>
      <c r="E108" t="s">
        <v>562</v>
      </c>
      <c r="F108" t="s">
        <v>514</v>
      </c>
      <c r="G108" t="s">
        <v>514</v>
      </c>
      <c r="H108">
        <v>7.5061921306929991</v>
      </c>
    </row>
    <row r="109" spans="1:8" x14ac:dyDescent="0.2">
      <c r="A109" t="s">
        <v>17</v>
      </c>
      <c r="B109" t="s">
        <v>997</v>
      </c>
      <c r="C109" t="s">
        <v>74</v>
      </c>
      <c r="D109" t="s">
        <v>1070</v>
      </c>
      <c r="E109" t="s">
        <v>562</v>
      </c>
      <c r="F109" t="s">
        <v>702</v>
      </c>
      <c r="G109" t="s">
        <v>1071</v>
      </c>
      <c r="H109">
        <v>5.137457154382</v>
      </c>
    </row>
    <row r="110" spans="1:8" x14ac:dyDescent="0.2">
      <c r="A110" t="s">
        <v>17</v>
      </c>
      <c r="B110" t="s">
        <v>997</v>
      </c>
      <c r="C110" t="s">
        <v>75</v>
      </c>
      <c r="D110" t="s">
        <v>1072</v>
      </c>
      <c r="E110" t="s">
        <v>562</v>
      </c>
      <c r="F110" t="s">
        <v>500</v>
      </c>
      <c r="G110" t="s">
        <v>501</v>
      </c>
      <c r="H110">
        <v>4.8516496250189993</v>
      </c>
    </row>
    <row r="111" spans="1:8" x14ac:dyDescent="0.2">
      <c r="A111" t="s">
        <v>17</v>
      </c>
      <c r="B111" t="s">
        <v>997</v>
      </c>
      <c r="C111" t="s">
        <v>46</v>
      </c>
      <c r="D111" t="s">
        <v>1031</v>
      </c>
      <c r="E111" t="s">
        <v>643</v>
      </c>
      <c r="F111" t="s">
        <v>1032</v>
      </c>
      <c r="G111" t="s">
        <v>1033</v>
      </c>
      <c r="H111">
        <v>4.1592592394189998</v>
      </c>
    </row>
    <row r="112" spans="1:8" x14ac:dyDescent="0.2">
      <c r="A112" t="s">
        <v>16</v>
      </c>
      <c r="B112" t="s">
        <v>996</v>
      </c>
      <c r="C112" t="s">
        <v>8</v>
      </c>
      <c r="D112" t="s">
        <v>486</v>
      </c>
      <c r="E112" t="s">
        <v>488</v>
      </c>
      <c r="F112" t="s">
        <v>514</v>
      </c>
      <c r="G112" t="s">
        <v>514</v>
      </c>
      <c r="H112">
        <v>40.581306668641382</v>
      </c>
    </row>
    <row r="113" spans="1:8" x14ac:dyDescent="0.2">
      <c r="A113" t="s">
        <v>16</v>
      </c>
      <c r="B113" t="s">
        <v>996</v>
      </c>
      <c r="C113" t="s">
        <v>59</v>
      </c>
      <c r="D113" t="s">
        <v>927</v>
      </c>
      <c r="E113" t="s">
        <v>488</v>
      </c>
      <c r="F113" t="s">
        <v>818</v>
      </c>
      <c r="G113" t="s">
        <v>928</v>
      </c>
      <c r="H113">
        <v>28.490990060799511</v>
      </c>
    </row>
    <row r="114" spans="1:8" x14ac:dyDescent="0.2">
      <c r="A114" t="s">
        <v>16</v>
      </c>
      <c r="B114" t="s">
        <v>996</v>
      </c>
      <c r="C114" t="s">
        <v>60</v>
      </c>
      <c r="D114" t="s">
        <v>1052</v>
      </c>
      <c r="E114" t="s">
        <v>488</v>
      </c>
      <c r="F114" t="s">
        <v>514</v>
      </c>
      <c r="G114" t="s">
        <v>514</v>
      </c>
      <c r="H114">
        <v>27.17989262114293</v>
      </c>
    </row>
    <row r="115" spans="1:8" x14ac:dyDescent="0.2">
      <c r="A115" t="s">
        <v>16</v>
      </c>
      <c r="B115" t="s">
        <v>996</v>
      </c>
      <c r="C115" t="s">
        <v>61</v>
      </c>
      <c r="D115" t="s">
        <v>1053</v>
      </c>
      <c r="E115" t="s">
        <v>488</v>
      </c>
      <c r="F115" t="s">
        <v>514</v>
      </c>
      <c r="G115" t="s">
        <v>514</v>
      </c>
      <c r="H115">
        <v>16.153874815381084</v>
      </c>
    </row>
    <row r="116" spans="1:8" x14ac:dyDescent="0.2">
      <c r="A116" t="s">
        <v>16</v>
      </c>
      <c r="B116" t="s">
        <v>996</v>
      </c>
      <c r="C116" t="s">
        <v>62</v>
      </c>
      <c r="D116" t="s">
        <v>1054</v>
      </c>
      <c r="E116" t="s">
        <v>488</v>
      </c>
      <c r="F116" t="s">
        <v>514</v>
      </c>
      <c r="G116" t="s">
        <v>514</v>
      </c>
      <c r="H116">
        <v>0.68096579458738549</v>
      </c>
    </row>
    <row r="117" spans="1:8" x14ac:dyDescent="0.2">
      <c r="A117" t="s">
        <v>16</v>
      </c>
      <c r="B117" t="s">
        <v>996</v>
      </c>
      <c r="C117" t="s">
        <v>63</v>
      </c>
      <c r="D117" t="s">
        <v>1055</v>
      </c>
      <c r="E117" t="s">
        <v>488</v>
      </c>
      <c r="F117" t="s">
        <v>514</v>
      </c>
      <c r="G117" t="s">
        <v>514</v>
      </c>
      <c r="H117">
        <v>5.2800946969783942E-2</v>
      </c>
    </row>
    <row r="118" spans="1:8" x14ac:dyDescent="0.2">
      <c r="A118" t="s">
        <v>16</v>
      </c>
      <c r="B118" t="s">
        <v>996</v>
      </c>
      <c r="C118" t="s">
        <v>64</v>
      </c>
      <c r="D118" t="s">
        <v>1056</v>
      </c>
      <c r="E118" t="s">
        <v>488</v>
      </c>
      <c r="F118" t="s">
        <v>489</v>
      </c>
      <c r="G118" t="s">
        <v>576</v>
      </c>
      <c r="H118" t="s">
        <v>514</v>
      </c>
    </row>
    <row r="119" spans="1:8" x14ac:dyDescent="0.2">
      <c r="A119" t="s">
        <v>16</v>
      </c>
      <c r="B119" t="s">
        <v>996</v>
      </c>
      <c r="C119" t="s">
        <v>65</v>
      </c>
      <c r="D119" t="s">
        <v>1057</v>
      </c>
      <c r="E119" t="s">
        <v>488</v>
      </c>
      <c r="F119" t="s">
        <v>542</v>
      </c>
      <c r="G119" t="s">
        <v>773</v>
      </c>
      <c r="H119" t="s">
        <v>514</v>
      </c>
    </row>
    <row r="120" spans="1:8" x14ac:dyDescent="0.2">
      <c r="A120" t="s">
        <v>16</v>
      </c>
      <c r="B120" t="s">
        <v>996</v>
      </c>
      <c r="C120" t="s">
        <v>66</v>
      </c>
      <c r="D120" t="s">
        <v>1058</v>
      </c>
      <c r="E120" t="s">
        <v>612</v>
      </c>
      <c r="F120" t="s">
        <v>655</v>
      </c>
      <c r="G120" t="s">
        <v>948</v>
      </c>
      <c r="H120" t="s">
        <v>514</v>
      </c>
    </row>
    <row r="121" spans="1:8" x14ac:dyDescent="0.2">
      <c r="A121" t="s">
        <v>16</v>
      </c>
      <c r="B121" t="s">
        <v>996</v>
      </c>
      <c r="C121" t="s">
        <v>67</v>
      </c>
      <c r="D121" t="s">
        <v>1059</v>
      </c>
      <c r="E121" t="s">
        <v>523</v>
      </c>
      <c r="F121" t="s">
        <v>818</v>
      </c>
      <c r="G121" t="s">
        <v>993</v>
      </c>
      <c r="H121" t="s">
        <v>514</v>
      </c>
    </row>
    <row r="122" spans="1:8" x14ac:dyDescent="0.2">
      <c r="A122" t="s">
        <v>27</v>
      </c>
      <c r="B122" t="s">
        <v>998</v>
      </c>
      <c r="C122" t="s">
        <v>142</v>
      </c>
      <c r="D122" t="s">
        <v>987</v>
      </c>
      <c r="E122" t="s">
        <v>612</v>
      </c>
      <c r="F122" t="s">
        <v>684</v>
      </c>
      <c r="G122" t="s">
        <v>685</v>
      </c>
      <c r="H122">
        <v>1488.17001992784</v>
      </c>
    </row>
    <row r="123" spans="1:8" x14ac:dyDescent="0.2">
      <c r="A123" t="s">
        <v>27</v>
      </c>
      <c r="B123" t="s">
        <v>998</v>
      </c>
      <c r="C123" t="s">
        <v>10</v>
      </c>
      <c r="D123" t="s">
        <v>989</v>
      </c>
      <c r="E123" t="s">
        <v>488</v>
      </c>
      <c r="F123" t="s">
        <v>684</v>
      </c>
      <c r="G123" t="s">
        <v>960</v>
      </c>
      <c r="H123">
        <v>615.30588239764734</v>
      </c>
    </row>
    <row r="124" spans="1:8" x14ac:dyDescent="0.2">
      <c r="A124" t="s">
        <v>27</v>
      </c>
      <c r="B124" t="s">
        <v>998</v>
      </c>
      <c r="C124" t="s">
        <v>53</v>
      </c>
      <c r="D124" t="s">
        <v>1011</v>
      </c>
      <c r="E124" t="s">
        <v>488</v>
      </c>
      <c r="F124" t="s">
        <v>684</v>
      </c>
      <c r="G124" t="s">
        <v>685</v>
      </c>
      <c r="H124">
        <v>604.48048812909985</v>
      </c>
    </row>
    <row r="125" spans="1:8" x14ac:dyDescent="0.2">
      <c r="A125" t="s">
        <v>27</v>
      </c>
      <c r="B125" t="s">
        <v>998</v>
      </c>
      <c r="D125" t="s">
        <v>515</v>
      </c>
      <c r="E125" t="s">
        <v>515</v>
      </c>
      <c r="F125" t="s">
        <v>515</v>
      </c>
      <c r="G125" t="s">
        <v>515</v>
      </c>
      <c r="H125" t="s">
        <v>515</v>
      </c>
    </row>
    <row r="126" spans="1:8" x14ac:dyDescent="0.2">
      <c r="A126" t="s">
        <v>27</v>
      </c>
      <c r="B126" t="s">
        <v>998</v>
      </c>
      <c r="D126" t="s">
        <v>515</v>
      </c>
      <c r="E126" t="s">
        <v>515</v>
      </c>
      <c r="F126" t="s">
        <v>515</v>
      </c>
      <c r="G126" t="s">
        <v>515</v>
      </c>
      <c r="H126" t="s">
        <v>515</v>
      </c>
    </row>
    <row r="127" spans="1:8" x14ac:dyDescent="0.2">
      <c r="A127" t="s">
        <v>27</v>
      </c>
      <c r="B127" t="s">
        <v>998</v>
      </c>
      <c r="D127" t="s">
        <v>515</v>
      </c>
      <c r="E127" t="s">
        <v>515</v>
      </c>
      <c r="F127" t="s">
        <v>515</v>
      </c>
      <c r="G127" t="s">
        <v>515</v>
      </c>
      <c r="H127" t="s">
        <v>515</v>
      </c>
    </row>
    <row r="128" spans="1:8" x14ac:dyDescent="0.2">
      <c r="A128" t="s">
        <v>27</v>
      </c>
      <c r="B128" t="s">
        <v>998</v>
      </c>
      <c r="D128" t="s">
        <v>515</v>
      </c>
      <c r="E128" t="s">
        <v>515</v>
      </c>
      <c r="F128" t="s">
        <v>515</v>
      </c>
      <c r="G128" t="s">
        <v>515</v>
      </c>
      <c r="H128" t="s">
        <v>515</v>
      </c>
    </row>
    <row r="129" spans="1:8" x14ac:dyDescent="0.2">
      <c r="A129" t="s">
        <v>27</v>
      </c>
      <c r="B129" t="s">
        <v>998</v>
      </c>
      <c r="D129" t="s">
        <v>515</v>
      </c>
      <c r="E129" t="s">
        <v>515</v>
      </c>
      <c r="F129" t="s">
        <v>515</v>
      </c>
      <c r="G129" t="s">
        <v>515</v>
      </c>
      <c r="H129" t="s">
        <v>515</v>
      </c>
    </row>
    <row r="130" spans="1:8" x14ac:dyDescent="0.2">
      <c r="A130" t="s">
        <v>27</v>
      </c>
      <c r="B130" t="s">
        <v>998</v>
      </c>
      <c r="D130" t="s">
        <v>515</v>
      </c>
      <c r="E130" t="s">
        <v>515</v>
      </c>
      <c r="F130" t="s">
        <v>515</v>
      </c>
      <c r="G130" t="s">
        <v>515</v>
      </c>
      <c r="H130" t="s">
        <v>515</v>
      </c>
    </row>
    <row r="131" spans="1:8" x14ac:dyDescent="0.2">
      <c r="A131" t="s">
        <v>27</v>
      </c>
      <c r="B131" t="s">
        <v>998</v>
      </c>
      <c r="D131" t="s">
        <v>515</v>
      </c>
      <c r="E131" t="s">
        <v>515</v>
      </c>
      <c r="F131" t="s">
        <v>515</v>
      </c>
      <c r="G131" t="s">
        <v>515</v>
      </c>
      <c r="H131" t="s">
        <v>515</v>
      </c>
    </row>
    <row r="132" spans="1:8" x14ac:dyDescent="0.2">
      <c r="A132" t="s">
        <v>28</v>
      </c>
      <c r="B132" t="s">
        <v>999</v>
      </c>
      <c r="C132" t="s">
        <v>1073</v>
      </c>
      <c r="D132" t="s">
        <v>1074</v>
      </c>
      <c r="E132" t="s">
        <v>864</v>
      </c>
      <c r="F132" t="s">
        <v>514</v>
      </c>
      <c r="G132" t="s">
        <v>514</v>
      </c>
      <c r="H132">
        <v>24.888865270979696</v>
      </c>
    </row>
    <row r="133" spans="1:8" x14ac:dyDescent="0.2">
      <c r="A133" t="s">
        <v>28</v>
      </c>
      <c r="B133" t="s">
        <v>999</v>
      </c>
      <c r="C133" t="s">
        <v>142</v>
      </c>
      <c r="D133" t="s">
        <v>987</v>
      </c>
      <c r="E133" t="s">
        <v>612</v>
      </c>
      <c r="F133" t="s">
        <v>684</v>
      </c>
      <c r="G133" t="s">
        <v>685</v>
      </c>
      <c r="H133">
        <v>2.2760119660118026</v>
      </c>
    </row>
    <row r="134" spans="1:8" x14ac:dyDescent="0.2">
      <c r="A134" t="s">
        <v>28</v>
      </c>
      <c r="B134" t="s">
        <v>999</v>
      </c>
      <c r="C134" t="s">
        <v>143</v>
      </c>
      <c r="D134" t="s">
        <v>1075</v>
      </c>
      <c r="E134" t="s">
        <v>492</v>
      </c>
      <c r="F134" t="s">
        <v>550</v>
      </c>
      <c r="G134" t="s">
        <v>1076</v>
      </c>
      <c r="H134">
        <v>3.4072334373460591E-3</v>
      </c>
    </row>
    <row r="135" spans="1:8" x14ac:dyDescent="0.2">
      <c r="A135" t="s">
        <v>28</v>
      </c>
      <c r="B135" t="s">
        <v>999</v>
      </c>
      <c r="C135" t="s">
        <v>144</v>
      </c>
      <c r="D135" t="s">
        <v>1077</v>
      </c>
      <c r="E135" t="s">
        <v>864</v>
      </c>
      <c r="F135" t="s">
        <v>1047</v>
      </c>
      <c r="G135" t="s">
        <v>1078</v>
      </c>
      <c r="H135" t="s">
        <v>514</v>
      </c>
    </row>
    <row r="136" spans="1:8" x14ac:dyDescent="0.2">
      <c r="A136" t="s">
        <v>28</v>
      </c>
      <c r="B136" t="s">
        <v>999</v>
      </c>
      <c r="C136" t="s">
        <v>145</v>
      </c>
      <c r="D136" t="s">
        <v>1079</v>
      </c>
      <c r="E136" t="s">
        <v>864</v>
      </c>
      <c r="F136" t="s">
        <v>514</v>
      </c>
      <c r="G136" t="s">
        <v>514</v>
      </c>
      <c r="H136" t="s">
        <v>514</v>
      </c>
    </row>
    <row r="137" spans="1:8" x14ac:dyDescent="0.2">
      <c r="A137" t="s">
        <v>28</v>
      </c>
      <c r="B137" t="s">
        <v>999</v>
      </c>
      <c r="D137" t="s">
        <v>515</v>
      </c>
      <c r="E137" t="s">
        <v>515</v>
      </c>
      <c r="F137" t="s">
        <v>515</v>
      </c>
      <c r="G137" t="s">
        <v>515</v>
      </c>
      <c r="H137" t="s">
        <v>515</v>
      </c>
    </row>
    <row r="138" spans="1:8" x14ac:dyDescent="0.2">
      <c r="A138" t="s">
        <v>28</v>
      </c>
      <c r="B138" t="s">
        <v>999</v>
      </c>
      <c r="D138" t="s">
        <v>515</v>
      </c>
      <c r="E138" t="s">
        <v>515</v>
      </c>
      <c r="F138" t="s">
        <v>515</v>
      </c>
      <c r="G138" t="s">
        <v>515</v>
      </c>
      <c r="H138" t="s">
        <v>515</v>
      </c>
    </row>
    <row r="139" spans="1:8" x14ac:dyDescent="0.2">
      <c r="A139" t="s">
        <v>28</v>
      </c>
      <c r="B139" t="s">
        <v>999</v>
      </c>
      <c r="D139" t="s">
        <v>515</v>
      </c>
      <c r="E139" t="s">
        <v>515</v>
      </c>
      <c r="F139" t="s">
        <v>515</v>
      </c>
      <c r="G139" t="s">
        <v>515</v>
      </c>
      <c r="H139" t="s">
        <v>515</v>
      </c>
    </row>
    <row r="140" spans="1:8" x14ac:dyDescent="0.2">
      <c r="A140" t="s">
        <v>28</v>
      </c>
      <c r="B140" t="s">
        <v>999</v>
      </c>
      <c r="D140" t="s">
        <v>515</v>
      </c>
      <c r="E140" t="s">
        <v>515</v>
      </c>
      <c r="F140" t="s">
        <v>515</v>
      </c>
      <c r="G140" t="s">
        <v>515</v>
      </c>
      <c r="H140" t="s">
        <v>515</v>
      </c>
    </row>
    <row r="141" spans="1:8" x14ac:dyDescent="0.2">
      <c r="A141" t="s">
        <v>28</v>
      </c>
      <c r="B141" t="s">
        <v>999</v>
      </c>
      <c r="D141" t="s">
        <v>515</v>
      </c>
      <c r="E141" t="s">
        <v>515</v>
      </c>
      <c r="F141" t="s">
        <v>515</v>
      </c>
      <c r="G141" t="s">
        <v>515</v>
      </c>
      <c r="H141" t="s">
        <v>515</v>
      </c>
    </row>
    <row r="142" spans="1:8" x14ac:dyDescent="0.2">
      <c r="A142" t="s">
        <v>29</v>
      </c>
      <c r="B142" t="s">
        <v>1000</v>
      </c>
      <c r="C142" t="s">
        <v>142</v>
      </c>
      <c r="D142" t="s">
        <v>987</v>
      </c>
      <c r="E142" t="s">
        <v>612</v>
      </c>
      <c r="F142" t="s">
        <v>684</v>
      </c>
      <c r="G142" t="s">
        <v>685</v>
      </c>
      <c r="H142">
        <v>20.727972708332388</v>
      </c>
    </row>
    <row r="143" spans="1:8" x14ac:dyDescent="0.2">
      <c r="A143" t="s">
        <v>29</v>
      </c>
      <c r="B143" t="s">
        <v>1000</v>
      </c>
      <c r="C143" t="s">
        <v>146</v>
      </c>
      <c r="D143" t="s">
        <v>1080</v>
      </c>
      <c r="E143" t="s">
        <v>488</v>
      </c>
      <c r="F143" t="s">
        <v>550</v>
      </c>
      <c r="G143" t="s">
        <v>1015</v>
      </c>
      <c r="H143">
        <v>6.6670488621081372</v>
      </c>
    </row>
    <row r="144" spans="1:8" x14ac:dyDescent="0.2">
      <c r="A144" t="s">
        <v>29</v>
      </c>
      <c r="B144" t="s">
        <v>1000</v>
      </c>
      <c r="C144" t="s">
        <v>8</v>
      </c>
      <c r="D144" t="s">
        <v>486</v>
      </c>
      <c r="E144" t="s">
        <v>488</v>
      </c>
      <c r="F144" t="s">
        <v>514</v>
      </c>
      <c r="G144" t="s">
        <v>514</v>
      </c>
      <c r="H144">
        <v>4.1346950368674102</v>
      </c>
    </row>
    <row r="145" spans="1:8" x14ac:dyDescent="0.2">
      <c r="A145" t="s">
        <v>29</v>
      </c>
      <c r="B145" t="s">
        <v>1000</v>
      </c>
      <c r="C145" t="s">
        <v>10</v>
      </c>
      <c r="D145" t="s">
        <v>989</v>
      </c>
      <c r="E145" t="s">
        <v>488</v>
      </c>
      <c r="F145" t="s">
        <v>684</v>
      </c>
      <c r="G145" t="s">
        <v>960</v>
      </c>
      <c r="H145">
        <v>3.8353817298996944</v>
      </c>
    </row>
    <row r="146" spans="1:8" x14ac:dyDescent="0.2">
      <c r="A146" t="s">
        <v>29</v>
      </c>
      <c r="B146" t="s">
        <v>1000</v>
      </c>
      <c r="C146" t="s">
        <v>9</v>
      </c>
      <c r="D146" t="s">
        <v>988</v>
      </c>
      <c r="E146" t="s">
        <v>612</v>
      </c>
      <c r="F146" t="s">
        <v>684</v>
      </c>
      <c r="G146" t="s">
        <v>960</v>
      </c>
      <c r="H146">
        <v>1.0694022266588437</v>
      </c>
    </row>
    <row r="147" spans="1:8" x14ac:dyDescent="0.2">
      <c r="A147" t="s">
        <v>29</v>
      </c>
      <c r="B147" t="s">
        <v>1000</v>
      </c>
      <c r="C147" t="s">
        <v>147</v>
      </c>
      <c r="D147" t="s">
        <v>1081</v>
      </c>
      <c r="E147" t="s">
        <v>488</v>
      </c>
      <c r="F147" t="s">
        <v>489</v>
      </c>
      <c r="G147" t="s">
        <v>498</v>
      </c>
      <c r="H147">
        <v>0.50020996375564286</v>
      </c>
    </row>
    <row r="148" spans="1:8" x14ac:dyDescent="0.2">
      <c r="A148" t="s">
        <v>29</v>
      </c>
      <c r="B148" t="s">
        <v>1000</v>
      </c>
      <c r="C148" t="s">
        <v>148</v>
      </c>
      <c r="D148" t="s">
        <v>1082</v>
      </c>
      <c r="E148" t="s">
        <v>488</v>
      </c>
      <c r="F148" t="s">
        <v>489</v>
      </c>
      <c r="G148" t="s">
        <v>498</v>
      </c>
      <c r="H148">
        <v>0.366755</v>
      </c>
    </row>
    <row r="149" spans="1:8" x14ac:dyDescent="0.2">
      <c r="A149" t="s">
        <v>29</v>
      </c>
      <c r="B149" t="s">
        <v>1000</v>
      </c>
      <c r="C149" t="s">
        <v>149</v>
      </c>
      <c r="D149" t="s">
        <v>1083</v>
      </c>
      <c r="E149" t="s">
        <v>488</v>
      </c>
      <c r="F149" t="s">
        <v>514</v>
      </c>
      <c r="G149" t="s">
        <v>514</v>
      </c>
      <c r="H149" t="s">
        <v>514</v>
      </c>
    </row>
    <row r="150" spans="1:8" x14ac:dyDescent="0.2">
      <c r="A150" t="s">
        <v>29</v>
      </c>
      <c r="B150" t="s">
        <v>1000</v>
      </c>
      <c r="C150" t="s">
        <v>150</v>
      </c>
      <c r="D150" t="s">
        <v>1084</v>
      </c>
      <c r="E150" t="s">
        <v>488</v>
      </c>
      <c r="F150" t="s">
        <v>489</v>
      </c>
      <c r="G150" t="s">
        <v>498</v>
      </c>
      <c r="H150" t="s">
        <v>514</v>
      </c>
    </row>
    <row r="151" spans="1:8" x14ac:dyDescent="0.2">
      <c r="A151" t="s">
        <v>29</v>
      </c>
      <c r="B151" t="s">
        <v>1000</v>
      </c>
      <c r="D151" t="s">
        <v>515</v>
      </c>
      <c r="E151" t="s">
        <v>515</v>
      </c>
      <c r="F151" t="s">
        <v>515</v>
      </c>
      <c r="G151" t="s">
        <v>515</v>
      </c>
      <c r="H151" t="s">
        <v>515</v>
      </c>
    </row>
    <row r="152" spans="1:8" x14ac:dyDescent="0.2">
      <c r="A152" t="s">
        <v>30</v>
      </c>
      <c r="B152" t="s">
        <v>1001</v>
      </c>
      <c r="C152" t="s">
        <v>1085</v>
      </c>
      <c r="D152" t="s">
        <v>1086</v>
      </c>
      <c r="E152" t="s">
        <v>526</v>
      </c>
      <c r="F152" t="s">
        <v>964</v>
      </c>
      <c r="G152" t="s">
        <v>1087</v>
      </c>
      <c r="H152">
        <v>17.512828068045692</v>
      </c>
    </row>
    <row r="153" spans="1:8" x14ac:dyDescent="0.2">
      <c r="A153" t="s">
        <v>30</v>
      </c>
      <c r="B153" t="s">
        <v>1001</v>
      </c>
      <c r="C153" t="s">
        <v>107</v>
      </c>
      <c r="D153" t="s">
        <v>1088</v>
      </c>
      <c r="E153" t="s">
        <v>488</v>
      </c>
      <c r="F153" t="s">
        <v>514</v>
      </c>
      <c r="G153" t="s">
        <v>514</v>
      </c>
      <c r="H153">
        <v>13.686914612363454</v>
      </c>
    </row>
    <row r="154" spans="1:8" x14ac:dyDescent="0.2">
      <c r="A154" t="s">
        <v>30</v>
      </c>
      <c r="B154" t="s">
        <v>1001</v>
      </c>
      <c r="C154" t="s">
        <v>108</v>
      </c>
      <c r="D154" t="s">
        <v>1089</v>
      </c>
      <c r="E154" t="s">
        <v>503</v>
      </c>
      <c r="F154" t="s">
        <v>697</v>
      </c>
      <c r="G154" t="s">
        <v>698</v>
      </c>
      <c r="H154">
        <v>9.3577130336200849</v>
      </c>
    </row>
    <row r="155" spans="1:8" x14ac:dyDescent="0.2">
      <c r="A155" t="s">
        <v>30</v>
      </c>
      <c r="B155" t="s">
        <v>1001</v>
      </c>
      <c r="C155" t="s">
        <v>109</v>
      </c>
      <c r="D155" t="s">
        <v>1090</v>
      </c>
      <c r="E155" t="s">
        <v>488</v>
      </c>
      <c r="F155" t="s">
        <v>1064</v>
      </c>
      <c r="G155" t="s">
        <v>1065</v>
      </c>
      <c r="H155">
        <v>8.8730213700409895</v>
      </c>
    </row>
    <row r="156" spans="1:8" x14ac:dyDescent="0.2">
      <c r="A156" t="s">
        <v>30</v>
      </c>
      <c r="B156" t="s">
        <v>1001</v>
      </c>
      <c r="C156" t="s">
        <v>110</v>
      </c>
      <c r="D156" t="s">
        <v>1091</v>
      </c>
      <c r="E156" t="s">
        <v>488</v>
      </c>
      <c r="F156" t="s">
        <v>489</v>
      </c>
      <c r="G156" t="s">
        <v>498</v>
      </c>
      <c r="H156">
        <v>6.0133109189308867</v>
      </c>
    </row>
    <row r="157" spans="1:8" x14ac:dyDescent="0.2">
      <c r="A157" t="s">
        <v>30</v>
      </c>
      <c r="B157" t="s">
        <v>1001</v>
      </c>
      <c r="C157" t="s">
        <v>111</v>
      </c>
      <c r="D157" t="s">
        <v>1092</v>
      </c>
      <c r="E157" t="s">
        <v>496</v>
      </c>
      <c r="F157" t="s">
        <v>489</v>
      </c>
      <c r="G157" t="s">
        <v>498</v>
      </c>
      <c r="H157">
        <v>4.9270533910665506</v>
      </c>
    </row>
    <row r="158" spans="1:8" x14ac:dyDescent="0.2">
      <c r="A158" t="s">
        <v>30</v>
      </c>
      <c r="B158" t="s">
        <v>1001</v>
      </c>
      <c r="C158" t="s">
        <v>112</v>
      </c>
      <c r="D158" t="s">
        <v>805</v>
      </c>
      <c r="E158" t="s">
        <v>492</v>
      </c>
      <c r="F158" t="s">
        <v>489</v>
      </c>
      <c r="G158" t="s">
        <v>531</v>
      </c>
      <c r="H158">
        <v>4.807833943358089</v>
      </c>
    </row>
    <row r="159" spans="1:8" x14ac:dyDescent="0.2">
      <c r="A159" t="s">
        <v>30</v>
      </c>
      <c r="B159" t="s">
        <v>1001</v>
      </c>
      <c r="C159" t="s">
        <v>59</v>
      </c>
      <c r="D159" t="s">
        <v>927</v>
      </c>
      <c r="E159" t="s">
        <v>488</v>
      </c>
      <c r="F159" t="s">
        <v>818</v>
      </c>
      <c r="G159" t="s">
        <v>928</v>
      </c>
      <c r="H159">
        <v>3.9982773788806383</v>
      </c>
    </row>
    <row r="160" spans="1:8" x14ac:dyDescent="0.2">
      <c r="A160" t="s">
        <v>30</v>
      </c>
      <c r="B160" t="s">
        <v>1001</v>
      </c>
      <c r="C160" t="s">
        <v>113</v>
      </c>
      <c r="D160" t="s">
        <v>1093</v>
      </c>
      <c r="E160" t="s">
        <v>488</v>
      </c>
      <c r="F160" t="s">
        <v>818</v>
      </c>
      <c r="G160" t="s">
        <v>928</v>
      </c>
      <c r="H160">
        <v>3.7017582584859237</v>
      </c>
    </row>
    <row r="161" spans="1:8" x14ac:dyDescent="0.2">
      <c r="A161" t="s">
        <v>30</v>
      </c>
      <c r="B161" t="s">
        <v>1001</v>
      </c>
      <c r="C161" t="s">
        <v>114</v>
      </c>
      <c r="D161" t="s">
        <v>1094</v>
      </c>
      <c r="E161" t="s">
        <v>503</v>
      </c>
      <c r="F161" t="s">
        <v>508</v>
      </c>
      <c r="G161" t="s">
        <v>509</v>
      </c>
      <c r="H161">
        <v>2.9707349999999999</v>
      </c>
    </row>
    <row r="162" spans="1:8" x14ac:dyDescent="0.2">
      <c r="A162" t="s">
        <v>31</v>
      </c>
      <c r="B162" t="s">
        <v>1002</v>
      </c>
      <c r="C162" t="s">
        <v>142</v>
      </c>
      <c r="D162" t="s">
        <v>987</v>
      </c>
      <c r="E162" t="s">
        <v>612</v>
      </c>
      <c r="F162" t="s">
        <v>684</v>
      </c>
      <c r="G162" t="s">
        <v>685</v>
      </c>
      <c r="H162">
        <v>0.36998901512033411</v>
      </c>
    </row>
    <row r="163" spans="1:8" x14ac:dyDescent="0.2">
      <c r="A163" t="s">
        <v>31</v>
      </c>
      <c r="B163" t="s">
        <v>1002</v>
      </c>
      <c r="C163" t="s">
        <v>10</v>
      </c>
      <c r="D163" t="s">
        <v>989</v>
      </c>
      <c r="E163" t="s">
        <v>488</v>
      </c>
      <c r="F163" t="s">
        <v>684</v>
      </c>
      <c r="G163" t="s">
        <v>960</v>
      </c>
      <c r="H163">
        <v>6.3599298614798891E-2</v>
      </c>
    </row>
    <row r="164" spans="1:8" x14ac:dyDescent="0.2">
      <c r="A164" t="s">
        <v>31</v>
      </c>
      <c r="B164" t="s">
        <v>1002</v>
      </c>
      <c r="C164" t="s">
        <v>53</v>
      </c>
      <c r="D164" t="s">
        <v>1011</v>
      </c>
      <c r="E164" t="s">
        <v>488</v>
      </c>
      <c r="F164" t="s">
        <v>684</v>
      </c>
      <c r="G164" t="s">
        <v>685</v>
      </c>
      <c r="H164" t="s">
        <v>514</v>
      </c>
    </row>
    <row r="165" spans="1:8" x14ac:dyDescent="0.2">
      <c r="A165" t="s">
        <v>31</v>
      </c>
      <c r="B165" t="s">
        <v>1002</v>
      </c>
      <c r="D165" t="s">
        <v>515</v>
      </c>
      <c r="E165" t="s">
        <v>515</v>
      </c>
      <c r="F165" t="s">
        <v>515</v>
      </c>
      <c r="G165" t="s">
        <v>515</v>
      </c>
      <c r="H165" t="s">
        <v>515</v>
      </c>
    </row>
    <row r="166" spans="1:8" x14ac:dyDescent="0.2">
      <c r="A166" t="s">
        <v>31</v>
      </c>
      <c r="B166" t="s">
        <v>1002</v>
      </c>
      <c r="D166" t="s">
        <v>515</v>
      </c>
      <c r="E166" t="s">
        <v>515</v>
      </c>
      <c r="F166" t="s">
        <v>515</v>
      </c>
      <c r="G166" t="s">
        <v>515</v>
      </c>
      <c r="H166" t="s">
        <v>515</v>
      </c>
    </row>
    <row r="167" spans="1:8" x14ac:dyDescent="0.2">
      <c r="A167" t="s">
        <v>31</v>
      </c>
      <c r="B167" t="s">
        <v>1002</v>
      </c>
      <c r="D167" t="s">
        <v>515</v>
      </c>
      <c r="E167" t="s">
        <v>515</v>
      </c>
      <c r="F167" t="s">
        <v>515</v>
      </c>
      <c r="G167" t="s">
        <v>515</v>
      </c>
      <c r="H167" t="s">
        <v>515</v>
      </c>
    </row>
    <row r="168" spans="1:8" x14ac:dyDescent="0.2">
      <c r="A168" t="s">
        <v>31</v>
      </c>
      <c r="B168" t="s">
        <v>1002</v>
      </c>
      <c r="D168" t="s">
        <v>515</v>
      </c>
      <c r="E168" t="s">
        <v>515</v>
      </c>
      <c r="F168" t="s">
        <v>515</v>
      </c>
      <c r="G168" t="s">
        <v>515</v>
      </c>
      <c r="H168" t="s">
        <v>515</v>
      </c>
    </row>
    <row r="169" spans="1:8" x14ac:dyDescent="0.2">
      <c r="A169" t="s">
        <v>31</v>
      </c>
      <c r="B169" t="s">
        <v>1002</v>
      </c>
      <c r="D169" t="s">
        <v>515</v>
      </c>
      <c r="E169" t="s">
        <v>515</v>
      </c>
      <c r="F169" t="s">
        <v>515</v>
      </c>
      <c r="G169" t="s">
        <v>515</v>
      </c>
      <c r="H169" t="s">
        <v>515</v>
      </c>
    </row>
    <row r="170" spans="1:8" x14ac:dyDescent="0.2">
      <c r="A170" t="s">
        <v>31</v>
      </c>
      <c r="B170" t="s">
        <v>1002</v>
      </c>
      <c r="D170" t="s">
        <v>515</v>
      </c>
      <c r="E170" t="s">
        <v>515</v>
      </c>
      <c r="F170" t="s">
        <v>515</v>
      </c>
      <c r="G170" t="s">
        <v>515</v>
      </c>
      <c r="H170" t="s">
        <v>515</v>
      </c>
    </row>
    <row r="171" spans="1:8" x14ac:dyDescent="0.2">
      <c r="A171" t="s">
        <v>31</v>
      </c>
      <c r="B171" t="s">
        <v>1002</v>
      </c>
      <c r="D171" t="s">
        <v>515</v>
      </c>
      <c r="E171" t="s">
        <v>515</v>
      </c>
      <c r="F171" t="s">
        <v>515</v>
      </c>
      <c r="G171" t="s">
        <v>515</v>
      </c>
      <c r="H171" t="s">
        <v>515</v>
      </c>
    </row>
    <row r="172" spans="1:8" x14ac:dyDescent="0.2">
      <c r="A172" t="s">
        <v>32</v>
      </c>
      <c r="B172" t="s">
        <v>1003</v>
      </c>
      <c r="C172" t="s">
        <v>514</v>
      </c>
      <c r="D172" t="s">
        <v>622</v>
      </c>
      <c r="E172" t="s">
        <v>622</v>
      </c>
      <c r="F172" t="s">
        <v>622</v>
      </c>
      <c r="G172" t="s">
        <v>622</v>
      </c>
      <c r="H172" t="s">
        <v>956</v>
      </c>
    </row>
    <row r="173" spans="1:8" x14ac:dyDescent="0.2">
      <c r="A173" t="s">
        <v>32</v>
      </c>
      <c r="B173" t="s">
        <v>1003</v>
      </c>
      <c r="D173" t="s">
        <v>515</v>
      </c>
      <c r="E173" t="s">
        <v>515</v>
      </c>
      <c r="F173" t="s">
        <v>515</v>
      </c>
      <c r="G173" t="s">
        <v>515</v>
      </c>
      <c r="H173" t="s">
        <v>515</v>
      </c>
    </row>
    <row r="174" spans="1:8" x14ac:dyDescent="0.2">
      <c r="A174" t="s">
        <v>32</v>
      </c>
      <c r="B174" t="s">
        <v>1003</v>
      </c>
      <c r="D174" t="s">
        <v>515</v>
      </c>
      <c r="E174" t="s">
        <v>515</v>
      </c>
      <c r="F174" t="s">
        <v>515</v>
      </c>
      <c r="G174" t="s">
        <v>515</v>
      </c>
      <c r="H174" t="s">
        <v>515</v>
      </c>
    </row>
    <row r="175" spans="1:8" x14ac:dyDescent="0.2">
      <c r="A175" t="s">
        <v>32</v>
      </c>
      <c r="B175" t="s">
        <v>1003</v>
      </c>
      <c r="D175" t="s">
        <v>515</v>
      </c>
      <c r="E175" t="s">
        <v>515</v>
      </c>
      <c r="F175" t="s">
        <v>515</v>
      </c>
      <c r="G175" t="s">
        <v>515</v>
      </c>
      <c r="H175" t="s">
        <v>515</v>
      </c>
    </row>
    <row r="176" spans="1:8" x14ac:dyDescent="0.2">
      <c r="A176" t="s">
        <v>32</v>
      </c>
      <c r="B176" t="s">
        <v>1003</v>
      </c>
      <c r="D176" t="s">
        <v>515</v>
      </c>
      <c r="E176" t="s">
        <v>515</v>
      </c>
      <c r="F176" t="s">
        <v>515</v>
      </c>
      <c r="G176" t="s">
        <v>515</v>
      </c>
      <c r="H176" t="s">
        <v>515</v>
      </c>
    </row>
    <row r="177" spans="1:8" x14ac:dyDescent="0.2">
      <c r="A177" t="s">
        <v>32</v>
      </c>
      <c r="B177" t="s">
        <v>1003</v>
      </c>
      <c r="D177" t="s">
        <v>515</v>
      </c>
      <c r="E177" t="s">
        <v>515</v>
      </c>
      <c r="F177" t="s">
        <v>515</v>
      </c>
      <c r="G177" t="s">
        <v>515</v>
      </c>
      <c r="H177" t="s">
        <v>515</v>
      </c>
    </row>
    <row r="178" spans="1:8" x14ac:dyDescent="0.2">
      <c r="A178" t="s">
        <v>32</v>
      </c>
      <c r="B178" t="s">
        <v>1003</v>
      </c>
      <c r="D178" t="s">
        <v>515</v>
      </c>
      <c r="E178" t="s">
        <v>515</v>
      </c>
      <c r="F178" t="s">
        <v>515</v>
      </c>
      <c r="G178" t="s">
        <v>515</v>
      </c>
      <c r="H178" t="s">
        <v>515</v>
      </c>
    </row>
    <row r="179" spans="1:8" x14ac:dyDescent="0.2">
      <c r="A179" t="s">
        <v>32</v>
      </c>
      <c r="B179" t="s">
        <v>1003</v>
      </c>
      <c r="D179" t="s">
        <v>515</v>
      </c>
      <c r="E179" t="s">
        <v>515</v>
      </c>
      <c r="F179" t="s">
        <v>515</v>
      </c>
      <c r="G179" t="s">
        <v>515</v>
      </c>
      <c r="H179" t="s">
        <v>515</v>
      </c>
    </row>
    <row r="180" spans="1:8" x14ac:dyDescent="0.2">
      <c r="A180" t="s">
        <v>32</v>
      </c>
      <c r="B180" t="s">
        <v>1003</v>
      </c>
      <c r="D180" t="s">
        <v>515</v>
      </c>
      <c r="E180" t="s">
        <v>515</v>
      </c>
      <c r="F180" t="s">
        <v>515</v>
      </c>
      <c r="G180" t="s">
        <v>515</v>
      </c>
      <c r="H180" t="s">
        <v>515</v>
      </c>
    </row>
    <row r="181" spans="1:8" x14ac:dyDescent="0.2">
      <c r="A181" t="s">
        <v>32</v>
      </c>
      <c r="B181" t="s">
        <v>1003</v>
      </c>
      <c r="D181" t="s">
        <v>515</v>
      </c>
      <c r="E181" t="s">
        <v>515</v>
      </c>
      <c r="F181" t="s">
        <v>515</v>
      </c>
      <c r="G181" t="s">
        <v>515</v>
      </c>
      <c r="H181" t="s">
        <v>515</v>
      </c>
    </row>
    <row r="182" spans="1:8" x14ac:dyDescent="0.2">
      <c r="A182">
        <v>0</v>
      </c>
      <c r="B182" t="s">
        <v>622</v>
      </c>
      <c r="C182" t="s">
        <v>622</v>
      </c>
      <c r="D182" t="s">
        <v>622</v>
      </c>
      <c r="E182" t="s">
        <v>622</v>
      </c>
      <c r="F182" t="s">
        <v>622</v>
      </c>
      <c r="G182" t="s">
        <v>622</v>
      </c>
      <c r="H182" t="s">
        <v>622</v>
      </c>
    </row>
    <row r="183" spans="1:8" x14ac:dyDescent="0.2">
      <c r="A183">
        <v>0</v>
      </c>
      <c r="B183" t="s">
        <v>622</v>
      </c>
      <c r="D183" t="s">
        <v>515</v>
      </c>
      <c r="E183" t="s">
        <v>515</v>
      </c>
      <c r="F183" t="s">
        <v>515</v>
      </c>
      <c r="G183" t="s">
        <v>515</v>
      </c>
      <c r="H183" t="s">
        <v>515</v>
      </c>
    </row>
    <row r="184" spans="1:8" x14ac:dyDescent="0.2">
      <c r="A184">
        <v>0</v>
      </c>
      <c r="B184" t="s">
        <v>622</v>
      </c>
      <c r="D184" t="s">
        <v>515</v>
      </c>
      <c r="E184" t="s">
        <v>515</v>
      </c>
      <c r="F184" t="s">
        <v>515</v>
      </c>
      <c r="G184" t="s">
        <v>515</v>
      </c>
      <c r="H184" t="s">
        <v>515</v>
      </c>
    </row>
    <row r="185" spans="1:8" x14ac:dyDescent="0.2">
      <c r="A185">
        <v>0</v>
      </c>
      <c r="B185" t="s">
        <v>622</v>
      </c>
      <c r="D185" t="s">
        <v>515</v>
      </c>
      <c r="E185" t="s">
        <v>515</v>
      </c>
      <c r="F185" t="s">
        <v>515</v>
      </c>
      <c r="G185" t="s">
        <v>515</v>
      </c>
      <c r="H185" t="s">
        <v>515</v>
      </c>
    </row>
    <row r="186" spans="1:8" x14ac:dyDescent="0.2">
      <c r="A186">
        <v>0</v>
      </c>
      <c r="B186" t="s">
        <v>622</v>
      </c>
      <c r="D186" t="s">
        <v>515</v>
      </c>
      <c r="E186" t="s">
        <v>515</v>
      </c>
      <c r="F186" t="s">
        <v>515</v>
      </c>
      <c r="G186" t="s">
        <v>515</v>
      </c>
      <c r="H186" t="s">
        <v>515</v>
      </c>
    </row>
    <row r="187" spans="1:8" x14ac:dyDescent="0.2">
      <c r="A187">
        <v>0</v>
      </c>
      <c r="B187" t="s">
        <v>622</v>
      </c>
      <c r="D187" t="s">
        <v>515</v>
      </c>
      <c r="E187" t="s">
        <v>515</v>
      </c>
      <c r="F187" t="s">
        <v>515</v>
      </c>
      <c r="G187" t="s">
        <v>515</v>
      </c>
      <c r="H187" t="s">
        <v>515</v>
      </c>
    </row>
    <row r="188" spans="1:8" x14ac:dyDescent="0.2">
      <c r="A188">
        <v>0</v>
      </c>
      <c r="B188" t="s">
        <v>622</v>
      </c>
      <c r="D188" t="s">
        <v>515</v>
      </c>
      <c r="E188" t="s">
        <v>515</v>
      </c>
      <c r="F188" t="s">
        <v>515</v>
      </c>
      <c r="G188" t="s">
        <v>515</v>
      </c>
      <c r="H188" t="s">
        <v>515</v>
      </c>
    </row>
    <row r="189" spans="1:8" x14ac:dyDescent="0.2">
      <c r="A189">
        <v>0</v>
      </c>
      <c r="B189" t="s">
        <v>622</v>
      </c>
      <c r="D189" t="s">
        <v>515</v>
      </c>
      <c r="E189" t="s">
        <v>515</v>
      </c>
      <c r="F189" t="s">
        <v>515</v>
      </c>
      <c r="G189" t="s">
        <v>515</v>
      </c>
      <c r="H189" t="s">
        <v>515</v>
      </c>
    </row>
    <row r="190" spans="1:8" x14ac:dyDescent="0.2">
      <c r="A190">
        <v>0</v>
      </c>
      <c r="B190" t="s">
        <v>622</v>
      </c>
      <c r="D190" t="s">
        <v>515</v>
      </c>
      <c r="E190" t="s">
        <v>515</v>
      </c>
      <c r="F190" t="s">
        <v>515</v>
      </c>
      <c r="G190" t="s">
        <v>515</v>
      </c>
      <c r="H190" t="s">
        <v>515</v>
      </c>
    </row>
    <row r="191" spans="1:8" x14ac:dyDescent="0.2">
      <c r="A191">
        <v>0</v>
      </c>
      <c r="B191" t="s">
        <v>622</v>
      </c>
      <c r="D191" t="s">
        <v>515</v>
      </c>
      <c r="E191" t="s">
        <v>515</v>
      </c>
      <c r="F191" t="s">
        <v>515</v>
      </c>
      <c r="G191" t="s">
        <v>515</v>
      </c>
      <c r="H191" t="s">
        <v>515</v>
      </c>
    </row>
    <row r="192" spans="1:8" x14ac:dyDescent="0.2">
      <c r="A192">
        <v>0</v>
      </c>
      <c r="B192" t="s">
        <v>622</v>
      </c>
      <c r="C192" t="s">
        <v>622</v>
      </c>
      <c r="D192" t="s">
        <v>622</v>
      </c>
      <c r="E192" t="s">
        <v>622</v>
      </c>
      <c r="F192" t="s">
        <v>622</v>
      </c>
      <c r="G192" t="s">
        <v>622</v>
      </c>
      <c r="H192" t="s">
        <v>622</v>
      </c>
    </row>
    <row r="193" spans="1:8" x14ac:dyDescent="0.2">
      <c r="A193">
        <v>0</v>
      </c>
      <c r="B193" t="s">
        <v>622</v>
      </c>
      <c r="D193" t="s">
        <v>515</v>
      </c>
      <c r="E193" t="s">
        <v>515</v>
      </c>
      <c r="F193" t="s">
        <v>515</v>
      </c>
      <c r="G193" t="s">
        <v>515</v>
      </c>
      <c r="H193" t="s">
        <v>515</v>
      </c>
    </row>
    <row r="194" spans="1:8" x14ac:dyDescent="0.2">
      <c r="A194">
        <v>0</v>
      </c>
      <c r="B194" t="s">
        <v>622</v>
      </c>
      <c r="D194" t="s">
        <v>515</v>
      </c>
      <c r="E194" t="s">
        <v>515</v>
      </c>
      <c r="F194" t="s">
        <v>515</v>
      </c>
      <c r="G194" t="s">
        <v>515</v>
      </c>
      <c r="H194" t="s">
        <v>515</v>
      </c>
    </row>
    <row r="195" spans="1:8" x14ac:dyDescent="0.2">
      <c r="A195">
        <v>0</v>
      </c>
      <c r="B195" t="s">
        <v>622</v>
      </c>
      <c r="D195" t="s">
        <v>515</v>
      </c>
      <c r="E195" t="s">
        <v>515</v>
      </c>
      <c r="F195" t="s">
        <v>515</v>
      </c>
      <c r="G195" t="s">
        <v>515</v>
      </c>
      <c r="H195" t="s">
        <v>515</v>
      </c>
    </row>
    <row r="196" spans="1:8" x14ac:dyDescent="0.2">
      <c r="A196">
        <v>0</v>
      </c>
      <c r="B196" t="s">
        <v>622</v>
      </c>
      <c r="D196" t="s">
        <v>515</v>
      </c>
      <c r="E196" t="s">
        <v>515</v>
      </c>
      <c r="F196" t="s">
        <v>515</v>
      </c>
      <c r="G196" t="s">
        <v>515</v>
      </c>
      <c r="H196" t="s">
        <v>515</v>
      </c>
    </row>
    <row r="197" spans="1:8" x14ac:dyDescent="0.2">
      <c r="A197">
        <v>0</v>
      </c>
      <c r="B197" t="s">
        <v>622</v>
      </c>
      <c r="D197" t="s">
        <v>515</v>
      </c>
      <c r="E197" t="s">
        <v>515</v>
      </c>
      <c r="F197" t="s">
        <v>515</v>
      </c>
      <c r="G197" t="s">
        <v>515</v>
      </c>
      <c r="H197" t="s">
        <v>515</v>
      </c>
    </row>
    <row r="198" spans="1:8" x14ac:dyDescent="0.2">
      <c r="A198">
        <v>0</v>
      </c>
      <c r="B198" t="s">
        <v>622</v>
      </c>
      <c r="D198" t="s">
        <v>515</v>
      </c>
      <c r="E198" t="s">
        <v>515</v>
      </c>
      <c r="F198" t="s">
        <v>515</v>
      </c>
      <c r="G198" t="s">
        <v>515</v>
      </c>
      <c r="H198" t="s">
        <v>515</v>
      </c>
    </row>
    <row r="199" spans="1:8" x14ac:dyDescent="0.2">
      <c r="A199">
        <v>0</v>
      </c>
      <c r="B199" t="s">
        <v>622</v>
      </c>
      <c r="D199" t="s">
        <v>515</v>
      </c>
      <c r="E199" t="s">
        <v>515</v>
      </c>
      <c r="F199" t="s">
        <v>515</v>
      </c>
      <c r="G199" t="s">
        <v>515</v>
      </c>
      <c r="H199" t="s">
        <v>515</v>
      </c>
    </row>
    <row r="200" spans="1:8" x14ac:dyDescent="0.2">
      <c r="A200">
        <v>0</v>
      </c>
      <c r="B200" t="s">
        <v>622</v>
      </c>
      <c r="D200" t="s">
        <v>515</v>
      </c>
      <c r="E200" t="s">
        <v>515</v>
      </c>
      <c r="F200" t="s">
        <v>515</v>
      </c>
      <c r="G200" t="s">
        <v>515</v>
      </c>
      <c r="H200" t="s">
        <v>515</v>
      </c>
    </row>
    <row r="201" spans="1:8" x14ac:dyDescent="0.2">
      <c r="A201">
        <v>0</v>
      </c>
      <c r="B201" t="s">
        <v>622</v>
      </c>
      <c r="D201" t="s">
        <v>515</v>
      </c>
      <c r="E201" t="s">
        <v>515</v>
      </c>
      <c r="F201" t="s">
        <v>515</v>
      </c>
      <c r="G201" t="s">
        <v>515</v>
      </c>
      <c r="H201" t="s">
        <v>515</v>
      </c>
    </row>
    <row r="202" spans="1:8" x14ac:dyDescent="0.2">
      <c r="A202">
        <v>0</v>
      </c>
      <c r="B202" t="s">
        <v>622</v>
      </c>
      <c r="C202" t="s">
        <v>622</v>
      </c>
      <c r="D202" t="s">
        <v>622</v>
      </c>
      <c r="E202" t="s">
        <v>622</v>
      </c>
      <c r="F202" t="s">
        <v>622</v>
      </c>
      <c r="G202" t="s">
        <v>622</v>
      </c>
      <c r="H202" t="s">
        <v>622</v>
      </c>
    </row>
    <row r="203" spans="1:8" x14ac:dyDescent="0.2">
      <c r="A203">
        <v>0</v>
      </c>
      <c r="B203" t="s">
        <v>622</v>
      </c>
      <c r="D203" t="s">
        <v>515</v>
      </c>
      <c r="E203" t="s">
        <v>515</v>
      </c>
      <c r="F203" t="s">
        <v>515</v>
      </c>
      <c r="G203" t="s">
        <v>515</v>
      </c>
      <c r="H203" t="s">
        <v>515</v>
      </c>
    </row>
    <row r="204" spans="1:8" x14ac:dyDescent="0.2">
      <c r="A204">
        <v>0</v>
      </c>
      <c r="B204" t="s">
        <v>622</v>
      </c>
      <c r="D204" t="s">
        <v>515</v>
      </c>
      <c r="E204" t="s">
        <v>515</v>
      </c>
      <c r="F204" t="s">
        <v>515</v>
      </c>
      <c r="G204" t="s">
        <v>515</v>
      </c>
      <c r="H204" t="s">
        <v>515</v>
      </c>
    </row>
    <row r="205" spans="1:8" x14ac:dyDescent="0.2">
      <c r="A205">
        <v>0</v>
      </c>
      <c r="B205" t="s">
        <v>622</v>
      </c>
      <c r="D205" t="s">
        <v>515</v>
      </c>
      <c r="E205" t="s">
        <v>515</v>
      </c>
      <c r="F205" t="s">
        <v>515</v>
      </c>
      <c r="G205" t="s">
        <v>515</v>
      </c>
      <c r="H205" t="s">
        <v>515</v>
      </c>
    </row>
    <row r="206" spans="1:8" x14ac:dyDescent="0.2">
      <c r="A206">
        <v>0</v>
      </c>
      <c r="B206" t="s">
        <v>622</v>
      </c>
      <c r="D206" t="s">
        <v>515</v>
      </c>
      <c r="E206" t="s">
        <v>515</v>
      </c>
      <c r="F206" t="s">
        <v>515</v>
      </c>
      <c r="G206" t="s">
        <v>515</v>
      </c>
      <c r="H206" t="s">
        <v>515</v>
      </c>
    </row>
    <row r="207" spans="1:8" x14ac:dyDescent="0.2">
      <c r="A207">
        <v>0</v>
      </c>
      <c r="B207" t="s">
        <v>622</v>
      </c>
      <c r="D207" t="s">
        <v>515</v>
      </c>
      <c r="E207" t="s">
        <v>515</v>
      </c>
      <c r="F207" t="s">
        <v>515</v>
      </c>
      <c r="G207" t="s">
        <v>515</v>
      </c>
      <c r="H207" t="s">
        <v>515</v>
      </c>
    </row>
    <row r="208" spans="1:8" x14ac:dyDescent="0.2">
      <c r="A208">
        <v>0</v>
      </c>
      <c r="B208" t="s">
        <v>622</v>
      </c>
      <c r="D208" t="s">
        <v>515</v>
      </c>
      <c r="E208" t="s">
        <v>515</v>
      </c>
      <c r="F208" t="s">
        <v>515</v>
      </c>
      <c r="G208" t="s">
        <v>515</v>
      </c>
      <c r="H208" t="s">
        <v>515</v>
      </c>
    </row>
    <row r="209" spans="1:8" x14ac:dyDescent="0.2">
      <c r="A209">
        <v>0</v>
      </c>
      <c r="B209" t="s">
        <v>622</v>
      </c>
      <c r="D209" t="s">
        <v>515</v>
      </c>
      <c r="E209" t="s">
        <v>515</v>
      </c>
      <c r="F209" t="s">
        <v>515</v>
      </c>
      <c r="G209" t="s">
        <v>515</v>
      </c>
      <c r="H209" t="s">
        <v>515</v>
      </c>
    </row>
    <row r="210" spans="1:8" x14ac:dyDescent="0.2">
      <c r="A210">
        <v>0</v>
      </c>
      <c r="B210" t="s">
        <v>622</v>
      </c>
      <c r="D210" t="s">
        <v>515</v>
      </c>
      <c r="E210" t="s">
        <v>515</v>
      </c>
      <c r="F210" t="s">
        <v>515</v>
      </c>
      <c r="G210" t="s">
        <v>515</v>
      </c>
      <c r="H210" t="s">
        <v>515</v>
      </c>
    </row>
    <row r="211" spans="1:8" x14ac:dyDescent="0.2">
      <c r="A211">
        <v>0</v>
      </c>
      <c r="B211" t="s">
        <v>622</v>
      </c>
      <c r="D211" t="s">
        <v>515</v>
      </c>
      <c r="E211" t="s">
        <v>515</v>
      </c>
      <c r="F211" t="s">
        <v>515</v>
      </c>
      <c r="G211" t="s">
        <v>515</v>
      </c>
      <c r="H211" t="s">
        <v>515</v>
      </c>
    </row>
    <row r="212" spans="1:8" x14ac:dyDescent="0.2">
      <c r="A212" t="s">
        <v>27</v>
      </c>
      <c r="B212" t="s">
        <v>998</v>
      </c>
      <c r="C212" t="s">
        <v>142</v>
      </c>
      <c r="D212" t="s">
        <v>987</v>
      </c>
      <c r="E212" t="s">
        <v>612</v>
      </c>
      <c r="F212" t="s">
        <v>684</v>
      </c>
      <c r="G212" t="s">
        <v>685</v>
      </c>
      <c r="H212">
        <v>1488.17001992784</v>
      </c>
    </row>
    <row r="213" spans="1:8" x14ac:dyDescent="0.2">
      <c r="A213" t="s">
        <v>27</v>
      </c>
      <c r="B213" t="s">
        <v>998</v>
      </c>
      <c r="C213" t="s">
        <v>10</v>
      </c>
      <c r="D213" t="s">
        <v>989</v>
      </c>
      <c r="E213" t="s">
        <v>488</v>
      </c>
      <c r="F213" t="s">
        <v>684</v>
      </c>
      <c r="G213" t="s">
        <v>960</v>
      </c>
      <c r="H213">
        <v>615.30588239764734</v>
      </c>
    </row>
    <row r="214" spans="1:8" x14ac:dyDescent="0.2">
      <c r="A214" t="s">
        <v>27</v>
      </c>
      <c r="B214" t="s">
        <v>998</v>
      </c>
      <c r="C214" t="s">
        <v>53</v>
      </c>
      <c r="D214" t="s">
        <v>1011</v>
      </c>
      <c r="E214" t="s">
        <v>488</v>
      </c>
      <c r="F214" t="s">
        <v>684</v>
      </c>
      <c r="G214" t="s">
        <v>685</v>
      </c>
      <c r="H214">
        <v>604.48048812909985</v>
      </c>
    </row>
    <row r="215" spans="1:8" x14ac:dyDescent="0.2">
      <c r="A215" t="s">
        <v>27</v>
      </c>
      <c r="B215" t="s">
        <v>998</v>
      </c>
      <c r="D215" t="s">
        <v>515</v>
      </c>
      <c r="E215" t="s">
        <v>515</v>
      </c>
      <c r="F215" t="s">
        <v>515</v>
      </c>
      <c r="G215" t="s">
        <v>515</v>
      </c>
      <c r="H215" t="s">
        <v>515</v>
      </c>
    </row>
    <row r="216" spans="1:8" x14ac:dyDescent="0.2">
      <c r="A216" t="s">
        <v>27</v>
      </c>
      <c r="B216" t="s">
        <v>998</v>
      </c>
      <c r="D216" t="s">
        <v>515</v>
      </c>
      <c r="E216" t="s">
        <v>515</v>
      </c>
      <c r="F216" t="s">
        <v>515</v>
      </c>
      <c r="G216" t="s">
        <v>515</v>
      </c>
      <c r="H216" t="s">
        <v>515</v>
      </c>
    </row>
    <row r="217" spans="1:8" x14ac:dyDescent="0.2">
      <c r="A217" t="s">
        <v>27</v>
      </c>
      <c r="B217" t="s">
        <v>998</v>
      </c>
      <c r="D217" t="s">
        <v>515</v>
      </c>
      <c r="E217" t="s">
        <v>515</v>
      </c>
      <c r="F217" t="s">
        <v>515</v>
      </c>
      <c r="G217" t="s">
        <v>515</v>
      </c>
      <c r="H217" t="s">
        <v>515</v>
      </c>
    </row>
    <row r="218" spans="1:8" x14ac:dyDescent="0.2">
      <c r="A218" t="s">
        <v>27</v>
      </c>
      <c r="B218" t="s">
        <v>998</v>
      </c>
      <c r="D218" t="s">
        <v>515</v>
      </c>
      <c r="E218" t="s">
        <v>515</v>
      </c>
      <c r="F218" t="s">
        <v>515</v>
      </c>
      <c r="G218" t="s">
        <v>515</v>
      </c>
      <c r="H218" t="s">
        <v>515</v>
      </c>
    </row>
    <row r="219" spans="1:8" x14ac:dyDescent="0.2">
      <c r="A219" t="s">
        <v>27</v>
      </c>
      <c r="B219" t="s">
        <v>998</v>
      </c>
      <c r="D219" t="s">
        <v>515</v>
      </c>
      <c r="E219" t="s">
        <v>515</v>
      </c>
      <c r="F219" t="s">
        <v>515</v>
      </c>
      <c r="G219" t="s">
        <v>515</v>
      </c>
      <c r="H219" t="s">
        <v>515</v>
      </c>
    </row>
    <row r="220" spans="1:8" x14ac:dyDescent="0.2">
      <c r="A220" t="s">
        <v>27</v>
      </c>
      <c r="B220" t="s">
        <v>998</v>
      </c>
      <c r="D220" t="s">
        <v>515</v>
      </c>
      <c r="E220" t="s">
        <v>515</v>
      </c>
      <c r="F220" t="s">
        <v>515</v>
      </c>
      <c r="G220" t="s">
        <v>515</v>
      </c>
      <c r="H220" t="s">
        <v>515</v>
      </c>
    </row>
    <row r="221" spans="1:8" x14ac:dyDescent="0.2">
      <c r="A221" t="s">
        <v>27</v>
      </c>
      <c r="B221" t="s">
        <v>998</v>
      </c>
      <c r="D221" t="s">
        <v>515</v>
      </c>
      <c r="E221" t="s">
        <v>515</v>
      </c>
      <c r="F221" t="s">
        <v>515</v>
      </c>
      <c r="G221" t="s">
        <v>515</v>
      </c>
      <c r="H221" t="s">
        <v>515</v>
      </c>
    </row>
    <row r="222" spans="1:8" x14ac:dyDescent="0.2">
      <c r="A222" t="s">
        <v>48</v>
      </c>
      <c r="B222" t="s">
        <v>1004</v>
      </c>
      <c r="C222" t="s">
        <v>1095</v>
      </c>
      <c r="D222" t="s">
        <v>1096</v>
      </c>
      <c r="E222" t="s">
        <v>752</v>
      </c>
      <c r="F222" t="s">
        <v>630</v>
      </c>
      <c r="G222" t="s">
        <v>680</v>
      </c>
      <c r="H222">
        <v>4.368379</v>
      </c>
    </row>
    <row r="223" spans="1:8" x14ac:dyDescent="0.2">
      <c r="A223" t="s">
        <v>48</v>
      </c>
      <c r="B223" t="s">
        <v>1004</v>
      </c>
      <c r="C223" t="s">
        <v>204</v>
      </c>
      <c r="D223" t="s">
        <v>1097</v>
      </c>
      <c r="E223" t="s">
        <v>496</v>
      </c>
      <c r="F223" t="s">
        <v>489</v>
      </c>
      <c r="G223" t="s">
        <v>587</v>
      </c>
      <c r="H223">
        <v>5.0535540000000001</v>
      </c>
    </row>
    <row r="224" spans="1:8" x14ac:dyDescent="0.2">
      <c r="A224" t="s">
        <v>48</v>
      </c>
      <c r="B224" t="s">
        <v>1004</v>
      </c>
      <c r="C224" t="s">
        <v>205</v>
      </c>
      <c r="D224" t="s">
        <v>1098</v>
      </c>
      <c r="E224" t="s">
        <v>503</v>
      </c>
      <c r="F224" t="s">
        <v>778</v>
      </c>
      <c r="G224" t="s">
        <v>1025</v>
      </c>
      <c r="H224">
        <v>3.5408740000000001</v>
      </c>
    </row>
    <row r="225" spans="1:8" x14ac:dyDescent="0.2">
      <c r="A225" t="s">
        <v>48</v>
      </c>
      <c r="B225" t="s">
        <v>1004</v>
      </c>
      <c r="C225" t="s">
        <v>206</v>
      </c>
      <c r="D225" t="s">
        <v>1099</v>
      </c>
      <c r="E225" t="s">
        <v>503</v>
      </c>
      <c r="F225" t="s">
        <v>567</v>
      </c>
      <c r="G225" t="s">
        <v>1100</v>
      </c>
      <c r="H225">
        <v>2.7073339999999999</v>
      </c>
    </row>
    <row r="226" spans="1:8" x14ac:dyDescent="0.2">
      <c r="A226" t="s">
        <v>48</v>
      </c>
      <c r="B226" t="s">
        <v>1004</v>
      </c>
      <c r="C226" t="s">
        <v>163</v>
      </c>
      <c r="D226" t="s">
        <v>1101</v>
      </c>
      <c r="E226" t="s">
        <v>503</v>
      </c>
      <c r="F226" t="s">
        <v>684</v>
      </c>
      <c r="G226" t="s">
        <v>960</v>
      </c>
      <c r="H226">
        <v>0.27897300000000003</v>
      </c>
    </row>
    <row r="227" spans="1:8" x14ac:dyDescent="0.2">
      <c r="A227" t="s">
        <v>48</v>
      </c>
      <c r="B227" t="s">
        <v>1004</v>
      </c>
      <c r="C227" t="s">
        <v>207</v>
      </c>
      <c r="D227" t="s">
        <v>1102</v>
      </c>
      <c r="E227" t="s">
        <v>503</v>
      </c>
      <c r="F227" t="s">
        <v>684</v>
      </c>
      <c r="G227" t="s">
        <v>960</v>
      </c>
      <c r="H227">
        <v>0.27660099999999999</v>
      </c>
    </row>
    <row r="228" spans="1:8" x14ac:dyDescent="0.2">
      <c r="A228" t="s">
        <v>48</v>
      </c>
      <c r="B228" t="s">
        <v>1004</v>
      </c>
      <c r="C228" t="s">
        <v>142</v>
      </c>
      <c r="D228" t="s">
        <v>987</v>
      </c>
      <c r="E228" t="s">
        <v>612</v>
      </c>
      <c r="F228" t="s">
        <v>684</v>
      </c>
      <c r="G228" t="s">
        <v>685</v>
      </c>
      <c r="H228">
        <v>0.16220300000000001</v>
      </c>
    </row>
    <row r="229" spans="1:8" x14ac:dyDescent="0.2">
      <c r="A229" t="s">
        <v>48</v>
      </c>
      <c r="B229" t="s">
        <v>1004</v>
      </c>
      <c r="C229" t="s">
        <v>208</v>
      </c>
      <c r="D229" t="s">
        <v>1103</v>
      </c>
      <c r="E229" t="s">
        <v>496</v>
      </c>
      <c r="F229" t="s">
        <v>489</v>
      </c>
      <c r="G229" t="s">
        <v>498</v>
      </c>
      <c r="H229">
        <v>0.15253900000000001</v>
      </c>
    </row>
    <row r="230" spans="1:8" x14ac:dyDescent="0.2">
      <c r="A230" t="s">
        <v>48</v>
      </c>
      <c r="B230" t="s">
        <v>1004</v>
      </c>
      <c r="C230" t="s">
        <v>11</v>
      </c>
      <c r="D230" t="s">
        <v>990</v>
      </c>
      <c r="E230" t="s">
        <v>991</v>
      </c>
      <c r="F230" t="s">
        <v>684</v>
      </c>
      <c r="G230" t="s">
        <v>685</v>
      </c>
      <c r="H230">
        <v>0.12570400000000001</v>
      </c>
    </row>
    <row r="231" spans="1:8" x14ac:dyDescent="0.2">
      <c r="A231" t="s">
        <v>48</v>
      </c>
      <c r="B231" t="s">
        <v>1004</v>
      </c>
      <c r="C231" t="s">
        <v>17</v>
      </c>
      <c r="D231" t="s">
        <v>997</v>
      </c>
      <c r="E231" t="s">
        <v>562</v>
      </c>
      <c r="F231" t="s">
        <v>684</v>
      </c>
      <c r="G231" t="s">
        <v>960</v>
      </c>
      <c r="H231">
        <v>7.5103000000000003E-2</v>
      </c>
    </row>
    <row r="232" spans="1:8" x14ac:dyDescent="0.2">
      <c r="A232" t="s">
        <v>49</v>
      </c>
      <c r="B232" t="s">
        <v>1005</v>
      </c>
      <c r="C232" t="s">
        <v>1104</v>
      </c>
      <c r="D232" t="s">
        <v>1105</v>
      </c>
      <c r="E232" t="s">
        <v>488</v>
      </c>
      <c r="F232" t="s">
        <v>567</v>
      </c>
      <c r="G232" t="s">
        <v>652</v>
      </c>
      <c r="H232">
        <v>5.7509195307710641E-2</v>
      </c>
    </row>
    <row r="233" spans="1:8" x14ac:dyDescent="0.2">
      <c r="A233" t="s">
        <v>49</v>
      </c>
      <c r="B233" t="s">
        <v>1005</v>
      </c>
      <c r="C233" t="s">
        <v>203</v>
      </c>
      <c r="D233" t="s">
        <v>1106</v>
      </c>
      <c r="E233" t="s">
        <v>488</v>
      </c>
      <c r="F233" t="s">
        <v>514</v>
      </c>
      <c r="G233" t="s">
        <v>514</v>
      </c>
      <c r="H233" t="s">
        <v>514</v>
      </c>
    </row>
    <row r="234" spans="1:8" x14ac:dyDescent="0.2">
      <c r="A234" t="s">
        <v>49</v>
      </c>
      <c r="B234" t="s">
        <v>1005</v>
      </c>
      <c r="D234" t="s">
        <v>515</v>
      </c>
      <c r="E234" t="s">
        <v>515</v>
      </c>
      <c r="F234" t="s">
        <v>515</v>
      </c>
      <c r="G234" t="s">
        <v>515</v>
      </c>
      <c r="H234" t="s">
        <v>515</v>
      </c>
    </row>
    <row r="235" spans="1:8" x14ac:dyDescent="0.2">
      <c r="A235" t="s">
        <v>49</v>
      </c>
      <c r="B235" t="s">
        <v>1005</v>
      </c>
      <c r="D235" t="s">
        <v>515</v>
      </c>
      <c r="E235" t="s">
        <v>515</v>
      </c>
      <c r="F235" t="s">
        <v>515</v>
      </c>
      <c r="G235" t="s">
        <v>515</v>
      </c>
      <c r="H235" t="s">
        <v>515</v>
      </c>
    </row>
    <row r="236" spans="1:8" x14ac:dyDescent="0.2">
      <c r="A236" t="s">
        <v>49</v>
      </c>
      <c r="B236" t="s">
        <v>1005</v>
      </c>
      <c r="D236" t="s">
        <v>515</v>
      </c>
      <c r="E236" t="s">
        <v>515</v>
      </c>
      <c r="F236" t="s">
        <v>515</v>
      </c>
      <c r="G236" t="s">
        <v>515</v>
      </c>
      <c r="H236" t="s">
        <v>515</v>
      </c>
    </row>
    <row r="237" spans="1:8" x14ac:dyDescent="0.2">
      <c r="A237" t="s">
        <v>49</v>
      </c>
      <c r="B237" t="s">
        <v>1005</v>
      </c>
      <c r="D237" t="s">
        <v>515</v>
      </c>
      <c r="E237" t="s">
        <v>515</v>
      </c>
      <c r="F237" t="s">
        <v>515</v>
      </c>
      <c r="G237" t="s">
        <v>515</v>
      </c>
      <c r="H237" t="s">
        <v>515</v>
      </c>
    </row>
    <row r="238" spans="1:8" x14ac:dyDescent="0.2">
      <c r="A238" t="s">
        <v>49</v>
      </c>
      <c r="B238" t="s">
        <v>1005</v>
      </c>
      <c r="D238" t="s">
        <v>515</v>
      </c>
      <c r="E238" t="s">
        <v>515</v>
      </c>
      <c r="F238" t="s">
        <v>515</v>
      </c>
      <c r="G238" t="s">
        <v>515</v>
      </c>
      <c r="H238" t="s">
        <v>515</v>
      </c>
    </row>
    <row r="239" spans="1:8" x14ac:dyDescent="0.2">
      <c r="A239" t="s">
        <v>49</v>
      </c>
      <c r="B239" t="s">
        <v>1005</v>
      </c>
      <c r="D239" t="s">
        <v>515</v>
      </c>
      <c r="E239" t="s">
        <v>515</v>
      </c>
      <c r="F239" t="s">
        <v>515</v>
      </c>
      <c r="G239" t="s">
        <v>515</v>
      </c>
      <c r="H239" t="s">
        <v>515</v>
      </c>
    </row>
    <row r="240" spans="1:8" x14ac:dyDescent="0.2">
      <c r="A240" t="s">
        <v>49</v>
      </c>
      <c r="B240" t="s">
        <v>1005</v>
      </c>
      <c r="D240" t="s">
        <v>515</v>
      </c>
      <c r="E240" t="s">
        <v>515</v>
      </c>
      <c r="F240" t="s">
        <v>515</v>
      </c>
      <c r="G240" t="s">
        <v>515</v>
      </c>
      <c r="H240" t="s">
        <v>515</v>
      </c>
    </row>
    <row r="241" spans="1:8" x14ac:dyDescent="0.2">
      <c r="A241" t="s">
        <v>49</v>
      </c>
      <c r="B241" t="s">
        <v>1005</v>
      </c>
      <c r="D241" t="s">
        <v>515</v>
      </c>
      <c r="E241" t="s">
        <v>515</v>
      </c>
      <c r="F241" t="s">
        <v>515</v>
      </c>
      <c r="G241" t="s">
        <v>515</v>
      </c>
      <c r="H241" t="s">
        <v>515</v>
      </c>
    </row>
    <row r="242" spans="1:8" x14ac:dyDescent="0.2">
      <c r="A242" t="s">
        <v>50</v>
      </c>
      <c r="B242" t="s">
        <v>1007</v>
      </c>
      <c r="C242" t="s">
        <v>1107</v>
      </c>
      <c r="D242" t="s">
        <v>1108</v>
      </c>
      <c r="E242" t="s">
        <v>488</v>
      </c>
      <c r="F242" t="s">
        <v>514</v>
      </c>
      <c r="G242" t="s">
        <v>514</v>
      </c>
      <c r="H242">
        <v>3.8761429114327819</v>
      </c>
    </row>
    <row r="243" spans="1:8" x14ac:dyDescent="0.2">
      <c r="A243" t="s">
        <v>50</v>
      </c>
      <c r="B243" t="s">
        <v>1007</v>
      </c>
      <c r="C243" t="s">
        <v>146</v>
      </c>
      <c r="D243" t="s">
        <v>1080</v>
      </c>
      <c r="E243" t="s">
        <v>488</v>
      </c>
      <c r="F243" t="s">
        <v>550</v>
      </c>
      <c r="G243" t="s">
        <v>1015</v>
      </c>
      <c r="H243">
        <v>0.27638601216409947</v>
      </c>
    </row>
    <row r="244" spans="1:8" x14ac:dyDescent="0.2">
      <c r="A244" t="s">
        <v>50</v>
      </c>
      <c r="B244" t="s">
        <v>1007</v>
      </c>
      <c r="C244" t="s">
        <v>9</v>
      </c>
      <c r="D244" t="s">
        <v>988</v>
      </c>
      <c r="E244" t="s">
        <v>612</v>
      </c>
      <c r="F244" t="s">
        <v>684</v>
      </c>
      <c r="G244" t="s">
        <v>960</v>
      </c>
      <c r="H244">
        <v>0.24230829619104652</v>
      </c>
    </row>
    <row r="245" spans="1:8" x14ac:dyDescent="0.2">
      <c r="A245" t="s">
        <v>50</v>
      </c>
      <c r="B245" t="s">
        <v>1007</v>
      </c>
      <c r="C245" t="s">
        <v>53</v>
      </c>
      <c r="D245" t="s">
        <v>1011</v>
      </c>
      <c r="E245" t="s">
        <v>488</v>
      </c>
      <c r="F245" t="s">
        <v>684</v>
      </c>
      <c r="G245" t="s">
        <v>685</v>
      </c>
      <c r="H245">
        <v>0.1808313162578872</v>
      </c>
    </row>
    <row r="246" spans="1:8" x14ac:dyDescent="0.2">
      <c r="A246" t="s">
        <v>50</v>
      </c>
      <c r="B246" t="s">
        <v>1007</v>
      </c>
      <c r="C246" t="s">
        <v>8</v>
      </c>
      <c r="D246" t="s">
        <v>486</v>
      </c>
      <c r="E246" t="s">
        <v>488</v>
      </c>
      <c r="F246" t="s">
        <v>514</v>
      </c>
      <c r="G246" t="s">
        <v>514</v>
      </c>
      <c r="H246" t="s">
        <v>514</v>
      </c>
    </row>
    <row r="247" spans="1:8" x14ac:dyDescent="0.2">
      <c r="A247" t="s">
        <v>50</v>
      </c>
      <c r="B247" t="s">
        <v>1007</v>
      </c>
      <c r="D247" t="s">
        <v>515</v>
      </c>
      <c r="E247" t="s">
        <v>515</v>
      </c>
      <c r="F247" t="s">
        <v>515</v>
      </c>
      <c r="G247" t="s">
        <v>515</v>
      </c>
      <c r="H247" t="s">
        <v>515</v>
      </c>
    </row>
    <row r="248" spans="1:8" x14ac:dyDescent="0.2">
      <c r="A248" t="s">
        <v>50</v>
      </c>
      <c r="B248" t="s">
        <v>1007</v>
      </c>
      <c r="D248" t="s">
        <v>515</v>
      </c>
      <c r="E248" t="s">
        <v>515</v>
      </c>
      <c r="F248" t="s">
        <v>515</v>
      </c>
      <c r="G248" t="s">
        <v>515</v>
      </c>
      <c r="H248" t="s">
        <v>515</v>
      </c>
    </row>
    <row r="249" spans="1:8" x14ac:dyDescent="0.2">
      <c r="A249" t="s">
        <v>50</v>
      </c>
      <c r="B249" t="s">
        <v>1007</v>
      </c>
      <c r="D249" t="s">
        <v>515</v>
      </c>
      <c r="E249" t="s">
        <v>515</v>
      </c>
      <c r="F249" t="s">
        <v>515</v>
      </c>
      <c r="G249" t="s">
        <v>515</v>
      </c>
      <c r="H249" t="s">
        <v>515</v>
      </c>
    </row>
    <row r="250" spans="1:8" x14ac:dyDescent="0.2">
      <c r="A250" t="s">
        <v>50</v>
      </c>
      <c r="B250" t="s">
        <v>1007</v>
      </c>
      <c r="D250" t="s">
        <v>515</v>
      </c>
      <c r="E250" t="s">
        <v>515</v>
      </c>
      <c r="F250" t="s">
        <v>515</v>
      </c>
      <c r="G250" t="s">
        <v>515</v>
      </c>
      <c r="H250" t="s">
        <v>515</v>
      </c>
    </row>
    <row r="251" spans="1:8" x14ac:dyDescent="0.2">
      <c r="A251" t="s">
        <v>50</v>
      </c>
      <c r="B251" t="s">
        <v>1007</v>
      </c>
      <c r="D251" t="s">
        <v>515</v>
      </c>
      <c r="E251" t="s">
        <v>515</v>
      </c>
      <c r="F251" t="s">
        <v>515</v>
      </c>
      <c r="G251" t="s">
        <v>515</v>
      </c>
      <c r="H251" t="s">
        <v>515</v>
      </c>
    </row>
    <row r="252" spans="1:8" x14ac:dyDescent="0.2">
      <c r="A252" t="s">
        <v>51</v>
      </c>
      <c r="B252" t="s">
        <v>1009</v>
      </c>
      <c r="C252" t="s">
        <v>8</v>
      </c>
      <c r="D252" t="s">
        <v>486</v>
      </c>
      <c r="E252" t="s">
        <v>488</v>
      </c>
      <c r="F252" t="s">
        <v>514</v>
      </c>
      <c r="G252" t="s">
        <v>514</v>
      </c>
      <c r="H252">
        <v>2.4137955438226752</v>
      </c>
    </row>
    <row r="253" spans="1:8" x14ac:dyDescent="0.2">
      <c r="A253" t="s">
        <v>51</v>
      </c>
      <c r="B253" t="s">
        <v>1009</v>
      </c>
      <c r="C253" t="s">
        <v>10</v>
      </c>
      <c r="D253" t="s">
        <v>989</v>
      </c>
      <c r="E253" t="s">
        <v>488</v>
      </c>
      <c r="F253" t="s">
        <v>684</v>
      </c>
      <c r="G253" t="s">
        <v>960</v>
      </c>
      <c r="H253">
        <v>0.81338920900705158</v>
      </c>
    </row>
    <row r="254" spans="1:8" x14ac:dyDescent="0.2">
      <c r="A254" t="s">
        <v>51</v>
      </c>
      <c r="B254" t="s">
        <v>1009</v>
      </c>
      <c r="C254" t="s">
        <v>185</v>
      </c>
      <c r="D254" t="s">
        <v>1109</v>
      </c>
      <c r="E254" t="s">
        <v>488</v>
      </c>
      <c r="F254" t="s">
        <v>489</v>
      </c>
      <c r="G254" t="s">
        <v>587</v>
      </c>
      <c r="H254">
        <v>0.17477614836978231</v>
      </c>
    </row>
    <row r="255" spans="1:8" x14ac:dyDescent="0.2">
      <c r="A255" t="s">
        <v>51</v>
      </c>
      <c r="B255" t="s">
        <v>1009</v>
      </c>
      <c r="D255" t="s">
        <v>515</v>
      </c>
      <c r="E255" t="s">
        <v>515</v>
      </c>
      <c r="F255" t="s">
        <v>515</v>
      </c>
      <c r="G255" t="s">
        <v>515</v>
      </c>
      <c r="H255" t="s">
        <v>515</v>
      </c>
    </row>
    <row r="256" spans="1:8" x14ac:dyDescent="0.2">
      <c r="A256" t="s">
        <v>51</v>
      </c>
      <c r="B256" t="s">
        <v>1009</v>
      </c>
      <c r="D256" t="s">
        <v>515</v>
      </c>
      <c r="E256" t="s">
        <v>515</v>
      </c>
      <c r="F256" t="s">
        <v>515</v>
      </c>
      <c r="G256" t="s">
        <v>515</v>
      </c>
      <c r="H256" t="s">
        <v>515</v>
      </c>
    </row>
    <row r="257" spans="1:8" x14ac:dyDescent="0.2">
      <c r="A257" t="s">
        <v>51</v>
      </c>
      <c r="B257" t="s">
        <v>1009</v>
      </c>
      <c r="D257" t="s">
        <v>515</v>
      </c>
      <c r="E257" t="s">
        <v>515</v>
      </c>
      <c r="F257" t="s">
        <v>515</v>
      </c>
      <c r="G257" t="s">
        <v>515</v>
      </c>
      <c r="H257" t="s">
        <v>515</v>
      </c>
    </row>
    <row r="258" spans="1:8" x14ac:dyDescent="0.2">
      <c r="A258" t="s">
        <v>51</v>
      </c>
      <c r="B258" t="s">
        <v>1009</v>
      </c>
      <c r="D258" t="s">
        <v>515</v>
      </c>
      <c r="E258" t="s">
        <v>515</v>
      </c>
      <c r="F258" t="s">
        <v>515</v>
      </c>
      <c r="G258" t="s">
        <v>515</v>
      </c>
      <c r="H258" t="s">
        <v>515</v>
      </c>
    </row>
    <row r="259" spans="1:8" x14ac:dyDescent="0.2">
      <c r="A259" t="s">
        <v>51</v>
      </c>
      <c r="B259" t="s">
        <v>1009</v>
      </c>
      <c r="D259" t="s">
        <v>515</v>
      </c>
      <c r="E259" t="s">
        <v>515</v>
      </c>
      <c r="F259" t="s">
        <v>515</v>
      </c>
      <c r="G259" t="s">
        <v>515</v>
      </c>
      <c r="H259" t="s">
        <v>515</v>
      </c>
    </row>
    <row r="260" spans="1:8" x14ac:dyDescent="0.2">
      <c r="A260" t="s">
        <v>51</v>
      </c>
      <c r="B260" t="s">
        <v>1009</v>
      </c>
      <c r="D260" t="s">
        <v>515</v>
      </c>
      <c r="E260" t="s">
        <v>515</v>
      </c>
      <c r="F260" t="s">
        <v>515</v>
      </c>
      <c r="G260" t="s">
        <v>515</v>
      </c>
      <c r="H260" t="s">
        <v>515</v>
      </c>
    </row>
    <row r="261" spans="1:8" x14ac:dyDescent="0.2">
      <c r="A261" t="s">
        <v>51</v>
      </c>
      <c r="B261" t="s">
        <v>1009</v>
      </c>
      <c r="D261" t="s">
        <v>515</v>
      </c>
      <c r="E261" t="s">
        <v>515</v>
      </c>
      <c r="F261" t="s">
        <v>515</v>
      </c>
      <c r="G261" t="s">
        <v>515</v>
      </c>
      <c r="H261" t="s">
        <v>515</v>
      </c>
    </row>
    <row r="262" spans="1:8" x14ac:dyDescent="0.2">
      <c r="A262" t="s">
        <v>52</v>
      </c>
      <c r="B262" t="s">
        <v>1010</v>
      </c>
      <c r="C262" t="s">
        <v>142</v>
      </c>
      <c r="D262" t="s">
        <v>987</v>
      </c>
      <c r="E262" t="s">
        <v>612</v>
      </c>
      <c r="F262" t="s">
        <v>684</v>
      </c>
      <c r="G262" t="s">
        <v>685</v>
      </c>
      <c r="H262">
        <v>0.24539860062088131</v>
      </c>
    </row>
    <row r="263" spans="1:8" x14ac:dyDescent="0.2">
      <c r="A263" t="s">
        <v>52</v>
      </c>
      <c r="B263" t="s">
        <v>1010</v>
      </c>
      <c r="D263" t="s">
        <v>515</v>
      </c>
      <c r="E263" t="s">
        <v>515</v>
      </c>
      <c r="F263" t="s">
        <v>515</v>
      </c>
      <c r="G263" t="s">
        <v>515</v>
      </c>
      <c r="H263" t="s">
        <v>515</v>
      </c>
    </row>
    <row r="264" spans="1:8" x14ac:dyDescent="0.2">
      <c r="A264" t="s">
        <v>52</v>
      </c>
      <c r="B264" t="s">
        <v>1010</v>
      </c>
      <c r="D264" t="s">
        <v>515</v>
      </c>
      <c r="E264" t="s">
        <v>515</v>
      </c>
      <c r="F264" t="s">
        <v>515</v>
      </c>
      <c r="G264" t="s">
        <v>515</v>
      </c>
      <c r="H264" t="s">
        <v>515</v>
      </c>
    </row>
    <row r="265" spans="1:8" x14ac:dyDescent="0.2">
      <c r="A265" t="s">
        <v>52</v>
      </c>
      <c r="B265" t="s">
        <v>1010</v>
      </c>
      <c r="D265" t="s">
        <v>515</v>
      </c>
      <c r="E265" t="s">
        <v>515</v>
      </c>
      <c r="F265" t="s">
        <v>515</v>
      </c>
      <c r="G265" t="s">
        <v>515</v>
      </c>
      <c r="H265" t="s">
        <v>515</v>
      </c>
    </row>
    <row r="266" spans="1:8" x14ac:dyDescent="0.2">
      <c r="A266" t="s">
        <v>52</v>
      </c>
      <c r="B266" t="s">
        <v>1010</v>
      </c>
      <c r="D266" t="s">
        <v>515</v>
      </c>
      <c r="E266" t="s">
        <v>515</v>
      </c>
      <c r="F266" t="s">
        <v>515</v>
      </c>
      <c r="G266" t="s">
        <v>515</v>
      </c>
      <c r="H266" t="s">
        <v>515</v>
      </c>
    </row>
    <row r="267" spans="1:8" x14ac:dyDescent="0.2">
      <c r="A267" t="s">
        <v>52</v>
      </c>
      <c r="B267" t="s">
        <v>1010</v>
      </c>
      <c r="D267" t="s">
        <v>515</v>
      </c>
      <c r="E267" t="s">
        <v>515</v>
      </c>
      <c r="F267" t="s">
        <v>515</v>
      </c>
      <c r="G267" t="s">
        <v>515</v>
      </c>
      <c r="H267" t="s">
        <v>515</v>
      </c>
    </row>
    <row r="268" spans="1:8" x14ac:dyDescent="0.2">
      <c r="A268" t="s">
        <v>52</v>
      </c>
      <c r="B268" t="s">
        <v>1010</v>
      </c>
      <c r="D268" t="s">
        <v>515</v>
      </c>
      <c r="E268" t="s">
        <v>515</v>
      </c>
      <c r="F268" t="s">
        <v>515</v>
      </c>
      <c r="G268" t="s">
        <v>515</v>
      </c>
      <c r="H268" t="s">
        <v>515</v>
      </c>
    </row>
    <row r="269" spans="1:8" x14ac:dyDescent="0.2">
      <c r="A269" t="s">
        <v>52</v>
      </c>
      <c r="B269" t="s">
        <v>1010</v>
      </c>
      <c r="D269" t="s">
        <v>515</v>
      </c>
      <c r="E269" t="s">
        <v>515</v>
      </c>
      <c r="F269" t="s">
        <v>515</v>
      </c>
      <c r="G269" t="s">
        <v>515</v>
      </c>
      <c r="H269" t="s">
        <v>515</v>
      </c>
    </row>
    <row r="270" spans="1:8" x14ac:dyDescent="0.2">
      <c r="A270" t="s">
        <v>52</v>
      </c>
      <c r="B270" t="s">
        <v>1010</v>
      </c>
      <c r="D270" t="s">
        <v>515</v>
      </c>
      <c r="E270" t="s">
        <v>515</v>
      </c>
      <c r="F270" t="s">
        <v>515</v>
      </c>
      <c r="G270" t="s">
        <v>515</v>
      </c>
      <c r="H270" t="s">
        <v>515</v>
      </c>
    </row>
    <row r="271" spans="1:8" x14ac:dyDescent="0.2">
      <c r="A271" t="s">
        <v>52</v>
      </c>
      <c r="B271" t="s">
        <v>1010</v>
      </c>
      <c r="D271" t="s">
        <v>515</v>
      </c>
      <c r="E271" t="s">
        <v>515</v>
      </c>
      <c r="F271" t="s">
        <v>515</v>
      </c>
      <c r="G271" t="s">
        <v>515</v>
      </c>
      <c r="H271" t="s">
        <v>515</v>
      </c>
    </row>
    <row r="272" spans="1:8" x14ac:dyDescent="0.2">
      <c r="A272" t="s">
        <v>53</v>
      </c>
      <c r="B272" t="s">
        <v>1011</v>
      </c>
      <c r="C272" t="s">
        <v>10</v>
      </c>
      <c r="D272" t="s">
        <v>989</v>
      </c>
      <c r="E272" t="s">
        <v>488</v>
      </c>
      <c r="F272" t="s">
        <v>684</v>
      </c>
      <c r="G272" t="s">
        <v>960</v>
      </c>
      <c r="H272">
        <v>53.241166206620321</v>
      </c>
    </row>
    <row r="273" spans="1:8" x14ac:dyDescent="0.2">
      <c r="A273" t="s">
        <v>53</v>
      </c>
      <c r="B273" t="s">
        <v>1011</v>
      </c>
      <c r="C273" t="s">
        <v>27</v>
      </c>
      <c r="D273" t="s">
        <v>998</v>
      </c>
      <c r="E273" t="s">
        <v>488</v>
      </c>
      <c r="F273" t="s">
        <v>684</v>
      </c>
      <c r="G273" t="s">
        <v>960</v>
      </c>
      <c r="H273">
        <v>8.8999224313003413</v>
      </c>
    </row>
    <row r="274" spans="1:8" x14ac:dyDescent="0.2">
      <c r="A274" t="s">
        <v>53</v>
      </c>
      <c r="B274" t="s">
        <v>1011</v>
      </c>
      <c r="C274" t="s">
        <v>209</v>
      </c>
      <c r="D274" t="s">
        <v>1110</v>
      </c>
      <c r="E274" t="s">
        <v>488</v>
      </c>
      <c r="F274" t="s">
        <v>514</v>
      </c>
      <c r="G274" t="s">
        <v>514</v>
      </c>
      <c r="H274">
        <v>3.1577616169266549</v>
      </c>
    </row>
    <row r="275" spans="1:8" x14ac:dyDescent="0.2">
      <c r="A275" t="s">
        <v>53</v>
      </c>
      <c r="B275" t="s">
        <v>1011</v>
      </c>
      <c r="C275" t="s">
        <v>50</v>
      </c>
      <c r="D275" t="s">
        <v>1007</v>
      </c>
      <c r="E275" t="s">
        <v>488</v>
      </c>
      <c r="F275" t="s">
        <v>550</v>
      </c>
      <c r="G275" t="s">
        <v>1008</v>
      </c>
      <c r="H275">
        <v>2.2181075433552144</v>
      </c>
    </row>
    <row r="276" spans="1:8" x14ac:dyDescent="0.2">
      <c r="A276" t="s">
        <v>53</v>
      </c>
      <c r="B276" t="s">
        <v>1011</v>
      </c>
      <c r="C276" t="s">
        <v>9</v>
      </c>
      <c r="D276" t="s">
        <v>988</v>
      </c>
      <c r="E276" t="s">
        <v>612</v>
      </c>
      <c r="F276" t="s">
        <v>684</v>
      </c>
      <c r="G276" t="s">
        <v>960</v>
      </c>
      <c r="H276">
        <v>0.2968045600088568</v>
      </c>
    </row>
    <row r="277" spans="1:8" x14ac:dyDescent="0.2">
      <c r="A277" t="s">
        <v>53</v>
      </c>
      <c r="B277" t="s">
        <v>1011</v>
      </c>
      <c r="D277" t="s">
        <v>515</v>
      </c>
      <c r="E277" t="s">
        <v>515</v>
      </c>
      <c r="F277" t="s">
        <v>515</v>
      </c>
      <c r="G277" t="s">
        <v>515</v>
      </c>
      <c r="H277" t="s">
        <v>515</v>
      </c>
    </row>
    <row r="278" spans="1:8" x14ac:dyDescent="0.2">
      <c r="A278" t="s">
        <v>53</v>
      </c>
      <c r="B278" t="s">
        <v>1011</v>
      </c>
      <c r="D278" t="s">
        <v>515</v>
      </c>
      <c r="E278" t="s">
        <v>515</v>
      </c>
      <c r="F278" t="s">
        <v>515</v>
      </c>
      <c r="G278" t="s">
        <v>515</v>
      </c>
      <c r="H278" t="s">
        <v>515</v>
      </c>
    </row>
    <row r="279" spans="1:8" x14ac:dyDescent="0.2">
      <c r="A279" t="s">
        <v>53</v>
      </c>
      <c r="B279" t="s">
        <v>1011</v>
      </c>
      <c r="D279" t="s">
        <v>515</v>
      </c>
      <c r="E279" t="s">
        <v>515</v>
      </c>
      <c r="F279" t="s">
        <v>515</v>
      </c>
      <c r="G279" t="s">
        <v>515</v>
      </c>
      <c r="H279" t="s">
        <v>515</v>
      </c>
    </row>
    <row r="280" spans="1:8" x14ac:dyDescent="0.2">
      <c r="A280" t="s">
        <v>53</v>
      </c>
      <c r="B280" t="s">
        <v>1011</v>
      </c>
      <c r="D280" t="s">
        <v>515</v>
      </c>
      <c r="E280" t="s">
        <v>515</v>
      </c>
      <c r="F280" t="s">
        <v>515</v>
      </c>
      <c r="G280" t="s">
        <v>515</v>
      </c>
      <c r="H280" t="s">
        <v>515</v>
      </c>
    </row>
    <row r="281" spans="1:8" x14ac:dyDescent="0.2">
      <c r="A281" t="s">
        <v>53</v>
      </c>
      <c r="B281" t="s">
        <v>1011</v>
      </c>
      <c r="D281" t="s">
        <v>515</v>
      </c>
      <c r="E281" t="s">
        <v>515</v>
      </c>
      <c r="F281" t="s">
        <v>515</v>
      </c>
      <c r="G281" t="s">
        <v>515</v>
      </c>
      <c r="H281" t="s">
        <v>515</v>
      </c>
    </row>
    <row r="282" spans="1:8" x14ac:dyDescent="0.2">
      <c r="A282">
        <v>0</v>
      </c>
      <c r="B282" t="s">
        <v>622</v>
      </c>
      <c r="C282" t="s">
        <v>622</v>
      </c>
      <c r="D282" t="s">
        <v>622</v>
      </c>
      <c r="E282" t="s">
        <v>622</v>
      </c>
      <c r="F282" t="s">
        <v>622</v>
      </c>
      <c r="G282" t="s">
        <v>622</v>
      </c>
      <c r="H282" t="s">
        <v>622</v>
      </c>
    </row>
    <row r="283" spans="1:8" x14ac:dyDescent="0.2">
      <c r="A283">
        <v>0</v>
      </c>
      <c r="B283" t="s">
        <v>622</v>
      </c>
      <c r="D283" t="s">
        <v>515</v>
      </c>
      <c r="E283" t="s">
        <v>515</v>
      </c>
      <c r="F283" t="s">
        <v>515</v>
      </c>
      <c r="G283" t="s">
        <v>515</v>
      </c>
      <c r="H283" t="s">
        <v>515</v>
      </c>
    </row>
    <row r="284" spans="1:8" x14ac:dyDescent="0.2">
      <c r="A284">
        <v>0</v>
      </c>
      <c r="B284" t="s">
        <v>622</v>
      </c>
      <c r="D284" t="s">
        <v>515</v>
      </c>
      <c r="E284" t="s">
        <v>515</v>
      </c>
      <c r="F284" t="s">
        <v>515</v>
      </c>
      <c r="G284" t="s">
        <v>515</v>
      </c>
      <c r="H284" t="s">
        <v>515</v>
      </c>
    </row>
    <row r="285" spans="1:8" x14ac:dyDescent="0.2">
      <c r="A285">
        <v>0</v>
      </c>
      <c r="B285" t="s">
        <v>622</v>
      </c>
      <c r="D285" t="s">
        <v>515</v>
      </c>
      <c r="E285" t="s">
        <v>515</v>
      </c>
      <c r="F285" t="s">
        <v>515</v>
      </c>
      <c r="G285" t="s">
        <v>515</v>
      </c>
      <c r="H285" t="s">
        <v>515</v>
      </c>
    </row>
    <row r="286" spans="1:8" x14ac:dyDescent="0.2">
      <c r="A286">
        <v>0</v>
      </c>
      <c r="B286" t="s">
        <v>622</v>
      </c>
      <c r="D286" t="s">
        <v>515</v>
      </c>
      <c r="E286" t="s">
        <v>515</v>
      </c>
      <c r="F286" t="s">
        <v>515</v>
      </c>
      <c r="G286" t="s">
        <v>515</v>
      </c>
      <c r="H286" t="s">
        <v>515</v>
      </c>
    </row>
    <row r="287" spans="1:8" x14ac:dyDescent="0.2">
      <c r="A287">
        <v>0</v>
      </c>
      <c r="B287" t="s">
        <v>622</v>
      </c>
      <c r="D287" t="s">
        <v>515</v>
      </c>
      <c r="E287" t="s">
        <v>515</v>
      </c>
      <c r="F287" t="s">
        <v>515</v>
      </c>
      <c r="G287" t="s">
        <v>515</v>
      </c>
      <c r="H287" t="s">
        <v>515</v>
      </c>
    </row>
    <row r="288" spans="1:8" x14ac:dyDescent="0.2">
      <c r="A288">
        <v>0</v>
      </c>
      <c r="B288" t="s">
        <v>622</v>
      </c>
      <c r="D288" t="s">
        <v>515</v>
      </c>
      <c r="E288" t="s">
        <v>515</v>
      </c>
      <c r="F288" t="s">
        <v>515</v>
      </c>
      <c r="G288" t="s">
        <v>515</v>
      </c>
      <c r="H288" t="s">
        <v>515</v>
      </c>
    </row>
    <row r="289" spans="1:8" x14ac:dyDescent="0.2">
      <c r="A289">
        <v>0</v>
      </c>
      <c r="B289" t="s">
        <v>622</v>
      </c>
      <c r="D289" t="s">
        <v>515</v>
      </c>
      <c r="E289" t="s">
        <v>515</v>
      </c>
      <c r="F289" t="s">
        <v>515</v>
      </c>
      <c r="G289" t="s">
        <v>515</v>
      </c>
      <c r="H289" t="s">
        <v>515</v>
      </c>
    </row>
    <row r="290" spans="1:8" x14ac:dyDescent="0.2">
      <c r="A290">
        <v>0</v>
      </c>
      <c r="B290" t="s">
        <v>622</v>
      </c>
      <c r="D290" t="s">
        <v>515</v>
      </c>
      <c r="E290" t="s">
        <v>515</v>
      </c>
      <c r="F290" t="s">
        <v>515</v>
      </c>
      <c r="G290" t="s">
        <v>515</v>
      </c>
      <c r="H290" t="s">
        <v>515</v>
      </c>
    </row>
    <row r="291" spans="1:8" x14ac:dyDescent="0.2">
      <c r="A291">
        <v>0</v>
      </c>
      <c r="B291" t="s">
        <v>622</v>
      </c>
      <c r="D291" t="s">
        <v>515</v>
      </c>
      <c r="E291" t="s">
        <v>515</v>
      </c>
      <c r="F291" t="s">
        <v>515</v>
      </c>
      <c r="G291" t="s">
        <v>515</v>
      </c>
      <c r="H291" t="s">
        <v>515</v>
      </c>
    </row>
    <row r="292" spans="1:8" x14ac:dyDescent="0.2">
      <c r="A292">
        <v>0</v>
      </c>
      <c r="B292" t="s">
        <v>622</v>
      </c>
      <c r="C292" t="s">
        <v>622</v>
      </c>
      <c r="D292" t="s">
        <v>622</v>
      </c>
      <c r="E292" t="s">
        <v>622</v>
      </c>
      <c r="F292" t="s">
        <v>622</v>
      </c>
      <c r="G292" t="s">
        <v>622</v>
      </c>
      <c r="H292" t="s">
        <v>622</v>
      </c>
    </row>
    <row r="293" spans="1:8" x14ac:dyDescent="0.2">
      <c r="A293">
        <v>0</v>
      </c>
      <c r="B293" t="s">
        <v>622</v>
      </c>
      <c r="D293" t="s">
        <v>515</v>
      </c>
      <c r="E293" t="s">
        <v>515</v>
      </c>
      <c r="F293" t="s">
        <v>515</v>
      </c>
      <c r="G293" t="s">
        <v>515</v>
      </c>
      <c r="H293" t="s">
        <v>515</v>
      </c>
    </row>
    <row r="294" spans="1:8" x14ac:dyDescent="0.2">
      <c r="A294">
        <v>0</v>
      </c>
      <c r="B294" t="s">
        <v>622</v>
      </c>
      <c r="D294" t="s">
        <v>515</v>
      </c>
      <c r="E294" t="s">
        <v>515</v>
      </c>
      <c r="F294" t="s">
        <v>515</v>
      </c>
      <c r="G294" t="s">
        <v>515</v>
      </c>
      <c r="H294" t="s">
        <v>515</v>
      </c>
    </row>
    <row r="295" spans="1:8" x14ac:dyDescent="0.2">
      <c r="A295">
        <v>0</v>
      </c>
      <c r="B295" t="s">
        <v>622</v>
      </c>
      <c r="D295" t="s">
        <v>515</v>
      </c>
      <c r="E295" t="s">
        <v>515</v>
      </c>
      <c r="F295" t="s">
        <v>515</v>
      </c>
      <c r="G295" t="s">
        <v>515</v>
      </c>
      <c r="H295" t="s">
        <v>515</v>
      </c>
    </row>
    <row r="296" spans="1:8" x14ac:dyDescent="0.2">
      <c r="A296">
        <v>0</v>
      </c>
      <c r="B296" t="s">
        <v>622</v>
      </c>
      <c r="D296" t="s">
        <v>515</v>
      </c>
      <c r="E296" t="s">
        <v>515</v>
      </c>
      <c r="F296" t="s">
        <v>515</v>
      </c>
      <c r="G296" t="s">
        <v>515</v>
      </c>
      <c r="H296" t="s">
        <v>515</v>
      </c>
    </row>
    <row r="297" spans="1:8" x14ac:dyDescent="0.2">
      <c r="A297">
        <v>0</v>
      </c>
      <c r="B297" t="s">
        <v>622</v>
      </c>
      <c r="D297" t="s">
        <v>515</v>
      </c>
      <c r="E297" t="s">
        <v>515</v>
      </c>
      <c r="F297" t="s">
        <v>515</v>
      </c>
      <c r="G297" t="s">
        <v>515</v>
      </c>
      <c r="H297" t="s">
        <v>515</v>
      </c>
    </row>
    <row r="298" spans="1:8" x14ac:dyDescent="0.2">
      <c r="A298">
        <v>0</v>
      </c>
      <c r="B298" t="s">
        <v>622</v>
      </c>
      <c r="D298" t="s">
        <v>515</v>
      </c>
      <c r="E298" t="s">
        <v>515</v>
      </c>
      <c r="F298" t="s">
        <v>515</v>
      </c>
      <c r="G298" t="s">
        <v>515</v>
      </c>
      <c r="H298" t="s">
        <v>515</v>
      </c>
    </row>
    <row r="299" spans="1:8" x14ac:dyDescent="0.2">
      <c r="A299">
        <v>0</v>
      </c>
      <c r="B299" t="s">
        <v>622</v>
      </c>
      <c r="D299" t="s">
        <v>515</v>
      </c>
      <c r="E299" t="s">
        <v>515</v>
      </c>
      <c r="F299" t="s">
        <v>515</v>
      </c>
      <c r="G299" t="s">
        <v>515</v>
      </c>
      <c r="H299" t="s">
        <v>515</v>
      </c>
    </row>
    <row r="300" spans="1:8" x14ac:dyDescent="0.2">
      <c r="A300">
        <v>0</v>
      </c>
      <c r="B300" t="s">
        <v>622</v>
      </c>
      <c r="D300" t="s">
        <v>515</v>
      </c>
      <c r="E300" t="s">
        <v>515</v>
      </c>
      <c r="F300" t="s">
        <v>515</v>
      </c>
      <c r="G300" t="s">
        <v>515</v>
      </c>
      <c r="H300" t="s">
        <v>515</v>
      </c>
    </row>
    <row r="301" spans="1:8" x14ac:dyDescent="0.2">
      <c r="A301">
        <v>0</v>
      </c>
      <c r="B301" t="s">
        <v>622</v>
      </c>
      <c r="D301" t="s">
        <v>515</v>
      </c>
      <c r="E301" t="s">
        <v>515</v>
      </c>
      <c r="F301" t="s">
        <v>515</v>
      </c>
      <c r="G301" t="s">
        <v>515</v>
      </c>
      <c r="H301" t="s">
        <v>515</v>
      </c>
    </row>
    <row r="302" spans="1:8" x14ac:dyDescent="0.2">
      <c r="A302">
        <v>0</v>
      </c>
      <c r="B302" t="s">
        <v>622</v>
      </c>
      <c r="C302" t="s">
        <v>622</v>
      </c>
      <c r="D302" t="s">
        <v>622</v>
      </c>
      <c r="E302" t="s">
        <v>622</v>
      </c>
      <c r="F302" t="s">
        <v>622</v>
      </c>
      <c r="G302" t="s">
        <v>622</v>
      </c>
      <c r="H302" t="s">
        <v>622</v>
      </c>
    </row>
    <row r="303" spans="1:8" x14ac:dyDescent="0.2">
      <c r="A303">
        <v>0</v>
      </c>
      <c r="B303" t="s">
        <v>622</v>
      </c>
      <c r="D303" t="s">
        <v>515</v>
      </c>
      <c r="E303" t="s">
        <v>515</v>
      </c>
      <c r="F303" t="s">
        <v>515</v>
      </c>
      <c r="G303" t="s">
        <v>515</v>
      </c>
      <c r="H303" t="s">
        <v>515</v>
      </c>
    </row>
    <row r="304" spans="1:8" x14ac:dyDescent="0.2">
      <c r="A304">
        <v>0</v>
      </c>
      <c r="B304" t="s">
        <v>622</v>
      </c>
      <c r="D304" t="s">
        <v>515</v>
      </c>
      <c r="E304" t="s">
        <v>515</v>
      </c>
      <c r="F304" t="s">
        <v>515</v>
      </c>
      <c r="G304" t="s">
        <v>515</v>
      </c>
      <c r="H304" t="s">
        <v>515</v>
      </c>
    </row>
    <row r="305" spans="1:8" x14ac:dyDescent="0.2">
      <c r="A305">
        <v>0</v>
      </c>
      <c r="B305" t="s">
        <v>622</v>
      </c>
      <c r="D305" t="s">
        <v>515</v>
      </c>
      <c r="E305" t="s">
        <v>515</v>
      </c>
      <c r="F305" t="s">
        <v>515</v>
      </c>
      <c r="G305" t="s">
        <v>515</v>
      </c>
      <c r="H305" t="s">
        <v>515</v>
      </c>
    </row>
    <row r="306" spans="1:8" x14ac:dyDescent="0.2">
      <c r="A306">
        <v>0</v>
      </c>
      <c r="B306" t="s">
        <v>622</v>
      </c>
      <c r="D306" t="s">
        <v>515</v>
      </c>
      <c r="E306" t="s">
        <v>515</v>
      </c>
      <c r="F306" t="s">
        <v>515</v>
      </c>
      <c r="G306" t="s">
        <v>515</v>
      </c>
      <c r="H306" t="s">
        <v>515</v>
      </c>
    </row>
    <row r="307" spans="1:8" x14ac:dyDescent="0.2">
      <c r="A307">
        <v>0</v>
      </c>
      <c r="B307" t="s">
        <v>622</v>
      </c>
      <c r="D307" t="s">
        <v>515</v>
      </c>
      <c r="E307" t="s">
        <v>515</v>
      </c>
      <c r="F307" t="s">
        <v>515</v>
      </c>
      <c r="G307" t="s">
        <v>515</v>
      </c>
      <c r="H307" t="s">
        <v>515</v>
      </c>
    </row>
    <row r="308" spans="1:8" x14ac:dyDescent="0.2">
      <c r="A308">
        <v>0</v>
      </c>
      <c r="B308" t="s">
        <v>622</v>
      </c>
      <c r="D308" t="s">
        <v>515</v>
      </c>
      <c r="E308" t="s">
        <v>515</v>
      </c>
      <c r="F308" t="s">
        <v>515</v>
      </c>
      <c r="G308" t="s">
        <v>515</v>
      </c>
      <c r="H308" t="s">
        <v>515</v>
      </c>
    </row>
    <row r="309" spans="1:8" x14ac:dyDescent="0.2">
      <c r="A309">
        <v>0</v>
      </c>
      <c r="B309" t="s">
        <v>622</v>
      </c>
      <c r="D309" t="s">
        <v>515</v>
      </c>
      <c r="E309" t="s">
        <v>515</v>
      </c>
      <c r="F309" t="s">
        <v>515</v>
      </c>
      <c r="G309" t="s">
        <v>515</v>
      </c>
      <c r="H309" t="s">
        <v>515</v>
      </c>
    </row>
    <row r="310" spans="1:8" x14ac:dyDescent="0.2">
      <c r="A310">
        <v>0</v>
      </c>
      <c r="B310" t="s">
        <v>622</v>
      </c>
      <c r="D310" t="s">
        <v>515</v>
      </c>
      <c r="E310" t="s">
        <v>515</v>
      </c>
      <c r="F310" t="s">
        <v>515</v>
      </c>
      <c r="G310" t="s">
        <v>515</v>
      </c>
      <c r="H310" t="s">
        <v>515</v>
      </c>
    </row>
    <row r="311" spans="1:8" x14ac:dyDescent="0.2">
      <c r="A311">
        <v>0</v>
      </c>
      <c r="B311" t="s">
        <v>622</v>
      </c>
      <c r="D311" t="s">
        <v>515</v>
      </c>
      <c r="E311" t="s">
        <v>515</v>
      </c>
      <c r="F311" t="s">
        <v>515</v>
      </c>
      <c r="G311" t="s">
        <v>515</v>
      </c>
      <c r="H311" t="s">
        <v>515</v>
      </c>
    </row>
    <row r="312" spans="1:8" x14ac:dyDescent="0.2">
      <c r="A312" t="s">
        <v>1012</v>
      </c>
      <c r="B312" t="s">
        <v>1013</v>
      </c>
      <c r="C312" t="s">
        <v>10</v>
      </c>
      <c r="D312" t="s">
        <v>989</v>
      </c>
      <c r="E312" t="s">
        <v>488</v>
      </c>
      <c r="F312" t="s">
        <v>684</v>
      </c>
      <c r="G312" t="s">
        <v>960</v>
      </c>
      <c r="H312">
        <v>1467.3443679747622</v>
      </c>
    </row>
    <row r="313" spans="1:8" x14ac:dyDescent="0.2">
      <c r="A313" t="s">
        <v>1012</v>
      </c>
      <c r="B313" t="s">
        <v>1013</v>
      </c>
      <c r="D313" t="s">
        <v>515</v>
      </c>
      <c r="E313" t="s">
        <v>515</v>
      </c>
      <c r="F313" t="s">
        <v>515</v>
      </c>
      <c r="G313" t="s">
        <v>515</v>
      </c>
      <c r="H313" t="s">
        <v>515</v>
      </c>
    </row>
    <row r="314" spans="1:8" x14ac:dyDescent="0.2">
      <c r="A314" t="s">
        <v>1012</v>
      </c>
      <c r="B314" t="s">
        <v>1013</v>
      </c>
      <c r="D314" t="s">
        <v>515</v>
      </c>
      <c r="E314" t="s">
        <v>515</v>
      </c>
      <c r="F314" t="s">
        <v>515</v>
      </c>
      <c r="G314" t="s">
        <v>515</v>
      </c>
      <c r="H314" t="s">
        <v>515</v>
      </c>
    </row>
    <row r="315" spans="1:8" x14ac:dyDescent="0.2">
      <c r="A315" t="s">
        <v>1012</v>
      </c>
      <c r="B315" t="s">
        <v>1013</v>
      </c>
      <c r="D315" t="s">
        <v>515</v>
      </c>
      <c r="E315" t="s">
        <v>515</v>
      </c>
      <c r="F315" t="s">
        <v>515</v>
      </c>
      <c r="G315" t="s">
        <v>515</v>
      </c>
      <c r="H315" t="s">
        <v>515</v>
      </c>
    </row>
    <row r="316" spans="1:8" x14ac:dyDescent="0.2">
      <c r="A316" t="s">
        <v>1012</v>
      </c>
      <c r="B316" t="s">
        <v>1013</v>
      </c>
      <c r="D316" t="s">
        <v>515</v>
      </c>
      <c r="E316" t="s">
        <v>515</v>
      </c>
      <c r="F316" t="s">
        <v>515</v>
      </c>
      <c r="G316" t="s">
        <v>515</v>
      </c>
      <c r="H316" t="s">
        <v>515</v>
      </c>
    </row>
    <row r="317" spans="1:8" x14ac:dyDescent="0.2">
      <c r="A317" t="s">
        <v>1012</v>
      </c>
      <c r="B317" t="s">
        <v>1013</v>
      </c>
      <c r="D317" t="s">
        <v>515</v>
      </c>
      <c r="E317" t="s">
        <v>515</v>
      </c>
      <c r="F317" t="s">
        <v>515</v>
      </c>
      <c r="G317" t="s">
        <v>515</v>
      </c>
      <c r="H317" t="s">
        <v>515</v>
      </c>
    </row>
    <row r="318" spans="1:8" x14ac:dyDescent="0.2">
      <c r="A318" t="s">
        <v>1012</v>
      </c>
      <c r="B318" t="s">
        <v>1013</v>
      </c>
      <c r="D318" t="s">
        <v>515</v>
      </c>
      <c r="E318" t="s">
        <v>515</v>
      </c>
      <c r="F318" t="s">
        <v>515</v>
      </c>
      <c r="G318" t="s">
        <v>515</v>
      </c>
      <c r="H318" t="s">
        <v>515</v>
      </c>
    </row>
    <row r="319" spans="1:8" x14ac:dyDescent="0.2">
      <c r="A319" t="s">
        <v>1012</v>
      </c>
      <c r="B319" t="s">
        <v>1013</v>
      </c>
      <c r="D319" t="s">
        <v>515</v>
      </c>
      <c r="E319" t="s">
        <v>515</v>
      </c>
      <c r="F319" t="s">
        <v>515</v>
      </c>
      <c r="G319" t="s">
        <v>515</v>
      </c>
      <c r="H319" t="s">
        <v>515</v>
      </c>
    </row>
    <row r="320" spans="1:8" x14ac:dyDescent="0.2">
      <c r="A320" t="s">
        <v>1012</v>
      </c>
      <c r="B320" t="s">
        <v>1013</v>
      </c>
      <c r="D320" t="s">
        <v>515</v>
      </c>
      <c r="E320" t="s">
        <v>515</v>
      </c>
      <c r="F320" t="s">
        <v>515</v>
      </c>
      <c r="G320" t="s">
        <v>515</v>
      </c>
      <c r="H320" t="s">
        <v>515</v>
      </c>
    </row>
    <row r="321" spans="1:8" x14ac:dyDescent="0.2">
      <c r="A321" t="s">
        <v>1012</v>
      </c>
      <c r="B321" t="s">
        <v>1013</v>
      </c>
      <c r="D321" t="s">
        <v>515</v>
      </c>
      <c r="E321" t="s">
        <v>515</v>
      </c>
      <c r="F321" t="s">
        <v>515</v>
      </c>
      <c r="G321" t="s">
        <v>515</v>
      </c>
      <c r="H321" t="s">
        <v>515</v>
      </c>
    </row>
    <row r="322" spans="1:8" x14ac:dyDescent="0.2">
      <c r="A322" t="s">
        <v>56</v>
      </c>
      <c r="B322" t="s">
        <v>1014</v>
      </c>
      <c r="C322" t="s">
        <v>514</v>
      </c>
      <c r="D322" t="s">
        <v>622</v>
      </c>
      <c r="E322" t="s">
        <v>622</v>
      </c>
      <c r="F322" t="s">
        <v>622</v>
      </c>
      <c r="G322" t="s">
        <v>622</v>
      </c>
      <c r="H322" t="s">
        <v>956</v>
      </c>
    </row>
    <row r="323" spans="1:8" x14ac:dyDescent="0.2">
      <c r="A323" t="s">
        <v>56</v>
      </c>
      <c r="B323" t="s">
        <v>1014</v>
      </c>
      <c r="D323" t="s">
        <v>515</v>
      </c>
      <c r="E323" t="s">
        <v>515</v>
      </c>
      <c r="F323" t="s">
        <v>515</v>
      </c>
      <c r="G323" t="s">
        <v>515</v>
      </c>
      <c r="H323" t="s">
        <v>515</v>
      </c>
    </row>
    <row r="324" spans="1:8" x14ac:dyDescent="0.2">
      <c r="A324" t="s">
        <v>56</v>
      </c>
      <c r="B324" t="s">
        <v>1014</v>
      </c>
      <c r="D324" t="s">
        <v>515</v>
      </c>
      <c r="E324" t="s">
        <v>515</v>
      </c>
      <c r="F324" t="s">
        <v>515</v>
      </c>
      <c r="G324" t="s">
        <v>515</v>
      </c>
      <c r="H324" t="s">
        <v>515</v>
      </c>
    </row>
    <row r="325" spans="1:8" x14ac:dyDescent="0.2">
      <c r="A325" t="s">
        <v>56</v>
      </c>
      <c r="B325" t="s">
        <v>1014</v>
      </c>
      <c r="D325" t="s">
        <v>515</v>
      </c>
      <c r="E325" t="s">
        <v>515</v>
      </c>
      <c r="F325" t="s">
        <v>515</v>
      </c>
      <c r="G325" t="s">
        <v>515</v>
      </c>
      <c r="H325" t="s">
        <v>515</v>
      </c>
    </row>
    <row r="326" spans="1:8" x14ac:dyDescent="0.2">
      <c r="A326" t="s">
        <v>56</v>
      </c>
      <c r="B326" t="s">
        <v>1014</v>
      </c>
      <c r="D326" t="s">
        <v>515</v>
      </c>
      <c r="E326" t="s">
        <v>515</v>
      </c>
      <c r="F326" t="s">
        <v>515</v>
      </c>
      <c r="G326" t="s">
        <v>515</v>
      </c>
      <c r="H326" t="s">
        <v>515</v>
      </c>
    </row>
    <row r="327" spans="1:8" x14ac:dyDescent="0.2">
      <c r="A327" t="s">
        <v>56</v>
      </c>
      <c r="B327" t="s">
        <v>1014</v>
      </c>
      <c r="D327" t="s">
        <v>515</v>
      </c>
      <c r="E327" t="s">
        <v>515</v>
      </c>
      <c r="F327" t="s">
        <v>515</v>
      </c>
      <c r="G327" t="s">
        <v>515</v>
      </c>
      <c r="H327" t="s">
        <v>515</v>
      </c>
    </row>
    <row r="328" spans="1:8" x14ac:dyDescent="0.2">
      <c r="A328" t="s">
        <v>56</v>
      </c>
      <c r="B328" t="s">
        <v>1014</v>
      </c>
      <c r="D328" t="s">
        <v>515</v>
      </c>
      <c r="E328" t="s">
        <v>515</v>
      </c>
      <c r="F328" t="s">
        <v>515</v>
      </c>
      <c r="G328" t="s">
        <v>515</v>
      </c>
      <c r="H328" t="s">
        <v>515</v>
      </c>
    </row>
    <row r="329" spans="1:8" x14ac:dyDescent="0.2">
      <c r="A329" t="s">
        <v>56</v>
      </c>
      <c r="B329" t="s">
        <v>1014</v>
      </c>
      <c r="D329" t="s">
        <v>515</v>
      </c>
      <c r="E329" t="s">
        <v>515</v>
      </c>
      <c r="F329" t="s">
        <v>515</v>
      </c>
      <c r="G329" t="s">
        <v>515</v>
      </c>
      <c r="H329" t="s">
        <v>515</v>
      </c>
    </row>
    <row r="330" spans="1:8" x14ac:dyDescent="0.2">
      <c r="A330" t="s">
        <v>56</v>
      </c>
      <c r="B330" t="s">
        <v>1014</v>
      </c>
      <c r="D330" t="s">
        <v>515</v>
      </c>
      <c r="E330" t="s">
        <v>515</v>
      </c>
      <c r="F330" t="s">
        <v>515</v>
      </c>
      <c r="G330" t="s">
        <v>515</v>
      </c>
      <c r="H330" t="s">
        <v>515</v>
      </c>
    </row>
    <row r="331" spans="1:8" x14ac:dyDescent="0.2">
      <c r="A331" t="s">
        <v>56</v>
      </c>
      <c r="B331" t="s">
        <v>1014</v>
      </c>
      <c r="D331" t="s">
        <v>515</v>
      </c>
      <c r="E331" t="s">
        <v>515</v>
      </c>
      <c r="F331" t="s">
        <v>515</v>
      </c>
      <c r="G331" t="s">
        <v>515</v>
      </c>
      <c r="H331" t="s">
        <v>515</v>
      </c>
    </row>
    <row r="332" spans="1:8" x14ac:dyDescent="0.2">
      <c r="A332" t="s">
        <v>57</v>
      </c>
      <c r="B332" t="s">
        <v>1016</v>
      </c>
      <c r="C332" t="s">
        <v>34</v>
      </c>
      <c r="D332" t="s">
        <v>1038</v>
      </c>
      <c r="E332" t="s">
        <v>594</v>
      </c>
      <c r="F332" t="s">
        <v>684</v>
      </c>
      <c r="G332" t="s">
        <v>685</v>
      </c>
      <c r="H332">
        <v>7.828799936455999</v>
      </c>
    </row>
    <row r="333" spans="1:8" x14ac:dyDescent="0.2">
      <c r="A333" t="s">
        <v>57</v>
      </c>
      <c r="B333" t="s">
        <v>1016</v>
      </c>
      <c r="C333" t="s">
        <v>209</v>
      </c>
      <c r="D333" t="s">
        <v>1110</v>
      </c>
      <c r="E333" t="s">
        <v>488</v>
      </c>
      <c r="F333" t="s">
        <v>514</v>
      </c>
      <c r="G333" t="s">
        <v>514</v>
      </c>
      <c r="H333">
        <v>5.6404670950288303</v>
      </c>
    </row>
    <row r="334" spans="1:8" x14ac:dyDescent="0.2">
      <c r="A334" t="s">
        <v>57</v>
      </c>
      <c r="B334" t="s">
        <v>1016</v>
      </c>
      <c r="C334" t="s">
        <v>223</v>
      </c>
      <c r="D334" t="s">
        <v>1111</v>
      </c>
      <c r="E334" t="s">
        <v>633</v>
      </c>
      <c r="F334" t="s">
        <v>684</v>
      </c>
      <c r="G334" t="s">
        <v>960</v>
      </c>
      <c r="H334">
        <v>0.80567151297055206</v>
      </c>
    </row>
    <row r="335" spans="1:8" x14ac:dyDescent="0.2">
      <c r="A335" t="s">
        <v>57</v>
      </c>
      <c r="B335" t="s">
        <v>1016</v>
      </c>
      <c r="C335" t="s">
        <v>211</v>
      </c>
      <c r="D335" t="s">
        <v>1112</v>
      </c>
      <c r="E335" t="s">
        <v>562</v>
      </c>
      <c r="F335" t="s">
        <v>697</v>
      </c>
      <c r="G335" t="s">
        <v>1113</v>
      </c>
      <c r="H335">
        <v>0.22361619805799998</v>
      </c>
    </row>
    <row r="336" spans="1:8" x14ac:dyDescent="0.2">
      <c r="A336" t="s">
        <v>57</v>
      </c>
      <c r="B336" t="s">
        <v>1016</v>
      </c>
      <c r="C336" t="s">
        <v>224</v>
      </c>
      <c r="D336" t="s">
        <v>1114</v>
      </c>
      <c r="E336" t="s">
        <v>562</v>
      </c>
      <c r="F336" t="s">
        <v>1032</v>
      </c>
      <c r="G336" t="s">
        <v>1033</v>
      </c>
      <c r="H336">
        <v>0.10826525241298487</v>
      </c>
    </row>
    <row r="337" spans="1:8" x14ac:dyDescent="0.2">
      <c r="A337" t="s">
        <v>57</v>
      </c>
      <c r="B337" t="s">
        <v>1016</v>
      </c>
      <c r="D337" t="s">
        <v>515</v>
      </c>
      <c r="E337" t="s">
        <v>515</v>
      </c>
      <c r="F337" t="s">
        <v>515</v>
      </c>
      <c r="G337" t="s">
        <v>515</v>
      </c>
      <c r="H337" t="s">
        <v>515</v>
      </c>
    </row>
    <row r="338" spans="1:8" x14ac:dyDescent="0.2">
      <c r="A338" t="s">
        <v>57</v>
      </c>
      <c r="B338" t="s">
        <v>1016</v>
      </c>
      <c r="D338" t="s">
        <v>515</v>
      </c>
      <c r="E338" t="s">
        <v>515</v>
      </c>
      <c r="F338" t="s">
        <v>515</v>
      </c>
      <c r="G338" t="s">
        <v>515</v>
      </c>
      <c r="H338" t="s">
        <v>515</v>
      </c>
    </row>
    <row r="339" spans="1:8" x14ac:dyDescent="0.2">
      <c r="A339" t="s">
        <v>57</v>
      </c>
      <c r="B339" t="s">
        <v>1016</v>
      </c>
      <c r="D339" t="s">
        <v>515</v>
      </c>
      <c r="E339" t="s">
        <v>515</v>
      </c>
      <c r="F339" t="s">
        <v>515</v>
      </c>
      <c r="G339" t="s">
        <v>515</v>
      </c>
      <c r="H339" t="s">
        <v>515</v>
      </c>
    </row>
    <row r="340" spans="1:8" x14ac:dyDescent="0.2">
      <c r="A340" t="s">
        <v>57</v>
      </c>
      <c r="B340" t="s">
        <v>1016</v>
      </c>
      <c r="D340" t="s">
        <v>515</v>
      </c>
      <c r="E340" t="s">
        <v>515</v>
      </c>
      <c r="F340" t="s">
        <v>515</v>
      </c>
      <c r="G340" t="s">
        <v>515</v>
      </c>
      <c r="H340" t="s">
        <v>515</v>
      </c>
    </row>
    <row r="341" spans="1:8" x14ac:dyDescent="0.2">
      <c r="A341" t="s">
        <v>57</v>
      </c>
      <c r="B341" t="s">
        <v>1016</v>
      </c>
      <c r="D341" t="s">
        <v>515</v>
      </c>
      <c r="E341" t="s">
        <v>515</v>
      </c>
      <c r="F341" t="s">
        <v>515</v>
      </c>
      <c r="G341" t="s">
        <v>515</v>
      </c>
      <c r="H341" t="s">
        <v>515</v>
      </c>
    </row>
    <row r="342" spans="1:8" x14ac:dyDescent="0.2">
      <c r="A342" t="s">
        <v>27</v>
      </c>
      <c r="B342" t="s">
        <v>998</v>
      </c>
      <c r="C342" t="s">
        <v>142</v>
      </c>
      <c r="D342" t="s">
        <v>987</v>
      </c>
      <c r="E342" t="s">
        <v>612</v>
      </c>
      <c r="F342" t="s">
        <v>684</v>
      </c>
      <c r="G342" t="s">
        <v>685</v>
      </c>
      <c r="H342">
        <v>1488.17001992784</v>
      </c>
    </row>
    <row r="343" spans="1:8" x14ac:dyDescent="0.2">
      <c r="A343" t="s">
        <v>27</v>
      </c>
      <c r="B343" t="s">
        <v>998</v>
      </c>
      <c r="C343" t="s">
        <v>10</v>
      </c>
      <c r="D343" t="s">
        <v>989</v>
      </c>
      <c r="E343" t="s">
        <v>488</v>
      </c>
      <c r="F343" t="s">
        <v>684</v>
      </c>
      <c r="G343" t="s">
        <v>960</v>
      </c>
      <c r="H343">
        <v>615.30588239764734</v>
      </c>
    </row>
    <row r="344" spans="1:8" x14ac:dyDescent="0.2">
      <c r="A344" t="s">
        <v>27</v>
      </c>
      <c r="B344" t="s">
        <v>998</v>
      </c>
      <c r="C344" t="s">
        <v>53</v>
      </c>
      <c r="D344" t="s">
        <v>1011</v>
      </c>
      <c r="E344" t="s">
        <v>488</v>
      </c>
      <c r="F344" t="s">
        <v>684</v>
      </c>
      <c r="G344" t="s">
        <v>685</v>
      </c>
      <c r="H344">
        <v>604.48048812909985</v>
      </c>
    </row>
    <row r="345" spans="1:8" x14ac:dyDescent="0.2">
      <c r="A345" t="s">
        <v>27</v>
      </c>
      <c r="B345" t="s">
        <v>998</v>
      </c>
      <c r="D345" t="s">
        <v>515</v>
      </c>
      <c r="E345" t="s">
        <v>515</v>
      </c>
      <c r="F345" t="s">
        <v>515</v>
      </c>
      <c r="G345" t="s">
        <v>515</v>
      </c>
      <c r="H345" t="s">
        <v>515</v>
      </c>
    </row>
    <row r="346" spans="1:8" x14ac:dyDescent="0.2">
      <c r="A346" t="s">
        <v>27</v>
      </c>
      <c r="B346" t="s">
        <v>998</v>
      </c>
      <c r="D346" t="s">
        <v>515</v>
      </c>
      <c r="E346" t="s">
        <v>515</v>
      </c>
      <c r="F346" t="s">
        <v>515</v>
      </c>
      <c r="G346" t="s">
        <v>515</v>
      </c>
      <c r="H346" t="s">
        <v>515</v>
      </c>
    </row>
    <row r="347" spans="1:8" x14ac:dyDescent="0.2">
      <c r="A347" t="s">
        <v>27</v>
      </c>
      <c r="B347" t="s">
        <v>998</v>
      </c>
      <c r="D347" t="s">
        <v>515</v>
      </c>
      <c r="E347" t="s">
        <v>515</v>
      </c>
      <c r="F347" t="s">
        <v>515</v>
      </c>
      <c r="G347" t="s">
        <v>515</v>
      </c>
      <c r="H347" t="s">
        <v>515</v>
      </c>
    </row>
    <row r="348" spans="1:8" x14ac:dyDescent="0.2">
      <c r="A348" t="s">
        <v>27</v>
      </c>
      <c r="B348" t="s">
        <v>998</v>
      </c>
      <c r="D348" t="s">
        <v>515</v>
      </c>
      <c r="E348" t="s">
        <v>515</v>
      </c>
      <c r="F348" t="s">
        <v>515</v>
      </c>
      <c r="G348" t="s">
        <v>515</v>
      </c>
      <c r="H348" t="s">
        <v>515</v>
      </c>
    </row>
    <row r="349" spans="1:8" x14ac:dyDescent="0.2">
      <c r="A349" t="s">
        <v>27</v>
      </c>
      <c r="B349" t="s">
        <v>998</v>
      </c>
      <c r="D349" t="s">
        <v>515</v>
      </c>
      <c r="E349" t="s">
        <v>515</v>
      </c>
      <c r="F349" t="s">
        <v>515</v>
      </c>
      <c r="G349" t="s">
        <v>515</v>
      </c>
      <c r="H349" t="s">
        <v>515</v>
      </c>
    </row>
    <row r="350" spans="1:8" x14ac:dyDescent="0.2">
      <c r="A350" t="s">
        <v>27</v>
      </c>
      <c r="B350" t="s">
        <v>998</v>
      </c>
      <c r="D350" t="s">
        <v>515</v>
      </c>
      <c r="E350" t="s">
        <v>515</v>
      </c>
      <c r="F350" t="s">
        <v>515</v>
      </c>
      <c r="G350" t="s">
        <v>515</v>
      </c>
      <c r="H350" t="s">
        <v>515</v>
      </c>
    </row>
    <row r="351" spans="1:8" x14ac:dyDescent="0.2">
      <c r="A351" t="s">
        <v>27</v>
      </c>
      <c r="B351" t="s">
        <v>998</v>
      </c>
      <c r="D351" t="s">
        <v>515</v>
      </c>
      <c r="E351" t="s">
        <v>515</v>
      </c>
      <c r="F351" t="s">
        <v>515</v>
      </c>
      <c r="G351" t="s">
        <v>515</v>
      </c>
      <c r="H351" t="s">
        <v>515</v>
      </c>
    </row>
    <row r="352" spans="1:8" x14ac:dyDescent="0.2">
      <c r="A352" t="s">
        <v>49</v>
      </c>
      <c r="B352" t="s">
        <v>1005</v>
      </c>
      <c r="C352" t="s">
        <v>1104</v>
      </c>
      <c r="D352" t="s">
        <v>1105</v>
      </c>
      <c r="E352" t="s">
        <v>488</v>
      </c>
      <c r="F352" t="s">
        <v>567</v>
      </c>
      <c r="G352" t="s">
        <v>652</v>
      </c>
      <c r="H352">
        <v>5.7509195307710641E-2</v>
      </c>
    </row>
    <row r="353" spans="1:8" x14ac:dyDescent="0.2">
      <c r="A353" t="s">
        <v>49</v>
      </c>
      <c r="B353" t="s">
        <v>1005</v>
      </c>
      <c r="C353" t="s">
        <v>203</v>
      </c>
      <c r="D353" t="s">
        <v>1106</v>
      </c>
      <c r="E353" t="s">
        <v>488</v>
      </c>
      <c r="F353" t="s">
        <v>514</v>
      </c>
      <c r="G353" t="s">
        <v>514</v>
      </c>
      <c r="H353" t="s">
        <v>514</v>
      </c>
    </row>
    <row r="354" spans="1:8" x14ac:dyDescent="0.2">
      <c r="A354" t="s">
        <v>49</v>
      </c>
      <c r="B354" t="s">
        <v>1005</v>
      </c>
      <c r="D354" t="s">
        <v>515</v>
      </c>
      <c r="E354" t="s">
        <v>515</v>
      </c>
      <c r="F354" t="s">
        <v>515</v>
      </c>
      <c r="G354" t="s">
        <v>515</v>
      </c>
      <c r="H354" t="s">
        <v>515</v>
      </c>
    </row>
    <row r="355" spans="1:8" x14ac:dyDescent="0.2">
      <c r="A355" t="s">
        <v>49</v>
      </c>
      <c r="B355" t="s">
        <v>1005</v>
      </c>
      <c r="D355" t="s">
        <v>515</v>
      </c>
      <c r="E355" t="s">
        <v>515</v>
      </c>
      <c r="F355" t="s">
        <v>515</v>
      </c>
      <c r="G355" t="s">
        <v>515</v>
      </c>
      <c r="H355" t="s">
        <v>515</v>
      </c>
    </row>
    <row r="356" spans="1:8" x14ac:dyDescent="0.2">
      <c r="A356" t="s">
        <v>49</v>
      </c>
      <c r="B356" t="s">
        <v>1005</v>
      </c>
      <c r="D356" t="s">
        <v>515</v>
      </c>
      <c r="E356" t="s">
        <v>515</v>
      </c>
      <c r="F356" t="s">
        <v>515</v>
      </c>
      <c r="G356" t="s">
        <v>515</v>
      </c>
      <c r="H356" t="s">
        <v>515</v>
      </c>
    </row>
    <row r="357" spans="1:8" x14ac:dyDescent="0.2">
      <c r="A357" t="s">
        <v>49</v>
      </c>
      <c r="B357" t="s">
        <v>1005</v>
      </c>
      <c r="D357" t="s">
        <v>515</v>
      </c>
      <c r="E357" t="s">
        <v>515</v>
      </c>
      <c r="F357" t="s">
        <v>515</v>
      </c>
      <c r="G357" t="s">
        <v>515</v>
      </c>
      <c r="H357" t="s">
        <v>515</v>
      </c>
    </row>
    <row r="358" spans="1:8" x14ac:dyDescent="0.2">
      <c r="A358" t="s">
        <v>49</v>
      </c>
      <c r="B358" t="s">
        <v>1005</v>
      </c>
      <c r="D358" t="s">
        <v>515</v>
      </c>
      <c r="E358" t="s">
        <v>515</v>
      </c>
      <c r="F358" t="s">
        <v>515</v>
      </c>
      <c r="G358" t="s">
        <v>515</v>
      </c>
      <c r="H358" t="s">
        <v>515</v>
      </c>
    </row>
    <row r="359" spans="1:8" x14ac:dyDescent="0.2">
      <c r="A359" t="s">
        <v>49</v>
      </c>
      <c r="B359" t="s">
        <v>1005</v>
      </c>
      <c r="D359" t="s">
        <v>515</v>
      </c>
      <c r="E359" t="s">
        <v>515</v>
      </c>
      <c r="F359" t="s">
        <v>515</v>
      </c>
      <c r="G359" t="s">
        <v>515</v>
      </c>
      <c r="H359" t="s">
        <v>515</v>
      </c>
    </row>
    <row r="360" spans="1:8" x14ac:dyDescent="0.2">
      <c r="A360" t="s">
        <v>49</v>
      </c>
      <c r="B360" t="s">
        <v>1005</v>
      </c>
      <c r="D360" t="s">
        <v>515</v>
      </c>
      <c r="E360" t="s">
        <v>515</v>
      </c>
      <c r="F360" t="s">
        <v>515</v>
      </c>
      <c r="G360" t="s">
        <v>515</v>
      </c>
      <c r="H360" t="s">
        <v>515</v>
      </c>
    </row>
    <row r="361" spans="1:8" x14ac:dyDescent="0.2">
      <c r="A361" t="s">
        <v>49</v>
      </c>
      <c r="B361" t="s">
        <v>1005</v>
      </c>
      <c r="D361" t="s">
        <v>515</v>
      </c>
      <c r="E361" t="s">
        <v>515</v>
      </c>
      <c r="F361" t="s">
        <v>515</v>
      </c>
      <c r="G361" t="s">
        <v>515</v>
      </c>
      <c r="H361" t="s">
        <v>515</v>
      </c>
    </row>
    <row r="362" spans="1:8" x14ac:dyDescent="0.2">
      <c r="A362" t="s">
        <v>58</v>
      </c>
      <c r="B362" t="s">
        <v>1017</v>
      </c>
      <c r="C362" t="s">
        <v>1115</v>
      </c>
      <c r="D362" t="s">
        <v>1116</v>
      </c>
      <c r="E362" t="s">
        <v>488</v>
      </c>
      <c r="F362" t="s">
        <v>550</v>
      </c>
      <c r="G362" t="s">
        <v>1117</v>
      </c>
      <c r="H362" t="s">
        <v>514</v>
      </c>
    </row>
    <row r="363" spans="1:8" x14ac:dyDescent="0.2">
      <c r="A363" t="s">
        <v>58</v>
      </c>
      <c r="B363" t="s">
        <v>1017</v>
      </c>
      <c r="C363" t="s">
        <v>230</v>
      </c>
      <c r="D363" t="s">
        <v>1118</v>
      </c>
      <c r="E363" t="s">
        <v>488</v>
      </c>
      <c r="F363" t="s">
        <v>514</v>
      </c>
      <c r="G363" t="s">
        <v>514</v>
      </c>
      <c r="H363" t="s">
        <v>514</v>
      </c>
    </row>
    <row r="364" spans="1:8" x14ac:dyDescent="0.2">
      <c r="A364" t="s">
        <v>58</v>
      </c>
      <c r="B364" t="s">
        <v>1017</v>
      </c>
      <c r="D364" t="s">
        <v>515</v>
      </c>
      <c r="E364" t="s">
        <v>515</v>
      </c>
      <c r="F364" t="s">
        <v>515</v>
      </c>
      <c r="G364" t="s">
        <v>515</v>
      </c>
      <c r="H364" t="s">
        <v>515</v>
      </c>
    </row>
    <row r="365" spans="1:8" x14ac:dyDescent="0.2">
      <c r="A365" t="s">
        <v>58</v>
      </c>
      <c r="B365" t="s">
        <v>1017</v>
      </c>
      <c r="D365" t="s">
        <v>515</v>
      </c>
      <c r="E365" t="s">
        <v>515</v>
      </c>
      <c r="F365" t="s">
        <v>515</v>
      </c>
      <c r="G365" t="s">
        <v>515</v>
      </c>
      <c r="H365" t="s">
        <v>515</v>
      </c>
    </row>
    <row r="366" spans="1:8" x14ac:dyDescent="0.2">
      <c r="A366" t="s">
        <v>58</v>
      </c>
      <c r="B366" t="s">
        <v>1017</v>
      </c>
      <c r="D366" t="s">
        <v>515</v>
      </c>
      <c r="E366" t="s">
        <v>515</v>
      </c>
      <c r="F366" t="s">
        <v>515</v>
      </c>
      <c r="G366" t="s">
        <v>515</v>
      </c>
      <c r="H366" t="s">
        <v>515</v>
      </c>
    </row>
    <row r="367" spans="1:8" x14ac:dyDescent="0.2">
      <c r="A367" t="s">
        <v>58</v>
      </c>
      <c r="B367" t="s">
        <v>1017</v>
      </c>
      <c r="D367" t="s">
        <v>515</v>
      </c>
      <c r="E367" t="s">
        <v>515</v>
      </c>
      <c r="F367" t="s">
        <v>515</v>
      </c>
      <c r="G367" t="s">
        <v>515</v>
      </c>
      <c r="H367" t="s">
        <v>515</v>
      </c>
    </row>
    <row r="368" spans="1:8" x14ac:dyDescent="0.2">
      <c r="A368" t="s">
        <v>58</v>
      </c>
      <c r="B368" t="s">
        <v>1017</v>
      </c>
      <c r="D368" t="s">
        <v>515</v>
      </c>
      <c r="E368" t="s">
        <v>515</v>
      </c>
      <c r="F368" t="s">
        <v>515</v>
      </c>
      <c r="G368" t="s">
        <v>515</v>
      </c>
      <c r="H368" t="s">
        <v>515</v>
      </c>
    </row>
    <row r="369" spans="1:8" x14ac:dyDescent="0.2">
      <c r="A369" t="s">
        <v>58</v>
      </c>
      <c r="B369" t="s">
        <v>1017</v>
      </c>
      <c r="D369" t="s">
        <v>515</v>
      </c>
      <c r="E369" t="s">
        <v>515</v>
      </c>
      <c r="F369" t="s">
        <v>515</v>
      </c>
      <c r="G369" t="s">
        <v>515</v>
      </c>
      <c r="H369" t="s">
        <v>515</v>
      </c>
    </row>
    <row r="370" spans="1:8" x14ac:dyDescent="0.2">
      <c r="A370" t="s">
        <v>58</v>
      </c>
      <c r="B370" t="s">
        <v>1017</v>
      </c>
      <c r="D370" t="s">
        <v>515</v>
      </c>
      <c r="E370" t="s">
        <v>515</v>
      </c>
      <c r="F370" t="s">
        <v>515</v>
      </c>
      <c r="G370" t="s">
        <v>515</v>
      </c>
      <c r="H370" t="s">
        <v>515</v>
      </c>
    </row>
    <row r="371" spans="1:8" x14ac:dyDescent="0.2">
      <c r="A371" t="s">
        <v>58</v>
      </c>
      <c r="B371" t="s">
        <v>1017</v>
      </c>
      <c r="D371" t="s">
        <v>515</v>
      </c>
      <c r="E371" t="s">
        <v>515</v>
      </c>
      <c r="F371" t="s">
        <v>515</v>
      </c>
      <c r="G371" t="s">
        <v>515</v>
      </c>
      <c r="H371" t="s">
        <v>515</v>
      </c>
    </row>
    <row r="372" spans="1:8" x14ac:dyDescent="0.2">
      <c r="A372">
        <v>0</v>
      </c>
      <c r="B372" t="s">
        <v>622</v>
      </c>
      <c r="C372" t="s">
        <v>622</v>
      </c>
      <c r="D372" t="s">
        <v>622</v>
      </c>
      <c r="E372" t="s">
        <v>622</v>
      </c>
      <c r="F372" t="s">
        <v>622</v>
      </c>
      <c r="G372" t="s">
        <v>622</v>
      </c>
      <c r="H372" t="s">
        <v>622</v>
      </c>
    </row>
    <row r="373" spans="1:8" x14ac:dyDescent="0.2">
      <c r="A373">
        <v>0</v>
      </c>
      <c r="B373" t="s">
        <v>622</v>
      </c>
      <c r="D373" t="s">
        <v>515</v>
      </c>
      <c r="E373" t="s">
        <v>515</v>
      </c>
      <c r="F373" t="s">
        <v>515</v>
      </c>
      <c r="G373" t="s">
        <v>515</v>
      </c>
      <c r="H373" t="s">
        <v>515</v>
      </c>
    </row>
    <row r="374" spans="1:8" x14ac:dyDescent="0.2">
      <c r="A374">
        <v>0</v>
      </c>
      <c r="B374" t="s">
        <v>622</v>
      </c>
      <c r="D374" t="s">
        <v>515</v>
      </c>
      <c r="E374" t="s">
        <v>515</v>
      </c>
      <c r="F374" t="s">
        <v>515</v>
      </c>
      <c r="G374" t="s">
        <v>515</v>
      </c>
      <c r="H374" t="s">
        <v>515</v>
      </c>
    </row>
    <row r="375" spans="1:8" x14ac:dyDescent="0.2">
      <c r="A375">
        <v>0</v>
      </c>
      <c r="B375" t="s">
        <v>622</v>
      </c>
      <c r="D375" t="s">
        <v>515</v>
      </c>
      <c r="E375" t="s">
        <v>515</v>
      </c>
      <c r="F375" t="s">
        <v>515</v>
      </c>
      <c r="G375" t="s">
        <v>515</v>
      </c>
      <c r="H375" t="s">
        <v>515</v>
      </c>
    </row>
    <row r="376" spans="1:8" x14ac:dyDescent="0.2">
      <c r="A376">
        <v>0</v>
      </c>
      <c r="B376" t="s">
        <v>622</v>
      </c>
      <c r="D376" t="s">
        <v>515</v>
      </c>
      <c r="E376" t="s">
        <v>515</v>
      </c>
      <c r="F376" t="s">
        <v>515</v>
      </c>
      <c r="G376" t="s">
        <v>515</v>
      </c>
      <c r="H376" t="s">
        <v>515</v>
      </c>
    </row>
    <row r="377" spans="1:8" x14ac:dyDescent="0.2">
      <c r="A377">
        <v>0</v>
      </c>
      <c r="B377" t="s">
        <v>622</v>
      </c>
      <c r="D377" t="s">
        <v>515</v>
      </c>
      <c r="E377" t="s">
        <v>515</v>
      </c>
      <c r="F377" t="s">
        <v>515</v>
      </c>
      <c r="G377" t="s">
        <v>515</v>
      </c>
      <c r="H377" t="s">
        <v>515</v>
      </c>
    </row>
    <row r="378" spans="1:8" x14ac:dyDescent="0.2">
      <c r="A378">
        <v>0</v>
      </c>
      <c r="B378" t="s">
        <v>622</v>
      </c>
      <c r="D378" t="s">
        <v>515</v>
      </c>
      <c r="E378" t="s">
        <v>515</v>
      </c>
      <c r="F378" t="s">
        <v>515</v>
      </c>
      <c r="G378" t="s">
        <v>515</v>
      </c>
      <c r="H378" t="s">
        <v>515</v>
      </c>
    </row>
    <row r="379" spans="1:8" x14ac:dyDescent="0.2">
      <c r="A379">
        <v>0</v>
      </c>
      <c r="B379" t="s">
        <v>622</v>
      </c>
      <c r="D379" t="s">
        <v>515</v>
      </c>
      <c r="E379" t="s">
        <v>515</v>
      </c>
      <c r="F379" t="s">
        <v>515</v>
      </c>
      <c r="G379" t="s">
        <v>515</v>
      </c>
      <c r="H379" t="s">
        <v>515</v>
      </c>
    </row>
    <row r="380" spans="1:8" x14ac:dyDescent="0.2">
      <c r="A380">
        <v>0</v>
      </c>
      <c r="B380" t="s">
        <v>622</v>
      </c>
      <c r="D380" t="s">
        <v>515</v>
      </c>
      <c r="E380" t="s">
        <v>515</v>
      </c>
      <c r="F380" t="s">
        <v>515</v>
      </c>
      <c r="G380" t="s">
        <v>515</v>
      </c>
      <c r="H380" t="s">
        <v>515</v>
      </c>
    </row>
    <row r="381" spans="1:8" x14ac:dyDescent="0.2">
      <c r="A381">
        <v>0</v>
      </c>
      <c r="B381" t="s">
        <v>622</v>
      </c>
      <c r="D381" t="s">
        <v>515</v>
      </c>
      <c r="E381" t="s">
        <v>515</v>
      </c>
      <c r="F381" t="s">
        <v>515</v>
      </c>
      <c r="G381" t="s">
        <v>515</v>
      </c>
      <c r="H381" t="s">
        <v>515</v>
      </c>
    </row>
    <row r="382" spans="1:8" x14ac:dyDescent="0.2">
      <c r="A382">
        <v>0</v>
      </c>
      <c r="B382" t="s">
        <v>622</v>
      </c>
      <c r="C382" t="s">
        <v>622</v>
      </c>
      <c r="D382" t="s">
        <v>622</v>
      </c>
      <c r="E382" t="s">
        <v>622</v>
      </c>
      <c r="F382" t="s">
        <v>622</v>
      </c>
      <c r="G382" t="s">
        <v>622</v>
      </c>
      <c r="H382" t="s">
        <v>622</v>
      </c>
    </row>
    <row r="383" spans="1:8" x14ac:dyDescent="0.2">
      <c r="A383">
        <v>0</v>
      </c>
      <c r="B383" t="s">
        <v>622</v>
      </c>
      <c r="D383" t="s">
        <v>515</v>
      </c>
      <c r="E383" t="s">
        <v>515</v>
      </c>
      <c r="F383" t="s">
        <v>515</v>
      </c>
      <c r="G383" t="s">
        <v>515</v>
      </c>
      <c r="H383" t="s">
        <v>515</v>
      </c>
    </row>
    <row r="384" spans="1:8" x14ac:dyDescent="0.2">
      <c r="A384">
        <v>0</v>
      </c>
      <c r="B384" t="s">
        <v>622</v>
      </c>
      <c r="D384" t="s">
        <v>515</v>
      </c>
      <c r="E384" t="s">
        <v>515</v>
      </c>
      <c r="F384" t="s">
        <v>515</v>
      </c>
      <c r="G384" t="s">
        <v>515</v>
      </c>
      <c r="H384" t="s">
        <v>515</v>
      </c>
    </row>
    <row r="385" spans="1:8" x14ac:dyDescent="0.2">
      <c r="A385">
        <v>0</v>
      </c>
      <c r="B385" t="s">
        <v>622</v>
      </c>
      <c r="D385" t="s">
        <v>515</v>
      </c>
      <c r="E385" t="s">
        <v>515</v>
      </c>
      <c r="F385" t="s">
        <v>515</v>
      </c>
      <c r="G385" t="s">
        <v>515</v>
      </c>
      <c r="H385" t="s">
        <v>515</v>
      </c>
    </row>
    <row r="386" spans="1:8" x14ac:dyDescent="0.2">
      <c r="A386">
        <v>0</v>
      </c>
      <c r="B386" t="s">
        <v>622</v>
      </c>
      <c r="D386" t="s">
        <v>515</v>
      </c>
      <c r="E386" t="s">
        <v>515</v>
      </c>
      <c r="F386" t="s">
        <v>515</v>
      </c>
      <c r="G386" t="s">
        <v>515</v>
      </c>
      <c r="H386" t="s">
        <v>515</v>
      </c>
    </row>
    <row r="387" spans="1:8" x14ac:dyDescent="0.2">
      <c r="A387">
        <v>0</v>
      </c>
      <c r="B387" t="s">
        <v>622</v>
      </c>
      <c r="D387" t="s">
        <v>515</v>
      </c>
      <c r="E387" t="s">
        <v>515</v>
      </c>
      <c r="F387" t="s">
        <v>515</v>
      </c>
      <c r="G387" t="s">
        <v>515</v>
      </c>
      <c r="H387" t="s">
        <v>515</v>
      </c>
    </row>
    <row r="388" spans="1:8" x14ac:dyDescent="0.2">
      <c r="A388">
        <v>0</v>
      </c>
      <c r="B388" t="s">
        <v>622</v>
      </c>
      <c r="D388" t="s">
        <v>515</v>
      </c>
      <c r="E388" t="s">
        <v>515</v>
      </c>
      <c r="F388" t="s">
        <v>515</v>
      </c>
      <c r="G388" t="s">
        <v>515</v>
      </c>
      <c r="H388" t="s">
        <v>515</v>
      </c>
    </row>
    <row r="389" spans="1:8" x14ac:dyDescent="0.2">
      <c r="A389">
        <v>0</v>
      </c>
      <c r="B389" t="s">
        <v>622</v>
      </c>
      <c r="D389" t="s">
        <v>515</v>
      </c>
      <c r="E389" t="s">
        <v>515</v>
      </c>
      <c r="F389" t="s">
        <v>515</v>
      </c>
      <c r="G389" t="s">
        <v>515</v>
      </c>
      <c r="H389" t="s">
        <v>515</v>
      </c>
    </row>
    <row r="390" spans="1:8" x14ac:dyDescent="0.2">
      <c r="A390">
        <v>0</v>
      </c>
      <c r="B390" t="s">
        <v>622</v>
      </c>
      <c r="D390" t="s">
        <v>515</v>
      </c>
      <c r="E390" t="s">
        <v>515</v>
      </c>
      <c r="F390" t="s">
        <v>515</v>
      </c>
      <c r="G390" t="s">
        <v>515</v>
      </c>
      <c r="H390" t="s">
        <v>515</v>
      </c>
    </row>
    <row r="391" spans="1:8" x14ac:dyDescent="0.2">
      <c r="A391">
        <v>0</v>
      </c>
      <c r="B391" t="s">
        <v>622</v>
      </c>
      <c r="D391" t="s">
        <v>515</v>
      </c>
      <c r="E391" t="s">
        <v>515</v>
      </c>
      <c r="F391" t="s">
        <v>515</v>
      </c>
      <c r="G391" t="s">
        <v>515</v>
      </c>
      <c r="H391" t="s">
        <v>515</v>
      </c>
    </row>
    <row r="392" spans="1:8" x14ac:dyDescent="0.2">
      <c r="A392">
        <v>0</v>
      </c>
      <c r="B392" t="s">
        <v>622</v>
      </c>
      <c r="C392" t="s">
        <v>622</v>
      </c>
      <c r="D392" t="s">
        <v>622</v>
      </c>
      <c r="E392" t="s">
        <v>622</v>
      </c>
      <c r="F392" t="s">
        <v>622</v>
      </c>
      <c r="G392" t="s">
        <v>622</v>
      </c>
      <c r="H392" t="s">
        <v>622</v>
      </c>
    </row>
    <row r="393" spans="1:8" x14ac:dyDescent="0.2">
      <c r="A393">
        <v>0</v>
      </c>
      <c r="B393" t="s">
        <v>622</v>
      </c>
      <c r="D393" t="s">
        <v>515</v>
      </c>
      <c r="E393" t="s">
        <v>515</v>
      </c>
      <c r="F393" t="s">
        <v>515</v>
      </c>
      <c r="G393" t="s">
        <v>515</v>
      </c>
      <c r="H393" t="s">
        <v>515</v>
      </c>
    </row>
    <row r="394" spans="1:8" x14ac:dyDescent="0.2">
      <c r="A394">
        <v>0</v>
      </c>
      <c r="B394" t="s">
        <v>622</v>
      </c>
      <c r="D394" t="s">
        <v>515</v>
      </c>
      <c r="E394" t="s">
        <v>515</v>
      </c>
      <c r="F394" t="s">
        <v>515</v>
      </c>
      <c r="G394" t="s">
        <v>515</v>
      </c>
      <c r="H394" t="s">
        <v>515</v>
      </c>
    </row>
    <row r="395" spans="1:8" x14ac:dyDescent="0.2">
      <c r="A395">
        <v>0</v>
      </c>
      <c r="B395" t="s">
        <v>622</v>
      </c>
      <c r="D395" t="s">
        <v>515</v>
      </c>
      <c r="E395" t="s">
        <v>515</v>
      </c>
      <c r="F395" t="s">
        <v>515</v>
      </c>
      <c r="G395" t="s">
        <v>515</v>
      </c>
      <c r="H395" t="s">
        <v>515</v>
      </c>
    </row>
    <row r="396" spans="1:8" x14ac:dyDescent="0.2">
      <c r="A396">
        <v>0</v>
      </c>
      <c r="B396" t="s">
        <v>622</v>
      </c>
      <c r="D396" t="s">
        <v>515</v>
      </c>
      <c r="E396" t="s">
        <v>515</v>
      </c>
      <c r="F396" t="s">
        <v>515</v>
      </c>
      <c r="G396" t="s">
        <v>515</v>
      </c>
      <c r="H396" t="s">
        <v>515</v>
      </c>
    </row>
    <row r="397" spans="1:8" x14ac:dyDescent="0.2">
      <c r="A397">
        <v>0</v>
      </c>
      <c r="B397" t="s">
        <v>622</v>
      </c>
      <c r="D397" t="s">
        <v>515</v>
      </c>
      <c r="E397" t="s">
        <v>515</v>
      </c>
      <c r="F397" t="s">
        <v>515</v>
      </c>
      <c r="G397" t="s">
        <v>515</v>
      </c>
      <c r="H397" t="s">
        <v>515</v>
      </c>
    </row>
    <row r="398" spans="1:8" x14ac:dyDescent="0.2">
      <c r="A398">
        <v>0</v>
      </c>
      <c r="B398" t="s">
        <v>622</v>
      </c>
      <c r="D398" t="s">
        <v>515</v>
      </c>
      <c r="E398" t="s">
        <v>515</v>
      </c>
      <c r="F398" t="s">
        <v>515</v>
      </c>
      <c r="G398" t="s">
        <v>515</v>
      </c>
      <c r="H398" t="s">
        <v>515</v>
      </c>
    </row>
    <row r="399" spans="1:8" x14ac:dyDescent="0.2">
      <c r="A399">
        <v>0</v>
      </c>
      <c r="B399" t="s">
        <v>622</v>
      </c>
      <c r="D399" t="s">
        <v>515</v>
      </c>
      <c r="E399" t="s">
        <v>515</v>
      </c>
      <c r="F399" t="s">
        <v>515</v>
      </c>
      <c r="G399" t="s">
        <v>515</v>
      </c>
      <c r="H399" t="s">
        <v>515</v>
      </c>
    </row>
    <row r="400" spans="1:8" x14ac:dyDescent="0.2">
      <c r="A400">
        <v>0</v>
      </c>
      <c r="B400" t="s">
        <v>622</v>
      </c>
      <c r="D400" t="s">
        <v>515</v>
      </c>
      <c r="E400" t="s">
        <v>515</v>
      </c>
      <c r="F400" t="s">
        <v>515</v>
      </c>
      <c r="G400" t="s">
        <v>515</v>
      </c>
      <c r="H400" t="s">
        <v>515</v>
      </c>
    </row>
    <row r="401" spans="1:8" x14ac:dyDescent="0.2">
      <c r="A401">
        <v>0</v>
      </c>
      <c r="B401" t="s">
        <v>622</v>
      </c>
      <c r="D401" t="s">
        <v>515</v>
      </c>
      <c r="E401" t="s">
        <v>515</v>
      </c>
      <c r="F401" t="s">
        <v>515</v>
      </c>
      <c r="G401" t="s">
        <v>515</v>
      </c>
      <c r="H401" t="s">
        <v>515</v>
      </c>
    </row>
    <row r="402" spans="1:8" x14ac:dyDescent="0.2">
      <c r="A402">
        <v>0</v>
      </c>
      <c r="B402" t="s">
        <v>622</v>
      </c>
      <c r="C402" t="s">
        <v>622</v>
      </c>
      <c r="D402" t="s">
        <v>622</v>
      </c>
      <c r="E402" t="s">
        <v>622</v>
      </c>
      <c r="F402" t="s">
        <v>622</v>
      </c>
      <c r="G402" t="s">
        <v>622</v>
      </c>
      <c r="H402" t="s">
        <v>622</v>
      </c>
    </row>
    <row r="403" spans="1:8" x14ac:dyDescent="0.2">
      <c r="A403">
        <v>0</v>
      </c>
      <c r="B403" t="s">
        <v>622</v>
      </c>
      <c r="D403" t="s">
        <v>515</v>
      </c>
      <c r="E403" t="s">
        <v>515</v>
      </c>
      <c r="F403" t="s">
        <v>515</v>
      </c>
      <c r="G403" t="s">
        <v>515</v>
      </c>
      <c r="H403" t="s">
        <v>515</v>
      </c>
    </row>
    <row r="404" spans="1:8" x14ac:dyDescent="0.2">
      <c r="A404">
        <v>0</v>
      </c>
      <c r="B404" t="s">
        <v>622</v>
      </c>
      <c r="D404" t="s">
        <v>515</v>
      </c>
      <c r="E404" t="s">
        <v>515</v>
      </c>
      <c r="F404" t="s">
        <v>515</v>
      </c>
      <c r="G404" t="s">
        <v>515</v>
      </c>
      <c r="H404" t="s">
        <v>515</v>
      </c>
    </row>
    <row r="405" spans="1:8" x14ac:dyDescent="0.2">
      <c r="A405">
        <v>0</v>
      </c>
      <c r="B405" t="s">
        <v>622</v>
      </c>
      <c r="D405" t="s">
        <v>515</v>
      </c>
      <c r="E405" t="s">
        <v>515</v>
      </c>
      <c r="F405" t="s">
        <v>515</v>
      </c>
      <c r="G405" t="s">
        <v>515</v>
      </c>
      <c r="H405" t="s">
        <v>515</v>
      </c>
    </row>
    <row r="406" spans="1:8" x14ac:dyDescent="0.2">
      <c r="A406">
        <v>0</v>
      </c>
      <c r="B406" t="s">
        <v>622</v>
      </c>
      <c r="D406" t="s">
        <v>515</v>
      </c>
      <c r="E406" t="s">
        <v>515</v>
      </c>
      <c r="F406" t="s">
        <v>515</v>
      </c>
      <c r="G406" t="s">
        <v>515</v>
      </c>
      <c r="H406" t="s">
        <v>515</v>
      </c>
    </row>
    <row r="407" spans="1:8" x14ac:dyDescent="0.2">
      <c r="A407">
        <v>0</v>
      </c>
      <c r="B407" t="s">
        <v>622</v>
      </c>
      <c r="D407" t="s">
        <v>515</v>
      </c>
      <c r="E407" t="s">
        <v>515</v>
      </c>
      <c r="F407" t="s">
        <v>515</v>
      </c>
      <c r="G407" t="s">
        <v>515</v>
      </c>
      <c r="H407" t="s">
        <v>515</v>
      </c>
    </row>
    <row r="408" spans="1:8" x14ac:dyDescent="0.2">
      <c r="A408">
        <v>0</v>
      </c>
      <c r="B408" t="s">
        <v>622</v>
      </c>
      <c r="D408" t="s">
        <v>515</v>
      </c>
      <c r="E408" t="s">
        <v>515</v>
      </c>
      <c r="F408" t="s">
        <v>515</v>
      </c>
      <c r="G408" t="s">
        <v>515</v>
      </c>
      <c r="H408" t="s">
        <v>515</v>
      </c>
    </row>
    <row r="409" spans="1:8" x14ac:dyDescent="0.2">
      <c r="A409">
        <v>0</v>
      </c>
      <c r="B409" t="s">
        <v>622</v>
      </c>
      <c r="D409" t="s">
        <v>515</v>
      </c>
      <c r="E409" t="s">
        <v>515</v>
      </c>
      <c r="F409" t="s">
        <v>515</v>
      </c>
      <c r="G409" t="s">
        <v>515</v>
      </c>
      <c r="H409" t="s">
        <v>515</v>
      </c>
    </row>
    <row r="410" spans="1:8" x14ac:dyDescent="0.2">
      <c r="A410">
        <v>0</v>
      </c>
      <c r="B410" t="s">
        <v>622</v>
      </c>
      <c r="D410" t="s">
        <v>515</v>
      </c>
      <c r="E410" t="s">
        <v>515</v>
      </c>
      <c r="F410" t="s">
        <v>515</v>
      </c>
      <c r="G410" t="s">
        <v>515</v>
      </c>
      <c r="H410" t="s">
        <v>515</v>
      </c>
    </row>
    <row r="411" spans="1:8" x14ac:dyDescent="0.2">
      <c r="A411">
        <v>0</v>
      </c>
      <c r="B411" t="s">
        <v>622</v>
      </c>
      <c r="D411" t="s">
        <v>515</v>
      </c>
      <c r="E411" t="s">
        <v>515</v>
      </c>
      <c r="F411" t="s">
        <v>515</v>
      </c>
      <c r="G411" t="s">
        <v>515</v>
      </c>
      <c r="H411" t="s">
        <v>515</v>
      </c>
    </row>
    <row r="412" spans="1:8" x14ac:dyDescent="0.2">
      <c r="A412" t="s">
        <v>1018</v>
      </c>
      <c r="B412" t="s">
        <v>1019</v>
      </c>
      <c r="C412" t="s">
        <v>11</v>
      </c>
      <c r="D412" t="s">
        <v>990</v>
      </c>
      <c r="E412" t="s">
        <v>991</v>
      </c>
      <c r="F412" t="s">
        <v>684</v>
      </c>
      <c r="G412" t="s">
        <v>685</v>
      </c>
      <c r="H412">
        <v>0.88584322701149443</v>
      </c>
    </row>
    <row r="413" spans="1:8" x14ac:dyDescent="0.2">
      <c r="A413" t="s">
        <v>1018</v>
      </c>
      <c r="B413" t="s">
        <v>1019</v>
      </c>
      <c r="D413" t="s">
        <v>515</v>
      </c>
      <c r="E413" t="s">
        <v>515</v>
      </c>
      <c r="F413" t="s">
        <v>515</v>
      </c>
      <c r="G413" t="s">
        <v>515</v>
      </c>
      <c r="H413" t="s">
        <v>515</v>
      </c>
    </row>
    <row r="414" spans="1:8" x14ac:dyDescent="0.2">
      <c r="A414" t="s">
        <v>1018</v>
      </c>
      <c r="B414" t="s">
        <v>1019</v>
      </c>
      <c r="D414" t="s">
        <v>515</v>
      </c>
      <c r="E414" t="s">
        <v>515</v>
      </c>
      <c r="F414" t="s">
        <v>515</v>
      </c>
      <c r="G414" t="s">
        <v>515</v>
      </c>
      <c r="H414" t="s">
        <v>515</v>
      </c>
    </row>
    <row r="415" spans="1:8" x14ac:dyDescent="0.2">
      <c r="A415" t="s">
        <v>1018</v>
      </c>
      <c r="B415" t="s">
        <v>1019</v>
      </c>
      <c r="D415" t="s">
        <v>515</v>
      </c>
      <c r="E415" t="s">
        <v>515</v>
      </c>
      <c r="F415" t="s">
        <v>515</v>
      </c>
      <c r="G415" t="s">
        <v>515</v>
      </c>
      <c r="H415" t="s">
        <v>515</v>
      </c>
    </row>
    <row r="416" spans="1:8" x14ac:dyDescent="0.2">
      <c r="A416" t="s">
        <v>1018</v>
      </c>
      <c r="B416" t="s">
        <v>1019</v>
      </c>
      <c r="D416" t="s">
        <v>515</v>
      </c>
      <c r="E416" t="s">
        <v>515</v>
      </c>
      <c r="F416" t="s">
        <v>515</v>
      </c>
      <c r="G416" t="s">
        <v>515</v>
      </c>
      <c r="H416" t="s">
        <v>515</v>
      </c>
    </row>
    <row r="417" spans="1:8" x14ac:dyDescent="0.2">
      <c r="A417" t="s">
        <v>1018</v>
      </c>
      <c r="B417" t="s">
        <v>1019</v>
      </c>
      <c r="D417" t="s">
        <v>515</v>
      </c>
      <c r="E417" t="s">
        <v>515</v>
      </c>
      <c r="F417" t="s">
        <v>515</v>
      </c>
      <c r="G417" t="s">
        <v>515</v>
      </c>
      <c r="H417" t="s">
        <v>515</v>
      </c>
    </row>
    <row r="418" spans="1:8" x14ac:dyDescent="0.2">
      <c r="A418" t="s">
        <v>1018</v>
      </c>
      <c r="B418" t="s">
        <v>1019</v>
      </c>
      <c r="D418" t="s">
        <v>515</v>
      </c>
      <c r="E418" t="s">
        <v>515</v>
      </c>
      <c r="F418" t="s">
        <v>515</v>
      </c>
      <c r="G418" t="s">
        <v>515</v>
      </c>
      <c r="H418" t="s">
        <v>515</v>
      </c>
    </row>
    <row r="419" spans="1:8" x14ac:dyDescent="0.2">
      <c r="A419" t="s">
        <v>1018</v>
      </c>
      <c r="B419" t="s">
        <v>1019</v>
      </c>
      <c r="D419" t="s">
        <v>515</v>
      </c>
      <c r="E419" t="s">
        <v>515</v>
      </c>
      <c r="F419" t="s">
        <v>515</v>
      </c>
      <c r="G419" t="s">
        <v>515</v>
      </c>
      <c r="H419" t="s">
        <v>515</v>
      </c>
    </row>
    <row r="420" spans="1:8" x14ac:dyDescent="0.2">
      <c r="A420" t="s">
        <v>1018</v>
      </c>
      <c r="B420" t="s">
        <v>1019</v>
      </c>
      <c r="D420" t="s">
        <v>515</v>
      </c>
      <c r="E420" t="s">
        <v>515</v>
      </c>
      <c r="F420" t="s">
        <v>515</v>
      </c>
      <c r="G420" t="s">
        <v>515</v>
      </c>
      <c r="H420" t="s">
        <v>515</v>
      </c>
    </row>
    <row r="421" spans="1:8" x14ac:dyDescent="0.2">
      <c r="A421" t="s">
        <v>1018</v>
      </c>
      <c r="B421" t="s">
        <v>1019</v>
      </c>
      <c r="D421" t="s">
        <v>515</v>
      </c>
      <c r="E421" t="s">
        <v>515</v>
      </c>
      <c r="F421" t="s">
        <v>515</v>
      </c>
      <c r="G421" t="s">
        <v>515</v>
      </c>
      <c r="H421" t="s">
        <v>515</v>
      </c>
    </row>
    <row r="422" spans="1:8" x14ac:dyDescent="0.2">
      <c r="A422" t="s">
        <v>76</v>
      </c>
      <c r="B422" t="s">
        <v>1020</v>
      </c>
      <c r="C422" t="s">
        <v>514</v>
      </c>
      <c r="D422" t="s">
        <v>622</v>
      </c>
      <c r="E422" t="s">
        <v>622</v>
      </c>
      <c r="F422" t="s">
        <v>622</v>
      </c>
      <c r="G422" t="s">
        <v>622</v>
      </c>
      <c r="H422" t="s">
        <v>956</v>
      </c>
    </row>
    <row r="423" spans="1:8" x14ac:dyDescent="0.2">
      <c r="A423" t="s">
        <v>76</v>
      </c>
      <c r="B423" t="s">
        <v>1020</v>
      </c>
      <c r="D423" t="s">
        <v>515</v>
      </c>
      <c r="E423" t="s">
        <v>515</v>
      </c>
      <c r="F423" t="s">
        <v>515</v>
      </c>
      <c r="G423" t="s">
        <v>515</v>
      </c>
      <c r="H423" t="s">
        <v>515</v>
      </c>
    </row>
    <row r="424" spans="1:8" x14ac:dyDescent="0.2">
      <c r="A424" t="s">
        <v>76</v>
      </c>
      <c r="B424" t="s">
        <v>1020</v>
      </c>
      <c r="D424" t="s">
        <v>515</v>
      </c>
      <c r="E424" t="s">
        <v>515</v>
      </c>
      <c r="F424" t="s">
        <v>515</v>
      </c>
      <c r="G424" t="s">
        <v>515</v>
      </c>
      <c r="H424" t="s">
        <v>515</v>
      </c>
    </row>
    <row r="425" spans="1:8" x14ac:dyDescent="0.2">
      <c r="A425" t="s">
        <v>76</v>
      </c>
      <c r="B425" t="s">
        <v>1020</v>
      </c>
      <c r="D425" t="s">
        <v>515</v>
      </c>
      <c r="E425" t="s">
        <v>515</v>
      </c>
      <c r="F425" t="s">
        <v>515</v>
      </c>
      <c r="G425" t="s">
        <v>515</v>
      </c>
      <c r="H425" t="s">
        <v>515</v>
      </c>
    </row>
    <row r="426" spans="1:8" x14ac:dyDescent="0.2">
      <c r="A426" t="s">
        <v>76</v>
      </c>
      <c r="B426" t="s">
        <v>1020</v>
      </c>
      <c r="D426" t="s">
        <v>515</v>
      </c>
      <c r="E426" t="s">
        <v>515</v>
      </c>
      <c r="F426" t="s">
        <v>515</v>
      </c>
      <c r="G426" t="s">
        <v>515</v>
      </c>
      <c r="H426" t="s">
        <v>515</v>
      </c>
    </row>
    <row r="427" spans="1:8" x14ac:dyDescent="0.2">
      <c r="A427" t="s">
        <v>76</v>
      </c>
      <c r="B427" t="s">
        <v>1020</v>
      </c>
      <c r="D427" t="s">
        <v>515</v>
      </c>
      <c r="E427" t="s">
        <v>515</v>
      </c>
      <c r="F427" t="s">
        <v>515</v>
      </c>
      <c r="G427" t="s">
        <v>515</v>
      </c>
      <c r="H427" t="s">
        <v>515</v>
      </c>
    </row>
    <row r="428" spans="1:8" x14ac:dyDescent="0.2">
      <c r="A428" t="s">
        <v>76</v>
      </c>
      <c r="B428" t="s">
        <v>1020</v>
      </c>
      <c r="D428" t="s">
        <v>515</v>
      </c>
      <c r="E428" t="s">
        <v>515</v>
      </c>
      <c r="F428" t="s">
        <v>515</v>
      </c>
      <c r="G428" t="s">
        <v>515</v>
      </c>
      <c r="H428" t="s">
        <v>515</v>
      </c>
    </row>
    <row r="429" spans="1:8" x14ac:dyDescent="0.2">
      <c r="A429" t="s">
        <v>76</v>
      </c>
      <c r="B429" t="s">
        <v>1020</v>
      </c>
      <c r="D429" t="s">
        <v>515</v>
      </c>
      <c r="E429" t="s">
        <v>515</v>
      </c>
      <c r="F429" t="s">
        <v>515</v>
      </c>
      <c r="G429" t="s">
        <v>515</v>
      </c>
      <c r="H429" t="s">
        <v>515</v>
      </c>
    </row>
    <row r="430" spans="1:8" x14ac:dyDescent="0.2">
      <c r="A430" t="s">
        <v>76</v>
      </c>
      <c r="B430" t="s">
        <v>1020</v>
      </c>
      <c r="D430" t="s">
        <v>515</v>
      </c>
      <c r="E430" t="s">
        <v>515</v>
      </c>
      <c r="F430" t="s">
        <v>515</v>
      </c>
      <c r="G430" t="s">
        <v>515</v>
      </c>
      <c r="H430" t="s">
        <v>515</v>
      </c>
    </row>
    <row r="431" spans="1:8" x14ac:dyDescent="0.2">
      <c r="A431" t="s">
        <v>76</v>
      </c>
      <c r="B431" t="s">
        <v>1020</v>
      </c>
      <c r="D431" t="s">
        <v>515</v>
      </c>
      <c r="E431" t="s">
        <v>515</v>
      </c>
      <c r="F431" t="s">
        <v>515</v>
      </c>
      <c r="G431" t="s">
        <v>515</v>
      </c>
      <c r="H431" t="s">
        <v>515</v>
      </c>
    </row>
    <row r="432" spans="1:8" x14ac:dyDescent="0.2">
      <c r="A432">
        <v>0</v>
      </c>
      <c r="B432" t="s">
        <v>622</v>
      </c>
      <c r="C432" t="s">
        <v>622</v>
      </c>
      <c r="D432" t="s">
        <v>622</v>
      </c>
      <c r="E432" t="s">
        <v>622</v>
      </c>
      <c r="F432" t="s">
        <v>622</v>
      </c>
      <c r="G432" t="s">
        <v>622</v>
      </c>
      <c r="H432" t="s">
        <v>622</v>
      </c>
    </row>
    <row r="433" spans="1:8" x14ac:dyDescent="0.2">
      <c r="A433">
        <v>0</v>
      </c>
      <c r="B433" t="s">
        <v>622</v>
      </c>
      <c r="D433" t="s">
        <v>515</v>
      </c>
      <c r="E433" t="s">
        <v>515</v>
      </c>
      <c r="F433" t="s">
        <v>515</v>
      </c>
      <c r="G433" t="s">
        <v>515</v>
      </c>
      <c r="H433" t="s">
        <v>515</v>
      </c>
    </row>
    <row r="434" spans="1:8" x14ac:dyDescent="0.2">
      <c r="A434">
        <v>0</v>
      </c>
      <c r="B434" t="s">
        <v>622</v>
      </c>
      <c r="D434" t="s">
        <v>515</v>
      </c>
      <c r="E434" t="s">
        <v>515</v>
      </c>
      <c r="F434" t="s">
        <v>515</v>
      </c>
      <c r="G434" t="s">
        <v>515</v>
      </c>
      <c r="H434" t="s">
        <v>515</v>
      </c>
    </row>
    <row r="435" spans="1:8" x14ac:dyDescent="0.2">
      <c r="A435">
        <v>0</v>
      </c>
      <c r="B435" t="s">
        <v>622</v>
      </c>
      <c r="D435" t="s">
        <v>515</v>
      </c>
      <c r="E435" t="s">
        <v>515</v>
      </c>
      <c r="F435" t="s">
        <v>515</v>
      </c>
      <c r="G435" t="s">
        <v>515</v>
      </c>
      <c r="H435" t="s">
        <v>515</v>
      </c>
    </row>
    <row r="436" spans="1:8" x14ac:dyDescent="0.2">
      <c r="A436">
        <v>0</v>
      </c>
      <c r="B436" t="s">
        <v>622</v>
      </c>
      <c r="D436" t="s">
        <v>515</v>
      </c>
      <c r="E436" t="s">
        <v>515</v>
      </c>
      <c r="F436" t="s">
        <v>515</v>
      </c>
      <c r="G436" t="s">
        <v>515</v>
      </c>
      <c r="H436" t="s">
        <v>515</v>
      </c>
    </row>
    <row r="437" spans="1:8" x14ac:dyDescent="0.2">
      <c r="A437">
        <v>0</v>
      </c>
      <c r="B437" t="s">
        <v>622</v>
      </c>
      <c r="D437" t="s">
        <v>515</v>
      </c>
      <c r="E437" t="s">
        <v>515</v>
      </c>
      <c r="F437" t="s">
        <v>515</v>
      </c>
      <c r="G437" t="s">
        <v>515</v>
      </c>
      <c r="H437" t="s">
        <v>515</v>
      </c>
    </row>
    <row r="438" spans="1:8" x14ac:dyDescent="0.2">
      <c r="A438">
        <v>0</v>
      </c>
      <c r="B438" t="s">
        <v>622</v>
      </c>
      <c r="D438" t="s">
        <v>515</v>
      </c>
      <c r="E438" t="s">
        <v>515</v>
      </c>
      <c r="F438" t="s">
        <v>515</v>
      </c>
      <c r="G438" t="s">
        <v>515</v>
      </c>
      <c r="H438" t="s">
        <v>515</v>
      </c>
    </row>
    <row r="439" spans="1:8" x14ac:dyDescent="0.2">
      <c r="A439">
        <v>0</v>
      </c>
      <c r="B439" t="s">
        <v>622</v>
      </c>
      <c r="D439" t="s">
        <v>515</v>
      </c>
      <c r="E439" t="s">
        <v>515</v>
      </c>
      <c r="F439" t="s">
        <v>515</v>
      </c>
      <c r="G439" t="s">
        <v>515</v>
      </c>
      <c r="H439" t="s">
        <v>515</v>
      </c>
    </row>
    <row r="440" spans="1:8" x14ac:dyDescent="0.2">
      <c r="A440">
        <v>0</v>
      </c>
      <c r="B440" t="s">
        <v>622</v>
      </c>
      <c r="D440" t="s">
        <v>515</v>
      </c>
      <c r="E440" t="s">
        <v>515</v>
      </c>
      <c r="F440" t="s">
        <v>515</v>
      </c>
      <c r="G440" t="s">
        <v>515</v>
      </c>
      <c r="H440" t="s">
        <v>515</v>
      </c>
    </row>
    <row r="441" spans="1:8" x14ac:dyDescent="0.2">
      <c r="A441">
        <v>0</v>
      </c>
      <c r="B441" t="s">
        <v>622</v>
      </c>
      <c r="D441" t="s">
        <v>515</v>
      </c>
      <c r="E441" t="s">
        <v>515</v>
      </c>
      <c r="F441" t="s">
        <v>515</v>
      </c>
      <c r="G441" t="s">
        <v>515</v>
      </c>
      <c r="H441" t="s">
        <v>515</v>
      </c>
    </row>
    <row r="442" spans="1:8" x14ac:dyDescent="0.2">
      <c r="A442">
        <v>0</v>
      </c>
      <c r="B442" t="s">
        <v>622</v>
      </c>
      <c r="C442" t="s">
        <v>622</v>
      </c>
      <c r="D442" t="s">
        <v>622</v>
      </c>
      <c r="E442" t="s">
        <v>622</v>
      </c>
      <c r="F442" t="s">
        <v>622</v>
      </c>
      <c r="G442" t="s">
        <v>622</v>
      </c>
      <c r="H442" t="s">
        <v>622</v>
      </c>
    </row>
    <row r="443" spans="1:8" x14ac:dyDescent="0.2">
      <c r="A443">
        <v>0</v>
      </c>
      <c r="B443" t="s">
        <v>622</v>
      </c>
      <c r="D443" t="s">
        <v>515</v>
      </c>
      <c r="E443" t="s">
        <v>515</v>
      </c>
      <c r="F443" t="s">
        <v>515</v>
      </c>
      <c r="G443" t="s">
        <v>515</v>
      </c>
      <c r="H443" t="s">
        <v>515</v>
      </c>
    </row>
    <row r="444" spans="1:8" x14ac:dyDescent="0.2">
      <c r="A444">
        <v>0</v>
      </c>
      <c r="B444" t="s">
        <v>622</v>
      </c>
      <c r="D444" t="s">
        <v>515</v>
      </c>
      <c r="E444" t="s">
        <v>515</v>
      </c>
      <c r="F444" t="s">
        <v>515</v>
      </c>
      <c r="G444" t="s">
        <v>515</v>
      </c>
      <c r="H444" t="s">
        <v>515</v>
      </c>
    </row>
    <row r="445" spans="1:8" x14ac:dyDescent="0.2">
      <c r="A445">
        <v>0</v>
      </c>
      <c r="B445" t="s">
        <v>622</v>
      </c>
      <c r="D445" t="s">
        <v>515</v>
      </c>
      <c r="E445" t="s">
        <v>515</v>
      </c>
      <c r="F445" t="s">
        <v>515</v>
      </c>
      <c r="G445" t="s">
        <v>515</v>
      </c>
      <c r="H445" t="s">
        <v>515</v>
      </c>
    </row>
    <row r="446" spans="1:8" x14ac:dyDescent="0.2">
      <c r="A446">
        <v>0</v>
      </c>
      <c r="B446" t="s">
        <v>622</v>
      </c>
      <c r="D446" t="s">
        <v>515</v>
      </c>
      <c r="E446" t="s">
        <v>515</v>
      </c>
      <c r="F446" t="s">
        <v>515</v>
      </c>
      <c r="G446" t="s">
        <v>515</v>
      </c>
      <c r="H446" t="s">
        <v>515</v>
      </c>
    </row>
    <row r="447" spans="1:8" x14ac:dyDescent="0.2">
      <c r="A447">
        <v>0</v>
      </c>
      <c r="B447" t="s">
        <v>622</v>
      </c>
      <c r="D447" t="s">
        <v>515</v>
      </c>
      <c r="E447" t="s">
        <v>515</v>
      </c>
      <c r="F447" t="s">
        <v>515</v>
      </c>
      <c r="G447" t="s">
        <v>515</v>
      </c>
      <c r="H447" t="s">
        <v>515</v>
      </c>
    </row>
    <row r="448" spans="1:8" x14ac:dyDescent="0.2">
      <c r="A448">
        <v>0</v>
      </c>
      <c r="B448" t="s">
        <v>622</v>
      </c>
      <c r="D448" t="s">
        <v>515</v>
      </c>
      <c r="E448" t="s">
        <v>515</v>
      </c>
      <c r="F448" t="s">
        <v>515</v>
      </c>
      <c r="G448" t="s">
        <v>515</v>
      </c>
      <c r="H448" t="s">
        <v>515</v>
      </c>
    </row>
    <row r="449" spans="1:8" x14ac:dyDescent="0.2">
      <c r="A449">
        <v>0</v>
      </c>
      <c r="B449" t="s">
        <v>622</v>
      </c>
      <c r="D449" t="s">
        <v>515</v>
      </c>
      <c r="E449" t="s">
        <v>515</v>
      </c>
      <c r="F449" t="s">
        <v>515</v>
      </c>
      <c r="G449" t="s">
        <v>515</v>
      </c>
      <c r="H449" t="s">
        <v>515</v>
      </c>
    </row>
    <row r="450" spans="1:8" x14ac:dyDescent="0.2">
      <c r="A450">
        <v>0</v>
      </c>
      <c r="B450" t="s">
        <v>622</v>
      </c>
      <c r="D450" t="s">
        <v>515</v>
      </c>
      <c r="E450" t="s">
        <v>515</v>
      </c>
      <c r="F450" t="s">
        <v>515</v>
      </c>
      <c r="G450" t="s">
        <v>515</v>
      </c>
      <c r="H450" t="s">
        <v>515</v>
      </c>
    </row>
    <row r="451" spans="1:8" x14ac:dyDescent="0.2">
      <c r="A451">
        <v>0</v>
      </c>
      <c r="B451" t="s">
        <v>622</v>
      </c>
      <c r="D451" t="s">
        <v>515</v>
      </c>
      <c r="E451" t="s">
        <v>515</v>
      </c>
      <c r="F451" t="s">
        <v>515</v>
      </c>
      <c r="G451" t="s">
        <v>515</v>
      </c>
      <c r="H451" t="s">
        <v>515</v>
      </c>
    </row>
    <row r="452" spans="1:8" x14ac:dyDescent="0.2">
      <c r="A452">
        <v>0</v>
      </c>
      <c r="B452" t="s">
        <v>622</v>
      </c>
      <c r="C452" t="s">
        <v>622</v>
      </c>
      <c r="D452" t="s">
        <v>622</v>
      </c>
      <c r="E452" t="s">
        <v>622</v>
      </c>
      <c r="F452" t="s">
        <v>622</v>
      </c>
      <c r="G452" t="s">
        <v>622</v>
      </c>
      <c r="H452" t="s">
        <v>622</v>
      </c>
    </row>
    <row r="453" spans="1:8" x14ac:dyDescent="0.2">
      <c r="A453">
        <v>0</v>
      </c>
      <c r="B453" t="s">
        <v>622</v>
      </c>
      <c r="D453" t="s">
        <v>515</v>
      </c>
      <c r="E453" t="s">
        <v>515</v>
      </c>
      <c r="F453" t="s">
        <v>515</v>
      </c>
      <c r="G453" t="s">
        <v>515</v>
      </c>
      <c r="H453" t="s">
        <v>515</v>
      </c>
    </row>
    <row r="454" spans="1:8" x14ac:dyDescent="0.2">
      <c r="A454">
        <v>0</v>
      </c>
      <c r="B454" t="s">
        <v>622</v>
      </c>
      <c r="D454" t="s">
        <v>515</v>
      </c>
      <c r="E454" t="s">
        <v>515</v>
      </c>
      <c r="F454" t="s">
        <v>515</v>
      </c>
      <c r="G454" t="s">
        <v>515</v>
      </c>
      <c r="H454" t="s">
        <v>515</v>
      </c>
    </row>
    <row r="455" spans="1:8" x14ac:dyDescent="0.2">
      <c r="A455">
        <v>0</v>
      </c>
      <c r="B455" t="s">
        <v>622</v>
      </c>
      <c r="D455" t="s">
        <v>515</v>
      </c>
      <c r="E455" t="s">
        <v>515</v>
      </c>
      <c r="F455" t="s">
        <v>515</v>
      </c>
      <c r="G455" t="s">
        <v>515</v>
      </c>
      <c r="H455" t="s">
        <v>515</v>
      </c>
    </row>
    <row r="456" spans="1:8" x14ac:dyDescent="0.2">
      <c r="A456">
        <v>0</v>
      </c>
      <c r="B456" t="s">
        <v>622</v>
      </c>
      <c r="D456" t="s">
        <v>515</v>
      </c>
      <c r="E456" t="s">
        <v>515</v>
      </c>
      <c r="F456" t="s">
        <v>515</v>
      </c>
      <c r="G456" t="s">
        <v>515</v>
      </c>
      <c r="H456" t="s">
        <v>515</v>
      </c>
    </row>
    <row r="457" spans="1:8" x14ac:dyDescent="0.2">
      <c r="A457">
        <v>0</v>
      </c>
      <c r="B457" t="s">
        <v>622</v>
      </c>
      <c r="D457" t="s">
        <v>515</v>
      </c>
      <c r="E457" t="s">
        <v>515</v>
      </c>
      <c r="F457" t="s">
        <v>515</v>
      </c>
      <c r="G457" t="s">
        <v>515</v>
      </c>
      <c r="H457" t="s">
        <v>515</v>
      </c>
    </row>
    <row r="458" spans="1:8" x14ac:dyDescent="0.2">
      <c r="A458">
        <v>0</v>
      </c>
      <c r="B458" t="s">
        <v>622</v>
      </c>
      <c r="D458" t="s">
        <v>515</v>
      </c>
      <c r="E458" t="s">
        <v>515</v>
      </c>
      <c r="F458" t="s">
        <v>515</v>
      </c>
      <c r="G458" t="s">
        <v>515</v>
      </c>
      <c r="H458" t="s">
        <v>515</v>
      </c>
    </row>
    <row r="459" spans="1:8" x14ac:dyDescent="0.2">
      <c r="A459">
        <v>0</v>
      </c>
      <c r="B459" t="s">
        <v>622</v>
      </c>
      <c r="D459" t="s">
        <v>515</v>
      </c>
      <c r="E459" t="s">
        <v>515</v>
      </c>
      <c r="F459" t="s">
        <v>515</v>
      </c>
      <c r="G459" t="s">
        <v>515</v>
      </c>
      <c r="H459" t="s">
        <v>515</v>
      </c>
    </row>
    <row r="460" spans="1:8" x14ac:dyDescent="0.2">
      <c r="A460">
        <v>0</v>
      </c>
      <c r="B460" t="s">
        <v>622</v>
      </c>
      <c r="D460" t="s">
        <v>515</v>
      </c>
      <c r="E460" t="s">
        <v>515</v>
      </c>
      <c r="F460" t="s">
        <v>515</v>
      </c>
      <c r="G460" t="s">
        <v>515</v>
      </c>
      <c r="H460" t="s">
        <v>515</v>
      </c>
    </row>
    <row r="461" spans="1:8" x14ac:dyDescent="0.2">
      <c r="A461">
        <v>0</v>
      </c>
      <c r="B461" t="s">
        <v>622</v>
      </c>
      <c r="D461" t="s">
        <v>515</v>
      </c>
      <c r="E461" t="s">
        <v>515</v>
      </c>
      <c r="F461" t="s">
        <v>515</v>
      </c>
      <c r="G461" t="s">
        <v>515</v>
      </c>
      <c r="H461" t="s">
        <v>515</v>
      </c>
    </row>
    <row r="462" spans="1:8" x14ac:dyDescent="0.2">
      <c r="A462">
        <v>0</v>
      </c>
      <c r="B462" t="s">
        <v>622</v>
      </c>
      <c r="C462" t="s">
        <v>622</v>
      </c>
      <c r="D462" t="s">
        <v>622</v>
      </c>
      <c r="E462" t="s">
        <v>622</v>
      </c>
      <c r="F462" t="s">
        <v>622</v>
      </c>
      <c r="G462" t="s">
        <v>622</v>
      </c>
      <c r="H462" t="s">
        <v>622</v>
      </c>
    </row>
    <row r="463" spans="1:8" x14ac:dyDescent="0.2">
      <c r="A463">
        <v>0</v>
      </c>
      <c r="B463" t="s">
        <v>622</v>
      </c>
      <c r="D463" t="s">
        <v>515</v>
      </c>
      <c r="E463" t="s">
        <v>515</v>
      </c>
      <c r="F463" t="s">
        <v>515</v>
      </c>
      <c r="G463" t="s">
        <v>515</v>
      </c>
      <c r="H463" t="s">
        <v>515</v>
      </c>
    </row>
    <row r="464" spans="1:8" x14ac:dyDescent="0.2">
      <c r="A464">
        <v>0</v>
      </c>
      <c r="B464" t="s">
        <v>622</v>
      </c>
      <c r="D464" t="s">
        <v>515</v>
      </c>
      <c r="E464" t="s">
        <v>515</v>
      </c>
      <c r="F464" t="s">
        <v>515</v>
      </c>
      <c r="G464" t="s">
        <v>515</v>
      </c>
      <c r="H464" t="s">
        <v>515</v>
      </c>
    </row>
    <row r="465" spans="1:8" x14ac:dyDescent="0.2">
      <c r="A465">
        <v>0</v>
      </c>
      <c r="B465" t="s">
        <v>622</v>
      </c>
      <c r="D465" t="s">
        <v>515</v>
      </c>
      <c r="E465" t="s">
        <v>515</v>
      </c>
      <c r="F465" t="s">
        <v>515</v>
      </c>
      <c r="G465" t="s">
        <v>515</v>
      </c>
      <c r="H465" t="s">
        <v>515</v>
      </c>
    </row>
    <row r="466" spans="1:8" x14ac:dyDescent="0.2">
      <c r="A466">
        <v>0</v>
      </c>
      <c r="B466" t="s">
        <v>622</v>
      </c>
      <c r="D466" t="s">
        <v>515</v>
      </c>
      <c r="E466" t="s">
        <v>515</v>
      </c>
      <c r="F466" t="s">
        <v>515</v>
      </c>
      <c r="G466" t="s">
        <v>515</v>
      </c>
      <c r="H466" t="s">
        <v>515</v>
      </c>
    </row>
    <row r="467" spans="1:8" x14ac:dyDescent="0.2">
      <c r="A467">
        <v>0</v>
      </c>
      <c r="B467" t="s">
        <v>622</v>
      </c>
      <c r="D467" t="s">
        <v>515</v>
      </c>
      <c r="E467" t="s">
        <v>515</v>
      </c>
      <c r="F467" t="s">
        <v>515</v>
      </c>
      <c r="G467" t="s">
        <v>515</v>
      </c>
      <c r="H467" t="s">
        <v>515</v>
      </c>
    </row>
    <row r="468" spans="1:8" x14ac:dyDescent="0.2">
      <c r="A468">
        <v>0</v>
      </c>
      <c r="B468" t="s">
        <v>622</v>
      </c>
      <c r="D468" t="s">
        <v>515</v>
      </c>
      <c r="E468" t="s">
        <v>515</v>
      </c>
      <c r="F468" t="s">
        <v>515</v>
      </c>
      <c r="G468" t="s">
        <v>515</v>
      </c>
      <c r="H468" t="s">
        <v>515</v>
      </c>
    </row>
    <row r="469" spans="1:8" x14ac:dyDescent="0.2">
      <c r="A469">
        <v>0</v>
      </c>
      <c r="B469" t="s">
        <v>622</v>
      </c>
      <c r="D469" t="s">
        <v>515</v>
      </c>
      <c r="E469" t="s">
        <v>515</v>
      </c>
      <c r="F469" t="s">
        <v>515</v>
      </c>
      <c r="G469" t="s">
        <v>515</v>
      </c>
      <c r="H469" t="s">
        <v>515</v>
      </c>
    </row>
    <row r="470" spans="1:8" x14ac:dyDescent="0.2">
      <c r="A470">
        <v>0</v>
      </c>
      <c r="B470" t="s">
        <v>622</v>
      </c>
      <c r="D470" t="s">
        <v>515</v>
      </c>
      <c r="E470" t="s">
        <v>515</v>
      </c>
      <c r="F470" t="s">
        <v>515</v>
      </c>
      <c r="G470" t="s">
        <v>515</v>
      </c>
      <c r="H470" t="s">
        <v>515</v>
      </c>
    </row>
    <row r="471" spans="1:8" x14ac:dyDescent="0.2">
      <c r="A471">
        <v>0</v>
      </c>
      <c r="B471" t="s">
        <v>622</v>
      </c>
      <c r="D471" t="s">
        <v>515</v>
      </c>
      <c r="E471" t="s">
        <v>515</v>
      </c>
      <c r="F471" t="s">
        <v>515</v>
      </c>
      <c r="G471" t="s">
        <v>515</v>
      </c>
      <c r="H471" t="s">
        <v>515</v>
      </c>
    </row>
    <row r="472" spans="1:8" x14ac:dyDescent="0.2">
      <c r="A472">
        <v>0</v>
      </c>
      <c r="B472" t="s">
        <v>622</v>
      </c>
      <c r="C472" t="s">
        <v>622</v>
      </c>
      <c r="D472" t="s">
        <v>622</v>
      </c>
      <c r="E472" t="s">
        <v>622</v>
      </c>
      <c r="F472" t="s">
        <v>622</v>
      </c>
      <c r="G472" t="s">
        <v>622</v>
      </c>
      <c r="H472" t="s">
        <v>622</v>
      </c>
    </row>
    <row r="473" spans="1:8" x14ac:dyDescent="0.2">
      <c r="A473">
        <v>0</v>
      </c>
      <c r="B473" t="s">
        <v>622</v>
      </c>
      <c r="D473" t="s">
        <v>515</v>
      </c>
      <c r="E473" t="s">
        <v>515</v>
      </c>
      <c r="F473" t="s">
        <v>515</v>
      </c>
      <c r="G473" t="s">
        <v>515</v>
      </c>
      <c r="H473" t="s">
        <v>515</v>
      </c>
    </row>
    <row r="474" spans="1:8" x14ac:dyDescent="0.2">
      <c r="A474">
        <v>0</v>
      </c>
      <c r="B474" t="s">
        <v>622</v>
      </c>
      <c r="D474" t="s">
        <v>515</v>
      </c>
      <c r="E474" t="s">
        <v>515</v>
      </c>
      <c r="F474" t="s">
        <v>515</v>
      </c>
      <c r="G474" t="s">
        <v>515</v>
      </c>
      <c r="H474" t="s">
        <v>515</v>
      </c>
    </row>
    <row r="475" spans="1:8" x14ac:dyDescent="0.2">
      <c r="A475">
        <v>0</v>
      </c>
      <c r="B475" t="s">
        <v>622</v>
      </c>
      <c r="D475" t="s">
        <v>515</v>
      </c>
      <c r="E475" t="s">
        <v>515</v>
      </c>
      <c r="F475" t="s">
        <v>515</v>
      </c>
      <c r="G475" t="s">
        <v>515</v>
      </c>
      <c r="H475" t="s">
        <v>515</v>
      </c>
    </row>
    <row r="476" spans="1:8" x14ac:dyDescent="0.2">
      <c r="A476">
        <v>0</v>
      </c>
      <c r="B476" t="s">
        <v>622</v>
      </c>
      <c r="D476" t="s">
        <v>515</v>
      </c>
      <c r="E476" t="s">
        <v>515</v>
      </c>
      <c r="F476" t="s">
        <v>515</v>
      </c>
      <c r="G476" t="s">
        <v>515</v>
      </c>
      <c r="H476" t="s">
        <v>515</v>
      </c>
    </row>
    <row r="477" spans="1:8" x14ac:dyDescent="0.2">
      <c r="A477">
        <v>0</v>
      </c>
      <c r="B477" t="s">
        <v>622</v>
      </c>
      <c r="D477" t="s">
        <v>515</v>
      </c>
      <c r="E477" t="s">
        <v>515</v>
      </c>
      <c r="F477" t="s">
        <v>515</v>
      </c>
      <c r="G477" t="s">
        <v>515</v>
      </c>
      <c r="H477" t="s">
        <v>515</v>
      </c>
    </row>
    <row r="478" spans="1:8" x14ac:dyDescent="0.2">
      <c r="A478">
        <v>0</v>
      </c>
      <c r="B478" t="s">
        <v>622</v>
      </c>
      <c r="D478" t="s">
        <v>515</v>
      </c>
      <c r="E478" t="s">
        <v>515</v>
      </c>
      <c r="F478" t="s">
        <v>515</v>
      </c>
      <c r="G478" t="s">
        <v>515</v>
      </c>
      <c r="H478" t="s">
        <v>515</v>
      </c>
    </row>
    <row r="479" spans="1:8" x14ac:dyDescent="0.2">
      <c r="A479">
        <v>0</v>
      </c>
      <c r="B479" t="s">
        <v>622</v>
      </c>
      <c r="D479" t="s">
        <v>515</v>
      </c>
      <c r="E479" t="s">
        <v>515</v>
      </c>
      <c r="F479" t="s">
        <v>515</v>
      </c>
      <c r="G479" t="s">
        <v>515</v>
      </c>
      <c r="H479" t="s">
        <v>515</v>
      </c>
    </row>
    <row r="480" spans="1:8" x14ac:dyDescent="0.2">
      <c r="A480">
        <v>0</v>
      </c>
      <c r="B480" t="s">
        <v>622</v>
      </c>
      <c r="D480" t="s">
        <v>515</v>
      </c>
      <c r="E480" t="s">
        <v>515</v>
      </c>
      <c r="F480" t="s">
        <v>515</v>
      </c>
      <c r="G480" t="s">
        <v>515</v>
      </c>
      <c r="H480" t="s">
        <v>515</v>
      </c>
    </row>
    <row r="481" spans="1:8" x14ac:dyDescent="0.2">
      <c r="A481">
        <v>0</v>
      </c>
      <c r="B481" t="s">
        <v>622</v>
      </c>
      <c r="D481" t="s">
        <v>515</v>
      </c>
      <c r="E481" t="s">
        <v>515</v>
      </c>
      <c r="F481" t="s">
        <v>515</v>
      </c>
      <c r="G481" t="s">
        <v>515</v>
      </c>
      <c r="H481" t="s">
        <v>515</v>
      </c>
    </row>
    <row r="482" spans="1:8" x14ac:dyDescent="0.2">
      <c r="A482">
        <v>0</v>
      </c>
      <c r="B482" t="s">
        <v>622</v>
      </c>
      <c r="C482" t="s">
        <v>622</v>
      </c>
      <c r="D482" t="s">
        <v>622</v>
      </c>
      <c r="E482" t="s">
        <v>622</v>
      </c>
      <c r="F482" t="s">
        <v>622</v>
      </c>
      <c r="G482" t="s">
        <v>622</v>
      </c>
      <c r="H482" t="s">
        <v>622</v>
      </c>
    </row>
    <row r="483" spans="1:8" x14ac:dyDescent="0.2">
      <c r="A483">
        <v>0</v>
      </c>
      <c r="B483" t="s">
        <v>622</v>
      </c>
      <c r="D483" t="s">
        <v>515</v>
      </c>
      <c r="E483" t="s">
        <v>515</v>
      </c>
      <c r="F483" t="s">
        <v>515</v>
      </c>
      <c r="G483" t="s">
        <v>515</v>
      </c>
      <c r="H483" t="s">
        <v>515</v>
      </c>
    </row>
    <row r="484" spans="1:8" x14ac:dyDescent="0.2">
      <c r="A484">
        <v>0</v>
      </c>
      <c r="B484" t="s">
        <v>622</v>
      </c>
      <c r="D484" t="s">
        <v>515</v>
      </c>
      <c r="E484" t="s">
        <v>515</v>
      </c>
      <c r="F484" t="s">
        <v>515</v>
      </c>
      <c r="G484" t="s">
        <v>515</v>
      </c>
      <c r="H484" t="s">
        <v>515</v>
      </c>
    </row>
    <row r="485" spans="1:8" x14ac:dyDescent="0.2">
      <c r="A485">
        <v>0</v>
      </c>
      <c r="B485" t="s">
        <v>622</v>
      </c>
      <c r="D485" t="s">
        <v>515</v>
      </c>
      <c r="E485" t="s">
        <v>515</v>
      </c>
      <c r="F485" t="s">
        <v>515</v>
      </c>
      <c r="G485" t="s">
        <v>515</v>
      </c>
      <c r="H485" t="s">
        <v>515</v>
      </c>
    </row>
    <row r="486" spans="1:8" x14ac:dyDescent="0.2">
      <c r="A486">
        <v>0</v>
      </c>
      <c r="B486" t="s">
        <v>622</v>
      </c>
      <c r="D486" t="s">
        <v>515</v>
      </c>
      <c r="E486" t="s">
        <v>515</v>
      </c>
      <c r="F486" t="s">
        <v>515</v>
      </c>
      <c r="G486" t="s">
        <v>515</v>
      </c>
      <c r="H486" t="s">
        <v>515</v>
      </c>
    </row>
    <row r="487" spans="1:8" x14ac:dyDescent="0.2">
      <c r="A487">
        <v>0</v>
      </c>
      <c r="B487" t="s">
        <v>622</v>
      </c>
      <c r="D487" t="s">
        <v>515</v>
      </c>
      <c r="E487" t="s">
        <v>515</v>
      </c>
      <c r="F487" t="s">
        <v>515</v>
      </c>
      <c r="G487" t="s">
        <v>515</v>
      </c>
      <c r="H487" t="s">
        <v>515</v>
      </c>
    </row>
    <row r="488" spans="1:8" x14ac:dyDescent="0.2">
      <c r="A488">
        <v>0</v>
      </c>
      <c r="B488" t="s">
        <v>622</v>
      </c>
      <c r="D488" t="s">
        <v>515</v>
      </c>
      <c r="E488" t="s">
        <v>515</v>
      </c>
      <c r="F488" t="s">
        <v>515</v>
      </c>
      <c r="G488" t="s">
        <v>515</v>
      </c>
      <c r="H488" t="s">
        <v>515</v>
      </c>
    </row>
    <row r="489" spans="1:8" x14ac:dyDescent="0.2">
      <c r="A489">
        <v>0</v>
      </c>
      <c r="B489" t="s">
        <v>622</v>
      </c>
      <c r="D489" t="s">
        <v>515</v>
      </c>
      <c r="E489" t="s">
        <v>515</v>
      </c>
      <c r="F489" t="s">
        <v>515</v>
      </c>
      <c r="G489" t="s">
        <v>515</v>
      </c>
      <c r="H489" t="s">
        <v>515</v>
      </c>
    </row>
    <row r="490" spans="1:8" x14ac:dyDescent="0.2">
      <c r="A490">
        <v>0</v>
      </c>
      <c r="B490" t="s">
        <v>622</v>
      </c>
      <c r="D490" t="s">
        <v>515</v>
      </c>
      <c r="E490" t="s">
        <v>515</v>
      </c>
      <c r="F490" t="s">
        <v>515</v>
      </c>
      <c r="G490" t="s">
        <v>515</v>
      </c>
      <c r="H490" t="s">
        <v>515</v>
      </c>
    </row>
    <row r="491" spans="1:8" x14ac:dyDescent="0.2">
      <c r="A491">
        <v>0</v>
      </c>
      <c r="B491" t="s">
        <v>622</v>
      </c>
      <c r="D491" t="s">
        <v>515</v>
      </c>
      <c r="E491" t="s">
        <v>515</v>
      </c>
      <c r="F491" t="s">
        <v>515</v>
      </c>
      <c r="G491" t="s">
        <v>515</v>
      </c>
      <c r="H491" t="s">
        <v>515</v>
      </c>
    </row>
    <row r="492" spans="1:8" x14ac:dyDescent="0.2">
      <c r="A492">
        <v>0</v>
      </c>
      <c r="B492" t="s">
        <v>622</v>
      </c>
      <c r="C492" t="s">
        <v>622</v>
      </c>
      <c r="D492" t="s">
        <v>622</v>
      </c>
      <c r="E492" t="s">
        <v>622</v>
      </c>
      <c r="F492" t="s">
        <v>622</v>
      </c>
      <c r="G492" t="s">
        <v>622</v>
      </c>
      <c r="H492" t="s">
        <v>622</v>
      </c>
    </row>
    <row r="493" spans="1:8" x14ac:dyDescent="0.2">
      <c r="A493">
        <v>0</v>
      </c>
      <c r="B493" t="s">
        <v>622</v>
      </c>
      <c r="D493" t="s">
        <v>515</v>
      </c>
      <c r="E493" t="s">
        <v>515</v>
      </c>
      <c r="F493" t="s">
        <v>515</v>
      </c>
      <c r="G493" t="s">
        <v>515</v>
      </c>
      <c r="H493" t="s">
        <v>515</v>
      </c>
    </row>
    <row r="494" spans="1:8" x14ac:dyDescent="0.2">
      <c r="A494">
        <v>0</v>
      </c>
      <c r="B494" t="s">
        <v>622</v>
      </c>
      <c r="D494" t="s">
        <v>515</v>
      </c>
      <c r="E494" t="s">
        <v>515</v>
      </c>
      <c r="F494" t="s">
        <v>515</v>
      </c>
      <c r="G494" t="s">
        <v>515</v>
      </c>
      <c r="H494" t="s">
        <v>515</v>
      </c>
    </row>
    <row r="495" spans="1:8" x14ac:dyDescent="0.2">
      <c r="A495">
        <v>0</v>
      </c>
      <c r="B495" t="s">
        <v>622</v>
      </c>
      <c r="D495" t="s">
        <v>515</v>
      </c>
      <c r="E495" t="s">
        <v>515</v>
      </c>
      <c r="F495" t="s">
        <v>515</v>
      </c>
      <c r="G495" t="s">
        <v>515</v>
      </c>
      <c r="H495" t="s">
        <v>515</v>
      </c>
    </row>
    <row r="496" spans="1:8" x14ac:dyDescent="0.2">
      <c r="A496">
        <v>0</v>
      </c>
      <c r="B496" t="s">
        <v>622</v>
      </c>
      <c r="D496" t="s">
        <v>515</v>
      </c>
      <c r="E496" t="s">
        <v>515</v>
      </c>
      <c r="F496" t="s">
        <v>515</v>
      </c>
      <c r="G496" t="s">
        <v>515</v>
      </c>
      <c r="H496" t="s">
        <v>515</v>
      </c>
    </row>
    <row r="497" spans="1:8" x14ac:dyDescent="0.2">
      <c r="A497">
        <v>0</v>
      </c>
      <c r="B497" t="s">
        <v>622</v>
      </c>
      <c r="D497" t="s">
        <v>515</v>
      </c>
      <c r="E497" t="s">
        <v>515</v>
      </c>
      <c r="F497" t="s">
        <v>515</v>
      </c>
      <c r="G497" t="s">
        <v>515</v>
      </c>
      <c r="H497" t="s">
        <v>515</v>
      </c>
    </row>
    <row r="498" spans="1:8" x14ac:dyDescent="0.2">
      <c r="A498">
        <v>0</v>
      </c>
      <c r="B498" t="s">
        <v>622</v>
      </c>
      <c r="D498" t="s">
        <v>515</v>
      </c>
      <c r="E498" t="s">
        <v>515</v>
      </c>
      <c r="F498" t="s">
        <v>515</v>
      </c>
      <c r="G498" t="s">
        <v>515</v>
      </c>
      <c r="H498" t="s">
        <v>515</v>
      </c>
    </row>
    <row r="499" spans="1:8" x14ac:dyDescent="0.2">
      <c r="A499">
        <v>0</v>
      </c>
      <c r="B499" t="s">
        <v>622</v>
      </c>
      <c r="D499" t="s">
        <v>515</v>
      </c>
      <c r="E499" t="s">
        <v>515</v>
      </c>
      <c r="F499" t="s">
        <v>515</v>
      </c>
      <c r="G499" t="s">
        <v>515</v>
      </c>
      <c r="H499" t="s">
        <v>515</v>
      </c>
    </row>
    <row r="500" spans="1:8" x14ac:dyDescent="0.2">
      <c r="A500">
        <v>0</v>
      </c>
      <c r="B500" t="s">
        <v>622</v>
      </c>
      <c r="D500" t="s">
        <v>515</v>
      </c>
      <c r="E500" t="s">
        <v>515</v>
      </c>
      <c r="F500" t="s">
        <v>515</v>
      </c>
      <c r="G500" t="s">
        <v>515</v>
      </c>
      <c r="H500" t="s">
        <v>515</v>
      </c>
    </row>
    <row r="501" spans="1:8" x14ac:dyDescent="0.2">
      <c r="A501">
        <v>0</v>
      </c>
      <c r="B501" t="s">
        <v>622</v>
      </c>
      <c r="D501" t="s">
        <v>515</v>
      </c>
      <c r="E501" t="s">
        <v>515</v>
      </c>
      <c r="F501" t="s">
        <v>515</v>
      </c>
      <c r="G501" t="s">
        <v>515</v>
      </c>
      <c r="H501" t="s">
        <v>515</v>
      </c>
    </row>
    <row r="502" spans="1:8" x14ac:dyDescent="0.2">
      <c r="A502">
        <v>0</v>
      </c>
      <c r="B502" t="s">
        <v>622</v>
      </c>
      <c r="C502" t="s">
        <v>622</v>
      </c>
      <c r="D502" t="s">
        <v>622</v>
      </c>
      <c r="E502" t="s">
        <v>622</v>
      </c>
      <c r="F502" t="s">
        <v>622</v>
      </c>
      <c r="G502" t="s">
        <v>622</v>
      </c>
      <c r="H502" t="s">
        <v>622</v>
      </c>
    </row>
    <row r="503" spans="1:8" x14ac:dyDescent="0.2">
      <c r="A503">
        <v>0</v>
      </c>
      <c r="B503" t="s">
        <v>622</v>
      </c>
      <c r="D503" t="s">
        <v>515</v>
      </c>
      <c r="E503" t="s">
        <v>515</v>
      </c>
      <c r="F503" t="s">
        <v>515</v>
      </c>
      <c r="G503" t="s">
        <v>515</v>
      </c>
      <c r="H503" t="s">
        <v>515</v>
      </c>
    </row>
    <row r="504" spans="1:8" x14ac:dyDescent="0.2">
      <c r="A504">
        <v>0</v>
      </c>
      <c r="B504" t="s">
        <v>622</v>
      </c>
      <c r="D504" t="s">
        <v>515</v>
      </c>
      <c r="E504" t="s">
        <v>515</v>
      </c>
      <c r="F504" t="s">
        <v>515</v>
      </c>
      <c r="G504" t="s">
        <v>515</v>
      </c>
      <c r="H504" t="s">
        <v>515</v>
      </c>
    </row>
    <row r="505" spans="1:8" x14ac:dyDescent="0.2">
      <c r="A505">
        <v>0</v>
      </c>
      <c r="B505" t="s">
        <v>622</v>
      </c>
      <c r="D505" t="s">
        <v>515</v>
      </c>
      <c r="E505" t="s">
        <v>515</v>
      </c>
      <c r="F505" t="s">
        <v>515</v>
      </c>
      <c r="G505" t="s">
        <v>515</v>
      </c>
      <c r="H505" t="s">
        <v>515</v>
      </c>
    </row>
    <row r="506" spans="1:8" x14ac:dyDescent="0.2">
      <c r="A506">
        <v>0</v>
      </c>
      <c r="B506" t="s">
        <v>622</v>
      </c>
      <c r="D506" t="s">
        <v>515</v>
      </c>
      <c r="E506" t="s">
        <v>515</v>
      </c>
      <c r="F506" t="s">
        <v>515</v>
      </c>
      <c r="G506" t="s">
        <v>515</v>
      </c>
      <c r="H506" t="s">
        <v>515</v>
      </c>
    </row>
    <row r="507" spans="1:8" x14ac:dyDescent="0.2">
      <c r="A507">
        <v>0</v>
      </c>
      <c r="B507" t="s">
        <v>622</v>
      </c>
      <c r="D507" t="s">
        <v>515</v>
      </c>
      <c r="E507" t="s">
        <v>515</v>
      </c>
      <c r="F507" t="s">
        <v>515</v>
      </c>
      <c r="G507" t="s">
        <v>515</v>
      </c>
      <c r="H507" t="s">
        <v>515</v>
      </c>
    </row>
    <row r="508" spans="1:8" x14ac:dyDescent="0.2">
      <c r="A508">
        <v>0</v>
      </c>
      <c r="B508" t="s">
        <v>622</v>
      </c>
      <c r="D508" t="s">
        <v>515</v>
      </c>
      <c r="E508" t="s">
        <v>515</v>
      </c>
      <c r="F508" t="s">
        <v>515</v>
      </c>
      <c r="G508" t="s">
        <v>515</v>
      </c>
      <c r="H508" t="s">
        <v>515</v>
      </c>
    </row>
    <row r="509" spans="1:8" x14ac:dyDescent="0.2">
      <c r="A509">
        <v>0</v>
      </c>
      <c r="B509" t="s">
        <v>622</v>
      </c>
      <c r="D509" t="s">
        <v>515</v>
      </c>
      <c r="E509" t="s">
        <v>515</v>
      </c>
      <c r="F509" t="s">
        <v>515</v>
      </c>
      <c r="G509" t="s">
        <v>515</v>
      </c>
      <c r="H509" t="s">
        <v>515</v>
      </c>
    </row>
    <row r="510" spans="1:8" x14ac:dyDescent="0.2">
      <c r="A510">
        <v>0</v>
      </c>
      <c r="B510" t="s">
        <v>622</v>
      </c>
      <c r="D510" t="s">
        <v>515</v>
      </c>
      <c r="E510" t="s">
        <v>515</v>
      </c>
      <c r="F510" t="s">
        <v>515</v>
      </c>
      <c r="G510" t="s">
        <v>515</v>
      </c>
      <c r="H510" t="s">
        <v>515</v>
      </c>
    </row>
    <row r="511" spans="1:8" x14ac:dyDescent="0.2">
      <c r="A511">
        <v>0</v>
      </c>
      <c r="B511" t="s">
        <v>622</v>
      </c>
      <c r="D511" t="s">
        <v>515</v>
      </c>
      <c r="E511" t="s">
        <v>515</v>
      </c>
      <c r="F511" t="s">
        <v>515</v>
      </c>
      <c r="G511" t="s">
        <v>515</v>
      </c>
      <c r="H511" t="s">
        <v>515</v>
      </c>
    </row>
    <row r="512" spans="1:8" x14ac:dyDescent="0.2">
      <c r="A512" t="s">
        <v>1023</v>
      </c>
      <c r="B512" t="s">
        <v>1024</v>
      </c>
      <c r="C512" t="s">
        <v>1119</v>
      </c>
      <c r="D512" t="s">
        <v>1120</v>
      </c>
      <c r="E512" t="s">
        <v>488</v>
      </c>
      <c r="F512" t="s">
        <v>514</v>
      </c>
      <c r="G512" t="s">
        <v>514</v>
      </c>
      <c r="H512">
        <v>0.31529366921122148</v>
      </c>
    </row>
    <row r="513" spans="1:8" x14ac:dyDescent="0.2">
      <c r="A513" t="s">
        <v>1023</v>
      </c>
      <c r="B513" t="s">
        <v>1024</v>
      </c>
      <c r="C513" t="s">
        <v>139</v>
      </c>
      <c r="D513" t="s">
        <v>1121</v>
      </c>
      <c r="E513" t="s">
        <v>488</v>
      </c>
      <c r="F513" t="s">
        <v>500</v>
      </c>
      <c r="G513" t="s">
        <v>501</v>
      </c>
      <c r="H513">
        <v>0.25181963035269295</v>
      </c>
    </row>
    <row r="514" spans="1:8" x14ac:dyDescent="0.2">
      <c r="A514" t="s">
        <v>1023</v>
      </c>
      <c r="B514" t="s">
        <v>1024</v>
      </c>
      <c r="C514" t="s">
        <v>140</v>
      </c>
      <c r="D514" t="s">
        <v>1122</v>
      </c>
      <c r="E514" t="s">
        <v>488</v>
      </c>
      <c r="F514" t="s">
        <v>514</v>
      </c>
      <c r="G514" t="s">
        <v>514</v>
      </c>
      <c r="H514" t="s">
        <v>514</v>
      </c>
    </row>
    <row r="515" spans="1:8" x14ac:dyDescent="0.2">
      <c r="A515" t="s">
        <v>1023</v>
      </c>
      <c r="B515" t="s">
        <v>1024</v>
      </c>
      <c r="C515" t="s">
        <v>141</v>
      </c>
      <c r="D515" t="s">
        <v>1123</v>
      </c>
      <c r="E515" t="s">
        <v>488</v>
      </c>
      <c r="F515" t="s">
        <v>821</v>
      </c>
      <c r="G515" t="s">
        <v>824</v>
      </c>
      <c r="H515" t="s">
        <v>514</v>
      </c>
    </row>
    <row r="516" spans="1:8" x14ac:dyDescent="0.2">
      <c r="A516" t="s">
        <v>1023</v>
      </c>
      <c r="B516" t="s">
        <v>1024</v>
      </c>
      <c r="D516" t="s">
        <v>515</v>
      </c>
      <c r="E516" t="s">
        <v>515</v>
      </c>
      <c r="F516" t="s">
        <v>515</v>
      </c>
      <c r="G516" t="s">
        <v>515</v>
      </c>
      <c r="H516" t="s">
        <v>515</v>
      </c>
    </row>
    <row r="517" spans="1:8" x14ac:dyDescent="0.2">
      <c r="A517" t="s">
        <v>1023</v>
      </c>
      <c r="B517" t="s">
        <v>1024</v>
      </c>
      <c r="D517" t="s">
        <v>515</v>
      </c>
      <c r="E517" t="s">
        <v>515</v>
      </c>
      <c r="F517" t="s">
        <v>515</v>
      </c>
      <c r="G517" t="s">
        <v>515</v>
      </c>
      <c r="H517" t="s">
        <v>515</v>
      </c>
    </row>
    <row r="518" spans="1:8" x14ac:dyDescent="0.2">
      <c r="A518" t="s">
        <v>1023</v>
      </c>
      <c r="B518" t="s">
        <v>1024</v>
      </c>
      <c r="D518" t="s">
        <v>515</v>
      </c>
      <c r="E518" t="s">
        <v>515</v>
      </c>
      <c r="F518" t="s">
        <v>515</v>
      </c>
      <c r="G518" t="s">
        <v>515</v>
      </c>
      <c r="H518" t="s">
        <v>515</v>
      </c>
    </row>
    <row r="519" spans="1:8" x14ac:dyDescent="0.2">
      <c r="A519" t="s">
        <v>1023</v>
      </c>
      <c r="B519" t="s">
        <v>1024</v>
      </c>
      <c r="D519" t="s">
        <v>515</v>
      </c>
      <c r="E519" t="s">
        <v>515</v>
      </c>
      <c r="F519" t="s">
        <v>515</v>
      </c>
      <c r="G519" t="s">
        <v>515</v>
      </c>
      <c r="H519" t="s">
        <v>515</v>
      </c>
    </row>
    <row r="520" spans="1:8" x14ac:dyDescent="0.2">
      <c r="A520" t="s">
        <v>1023</v>
      </c>
      <c r="B520" t="s">
        <v>1024</v>
      </c>
      <c r="D520" t="s">
        <v>515</v>
      </c>
      <c r="E520" t="s">
        <v>515</v>
      </c>
      <c r="F520" t="s">
        <v>515</v>
      </c>
      <c r="G520" t="s">
        <v>515</v>
      </c>
      <c r="H520" t="s">
        <v>515</v>
      </c>
    </row>
    <row r="521" spans="1:8" x14ac:dyDescent="0.2">
      <c r="A521" t="s">
        <v>1023</v>
      </c>
      <c r="B521" t="s">
        <v>1024</v>
      </c>
      <c r="D521" t="s">
        <v>515</v>
      </c>
      <c r="E521" t="s">
        <v>515</v>
      </c>
      <c r="F521" t="s">
        <v>515</v>
      </c>
      <c r="G521" t="s">
        <v>515</v>
      </c>
      <c r="H521" t="s">
        <v>515</v>
      </c>
    </row>
    <row r="522" spans="1:8" x14ac:dyDescent="0.2">
      <c r="A522" t="s">
        <v>41</v>
      </c>
      <c r="B522" t="s">
        <v>1026</v>
      </c>
      <c r="C522" t="s">
        <v>514</v>
      </c>
      <c r="D522" t="s">
        <v>622</v>
      </c>
      <c r="E522" t="s">
        <v>622</v>
      </c>
      <c r="F522" t="s">
        <v>622</v>
      </c>
      <c r="G522" t="s">
        <v>622</v>
      </c>
      <c r="H522" t="s">
        <v>956</v>
      </c>
    </row>
    <row r="523" spans="1:8" x14ac:dyDescent="0.2">
      <c r="A523" t="s">
        <v>41</v>
      </c>
      <c r="B523" t="s">
        <v>1026</v>
      </c>
      <c r="D523" t="s">
        <v>515</v>
      </c>
      <c r="E523" t="s">
        <v>515</v>
      </c>
      <c r="F523" t="s">
        <v>515</v>
      </c>
      <c r="G523" t="s">
        <v>515</v>
      </c>
      <c r="H523" t="s">
        <v>515</v>
      </c>
    </row>
    <row r="524" spans="1:8" x14ac:dyDescent="0.2">
      <c r="A524" t="s">
        <v>41</v>
      </c>
      <c r="B524" t="s">
        <v>1026</v>
      </c>
      <c r="D524" t="s">
        <v>515</v>
      </c>
      <c r="E524" t="s">
        <v>515</v>
      </c>
      <c r="F524" t="s">
        <v>515</v>
      </c>
      <c r="G524" t="s">
        <v>515</v>
      </c>
      <c r="H524" t="s">
        <v>515</v>
      </c>
    </row>
    <row r="525" spans="1:8" x14ac:dyDescent="0.2">
      <c r="A525" t="s">
        <v>41</v>
      </c>
      <c r="B525" t="s">
        <v>1026</v>
      </c>
      <c r="D525" t="s">
        <v>515</v>
      </c>
      <c r="E525" t="s">
        <v>515</v>
      </c>
      <c r="F525" t="s">
        <v>515</v>
      </c>
      <c r="G525" t="s">
        <v>515</v>
      </c>
      <c r="H525" t="s">
        <v>515</v>
      </c>
    </row>
    <row r="526" spans="1:8" x14ac:dyDescent="0.2">
      <c r="A526" t="s">
        <v>41</v>
      </c>
      <c r="B526" t="s">
        <v>1026</v>
      </c>
      <c r="D526" t="s">
        <v>515</v>
      </c>
      <c r="E526" t="s">
        <v>515</v>
      </c>
      <c r="F526" t="s">
        <v>515</v>
      </c>
      <c r="G526" t="s">
        <v>515</v>
      </c>
      <c r="H526" t="s">
        <v>515</v>
      </c>
    </row>
    <row r="527" spans="1:8" x14ac:dyDescent="0.2">
      <c r="A527" t="s">
        <v>41</v>
      </c>
      <c r="B527" t="s">
        <v>1026</v>
      </c>
      <c r="D527" t="s">
        <v>515</v>
      </c>
      <c r="E527" t="s">
        <v>515</v>
      </c>
      <c r="F527" t="s">
        <v>515</v>
      </c>
      <c r="G527" t="s">
        <v>515</v>
      </c>
      <c r="H527" t="s">
        <v>515</v>
      </c>
    </row>
    <row r="528" spans="1:8" x14ac:dyDescent="0.2">
      <c r="A528" t="s">
        <v>41</v>
      </c>
      <c r="B528" t="s">
        <v>1026</v>
      </c>
      <c r="D528" t="s">
        <v>515</v>
      </c>
      <c r="E528" t="s">
        <v>515</v>
      </c>
      <c r="F528" t="s">
        <v>515</v>
      </c>
      <c r="G528" t="s">
        <v>515</v>
      </c>
      <c r="H528" t="s">
        <v>515</v>
      </c>
    </row>
    <row r="529" spans="1:8" x14ac:dyDescent="0.2">
      <c r="A529" t="s">
        <v>41</v>
      </c>
      <c r="B529" t="s">
        <v>1026</v>
      </c>
      <c r="D529" t="s">
        <v>515</v>
      </c>
      <c r="E529" t="s">
        <v>515</v>
      </c>
      <c r="F529" t="s">
        <v>515</v>
      </c>
      <c r="G529" t="s">
        <v>515</v>
      </c>
      <c r="H529" t="s">
        <v>515</v>
      </c>
    </row>
    <row r="530" spans="1:8" x14ac:dyDescent="0.2">
      <c r="A530" t="s">
        <v>41</v>
      </c>
      <c r="B530" t="s">
        <v>1026</v>
      </c>
      <c r="D530" t="s">
        <v>515</v>
      </c>
      <c r="E530" t="s">
        <v>515</v>
      </c>
      <c r="F530" t="s">
        <v>515</v>
      </c>
      <c r="G530" t="s">
        <v>515</v>
      </c>
      <c r="H530" t="s">
        <v>515</v>
      </c>
    </row>
    <row r="531" spans="1:8" x14ac:dyDescent="0.2">
      <c r="A531" t="s">
        <v>41</v>
      </c>
      <c r="B531" t="s">
        <v>1026</v>
      </c>
      <c r="D531" t="s">
        <v>515</v>
      </c>
      <c r="E531" t="s">
        <v>515</v>
      </c>
      <c r="F531" t="s">
        <v>515</v>
      </c>
      <c r="G531" t="s">
        <v>515</v>
      </c>
      <c r="H531" t="s">
        <v>515</v>
      </c>
    </row>
    <row r="532" spans="1:8" x14ac:dyDescent="0.2">
      <c r="A532">
        <v>0</v>
      </c>
      <c r="B532" t="s">
        <v>622</v>
      </c>
      <c r="C532" t="s">
        <v>622</v>
      </c>
      <c r="D532" t="s">
        <v>622</v>
      </c>
      <c r="E532" t="s">
        <v>622</v>
      </c>
      <c r="F532" t="s">
        <v>622</v>
      </c>
      <c r="G532" t="s">
        <v>622</v>
      </c>
      <c r="H532" t="s">
        <v>622</v>
      </c>
    </row>
    <row r="533" spans="1:8" x14ac:dyDescent="0.2">
      <c r="A533">
        <v>0</v>
      </c>
      <c r="B533" t="s">
        <v>622</v>
      </c>
      <c r="D533" t="s">
        <v>515</v>
      </c>
      <c r="E533" t="s">
        <v>515</v>
      </c>
      <c r="F533" t="s">
        <v>515</v>
      </c>
      <c r="G533" t="s">
        <v>515</v>
      </c>
      <c r="H533" t="s">
        <v>515</v>
      </c>
    </row>
    <row r="534" spans="1:8" x14ac:dyDescent="0.2">
      <c r="A534">
        <v>0</v>
      </c>
      <c r="B534" t="s">
        <v>622</v>
      </c>
      <c r="D534" t="s">
        <v>515</v>
      </c>
      <c r="E534" t="s">
        <v>515</v>
      </c>
      <c r="F534" t="s">
        <v>515</v>
      </c>
      <c r="G534" t="s">
        <v>515</v>
      </c>
      <c r="H534" t="s">
        <v>515</v>
      </c>
    </row>
    <row r="535" spans="1:8" x14ac:dyDescent="0.2">
      <c r="A535">
        <v>0</v>
      </c>
      <c r="B535" t="s">
        <v>622</v>
      </c>
      <c r="D535" t="s">
        <v>515</v>
      </c>
      <c r="E535" t="s">
        <v>515</v>
      </c>
      <c r="F535" t="s">
        <v>515</v>
      </c>
      <c r="G535" t="s">
        <v>515</v>
      </c>
      <c r="H535" t="s">
        <v>515</v>
      </c>
    </row>
    <row r="536" spans="1:8" x14ac:dyDescent="0.2">
      <c r="A536">
        <v>0</v>
      </c>
      <c r="B536" t="s">
        <v>622</v>
      </c>
      <c r="D536" t="s">
        <v>515</v>
      </c>
      <c r="E536" t="s">
        <v>515</v>
      </c>
      <c r="F536" t="s">
        <v>515</v>
      </c>
      <c r="G536" t="s">
        <v>515</v>
      </c>
      <c r="H536" t="s">
        <v>515</v>
      </c>
    </row>
    <row r="537" spans="1:8" x14ac:dyDescent="0.2">
      <c r="A537">
        <v>0</v>
      </c>
      <c r="B537" t="s">
        <v>622</v>
      </c>
      <c r="D537" t="s">
        <v>515</v>
      </c>
      <c r="E537" t="s">
        <v>515</v>
      </c>
      <c r="F537" t="s">
        <v>515</v>
      </c>
      <c r="G537" t="s">
        <v>515</v>
      </c>
      <c r="H537" t="s">
        <v>515</v>
      </c>
    </row>
    <row r="538" spans="1:8" x14ac:dyDescent="0.2">
      <c r="A538">
        <v>0</v>
      </c>
      <c r="B538" t="s">
        <v>622</v>
      </c>
      <c r="D538" t="s">
        <v>515</v>
      </c>
      <c r="E538" t="s">
        <v>515</v>
      </c>
      <c r="F538" t="s">
        <v>515</v>
      </c>
      <c r="G538" t="s">
        <v>515</v>
      </c>
      <c r="H538" t="s">
        <v>515</v>
      </c>
    </row>
    <row r="539" spans="1:8" x14ac:dyDescent="0.2">
      <c r="A539">
        <v>0</v>
      </c>
      <c r="B539" t="s">
        <v>622</v>
      </c>
      <c r="D539" t="s">
        <v>515</v>
      </c>
      <c r="E539" t="s">
        <v>515</v>
      </c>
      <c r="F539" t="s">
        <v>515</v>
      </c>
      <c r="G539" t="s">
        <v>515</v>
      </c>
      <c r="H539" t="s">
        <v>515</v>
      </c>
    </row>
    <row r="540" spans="1:8" x14ac:dyDescent="0.2">
      <c r="A540">
        <v>0</v>
      </c>
      <c r="B540" t="s">
        <v>622</v>
      </c>
      <c r="D540" t="s">
        <v>515</v>
      </c>
      <c r="E540" t="s">
        <v>515</v>
      </c>
      <c r="F540" t="s">
        <v>515</v>
      </c>
      <c r="G540" t="s">
        <v>515</v>
      </c>
      <c r="H540" t="s">
        <v>515</v>
      </c>
    </row>
    <row r="541" spans="1:8" x14ac:dyDescent="0.2">
      <c r="A541">
        <v>0</v>
      </c>
      <c r="B541" t="s">
        <v>622</v>
      </c>
      <c r="D541" t="s">
        <v>515</v>
      </c>
      <c r="E541" t="s">
        <v>515</v>
      </c>
      <c r="F541" t="s">
        <v>515</v>
      </c>
      <c r="G541" t="s">
        <v>515</v>
      </c>
      <c r="H541" t="s">
        <v>515</v>
      </c>
    </row>
    <row r="542" spans="1:8" x14ac:dyDescent="0.2">
      <c r="A542">
        <v>0</v>
      </c>
      <c r="B542" t="s">
        <v>622</v>
      </c>
      <c r="C542" t="s">
        <v>622</v>
      </c>
      <c r="D542" t="s">
        <v>622</v>
      </c>
      <c r="E542" t="s">
        <v>622</v>
      </c>
      <c r="F542" t="s">
        <v>622</v>
      </c>
      <c r="G542" t="s">
        <v>622</v>
      </c>
      <c r="H542" t="s">
        <v>622</v>
      </c>
    </row>
    <row r="543" spans="1:8" x14ac:dyDescent="0.2">
      <c r="A543">
        <v>0</v>
      </c>
      <c r="B543" t="s">
        <v>622</v>
      </c>
      <c r="D543" t="s">
        <v>515</v>
      </c>
      <c r="E543" t="s">
        <v>515</v>
      </c>
      <c r="F543" t="s">
        <v>515</v>
      </c>
      <c r="G543" t="s">
        <v>515</v>
      </c>
      <c r="H543" t="s">
        <v>515</v>
      </c>
    </row>
    <row r="544" spans="1:8" x14ac:dyDescent="0.2">
      <c r="A544">
        <v>0</v>
      </c>
      <c r="B544" t="s">
        <v>622</v>
      </c>
      <c r="D544" t="s">
        <v>515</v>
      </c>
      <c r="E544" t="s">
        <v>515</v>
      </c>
      <c r="F544" t="s">
        <v>515</v>
      </c>
      <c r="G544" t="s">
        <v>515</v>
      </c>
      <c r="H544" t="s">
        <v>515</v>
      </c>
    </row>
    <row r="545" spans="1:8" x14ac:dyDescent="0.2">
      <c r="A545">
        <v>0</v>
      </c>
      <c r="B545" t="s">
        <v>622</v>
      </c>
      <c r="D545" t="s">
        <v>515</v>
      </c>
      <c r="E545" t="s">
        <v>515</v>
      </c>
      <c r="F545" t="s">
        <v>515</v>
      </c>
      <c r="G545" t="s">
        <v>515</v>
      </c>
      <c r="H545" t="s">
        <v>515</v>
      </c>
    </row>
    <row r="546" spans="1:8" x14ac:dyDescent="0.2">
      <c r="A546">
        <v>0</v>
      </c>
      <c r="B546" t="s">
        <v>622</v>
      </c>
      <c r="D546" t="s">
        <v>515</v>
      </c>
      <c r="E546" t="s">
        <v>515</v>
      </c>
      <c r="F546" t="s">
        <v>515</v>
      </c>
      <c r="G546" t="s">
        <v>515</v>
      </c>
      <c r="H546" t="s">
        <v>515</v>
      </c>
    </row>
    <row r="547" spans="1:8" x14ac:dyDescent="0.2">
      <c r="A547">
        <v>0</v>
      </c>
      <c r="B547" t="s">
        <v>622</v>
      </c>
      <c r="D547" t="s">
        <v>515</v>
      </c>
      <c r="E547" t="s">
        <v>515</v>
      </c>
      <c r="F547" t="s">
        <v>515</v>
      </c>
      <c r="G547" t="s">
        <v>515</v>
      </c>
      <c r="H547" t="s">
        <v>515</v>
      </c>
    </row>
    <row r="548" spans="1:8" x14ac:dyDescent="0.2">
      <c r="A548">
        <v>0</v>
      </c>
      <c r="B548" t="s">
        <v>622</v>
      </c>
      <c r="D548" t="s">
        <v>515</v>
      </c>
      <c r="E548" t="s">
        <v>515</v>
      </c>
      <c r="F548" t="s">
        <v>515</v>
      </c>
      <c r="G548" t="s">
        <v>515</v>
      </c>
      <c r="H548" t="s">
        <v>515</v>
      </c>
    </row>
    <row r="549" spans="1:8" x14ac:dyDescent="0.2">
      <c r="A549">
        <v>0</v>
      </c>
      <c r="B549" t="s">
        <v>622</v>
      </c>
      <c r="D549" t="s">
        <v>515</v>
      </c>
      <c r="E549" t="s">
        <v>515</v>
      </c>
      <c r="F549" t="s">
        <v>515</v>
      </c>
      <c r="G549" t="s">
        <v>515</v>
      </c>
      <c r="H549" t="s">
        <v>515</v>
      </c>
    </row>
    <row r="550" spans="1:8" x14ac:dyDescent="0.2">
      <c r="A550">
        <v>0</v>
      </c>
      <c r="B550" t="s">
        <v>622</v>
      </c>
      <c r="D550" t="s">
        <v>515</v>
      </c>
      <c r="E550" t="s">
        <v>515</v>
      </c>
      <c r="F550" t="s">
        <v>515</v>
      </c>
      <c r="G550" t="s">
        <v>515</v>
      </c>
      <c r="H550" t="s">
        <v>515</v>
      </c>
    </row>
    <row r="551" spans="1:8" x14ac:dyDescent="0.2">
      <c r="A551">
        <v>0</v>
      </c>
      <c r="B551" t="s">
        <v>622</v>
      </c>
      <c r="D551" t="s">
        <v>515</v>
      </c>
      <c r="E551" t="s">
        <v>515</v>
      </c>
      <c r="F551" t="s">
        <v>515</v>
      </c>
      <c r="G551" t="s">
        <v>515</v>
      </c>
      <c r="H551" t="s">
        <v>515</v>
      </c>
    </row>
    <row r="552" spans="1:8" x14ac:dyDescent="0.2">
      <c r="A552">
        <v>0</v>
      </c>
      <c r="B552" t="s">
        <v>622</v>
      </c>
      <c r="C552" t="s">
        <v>622</v>
      </c>
      <c r="D552" t="s">
        <v>622</v>
      </c>
      <c r="E552" t="s">
        <v>622</v>
      </c>
      <c r="F552" t="s">
        <v>622</v>
      </c>
      <c r="G552" t="s">
        <v>622</v>
      </c>
      <c r="H552" t="s">
        <v>622</v>
      </c>
    </row>
    <row r="553" spans="1:8" x14ac:dyDescent="0.2">
      <c r="A553">
        <v>0</v>
      </c>
      <c r="B553" t="s">
        <v>622</v>
      </c>
      <c r="D553" t="s">
        <v>515</v>
      </c>
      <c r="E553" t="s">
        <v>515</v>
      </c>
      <c r="F553" t="s">
        <v>515</v>
      </c>
      <c r="G553" t="s">
        <v>515</v>
      </c>
      <c r="H553" t="s">
        <v>515</v>
      </c>
    </row>
    <row r="554" spans="1:8" x14ac:dyDescent="0.2">
      <c r="A554">
        <v>0</v>
      </c>
      <c r="B554" t="s">
        <v>622</v>
      </c>
      <c r="D554" t="s">
        <v>515</v>
      </c>
      <c r="E554" t="s">
        <v>515</v>
      </c>
      <c r="F554" t="s">
        <v>515</v>
      </c>
      <c r="G554" t="s">
        <v>515</v>
      </c>
      <c r="H554" t="s">
        <v>515</v>
      </c>
    </row>
    <row r="555" spans="1:8" x14ac:dyDescent="0.2">
      <c r="A555">
        <v>0</v>
      </c>
      <c r="B555" t="s">
        <v>622</v>
      </c>
      <c r="D555" t="s">
        <v>515</v>
      </c>
      <c r="E555" t="s">
        <v>515</v>
      </c>
      <c r="F555" t="s">
        <v>515</v>
      </c>
      <c r="G555" t="s">
        <v>515</v>
      </c>
      <c r="H555" t="s">
        <v>515</v>
      </c>
    </row>
    <row r="556" spans="1:8" x14ac:dyDescent="0.2">
      <c r="A556">
        <v>0</v>
      </c>
      <c r="B556" t="s">
        <v>622</v>
      </c>
      <c r="D556" t="s">
        <v>515</v>
      </c>
      <c r="E556" t="s">
        <v>515</v>
      </c>
      <c r="F556" t="s">
        <v>515</v>
      </c>
      <c r="G556" t="s">
        <v>515</v>
      </c>
      <c r="H556" t="s">
        <v>515</v>
      </c>
    </row>
    <row r="557" spans="1:8" x14ac:dyDescent="0.2">
      <c r="A557">
        <v>0</v>
      </c>
      <c r="B557" t="s">
        <v>622</v>
      </c>
      <c r="D557" t="s">
        <v>515</v>
      </c>
      <c r="E557" t="s">
        <v>515</v>
      </c>
      <c r="F557" t="s">
        <v>515</v>
      </c>
      <c r="G557" t="s">
        <v>515</v>
      </c>
      <c r="H557" t="s">
        <v>515</v>
      </c>
    </row>
    <row r="558" spans="1:8" x14ac:dyDescent="0.2">
      <c r="A558">
        <v>0</v>
      </c>
      <c r="B558" t="s">
        <v>622</v>
      </c>
      <c r="D558" t="s">
        <v>515</v>
      </c>
      <c r="E558" t="s">
        <v>515</v>
      </c>
      <c r="F558" t="s">
        <v>515</v>
      </c>
      <c r="G558" t="s">
        <v>515</v>
      </c>
      <c r="H558" t="s">
        <v>515</v>
      </c>
    </row>
    <row r="559" spans="1:8" x14ac:dyDescent="0.2">
      <c r="A559">
        <v>0</v>
      </c>
      <c r="B559" t="s">
        <v>622</v>
      </c>
      <c r="D559" t="s">
        <v>515</v>
      </c>
      <c r="E559" t="s">
        <v>515</v>
      </c>
      <c r="F559" t="s">
        <v>515</v>
      </c>
      <c r="G559" t="s">
        <v>515</v>
      </c>
      <c r="H559" t="s">
        <v>515</v>
      </c>
    </row>
    <row r="560" spans="1:8" x14ac:dyDescent="0.2">
      <c r="A560">
        <v>0</v>
      </c>
      <c r="B560" t="s">
        <v>622</v>
      </c>
      <c r="D560" t="s">
        <v>515</v>
      </c>
      <c r="E560" t="s">
        <v>515</v>
      </c>
      <c r="F560" t="s">
        <v>515</v>
      </c>
      <c r="G560" t="s">
        <v>515</v>
      </c>
      <c r="H560" t="s">
        <v>515</v>
      </c>
    </row>
    <row r="561" spans="1:8" x14ac:dyDescent="0.2">
      <c r="A561">
        <v>0</v>
      </c>
      <c r="B561" t="s">
        <v>622</v>
      </c>
      <c r="D561" t="s">
        <v>515</v>
      </c>
      <c r="E561" t="s">
        <v>515</v>
      </c>
      <c r="F561" t="s">
        <v>515</v>
      </c>
      <c r="G561" t="s">
        <v>515</v>
      </c>
      <c r="H561" t="s">
        <v>515</v>
      </c>
    </row>
    <row r="562" spans="1:8" x14ac:dyDescent="0.2">
      <c r="A562">
        <v>0</v>
      </c>
      <c r="B562" t="s">
        <v>622</v>
      </c>
      <c r="C562" t="s">
        <v>622</v>
      </c>
      <c r="D562" t="s">
        <v>622</v>
      </c>
      <c r="E562" t="s">
        <v>622</v>
      </c>
      <c r="F562" t="s">
        <v>622</v>
      </c>
      <c r="G562" t="s">
        <v>622</v>
      </c>
      <c r="H562" t="s">
        <v>622</v>
      </c>
    </row>
    <row r="563" spans="1:8" x14ac:dyDescent="0.2">
      <c r="A563">
        <v>0</v>
      </c>
      <c r="B563" t="s">
        <v>622</v>
      </c>
      <c r="D563" t="s">
        <v>515</v>
      </c>
      <c r="E563" t="s">
        <v>515</v>
      </c>
      <c r="F563" t="s">
        <v>515</v>
      </c>
      <c r="G563" t="s">
        <v>515</v>
      </c>
      <c r="H563" t="s">
        <v>515</v>
      </c>
    </row>
    <row r="564" spans="1:8" x14ac:dyDescent="0.2">
      <c r="A564">
        <v>0</v>
      </c>
      <c r="B564" t="s">
        <v>622</v>
      </c>
      <c r="D564" t="s">
        <v>515</v>
      </c>
      <c r="E564" t="s">
        <v>515</v>
      </c>
      <c r="F564" t="s">
        <v>515</v>
      </c>
      <c r="G564" t="s">
        <v>515</v>
      </c>
      <c r="H564" t="s">
        <v>515</v>
      </c>
    </row>
    <row r="565" spans="1:8" x14ac:dyDescent="0.2">
      <c r="A565">
        <v>0</v>
      </c>
      <c r="B565" t="s">
        <v>622</v>
      </c>
      <c r="D565" t="s">
        <v>515</v>
      </c>
      <c r="E565" t="s">
        <v>515</v>
      </c>
      <c r="F565" t="s">
        <v>515</v>
      </c>
      <c r="G565" t="s">
        <v>515</v>
      </c>
      <c r="H565" t="s">
        <v>515</v>
      </c>
    </row>
    <row r="566" spans="1:8" x14ac:dyDescent="0.2">
      <c r="A566">
        <v>0</v>
      </c>
      <c r="B566" t="s">
        <v>622</v>
      </c>
      <c r="D566" t="s">
        <v>515</v>
      </c>
      <c r="E566" t="s">
        <v>515</v>
      </c>
      <c r="F566" t="s">
        <v>515</v>
      </c>
      <c r="G566" t="s">
        <v>515</v>
      </c>
      <c r="H566" t="s">
        <v>515</v>
      </c>
    </row>
    <row r="567" spans="1:8" x14ac:dyDescent="0.2">
      <c r="A567">
        <v>0</v>
      </c>
      <c r="B567" t="s">
        <v>622</v>
      </c>
      <c r="D567" t="s">
        <v>515</v>
      </c>
      <c r="E567" t="s">
        <v>515</v>
      </c>
      <c r="F567" t="s">
        <v>515</v>
      </c>
      <c r="G567" t="s">
        <v>515</v>
      </c>
      <c r="H567" t="s">
        <v>515</v>
      </c>
    </row>
    <row r="568" spans="1:8" x14ac:dyDescent="0.2">
      <c r="A568">
        <v>0</v>
      </c>
      <c r="B568" t="s">
        <v>622</v>
      </c>
      <c r="D568" t="s">
        <v>515</v>
      </c>
      <c r="E568" t="s">
        <v>515</v>
      </c>
      <c r="F568" t="s">
        <v>515</v>
      </c>
      <c r="G568" t="s">
        <v>515</v>
      </c>
      <c r="H568" t="s">
        <v>515</v>
      </c>
    </row>
    <row r="569" spans="1:8" x14ac:dyDescent="0.2">
      <c r="A569">
        <v>0</v>
      </c>
      <c r="B569" t="s">
        <v>622</v>
      </c>
      <c r="D569" t="s">
        <v>515</v>
      </c>
      <c r="E569" t="s">
        <v>515</v>
      </c>
      <c r="F569" t="s">
        <v>515</v>
      </c>
      <c r="G569" t="s">
        <v>515</v>
      </c>
      <c r="H569" t="s">
        <v>515</v>
      </c>
    </row>
    <row r="570" spans="1:8" x14ac:dyDescent="0.2">
      <c r="A570">
        <v>0</v>
      </c>
      <c r="B570" t="s">
        <v>622</v>
      </c>
      <c r="D570" t="s">
        <v>515</v>
      </c>
      <c r="E570" t="s">
        <v>515</v>
      </c>
      <c r="F570" t="s">
        <v>515</v>
      </c>
      <c r="G570" t="s">
        <v>515</v>
      </c>
      <c r="H570" t="s">
        <v>515</v>
      </c>
    </row>
    <row r="571" spans="1:8" x14ac:dyDescent="0.2">
      <c r="A571">
        <v>0</v>
      </c>
      <c r="B571" t="s">
        <v>622</v>
      </c>
      <c r="D571" t="s">
        <v>515</v>
      </c>
      <c r="E571" t="s">
        <v>515</v>
      </c>
      <c r="F571" t="s">
        <v>515</v>
      </c>
      <c r="G571" t="s">
        <v>515</v>
      </c>
      <c r="H571" t="s">
        <v>515</v>
      </c>
    </row>
    <row r="572" spans="1:8" x14ac:dyDescent="0.2">
      <c r="A572">
        <v>0</v>
      </c>
      <c r="B572" t="s">
        <v>622</v>
      </c>
      <c r="C572" t="s">
        <v>622</v>
      </c>
      <c r="D572" t="s">
        <v>622</v>
      </c>
      <c r="E572" t="s">
        <v>622</v>
      </c>
      <c r="F572" t="s">
        <v>622</v>
      </c>
      <c r="G572" t="s">
        <v>622</v>
      </c>
      <c r="H572" t="s">
        <v>622</v>
      </c>
    </row>
    <row r="573" spans="1:8" x14ac:dyDescent="0.2">
      <c r="A573">
        <v>0</v>
      </c>
      <c r="B573" t="s">
        <v>622</v>
      </c>
      <c r="D573" t="s">
        <v>515</v>
      </c>
      <c r="E573" t="s">
        <v>515</v>
      </c>
      <c r="F573" t="s">
        <v>515</v>
      </c>
      <c r="G573" t="s">
        <v>515</v>
      </c>
      <c r="H573" t="s">
        <v>515</v>
      </c>
    </row>
    <row r="574" spans="1:8" x14ac:dyDescent="0.2">
      <c r="A574">
        <v>0</v>
      </c>
      <c r="B574" t="s">
        <v>622</v>
      </c>
      <c r="D574" t="s">
        <v>515</v>
      </c>
      <c r="E574" t="s">
        <v>515</v>
      </c>
      <c r="F574" t="s">
        <v>515</v>
      </c>
      <c r="G574" t="s">
        <v>515</v>
      </c>
      <c r="H574" t="s">
        <v>515</v>
      </c>
    </row>
    <row r="575" spans="1:8" x14ac:dyDescent="0.2">
      <c r="A575">
        <v>0</v>
      </c>
      <c r="B575" t="s">
        <v>622</v>
      </c>
      <c r="D575" t="s">
        <v>515</v>
      </c>
      <c r="E575" t="s">
        <v>515</v>
      </c>
      <c r="F575" t="s">
        <v>515</v>
      </c>
      <c r="G575" t="s">
        <v>515</v>
      </c>
      <c r="H575" t="s">
        <v>515</v>
      </c>
    </row>
    <row r="576" spans="1:8" x14ac:dyDescent="0.2">
      <c r="A576">
        <v>0</v>
      </c>
      <c r="B576" t="s">
        <v>622</v>
      </c>
      <c r="D576" t="s">
        <v>515</v>
      </c>
      <c r="E576" t="s">
        <v>515</v>
      </c>
      <c r="F576" t="s">
        <v>515</v>
      </c>
      <c r="G576" t="s">
        <v>515</v>
      </c>
      <c r="H576" t="s">
        <v>515</v>
      </c>
    </row>
    <row r="577" spans="1:8" x14ac:dyDescent="0.2">
      <c r="A577">
        <v>0</v>
      </c>
      <c r="B577" t="s">
        <v>622</v>
      </c>
      <c r="D577" t="s">
        <v>515</v>
      </c>
      <c r="E577" t="s">
        <v>515</v>
      </c>
      <c r="F577" t="s">
        <v>515</v>
      </c>
      <c r="G577" t="s">
        <v>515</v>
      </c>
      <c r="H577" t="s">
        <v>515</v>
      </c>
    </row>
    <row r="578" spans="1:8" x14ac:dyDescent="0.2">
      <c r="A578">
        <v>0</v>
      </c>
      <c r="B578" t="s">
        <v>622</v>
      </c>
      <c r="D578" t="s">
        <v>515</v>
      </c>
      <c r="E578" t="s">
        <v>515</v>
      </c>
      <c r="F578" t="s">
        <v>515</v>
      </c>
      <c r="G578" t="s">
        <v>515</v>
      </c>
      <c r="H578" t="s">
        <v>515</v>
      </c>
    </row>
    <row r="579" spans="1:8" x14ac:dyDescent="0.2">
      <c r="A579">
        <v>0</v>
      </c>
      <c r="B579" t="s">
        <v>622</v>
      </c>
      <c r="D579" t="s">
        <v>515</v>
      </c>
      <c r="E579" t="s">
        <v>515</v>
      </c>
      <c r="F579" t="s">
        <v>515</v>
      </c>
      <c r="G579" t="s">
        <v>515</v>
      </c>
      <c r="H579" t="s">
        <v>515</v>
      </c>
    </row>
    <row r="580" spans="1:8" x14ac:dyDescent="0.2">
      <c r="A580">
        <v>0</v>
      </c>
      <c r="B580" t="s">
        <v>622</v>
      </c>
      <c r="D580" t="s">
        <v>515</v>
      </c>
      <c r="E580" t="s">
        <v>515</v>
      </c>
      <c r="F580" t="s">
        <v>515</v>
      </c>
      <c r="G580" t="s">
        <v>515</v>
      </c>
      <c r="H580" t="s">
        <v>515</v>
      </c>
    </row>
    <row r="581" spans="1:8" x14ac:dyDescent="0.2">
      <c r="A581">
        <v>0</v>
      </c>
      <c r="B581" t="s">
        <v>622</v>
      </c>
      <c r="D581" t="s">
        <v>515</v>
      </c>
      <c r="E581" t="s">
        <v>515</v>
      </c>
      <c r="F581" t="s">
        <v>515</v>
      </c>
      <c r="G581" t="s">
        <v>515</v>
      </c>
      <c r="H581" t="s">
        <v>515</v>
      </c>
    </row>
    <row r="582" spans="1:8" x14ac:dyDescent="0.2">
      <c r="A582">
        <v>0</v>
      </c>
      <c r="B582" t="s">
        <v>622</v>
      </c>
      <c r="C582" t="s">
        <v>622</v>
      </c>
      <c r="D582" t="s">
        <v>622</v>
      </c>
      <c r="E582" t="s">
        <v>622</v>
      </c>
      <c r="F582" t="s">
        <v>622</v>
      </c>
      <c r="G582" t="s">
        <v>622</v>
      </c>
      <c r="H582" t="s">
        <v>622</v>
      </c>
    </row>
    <row r="583" spans="1:8" x14ac:dyDescent="0.2">
      <c r="A583">
        <v>0</v>
      </c>
      <c r="B583" t="s">
        <v>622</v>
      </c>
      <c r="D583" t="s">
        <v>515</v>
      </c>
      <c r="E583" t="s">
        <v>515</v>
      </c>
      <c r="F583" t="s">
        <v>515</v>
      </c>
      <c r="G583" t="s">
        <v>515</v>
      </c>
      <c r="H583" t="s">
        <v>515</v>
      </c>
    </row>
    <row r="584" spans="1:8" x14ac:dyDescent="0.2">
      <c r="A584">
        <v>0</v>
      </c>
      <c r="B584" t="s">
        <v>622</v>
      </c>
      <c r="D584" t="s">
        <v>515</v>
      </c>
      <c r="E584" t="s">
        <v>515</v>
      </c>
      <c r="F584" t="s">
        <v>515</v>
      </c>
      <c r="G584" t="s">
        <v>515</v>
      </c>
      <c r="H584" t="s">
        <v>515</v>
      </c>
    </row>
    <row r="585" spans="1:8" x14ac:dyDescent="0.2">
      <c r="A585">
        <v>0</v>
      </c>
      <c r="B585" t="s">
        <v>622</v>
      </c>
      <c r="D585" t="s">
        <v>515</v>
      </c>
      <c r="E585" t="s">
        <v>515</v>
      </c>
      <c r="F585" t="s">
        <v>515</v>
      </c>
      <c r="G585" t="s">
        <v>515</v>
      </c>
      <c r="H585" t="s">
        <v>515</v>
      </c>
    </row>
    <row r="586" spans="1:8" x14ac:dyDescent="0.2">
      <c r="A586">
        <v>0</v>
      </c>
      <c r="B586" t="s">
        <v>622</v>
      </c>
      <c r="D586" t="s">
        <v>515</v>
      </c>
      <c r="E586" t="s">
        <v>515</v>
      </c>
      <c r="F586" t="s">
        <v>515</v>
      </c>
      <c r="G586" t="s">
        <v>515</v>
      </c>
      <c r="H586" t="s">
        <v>515</v>
      </c>
    </row>
    <row r="587" spans="1:8" x14ac:dyDescent="0.2">
      <c r="A587">
        <v>0</v>
      </c>
      <c r="B587" t="s">
        <v>622</v>
      </c>
      <c r="D587" t="s">
        <v>515</v>
      </c>
      <c r="E587" t="s">
        <v>515</v>
      </c>
      <c r="F587" t="s">
        <v>515</v>
      </c>
      <c r="G587" t="s">
        <v>515</v>
      </c>
      <c r="H587" t="s">
        <v>515</v>
      </c>
    </row>
    <row r="588" spans="1:8" x14ac:dyDescent="0.2">
      <c r="A588">
        <v>0</v>
      </c>
      <c r="B588" t="s">
        <v>622</v>
      </c>
      <c r="D588" t="s">
        <v>515</v>
      </c>
      <c r="E588" t="s">
        <v>515</v>
      </c>
      <c r="F588" t="s">
        <v>515</v>
      </c>
      <c r="G588" t="s">
        <v>515</v>
      </c>
      <c r="H588" t="s">
        <v>515</v>
      </c>
    </row>
    <row r="589" spans="1:8" x14ac:dyDescent="0.2">
      <c r="A589">
        <v>0</v>
      </c>
      <c r="B589" t="s">
        <v>622</v>
      </c>
      <c r="D589" t="s">
        <v>515</v>
      </c>
      <c r="E589" t="s">
        <v>515</v>
      </c>
      <c r="F589" t="s">
        <v>515</v>
      </c>
      <c r="G589" t="s">
        <v>515</v>
      </c>
      <c r="H589" t="s">
        <v>515</v>
      </c>
    </row>
    <row r="590" spans="1:8" x14ac:dyDescent="0.2">
      <c r="A590">
        <v>0</v>
      </c>
      <c r="B590" t="s">
        <v>622</v>
      </c>
      <c r="D590" t="s">
        <v>515</v>
      </c>
      <c r="E590" t="s">
        <v>515</v>
      </c>
      <c r="F590" t="s">
        <v>515</v>
      </c>
      <c r="G590" t="s">
        <v>515</v>
      </c>
      <c r="H590" t="s">
        <v>515</v>
      </c>
    </row>
    <row r="591" spans="1:8" x14ac:dyDescent="0.2">
      <c r="A591">
        <v>0</v>
      </c>
      <c r="B591" t="s">
        <v>622</v>
      </c>
      <c r="D591" t="s">
        <v>515</v>
      </c>
      <c r="E591" t="s">
        <v>515</v>
      </c>
      <c r="F591" t="s">
        <v>515</v>
      </c>
      <c r="G591" t="s">
        <v>515</v>
      </c>
      <c r="H591" t="s">
        <v>515</v>
      </c>
    </row>
    <row r="592" spans="1:8" x14ac:dyDescent="0.2">
      <c r="A592">
        <v>0</v>
      </c>
      <c r="B592" t="s">
        <v>622</v>
      </c>
      <c r="C592" t="s">
        <v>622</v>
      </c>
      <c r="D592" t="s">
        <v>622</v>
      </c>
      <c r="E592" t="s">
        <v>622</v>
      </c>
      <c r="F592" t="s">
        <v>622</v>
      </c>
      <c r="G592" t="s">
        <v>622</v>
      </c>
      <c r="H592" t="s">
        <v>622</v>
      </c>
    </row>
    <row r="593" spans="1:8" x14ac:dyDescent="0.2">
      <c r="A593">
        <v>0</v>
      </c>
      <c r="B593" t="s">
        <v>622</v>
      </c>
      <c r="D593" t="s">
        <v>515</v>
      </c>
      <c r="E593" t="s">
        <v>515</v>
      </c>
      <c r="F593" t="s">
        <v>515</v>
      </c>
      <c r="G593" t="s">
        <v>515</v>
      </c>
      <c r="H593" t="s">
        <v>515</v>
      </c>
    </row>
    <row r="594" spans="1:8" x14ac:dyDescent="0.2">
      <c r="A594">
        <v>0</v>
      </c>
      <c r="B594" t="s">
        <v>622</v>
      </c>
      <c r="D594" t="s">
        <v>515</v>
      </c>
      <c r="E594" t="s">
        <v>515</v>
      </c>
      <c r="F594" t="s">
        <v>515</v>
      </c>
      <c r="G594" t="s">
        <v>515</v>
      </c>
      <c r="H594" t="s">
        <v>515</v>
      </c>
    </row>
    <row r="595" spans="1:8" x14ac:dyDescent="0.2">
      <c r="A595">
        <v>0</v>
      </c>
      <c r="B595" t="s">
        <v>622</v>
      </c>
      <c r="D595" t="s">
        <v>515</v>
      </c>
      <c r="E595" t="s">
        <v>515</v>
      </c>
      <c r="F595" t="s">
        <v>515</v>
      </c>
      <c r="G595" t="s">
        <v>515</v>
      </c>
      <c r="H595" t="s">
        <v>515</v>
      </c>
    </row>
    <row r="596" spans="1:8" x14ac:dyDescent="0.2">
      <c r="A596">
        <v>0</v>
      </c>
      <c r="B596" t="s">
        <v>622</v>
      </c>
      <c r="D596" t="s">
        <v>515</v>
      </c>
      <c r="E596" t="s">
        <v>515</v>
      </c>
      <c r="F596" t="s">
        <v>515</v>
      </c>
      <c r="G596" t="s">
        <v>515</v>
      </c>
      <c r="H596" t="s">
        <v>515</v>
      </c>
    </row>
    <row r="597" spans="1:8" x14ac:dyDescent="0.2">
      <c r="A597">
        <v>0</v>
      </c>
      <c r="B597" t="s">
        <v>622</v>
      </c>
      <c r="D597" t="s">
        <v>515</v>
      </c>
      <c r="E597" t="s">
        <v>515</v>
      </c>
      <c r="F597" t="s">
        <v>515</v>
      </c>
      <c r="G597" t="s">
        <v>515</v>
      </c>
      <c r="H597" t="s">
        <v>515</v>
      </c>
    </row>
    <row r="598" spans="1:8" x14ac:dyDescent="0.2">
      <c r="A598">
        <v>0</v>
      </c>
      <c r="B598" t="s">
        <v>622</v>
      </c>
      <c r="D598" t="s">
        <v>515</v>
      </c>
      <c r="E598" t="s">
        <v>515</v>
      </c>
      <c r="F598" t="s">
        <v>515</v>
      </c>
      <c r="G598" t="s">
        <v>515</v>
      </c>
      <c r="H598" t="s">
        <v>515</v>
      </c>
    </row>
    <row r="599" spans="1:8" x14ac:dyDescent="0.2">
      <c r="A599">
        <v>0</v>
      </c>
      <c r="B599" t="s">
        <v>622</v>
      </c>
      <c r="D599" t="s">
        <v>515</v>
      </c>
      <c r="E599" t="s">
        <v>515</v>
      </c>
      <c r="F599" t="s">
        <v>515</v>
      </c>
      <c r="G599" t="s">
        <v>515</v>
      </c>
      <c r="H599" t="s">
        <v>515</v>
      </c>
    </row>
    <row r="600" spans="1:8" x14ac:dyDescent="0.2">
      <c r="A600">
        <v>0</v>
      </c>
      <c r="B600" t="s">
        <v>622</v>
      </c>
      <c r="D600" t="s">
        <v>515</v>
      </c>
      <c r="E600" t="s">
        <v>515</v>
      </c>
      <c r="F600" t="s">
        <v>515</v>
      </c>
      <c r="G600" t="s">
        <v>515</v>
      </c>
      <c r="H600" t="s">
        <v>515</v>
      </c>
    </row>
    <row r="601" spans="1:8" x14ac:dyDescent="0.2">
      <c r="A601">
        <v>0</v>
      </c>
      <c r="B601" t="s">
        <v>622</v>
      </c>
      <c r="D601" t="s">
        <v>515</v>
      </c>
      <c r="E601" t="s">
        <v>515</v>
      </c>
      <c r="F601" t="s">
        <v>515</v>
      </c>
      <c r="G601" t="s">
        <v>515</v>
      </c>
      <c r="H601" t="s">
        <v>515</v>
      </c>
    </row>
    <row r="602" spans="1:8" x14ac:dyDescent="0.2">
      <c r="A602">
        <v>0</v>
      </c>
      <c r="B602" t="s">
        <v>622</v>
      </c>
      <c r="C602" t="s">
        <v>622</v>
      </c>
      <c r="D602" t="s">
        <v>622</v>
      </c>
      <c r="E602" t="s">
        <v>622</v>
      </c>
      <c r="F602" t="s">
        <v>622</v>
      </c>
      <c r="G602" t="s">
        <v>622</v>
      </c>
      <c r="H602" t="s">
        <v>622</v>
      </c>
    </row>
    <row r="603" spans="1:8" x14ac:dyDescent="0.2">
      <c r="A603">
        <v>0</v>
      </c>
      <c r="B603" t="s">
        <v>622</v>
      </c>
      <c r="D603" t="s">
        <v>515</v>
      </c>
      <c r="E603" t="s">
        <v>515</v>
      </c>
      <c r="F603" t="s">
        <v>515</v>
      </c>
      <c r="G603" t="s">
        <v>515</v>
      </c>
      <c r="H603" t="s">
        <v>515</v>
      </c>
    </row>
    <row r="604" spans="1:8" x14ac:dyDescent="0.2">
      <c r="A604">
        <v>0</v>
      </c>
      <c r="B604" t="s">
        <v>622</v>
      </c>
      <c r="D604" t="s">
        <v>515</v>
      </c>
      <c r="E604" t="s">
        <v>515</v>
      </c>
      <c r="F604" t="s">
        <v>515</v>
      </c>
      <c r="G604" t="s">
        <v>515</v>
      </c>
      <c r="H604" t="s">
        <v>515</v>
      </c>
    </row>
    <row r="605" spans="1:8" x14ac:dyDescent="0.2">
      <c r="A605">
        <v>0</v>
      </c>
      <c r="B605" t="s">
        <v>622</v>
      </c>
      <c r="D605" t="s">
        <v>515</v>
      </c>
      <c r="E605" t="s">
        <v>515</v>
      </c>
      <c r="F605" t="s">
        <v>515</v>
      </c>
      <c r="G605" t="s">
        <v>515</v>
      </c>
      <c r="H605" t="s">
        <v>515</v>
      </c>
    </row>
    <row r="606" spans="1:8" x14ac:dyDescent="0.2">
      <c r="A606">
        <v>0</v>
      </c>
      <c r="B606" t="s">
        <v>622</v>
      </c>
      <c r="D606" t="s">
        <v>515</v>
      </c>
      <c r="E606" t="s">
        <v>515</v>
      </c>
      <c r="F606" t="s">
        <v>515</v>
      </c>
      <c r="G606" t="s">
        <v>515</v>
      </c>
      <c r="H606" t="s">
        <v>515</v>
      </c>
    </row>
    <row r="607" spans="1:8" x14ac:dyDescent="0.2">
      <c r="A607">
        <v>0</v>
      </c>
      <c r="B607" t="s">
        <v>622</v>
      </c>
      <c r="D607" t="s">
        <v>515</v>
      </c>
      <c r="E607" t="s">
        <v>515</v>
      </c>
      <c r="F607" t="s">
        <v>515</v>
      </c>
      <c r="G607" t="s">
        <v>515</v>
      </c>
      <c r="H607" t="s">
        <v>515</v>
      </c>
    </row>
    <row r="608" spans="1:8" x14ac:dyDescent="0.2">
      <c r="A608">
        <v>0</v>
      </c>
      <c r="B608" t="s">
        <v>622</v>
      </c>
      <c r="D608" t="s">
        <v>515</v>
      </c>
      <c r="E608" t="s">
        <v>515</v>
      </c>
      <c r="F608" t="s">
        <v>515</v>
      </c>
      <c r="G608" t="s">
        <v>515</v>
      </c>
      <c r="H608" t="s">
        <v>515</v>
      </c>
    </row>
    <row r="609" spans="1:8" x14ac:dyDescent="0.2">
      <c r="A609">
        <v>0</v>
      </c>
      <c r="B609" t="s">
        <v>622</v>
      </c>
      <c r="D609" t="s">
        <v>515</v>
      </c>
      <c r="E609" t="s">
        <v>515</v>
      </c>
      <c r="F609" t="s">
        <v>515</v>
      </c>
      <c r="G609" t="s">
        <v>515</v>
      </c>
      <c r="H609" t="s">
        <v>515</v>
      </c>
    </row>
    <row r="610" spans="1:8" x14ac:dyDescent="0.2">
      <c r="A610">
        <v>0</v>
      </c>
      <c r="B610" t="s">
        <v>622</v>
      </c>
      <c r="D610" t="s">
        <v>515</v>
      </c>
      <c r="E610" t="s">
        <v>515</v>
      </c>
      <c r="F610" t="s">
        <v>515</v>
      </c>
      <c r="G610" t="s">
        <v>515</v>
      </c>
      <c r="H610" t="s">
        <v>515</v>
      </c>
    </row>
    <row r="611" spans="1:8" x14ac:dyDescent="0.2">
      <c r="A611">
        <v>0</v>
      </c>
      <c r="B611" t="s">
        <v>622</v>
      </c>
      <c r="D611" t="s">
        <v>515</v>
      </c>
      <c r="E611" t="s">
        <v>515</v>
      </c>
      <c r="F611" t="s">
        <v>515</v>
      </c>
      <c r="G611" t="s">
        <v>515</v>
      </c>
      <c r="H611" t="s">
        <v>515</v>
      </c>
    </row>
    <row r="612" spans="1:8" x14ac:dyDescent="0.2">
      <c r="A612" t="s">
        <v>1028</v>
      </c>
      <c r="B612" t="s">
        <v>1029</v>
      </c>
      <c r="C612" t="s">
        <v>514</v>
      </c>
      <c r="D612" t="s">
        <v>622</v>
      </c>
      <c r="E612" t="s">
        <v>622</v>
      </c>
      <c r="F612" t="s">
        <v>622</v>
      </c>
      <c r="G612" t="s">
        <v>622</v>
      </c>
      <c r="H612" t="s">
        <v>956</v>
      </c>
    </row>
    <row r="613" spans="1:8" x14ac:dyDescent="0.2">
      <c r="A613" t="s">
        <v>1028</v>
      </c>
      <c r="B613" t="s">
        <v>1029</v>
      </c>
      <c r="D613" t="s">
        <v>515</v>
      </c>
      <c r="E613" t="s">
        <v>515</v>
      </c>
      <c r="F613" t="s">
        <v>515</v>
      </c>
      <c r="G613" t="s">
        <v>515</v>
      </c>
      <c r="H613" t="s">
        <v>515</v>
      </c>
    </row>
    <row r="614" spans="1:8" x14ac:dyDescent="0.2">
      <c r="A614" t="s">
        <v>1028</v>
      </c>
      <c r="B614" t="s">
        <v>1029</v>
      </c>
      <c r="D614" t="s">
        <v>515</v>
      </c>
      <c r="E614" t="s">
        <v>515</v>
      </c>
      <c r="F614" t="s">
        <v>515</v>
      </c>
      <c r="G614" t="s">
        <v>515</v>
      </c>
      <c r="H614" t="s">
        <v>515</v>
      </c>
    </row>
    <row r="615" spans="1:8" x14ac:dyDescent="0.2">
      <c r="A615" t="s">
        <v>1028</v>
      </c>
      <c r="B615" t="s">
        <v>1029</v>
      </c>
      <c r="D615" t="s">
        <v>515</v>
      </c>
      <c r="E615" t="s">
        <v>515</v>
      </c>
      <c r="F615" t="s">
        <v>515</v>
      </c>
      <c r="G615" t="s">
        <v>515</v>
      </c>
      <c r="H615" t="s">
        <v>515</v>
      </c>
    </row>
    <row r="616" spans="1:8" x14ac:dyDescent="0.2">
      <c r="A616" t="s">
        <v>1028</v>
      </c>
      <c r="B616" t="s">
        <v>1029</v>
      </c>
      <c r="D616" t="s">
        <v>515</v>
      </c>
      <c r="E616" t="s">
        <v>515</v>
      </c>
      <c r="F616" t="s">
        <v>515</v>
      </c>
      <c r="G616" t="s">
        <v>515</v>
      </c>
      <c r="H616" t="s">
        <v>515</v>
      </c>
    </row>
    <row r="617" spans="1:8" x14ac:dyDescent="0.2">
      <c r="A617" t="s">
        <v>1028</v>
      </c>
      <c r="B617" t="s">
        <v>1029</v>
      </c>
      <c r="D617" t="s">
        <v>515</v>
      </c>
      <c r="E617" t="s">
        <v>515</v>
      </c>
      <c r="F617" t="s">
        <v>515</v>
      </c>
      <c r="G617" t="s">
        <v>515</v>
      </c>
      <c r="H617" t="s">
        <v>515</v>
      </c>
    </row>
    <row r="618" spans="1:8" x14ac:dyDescent="0.2">
      <c r="A618" t="s">
        <v>1028</v>
      </c>
      <c r="B618" t="s">
        <v>1029</v>
      </c>
      <c r="D618" t="s">
        <v>515</v>
      </c>
      <c r="E618" t="s">
        <v>515</v>
      </c>
      <c r="F618" t="s">
        <v>515</v>
      </c>
      <c r="G618" t="s">
        <v>515</v>
      </c>
      <c r="H618" t="s">
        <v>515</v>
      </c>
    </row>
    <row r="619" spans="1:8" x14ac:dyDescent="0.2">
      <c r="A619" t="s">
        <v>1028</v>
      </c>
      <c r="B619" t="s">
        <v>1029</v>
      </c>
      <c r="D619" t="s">
        <v>515</v>
      </c>
      <c r="E619" t="s">
        <v>515</v>
      </c>
      <c r="F619" t="s">
        <v>515</v>
      </c>
      <c r="G619" t="s">
        <v>515</v>
      </c>
      <c r="H619" t="s">
        <v>515</v>
      </c>
    </row>
    <row r="620" spans="1:8" x14ac:dyDescent="0.2">
      <c r="A620" t="s">
        <v>1028</v>
      </c>
      <c r="B620" t="s">
        <v>1029</v>
      </c>
      <c r="D620" t="s">
        <v>515</v>
      </c>
      <c r="E620" t="s">
        <v>515</v>
      </c>
      <c r="F620" t="s">
        <v>515</v>
      </c>
      <c r="G620" t="s">
        <v>515</v>
      </c>
      <c r="H620" t="s">
        <v>515</v>
      </c>
    </row>
    <row r="621" spans="1:8" x14ac:dyDescent="0.2">
      <c r="A621" t="s">
        <v>1028</v>
      </c>
      <c r="B621" t="s">
        <v>1029</v>
      </c>
      <c r="D621" t="s">
        <v>515</v>
      </c>
      <c r="E621" t="s">
        <v>515</v>
      </c>
      <c r="F621" t="s">
        <v>515</v>
      </c>
      <c r="G621" t="s">
        <v>515</v>
      </c>
      <c r="H621" t="s">
        <v>515</v>
      </c>
    </row>
    <row r="622" spans="1:8" x14ac:dyDescent="0.2">
      <c r="A622" t="s">
        <v>46</v>
      </c>
      <c r="B622" t="s">
        <v>1031</v>
      </c>
      <c r="C622" t="s">
        <v>39</v>
      </c>
      <c r="D622" t="s">
        <v>1046</v>
      </c>
      <c r="E622" t="s">
        <v>503</v>
      </c>
      <c r="F622" t="s">
        <v>1047</v>
      </c>
      <c r="G622" t="s">
        <v>1048</v>
      </c>
      <c r="H622">
        <v>1275.8867507218349</v>
      </c>
    </row>
    <row r="623" spans="1:8" x14ac:dyDescent="0.2">
      <c r="A623" t="s">
        <v>46</v>
      </c>
      <c r="B623" t="s">
        <v>1031</v>
      </c>
      <c r="C623" t="s">
        <v>71</v>
      </c>
      <c r="D623" t="s">
        <v>1068</v>
      </c>
      <c r="E623" t="s">
        <v>562</v>
      </c>
      <c r="F623" t="s">
        <v>1047</v>
      </c>
      <c r="G623" t="s">
        <v>1048</v>
      </c>
      <c r="H623">
        <v>662.53715448357229</v>
      </c>
    </row>
    <row r="624" spans="1:8" x14ac:dyDescent="0.2">
      <c r="A624" t="s">
        <v>46</v>
      </c>
      <c r="B624" t="s">
        <v>1031</v>
      </c>
      <c r="C624" t="s">
        <v>177</v>
      </c>
      <c r="D624" t="s">
        <v>1124</v>
      </c>
      <c r="E624" t="s">
        <v>503</v>
      </c>
      <c r="F624" t="s">
        <v>1047</v>
      </c>
      <c r="G624" t="s">
        <v>1078</v>
      </c>
      <c r="H624">
        <v>603.36438987889085</v>
      </c>
    </row>
    <row r="625" spans="1:8" x14ac:dyDescent="0.2">
      <c r="A625" t="s">
        <v>46</v>
      </c>
      <c r="B625" t="s">
        <v>1031</v>
      </c>
      <c r="C625" t="s">
        <v>178</v>
      </c>
      <c r="D625" t="s">
        <v>1125</v>
      </c>
      <c r="E625" t="s">
        <v>526</v>
      </c>
      <c r="F625" t="s">
        <v>1047</v>
      </c>
      <c r="G625" t="s">
        <v>1078</v>
      </c>
      <c r="H625">
        <v>512.92509993418912</v>
      </c>
    </row>
    <row r="626" spans="1:8" x14ac:dyDescent="0.2">
      <c r="A626" t="s">
        <v>46</v>
      </c>
      <c r="B626" t="s">
        <v>1031</v>
      </c>
      <c r="C626" t="s">
        <v>179</v>
      </c>
      <c r="D626" t="s">
        <v>1126</v>
      </c>
      <c r="E626" t="s">
        <v>562</v>
      </c>
      <c r="F626" t="s">
        <v>514</v>
      </c>
      <c r="G626" t="s">
        <v>514</v>
      </c>
      <c r="H626">
        <v>437.28671500087586</v>
      </c>
    </row>
    <row r="627" spans="1:8" x14ac:dyDescent="0.2">
      <c r="A627" t="s">
        <v>46</v>
      </c>
      <c r="B627" t="s">
        <v>1031</v>
      </c>
      <c r="C627" t="s">
        <v>180</v>
      </c>
      <c r="D627" t="s">
        <v>1127</v>
      </c>
      <c r="E627" t="s">
        <v>503</v>
      </c>
      <c r="F627" t="s">
        <v>1047</v>
      </c>
      <c r="G627" t="s">
        <v>1078</v>
      </c>
      <c r="H627">
        <v>410.0028235503973</v>
      </c>
    </row>
    <row r="628" spans="1:8" x14ac:dyDescent="0.2">
      <c r="A628" t="s">
        <v>46</v>
      </c>
      <c r="B628" t="s">
        <v>1031</v>
      </c>
      <c r="C628" t="s">
        <v>181</v>
      </c>
      <c r="D628" t="s">
        <v>1128</v>
      </c>
      <c r="E628" t="s">
        <v>562</v>
      </c>
      <c r="F628" t="s">
        <v>1047</v>
      </c>
      <c r="G628" t="s">
        <v>1078</v>
      </c>
      <c r="H628">
        <v>333.17492923036258</v>
      </c>
    </row>
    <row r="629" spans="1:8" x14ac:dyDescent="0.2">
      <c r="A629" t="s">
        <v>46</v>
      </c>
      <c r="B629" t="s">
        <v>1031</v>
      </c>
      <c r="C629" t="s">
        <v>182</v>
      </c>
      <c r="D629" t="s">
        <v>1129</v>
      </c>
      <c r="E629" t="s">
        <v>503</v>
      </c>
      <c r="F629" t="s">
        <v>1047</v>
      </c>
      <c r="G629" t="s">
        <v>1078</v>
      </c>
      <c r="H629">
        <v>307.60129701349854</v>
      </c>
    </row>
    <row r="630" spans="1:8" x14ac:dyDescent="0.2">
      <c r="A630" t="s">
        <v>46</v>
      </c>
      <c r="B630" t="s">
        <v>1031</v>
      </c>
      <c r="C630" t="s">
        <v>183</v>
      </c>
      <c r="D630" t="s">
        <v>1130</v>
      </c>
      <c r="E630" t="s">
        <v>594</v>
      </c>
      <c r="F630" t="s">
        <v>1047</v>
      </c>
      <c r="G630" t="s">
        <v>1078</v>
      </c>
      <c r="H630">
        <v>302.48536849357504</v>
      </c>
    </row>
    <row r="631" spans="1:8" x14ac:dyDescent="0.2">
      <c r="A631" t="s">
        <v>46</v>
      </c>
      <c r="B631" t="s">
        <v>1031</v>
      </c>
      <c r="C631" t="s">
        <v>184</v>
      </c>
      <c r="D631" t="s">
        <v>1131</v>
      </c>
      <c r="E631" t="s">
        <v>594</v>
      </c>
      <c r="F631" t="s">
        <v>1047</v>
      </c>
      <c r="G631" t="s">
        <v>1078</v>
      </c>
      <c r="H631">
        <v>283.9170141516467</v>
      </c>
    </row>
    <row r="632" spans="1:8" x14ac:dyDescent="0.2">
      <c r="A632" t="s">
        <v>47</v>
      </c>
      <c r="B632" t="s">
        <v>1034</v>
      </c>
      <c r="C632" t="s">
        <v>13</v>
      </c>
      <c r="D632" t="s">
        <v>994</v>
      </c>
      <c r="E632" t="s">
        <v>830</v>
      </c>
      <c r="F632" t="s">
        <v>684</v>
      </c>
      <c r="G632" t="s">
        <v>960</v>
      </c>
      <c r="H632">
        <v>1.563696698285047E-2</v>
      </c>
    </row>
    <row r="633" spans="1:8" x14ac:dyDescent="0.2">
      <c r="A633" t="s">
        <v>47</v>
      </c>
      <c r="B633" t="s">
        <v>1034</v>
      </c>
      <c r="D633" t="s">
        <v>515</v>
      </c>
      <c r="E633" t="s">
        <v>515</v>
      </c>
      <c r="F633" t="s">
        <v>515</v>
      </c>
      <c r="G633" t="s">
        <v>515</v>
      </c>
      <c r="H633" t="s">
        <v>515</v>
      </c>
    </row>
    <row r="634" spans="1:8" x14ac:dyDescent="0.2">
      <c r="A634" t="s">
        <v>47</v>
      </c>
      <c r="B634" t="s">
        <v>1034</v>
      </c>
      <c r="D634" t="s">
        <v>515</v>
      </c>
      <c r="E634" t="s">
        <v>515</v>
      </c>
      <c r="F634" t="s">
        <v>515</v>
      </c>
      <c r="G634" t="s">
        <v>515</v>
      </c>
      <c r="H634" t="s">
        <v>515</v>
      </c>
    </row>
    <row r="635" spans="1:8" x14ac:dyDescent="0.2">
      <c r="A635" t="s">
        <v>47</v>
      </c>
      <c r="B635" t="s">
        <v>1034</v>
      </c>
      <c r="D635" t="s">
        <v>515</v>
      </c>
      <c r="E635" t="s">
        <v>515</v>
      </c>
      <c r="F635" t="s">
        <v>515</v>
      </c>
      <c r="G635" t="s">
        <v>515</v>
      </c>
      <c r="H635" t="s">
        <v>515</v>
      </c>
    </row>
    <row r="636" spans="1:8" x14ac:dyDescent="0.2">
      <c r="A636" t="s">
        <v>47</v>
      </c>
      <c r="B636" t="s">
        <v>1034</v>
      </c>
      <c r="D636" t="s">
        <v>515</v>
      </c>
      <c r="E636" t="s">
        <v>515</v>
      </c>
      <c r="F636" t="s">
        <v>515</v>
      </c>
      <c r="G636" t="s">
        <v>515</v>
      </c>
      <c r="H636" t="s">
        <v>515</v>
      </c>
    </row>
    <row r="637" spans="1:8" x14ac:dyDescent="0.2">
      <c r="A637" t="s">
        <v>47</v>
      </c>
      <c r="B637" t="s">
        <v>1034</v>
      </c>
      <c r="D637" t="s">
        <v>515</v>
      </c>
      <c r="E637" t="s">
        <v>515</v>
      </c>
      <c r="F637" t="s">
        <v>515</v>
      </c>
      <c r="G637" t="s">
        <v>515</v>
      </c>
      <c r="H637" t="s">
        <v>515</v>
      </c>
    </row>
    <row r="638" spans="1:8" x14ac:dyDescent="0.2">
      <c r="A638" t="s">
        <v>47</v>
      </c>
      <c r="B638" t="s">
        <v>1034</v>
      </c>
      <c r="D638" t="s">
        <v>515</v>
      </c>
      <c r="E638" t="s">
        <v>515</v>
      </c>
      <c r="F638" t="s">
        <v>515</v>
      </c>
      <c r="G638" t="s">
        <v>515</v>
      </c>
      <c r="H638" t="s">
        <v>515</v>
      </c>
    </row>
    <row r="639" spans="1:8" x14ac:dyDescent="0.2">
      <c r="A639" t="s">
        <v>47</v>
      </c>
      <c r="B639" t="s">
        <v>1034</v>
      </c>
      <c r="D639" t="s">
        <v>515</v>
      </c>
      <c r="E639" t="s">
        <v>515</v>
      </c>
      <c r="F639" t="s">
        <v>515</v>
      </c>
      <c r="G639" t="s">
        <v>515</v>
      </c>
      <c r="H639" t="s">
        <v>515</v>
      </c>
    </row>
    <row r="640" spans="1:8" x14ac:dyDescent="0.2">
      <c r="A640" t="s">
        <v>47</v>
      </c>
      <c r="B640" t="s">
        <v>1034</v>
      </c>
      <c r="D640" t="s">
        <v>515</v>
      </c>
      <c r="E640" t="s">
        <v>515</v>
      </c>
      <c r="F640" t="s">
        <v>515</v>
      </c>
      <c r="G640" t="s">
        <v>515</v>
      </c>
      <c r="H640" t="s">
        <v>515</v>
      </c>
    </row>
    <row r="641" spans="1:8" x14ac:dyDescent="0.2">
      <c r="A641" t="s">
        <v>47</v>
      </c>
      <c r="B641" t="s">
        <v>1034</v>
      </c>
      <c r="D641" t="s">
        <v>515</v>
      </c>
      <c r="E641" t="s">
        <v>515</v>
      </c>
      <c r="F641" t="s">
        <v>515</v>
      </c>
      <c r="G641" t="s">
        <v>515</v>
      </c>
      <c r="H641" t="s">
        <v>515</v>
      </c>
    </row>
    <row r="642" spans="1:8" x14ac:dyDescent="0.2">
      <c r="A642">
        <v>0</v>
      </c>
      <c r="B642" t="s">
        <v>622</v>
      </c>
      <c r="C642" t="s">
        <v>622</v>
      </c>
      <c r="D642" t="s">
        <v>622</v>
      </c>
      <c r="E642" t="s">
        <v>622</v>
      </c>
      <c r="F642" t="s">
        <v>622</v>
      </c>
      <c r="G642" t="s">
        <v>622</v>
      </c>
      <c r="H642" t="s">
        <v>622</v>
      </c>
    </row>
    <row r="643" spans="1:8" x14ac:dyDescent="0.2">
      <c r="A643">
        <v>0</v>
      </c>
      <c r="B643" t="s">
        <v>622</v>
      </c>
      <c r="D643" t="s">
        <v>515</v>
      </c>
      <c r="E643" t="s">
        <v>515</v>
      </c>
      <c r="F643" t="s">
        <v>515</v>
      </c>
      <c r="G643" t="s">
        <v>515</v>
      </c>
      <c r="H643" t="s">
        <v>515</v>
      </c>
    </row>
    <row r="644" spans="1:8" x14ac:dyDescent="0.2">
      <c r="A644">
        <v>0</v>
      </c>
      <c r="B644" t="s">
        <v>622</v>
      </c>
      <c r="D644" t="s">
        <v>515</v>
      </c>
      <c r="E644" t="s">
        <v>515</v>
      </c>
      <c r="F644" t="s">
        <v>515</v>
      </c>
      <c r="G644" t="s">
        <v>515</v>
      </c>
      <c r="H644" t="s">
        <v>515</v>
      </c>
    </row>
    <row r="645" spans="1:8" x14ac:dyDescent="0.2">
      <c r="A645">
        <v>0</v>
      </c>
      <c r="B645" t="s">
        <v>622</v>
      </c>
      <c r="D645" t="s">
        <v>515</v>
      </c>
      <c r="E645" t="s">
        <v>515</v>
      </c>
      <c r="F645" t="s">
        <v>515</v>
      </c>
      <c r="G645" t="s">
        <v>515</v>
      </c>
      <c r="H645" t="s">
        <v>515</v>
      </c>
    </row>
    <row r="646" spans="1:8" x14ac:dyDescent="0.2">
      <c r="A646">
        <v>0</v>
      </c>
      <c r="B646" t="s">
        <v>622</v>
      </c>
      <c r="D646" t="s">
        <v>515</v>
      </c>
      <c r="E646" t="s">
        <v>515</v>
      </c>
      <c r="F646" t="s">
        <v>515</v>
      </c>
      <c r="G646" t="s">
        <v>515</v>
      </c>
      <c r="H646" t="s">
        <v>515</v>
      </c>
    </row>
    <row r="647" spans="1:8" x14ac:dyDescent="0.2">
      <c r="A647">
        <v>0</v>
      </c>
      <c r="B647" t="s">
        <v>622</v>
      </c>
      <c r="D647" t="s">
        <v>515</v>
      </c>
      <c r="E647" t="s">
        <v>515</v>
      </c>
      <c r="F647" t="s">
        <v>515</v>
      </c>
      <c r="G647" t="s">
        <v>515</v>
      </c>
      <c r="H647" t="s">
        <v>515</v>
      </c>
    </row>
    <row r="648" spans="1:8" x14ac:dyDescent="0.2">
      <c r="A648">
        <v>0</v>
      </c>
      <c r="B648" t="s">
        <v>622</v>
      </c>
      <c r="D648" t="s">
        <v>515</v>
      </c>
      <c r="E648" t="s">
        <v>515</v>
      </c>
      <c r="F648" t="s">
        <v>515</v>
      </c>
      <c r="G648" t="s">
        <v>515</v>
      </c>
      <c r="H648" t="s">
        <v>515</v>
      </c>
    </row>
    <row r="649" spans="1:8" x14ac:dyDescent="0.2">
      <c r="A649">
        <v>0</v>
      </c>
      <c r="B649" t="s">
        <v>622</v>
      </c>
      <c r="D649" t="s">
        <v>515</v>
      </c>
      <c r="E649" t="s">
        <v>515</v>
      </c>
      <c r="F649" t="s">
        <v>515</v>
      </c>
      <c r="G649" t="s">
        <v>515</v>
      </c>
      <c r="H649" t="s">
        <v>515</v>
      </c>
    </row>
    <row r="650" spans="1:8" x14ac:dyDescent="0.2">
      <c r="A650">
        <v>0</v>
      </c>
      <c r="B650" t="s">
        <v>622</v>
      </c>
      <c r="D650" t="s">
        <v>515</v>
      </c>
      <c r="E650" t="s">
        <v>515</v>
      </c>
      <c r="F650" t="s">
        <v>515</v>
      </c>
      <c r="G650" t="s">
        <v>515</v>
      </c>
      <c r="H650" t="s">
        <v>515</v>
      </c>
    </row>
    <row r="651" spans="1:8" x14ac:dyDescent="0.2">
      <c r="A651">
        <v>0</v>
      </c>
      <c r="B651" t="s">
        <v>622</v>
      </c>
      <c r="D651" t="s">
        <v>515</v>
      </c>
      <c r="E651" t="s">
        <v>515</v>
      </c>
      <c r="F651" t="s">
        <v>515</v>
      </c>
      <c r="G651" t="s">
        <v>515</v>
      </c>
      <c r="H651" t="s">
        <v>515</v>
      </c>
    </row>
    <row r="652" spans="1:8" x14ac:dyDescent="0.2">
      <c r="A652">
        <v>0</v>
      </c>
      <c r="B652" t="s">
        <v>622</v>
      </c>
      <c r="C652" t="s">
        <v>622</v>
      </c>
      <c r="D652" t="s">
        <v>622</v>
      </c>
      <c r="E652" t="s">
        <v>622</v>
      </c>
      <c r="F652" t="s">
        <v>622</v>
      </c>
      <c r="G652" t="s">
        <v>622</v>
      </c>
      <c r="H652" t="s">
        <v>622</v>
      </c>
    </row>
    <row r="653" spans="1:8" x14ac:dyDescent="0.2">
      <c r="A653">
        <v>0</v>
      </c>
      <c r="B653" t="s">
        <v>622</v>
      </c>
      <c r="D653" t="s">
        <v>515</v>
      </c>
      <c r="E653" t="s">
        <v>515</v>
      </c>
      <c r="F653" t="s">
        <v>515</v>
      </c>
      <c r="G653" t="s">
        <v>515</v>
      </c>
      <c r="H653" t="s">
        <v>515</v>
      </c>
    </row>
    <row r="654" spans="1:8" x14ac:dyDescent="0.2">
      <c r="A654">
        <v>0</v>
      </c>
      <c r="B654" t="s">
        <v>622</v>
      </c>
      <c r="D654" t="s">
        <v>515</v>
      </c>
      <c r="E654" t="s">
        <v>515</v>
      </c>
      <c r="F654" t="s">
        <v>515</v>
      </c>
      <c r="G654" t="s">
        <v>515</v>
      </c>
      <c r="H654" t="s">
        <v>515</v>
      </c>
    </row>
    <row r="655" spans="1:8" x14ac:dyDescent="0.2">
      <c r="A655">
        <v>0</v>
      </c>
      <c r="B655" t="s">
        <v>622</v>
      </c>
      <c r="D655" t="s">
        <v>515</v>
      </c>
      <c r="E655" t="s">
        <v>515</v>
      </c>
      <c r="F655" t="s">
        <v>515</v>
      </c>
      <c r="G655" t="s">
        <v>515</v>
      </c>
      <c r="H655" t="s">
        <v>515</v>
      </c>
    </row>
    <row r="656" spans="1:8" x14ac:dyDescent="0.2">
      <c r="A656">
        <v>0</v>
      </c>
      <c r="B656" t="s">
        <v>622</v>
      </c>
      <c r="D656" t="s">
        <v>515</v>
      </c>
      <c r="E656" t="s">
        <v>515</v>
      </c>
      <c r="F656" t="s">
        <v>515</v>
      </c>
      <c r="G656" t="s">
        <v>515</v>
      </c>
      <c r="H656" t="s">
        <v>515</v>
      </c>
    </row>
    <row r="657" spans="1:8" x14ac:dyDescent="0.2">
      <c r="A657">
        <v>0</v>
      </c>
      <c r="B657" t="s">
        <v>622</v>
      </c>
      <c r="D657" t="s">
        <v>515</v>
      </c>
      <c r="E657" t="s">
        <v>515</v>
      </c>
      <c r="F657" t="s">
        <v>515</v>
      </c>
      <c r="G657" t="s">
        <v>515</v>
      </c>
      <c r="H657" t="s">
        <v>515</v>
      </c>
    </row>
    <row r="658" spans="1:8" x14ac:dyDescent="0.2">
      <c r="A658">
        <v>0</v>
      </c>
      <c r="B658" t="s">
        <v>622</v>
      </c>
      <c r="D658" t="s">
        <v>515</v>
      </c>
      <c r="E658" t="s">
        <v>515</v>
      </c>
      <c r="F658" t="s">
        <v>515</v>
      </c>
      <c r="G658" t="s">
        <v>515</v>
      </c>
      <c r="H658" t="s">
        <v>515</v>
      </c>
    </row>
    <row r="659" spans="1:8" x14ac:dyDescent="0.2">
      <c r="A659">
        <v>0</v>
      </c>
      <c r="B659" t="s">
        <v>622</v>
      </c>
      <c r="D659" t="s">
        <v>515</v>
      </c>
      <c r="E659" t="s">
        <v>515</v>
      </c>
      <c r="F659" t="s">
        <v>515</v>
      </c>
      <c r="G659" t="s">
        <v>515</v>
      </c>
      <c r="H659" t="s">
        <v>515</v>
      </c>
    </row>
    <row r="660" spans="1:8" x14ac:dyDescent="0.2">
      <c r="A660">
        <v>0</v>
      </c>
      <c r="B660" t="s">
        <v>622</v>
      </c>
      <c r="D660" t="s">
        <v>515</v>
      </c>
      <c r="E660" t="s">
        <v>515</v>
      </c>
      <c r="F660" t="s">
        <v>515</v>
      </c>
      <c r="G660" t="s">
        <v>515</v>
      </c>
      <c r="H660" t="s">
        <v>515</v>
      </c>
    </row>
    <row r="661" spans="1:8" x14ac:dyDescent="0.2">
      <c r="A661">
        <v>0</v>
      </c>
      <c r="B661" t="s">
        <v>622</v>
      </c>
      <c r="D661" t="s">
        <v>515</v>
      </c>
      <c r="E661" t="s">
        <v>515</v>
      </c>
      <c r="F661" t="s">
        <v>515</v>
      </c>
      <c r="G661" t="s">
        <v>515</v>
      </c>
      <c r="H661" t="s">
        <v>515</v>
      </c>
    </row>
    <row r="662" spans="1:8" x14ac:dyDescent="0.2">
      <c r="A662">
        <v>0</v>
      </c>
      <c r="B662" t="s">
        <v>622</v>
      </c>
      <c r="C662" t="s">
        <v>622</v>
      </c>
      <c r="D662" t="s">
        <v>622</v>
      </c>
      <c r="E662" t="s">
        <v>622</v>
      </c>
      <c r="F662" t="s">
        <v>622</v>
      </c>
      <c r="G662" t="s">
        <v>622</v>
      </c>
      <c r="H662" t="s">
        <v>622</v>
      </c>
    </row>
    <row r="663" spans="1:8" x14ac:dyDescent="0.2">
      <c r="A663">
        <v>0</v>
      </c>
      <c r="B663" t="s">
        <v>622</v>
      </c>
      <c r="D663" t="s">
        <v>515</v>
      </c>
      <c r="E663" t="s">
        <v>515</v>
      </c>
      <c r="F663" t="s">
        <v>515</v>
      </c>
      <c r="G663" t="s">
        <v>515</v>
      </c>
      <c r="H663" t="s">
        <v>515</v>
      </c>
    </row>
    <row r="664" spans="1:8" x14ac:dyDescent="0.2">
      <c r="A664">
        <v>0</v>
      </c>
      <c r="B664" t="s">
        <v>622</v>
      </c>
      <c r="D664" t="s">
        <v>515</v>
      </c>
      <c r="E664" t="s">
        <v>515</v>
      </c>
      <c r="F664" t="s">
        <v>515</v>
      </c>
      <c r="G664" t="s">
        <v>515</v>
      </c>
      <c r="H664" t="s">
        <v>515</v>
      </c>
    </row>
    <row r="665" spans="1:8" x14ac:dyDescent="0.2">
      <c r="A665">
        <v>0</v>
      </c>
      <c r="B665" t="s">
        <v>622</v>
      </c>
      <c r="D665" t="s">
        <v>515</v>
      </c>
      <c r="E665" t="s">
        <v>515</v>
      </c>
      <c r="F665" t="s">
        <v>515</v>
      </c>
      <c r="G665" t="s">
        <v>515</v>
      </c>
      <c r="H665" t="s">
        <v>515</v>
      </c>
    </row>
    <row r="666" spans="1:8" x14ac:dyDescent="0.2">
      <c r="A666">
        <v>0</v>
      </c>
      <c r="B666" t="s">
        <v>622</v>
      </c>
      <c r="D666" t="s">
        <v>515</v>
      </c>
      <c r="E666" t="s">
        <v>515</v>
      </c>
      <c r="F666" t="s">
        <v>515</v>
      </c>
      <c r="G666" t="s">
        <v>515</v>
      </c>
      <c r="H666" t="s">
        <v>515</v>
      </c>
    </row>
    <row r="667" spans="1:8" x14ac:dyDescent="0.2">
      <c r="A667">
        <v>0</v>
      </c>
      <c r="B667" t="s">
        <v>622</v>
      </c>
      <c r="D667" t="s">
        <v>515</v>
      </c>
      <c r="E667" t="s">
        <v>515</v>
      </c>
      <c r="F667" t="s">
        <v>515</v>
      </c>
      <c r="G667" t="s">
        <v>515</v>
      </c>
      <c r="H667" t="s">
        <v>515</v>
      </c>
    </row>
    <row r="668" spans="1:8" x14ac:dyDescent="0.2">
      <c r="A668">
        <v>0</v>
      </c>
      <c r="B668" t="s">
        <v>622</v>
      </c>
      <c r="D668" t="s">
        <v>515</v>
      </c>
      <c r="E668" t="s">
        <v>515</v>
      </c>
      <c r="F668" t="s">
        <v>515</v>
      </c>
      <c r="G668" t="s">
        <v>515</v>
      </c>
      <c r="H668" t="s">
        <v>515</v>
      </c>
    </row>
    <row r="669" spans="1:8" x14ac:dyDescent="0.2">
      <c r="A669">
        <v>0</v>
      </c>
      <c r="B669" t="s">
        <v>622</v>
      </c>
      <c r="D669" t="s">
        <v>515</v>
      </c>
      <c r="E669" t="s">
        <v>515</v>
      </c>
      <c r="F669" t="s">
        <v>515</v>
      </c>
      <c r="G669" t="s">
        <v>515</v>
      </c>
      <c r="H669" t="s">
        <v>515</v>
      </c>
    </row>
    <row r="670" spans="1:8" x14ac:dyDescent="0.2">
      <c r="A670">
        <v>0</v>
      </c>
      <c r="B670" t="s">
        <v>622</v>
      </c>
      <c r="D670" t="s">
        <v>515</v>
      </c>
      <c r="E670" t="s">
        <v>515</v>
      </c>
      <c r="F670" t="s">
        <v>515</v>
      </c>
      <c r="G670" t="s">
        <v>515</v>
      </c>
      <c r="H670" t="s">
        <v>515</v>
      </c>
    </row>
    <row r="671" spans="1:8" x14ac:dyDescent="0.2">
      <c r="A671">
        <v>0</v>
      </c>
      <c r="B671" t="s">
        <v>622</v>
      </c>
      <c r="D671" t="s">
        <v>515</v>
      </c>
      <c r="E671" t="s">
        <v>515</v>
      </c>
      <c r="F671" t="s">
        <v>515</v>
      </c>
      <c r="G671" t="s">
        <v>515</v>
      </c>
      <c r="H671" t="s">
        <v>515</v>
      </c>
    </row>
    <row r="672" spans="1:8" x14ac:dyDescent="0.2">
      <c r="A672">
        <v>0</v>
      </c>
      <c r="B672" t="s">
        <v>622</v>
      </c>
      <c r="C672" t="s">
        <v>622</v>
      </c>
      <c r="D672" t="s">
        <v>622</v>
      </c>
      <c r="E672" t="s">
        <v>622</v>
      </c>
      <c r="F672" t="s">
        <v>622</v>
      </c>
      <c r="G672" t="s">
        <v>622</v>
      </c>
      <c r="H672" t="s">
        <v>622</v>
      </c>
    </row>
    <row r="673" spans="1:8" x14ac:dyDescent="0.2">
      <c r="A673">
        <v>0</v>
      </c>
      <c r="B673" t="s">
        <v>622</v>
      </c>
      <c r="D673" t="s">
        <v>515</v>
      </c>
      <c r="E673" t="s">
        <v>515</v>
      </c>
      <c r="F673" t="s">
        <v>515</v>
      </c>
      <c r="G673" t="s">
        <v>515</v>
      </c>
      <c r="H673" t="s">
        <v>515</v>
      </c>
    </row>
    <row r="674" spans="1:8" x14ac:dyDescent="0.2">
      <c r="A674">
        <v>0</v>
      </c>
      <c r="B674" t="s">
        <v>622</v>
      </c>
      <c r="D674" t="s">
        <v>515</v>
      </c>
      <c r="E674" t="s">
        <v>515</v>
      </c>
      <c r="F674" t="s">
        <v>515</v>
      </c>
      <c r="G674" t="s">
        <v>515</v>
      </c>
      <c r="H674" t="s">
        <v>515</v>
      </c>
    </row>
    <row r="675" spans="1:8" x14ac:dyDescent="0.2">
      <c r="A675">
        <v>0</v>
      </c>
      <c r="B675" t="s">
        <v>622</v>
      </c>
      <c r="D675" t="s">
        <v>515</v>
      </c>
      <c r="E675" t="s">
        <v>515</v>
      </c>
      <c r="F675" t="s">
        <v>515</v>
      </c>
      <c r="G675" t="s">
        <v>515</v>
      </c>
      <c r="H675" t="s">
        <v>515</v>
      </c>
    </row>
    <row r="676" spans="1:8" x14ac:dyDescent="0.2">
      <c r="A676">
        <v>0</v>
      </c>
      <c r="B676" t="s">
        <v>622</v>
      </c>
      <c r="D676" t="s">
        <v>515</v>
      </c>
      <c r="E676" t="s">
        <v>515</v>
      </c>
      <c r="F676" t="s">
        <v>515</v>
      </c>
      <c r="G676" t="s">
        <v>515</v>
      </c>
      <c r="H676" t="s">
        <v>515</v>
      </c>
    </row>
    <row r="677" spans="1:8" x14ac:dyDescent="0.2">
      <c r="A677">
        <v>0</v>
      </c>
      <c r="B677" t="s">
        <v>622</v>
      </c>
      <c r="D677" t="s">
        <v>515</v>
      </c>
      <c r="E677" t="s">
        <v>515</v>
      </c>
      <c r="F677" t="s">
        <v>515</v>
      </c>
      <c r="G677" t="s">
        <v>515</v>
      </c>
      <c r="H677" t="s">
        <v>515</v>
      </c>
    </row>
    <row r="678" spans="1:8" x14ac:dyDescent="0.2">
      <c r="A678">
        <v>0</v>
      </c>
      <c r="B678" t="s">
        <v>622</v>
      </c>
      <c r="D678" t="s">
        <v>515</v>
      </c>
      <c r="E678" t="s">
        <v>515</v>
      </c>
      <c r="F678" t="s">
        <v>515</v>
      </c>
      <c r="G678" t="s">
        <v>515</v>
      </c>
      <c r="H678" t="s">
        <v>515</v>
      </c>
    </row>
    <row r="679" spans="1:8" x14ac:dyDescent="0.2">
      <c r="A679">
        <v>0</v>
      </c>
      <c r="B679" t="s">
        <v>622</v>
      </c>
      <c r="D679" t="s">
        <v>515</v>
      </c>
      <c r="E679" t="s">
        <v>515</v>
      </c>
      <c r="F679" t="s">
        <v>515</v>
      </c>
      <c r="G679" t="s">
        <v>515</v>
      </c>
      <c r="H679" t="s">
        <v>515</v>
      </c>
    </row>
    <row r="680" spans="1:8" x14ac:dyDescent="0.2">
      <c r="A680">
        <v>0</v>
      </c>
      <c r="B680" t="s">
        <v>622</v>
      </c>
      <c r="D680" t="s">
        <v>515</v>
      </c>
      <c r="E680" t="s">
        <v>515</v>
      </c>
      <c r="F680" t="s">
        <v>515</v>
      </c>
      <c r="G680" t="s">
        <v>515</v>
      </c>
      <c r="H680" t="s">
        <v>515</v>
      </c>
    </row>
    <row r="681" spans="1:8" x14ac:dyDescent="0.2">
      <c r="A681">
        <v>0</v>
      </c>
      <c r="B681" t="s">
        <v>622</v>
      </c>
      <c r="D681" t="s">
        <v>515</v>
      </c>
      <c r="E681" t="s">
        <v>515</v>
      </c>
      <c r="F681" t="s">
        <v>515</v>
      </c>
      <c r="G681" t="s">
        <v>515</v>
      </c>
      <c r="H681" t="s">
        <v>515</v>
      </c>
    </row>
    <row r="682" spans="1:8" x14ac:dyDescent="0.2">
      <c r="A682">
        <v>0</v>
      </c>
      <c r="B682" t="s">
        <v>622</v>
      </c>
      <c r="C682" t="s">
        <v>622</v>
      </c>
      <c r="D682" t="s">
        <v>622</v>
      </c>
      <c r="E682" t="s">
        <v>622</v>
      </c>
      <c r="F682" t="s">
        <v>622</v>
      </c>
      <c r="G682" t="s">
        <v>622</v>
      </c>
      <c r="H682" t="s">
        <v>622</v>
      </c>
    </row>
    <row r="683" spans="1:8" x14ac:dyDescent="0.2">
      <c r="A683">
        <v>0</v>
      </c>
      <c r="B683" t="s">
        <v>622</v>
      </c>
      <c r="D683" t="s">
        <v>515</v>
      </c>
      <c r="E683" t="s">
        <v>515</v>
      </c>
      <c r="F683" t="s">
        <v>515</v>
      </c>
      <c r="G683" t="s">
        <v>515</v>
      </c>
      <c r="H683" t="s">
        <v>515</v>
      </c>
    </row>
    <row r="684" spans="1:8" x14ac:dyDescent="0.2">
      <c r="A684">
        <v>0</v>
      </c>
      <c r="B684" t="s">
        <v>622</v>
      </c>
      <c r="D684" t="s">
        <v>515</v>
      </c>
      <c r="E684" t="s">
        <v>515</v>
      </c>
      <c r="F684" t="s">
        <v>515</v>
      </c>
      <c r="G684" t="s">
        <v>515</v>
      </c>
      <c r="H684" t="s">
        <v>515</v>
      </c>
    </row>
    <row r="685" spans="1:8" x14ac:dyDescent="0.2">
      <c r="A685">
        <v>0</v>
      </c>
      <c r="B685" t="s">
        <v>622</v>
      </c>
      <c r="D685" t="s">
        <v>515</v>
      </c>
      <c r="E685" t="s">
        <v>515</v>
      </c>
      <c r="F685" t="s">
        <v>515</v>
      </c>
      <c r="G685" t="s">
        <v>515</v>
      </c>
      <c r="H685" t="s">
        <v>515</v>
      </c>
    </row>
    <row r="686" spans="1:8" x14ac:dyDescent="0.2">
      <c r="A686">
        <v>0</v>
      </c>
      <c r="B686" t="s">
        <v>622</v>
      </c>
      <c r="D686" t="s">
        <v>515</v>
      </c>
      <c r="E686" t="s">
        <v>515</v>
      </c>
      <c r="F686" t="s">
        <v>515</v>
      </c>
      <c r="G686" t="s">
        <v>515</v>
      </c>
      <c r="H686" t="s">
        <v>515</v>
      </c>
    </row>
    <row r="687" spans="1:8" x14ac:dyDescent="0.2">
      <c r="A687">
        <v>0</v>
      </c>
      <c r="B687" t="s">
        <v>622</v>
      </c>
      <c r="D687" t="s">
        <v>515</v>
      </c>
      <c r="E687" t="s">
        <v>515</v>
      </c>
      <c r="F687" t="s">
        <v>515</v>
      </c>
      <c r="G687" t="s">
        <v>515</v>
      </c>
      <c r="H687" t="s">
        <v>515</v>
      </c>
    </row>
    <row r="688" spans="1:8" x14ac:dyDescent="0.2">
      <c r="A688">
        <v>0</v>
      </c>
      <c r="B688" t="s">
        <v>622</v>
      </c>
      <c r="D688" t="s">
        <v>515</v>
      </c>
      <c r="E688" t="s">
        <v>515</v>
      </c>
      <c r="F688" t="s">
        <v>515</v>
      </c>
      <c r="G688" t="s">
        <v>515</v>
      </c>
      <c r="H688" t="s">
        <v>515</v>
      </c>
    </row>
    <row r="689" spans="1:8" x14ac:dyDescent="0.2">
      <c r="A689">
        <v>0</v>
      </c>
      <c r="B689" t="s">
        <v>622</v>
      </c>
      <c r="D689" t="s">
        <v>515</v>
      </c>
      <c r="E689" t="s">
        <v>515</v>
      </c>
      <c r="F689" t="s">
        <v>515</v>
      </c>
      <c r="G689" t="s">
        <v>515</v>
      </c>
      <c r="H689" t="s">
        <v>515</v>
      </c>
    </row>
    <row r="690" spans="1:8" x14ac:dyDescent="0.2">
      <c r="A690">
        <v>0</v>
      </c>
      <c r="B690" t="s">
        <v>622</v>
      </c>
      <c r="D690" t="s">
        <v>515</v>
      </c>
      <c r="E690" t="s">
        <v>515</v>
      </c>
      <c r="F690" t="s">
        <v>515</v>
      </c>
      <c r="G690" t="s">
        <v>515</v>
      </c>
      <c r="H690" t="s">
        <v>515</v>
      </c>
    </row>
    <row r="691" spans="1:8" x14ac:dyDescent="0.2">
      <c r="A691">
        <v>0</v>
      </c>
      <c r="B691" t="s">
        <v>622</v>
      </c>
      <c r="D691" t="s">
        <v>515</v>
      </c>
      <c r="E691" t="s">
        <v>515</v>
      </c>
      <c r="F691" t="s">
        <v>515</v>
      </c>
      <c r="G691" t="s">
        <v>515</v>
      </c>
      <c r="H691" t="s">
        <v>515</v>
      </c>
    </row>
    <row r="692" spans="1:8" x14ac:dyDescent="0.2">
      <c r="A692">
        <v>0</v>
      </c>
      <c r="B692" t="s">
        <v>622</v>
      </c>
      <c r="C692" t="s">
        <v>622</v>
      </c>
      <c r="D692" t="s">
        <v>622</v>
      </c>
      <c r="E692" t="s">
        <v>622</v>
      </c>
      <c r="F692" t="s">
        <v>622</v>
      </c>
      <c r="G692" t="s">
        <v>622</v>
      </c>
      <c r="H692" t="s">
        <v>622</v>
      </c>
    </row>
    <row r="693" spans="1:8" x14ac:dyDescent="0.2">
      <c r="A693">
        <v>0</v>
      </c>
      <c r="B693" t="s">
        <v>622</v>
      </c>
      <c r="D693" t="s">
        <v>515</v>
      </c>
      <c r="E693" t="s">
        <v>515</v>
      </c>
      <c r="F693" t="s">
        <v>515</v>
      </c>
      <c r="G693" t="s">
        <v>515</v>
      </c>
      <c r="H693" t="s">
        <v>515</v>
      </c>
    </row>
    <row r="694" spans="1:8" x14ac:dyDescent="0.2">
      <c r="A694">
        <v>0</v>
      </c>
      <c r="B694" t="s">
        <v>622</v>
      </c>
      <c r="D694" t="s">
        <v>515</v>
      </c>
      <c r="E694" t="s">
        <v>515</v>
      </c>
      <c r="F694" t="s">
        <v>515</v>
      </c>
      <c r="G694" t="s">
        <v>515</v>
      </c>
      <c r="H694" t="s">
        <v>515</v>
      </c>
    </row>
    <row r="695" spans="1:8" x14ac:dyDescent="0.2">
      <c r="A695">
        <v>0</v>
      </c>
      <c r="B695" t="s">
        <v>622</v>
      </c>
      <c r="D695" t="s">
        <v>515</v>
      </c>
      <c r="E695" t="s">
        <v>515</v>
      </c>
      <c r="F695" t="s">
        <v>515</v>
      </c>
      <c r="G695" t="s">
        <v>515</v>
      </c>
      <c r="H695" t="s">
        <v>515</v>
      </c>
    </row>
    <row r="696" spans="1:8" x14ac:dyDescent="0.2">
      <c r="A696">
        <v>0</v>
      </c>
      <c r="B696" t="s">
        <v>622</v>
      </c>
      <c r="D696" t="s">
        <v>515</v>
      </c>
      <c r="E696" t="s">
        <v>515</v>
      </c>
      <c r="F696" t="s">
        <v>515</v>
      </c>
      <c r="G696" t="s">
        <v>515</v>
      </c>
      <c r="H696" t="s">
        <v>515</v>
      </c>
    </row>
    <row r="697" spans="1:8" x14ac:dyDescent="0.2">
      <c r="A697">
        <v>0</v>
      </c>
      <c r="B697" t="s">
        <v>622</v>
      </c>
      <c r="D697" t="s">
        <v>515</v>
      </c>
      <c r="E697" t="s">
        <v>515</v>
      </c>
      <c r="F697" t="s">
        <v>515</v>
      </c>
      <c r="G697" t="s">
        <v>515</v>
      </c>
      <c r="H697" t="s">
        <v>515</v>
      </c>
    </row>
    <row r="698" spans="1:8" x14ac:dyDescent="0.2">
      <c r="A698">
        <v>0</v>
      </c>
      <c r="B698" t="s">
        <v>622</v>
      </c>
      <c r="D698" t="s">
        <v>515</v>
      </c>
      <c r="E698" t="s">
        <v>515</v>
      </c>
      <c r="F698" t="s">
        <v>515</v>
      </c>
      <c r="G698" t="s">
        <v>515</v>
      </c>
      <c r="H698" t="s">
        <v>515</v>
      </c>
    </row>
    <row r="699" spans="1:8" x14ac:dyDescent="0.2">
      <c r="A699">
        <v>0</v>
      </c>
      <c r="B699" t="s">
        <v>622</v>
      </c>
      <c r="D699" t="s">
        <v>515</v>
      </c>
      <c r="E699" t="s">
        <v>515</v>
      </c>
      <c r="F699" t="s">
        <v>515</v>
      </c>
      <c r="G699" t="s">
        <v>515</v>
      </c>
      <c r="H699" t="s">
        <v>515</v>
      </c>
    </row>
    <row r="700" spans="1:8" x14ac:dyDescent="0.2">
      <c r="A700">
        <v>0</v>
      </c>
      <c r="B700" t="s">
        <v>622</v>
      </c>
      <c r="D700" t="s">
        <v>515</v>
      </c>
      <c r="E700" t="s">
        <v>515</v>
      </c>
      <c r="F700" t="s">
        <v>515</v>
      </c>
      <c r="G700" t="s">
        <v>515</v>
      </c>
      <c r="H700" t="s">
        <v>515</v>
      </c>
    </row>
    <row r="701" spans="1:8" x14ac:dyDescent="0.2">
      <c r="A701">
        <v>0</v>
      </c>
      <c r="B701" t="s">
        <v>622</v>
      </c>
      <c r="D701" t="s">
        <v>515</v>
      </c>
      <c r="E701" t="s">
        <v>515</v>
      </c>
      <c r="F701" t="s">
        <v>515</v>
      </c>
      <c r="G701" t="s">
        <v>515</v>
      </c>
      <c r="H701" t="s">
        <v>515</v>
      </c>
    </row>
    <row r="702" spans="1:8" x14ac:dyDescent="0.2">
      <c r="A702">
        <v>0</v>
      </c>
      <c r="B702" t="s">
        <v>622</v>
      </c>
      <c r="C702" t="s">
        <v>622</v>
      </c>
      <c r="D702" t="s">
        <v>622</v>
      </c>
      <c r="E702" t="s">
        <v>622</v>
      </c>
      <c r="F702" t="s">
        <v>622</v>
      </c>
      <c r="G702" t="s">
        <v>622</v>
      </c>
      <c r="H702" t="s">
        <v>622</v>
      </c>
    </row>
    <row r="703" spans="1:8" x14ac:dyDescent="0.2">
      <c r="A703">
        <v>0</v>
      </c>
      <c r="B703" t="s">
        <v>622</v>
      </c>
      <c r="D703" t="s">
        <v>515</v>
      </c>
      <c r="E703" t="s">
        <v>515</v>
      </c>
      <c r="F703" t="s">
        <v>515</v>
      </c>
      <c r="G703" t="s">
        <v>515</v>
      </c>
      <c r="H703" t="s">
        <v>515</v>
      </c>
    </row>
    <row r="704" spans="1:8" x14ac:dyDescent="0.2">
      <c r="A704">
        <v>0</v>
      </c>
      <c r="B704" t="s">
        <v>622</v>
      </c>
      <c r="D704" t="s">
        <v>515</v>
      </c>
      <c r="E704" t="s">
        <v>515</v>
      </c>
      <c r="F704" t="s">
        <v>515</v>
      </c>
      <c r="G704" t="s">
        <v>515</v>
      </c>
      <c r="H704" t="s">
        <v>515</v>
      </c>
    </row>
    <row r="705" spans="1:8" x14ac:dyDescent="0.2">
      <c r="A705">
        <v>0</v>
      </c>
      <c r="B705" t="s">
        <v>622</v>
      </c>
      <c r="D705" t="s">
        <v>515</v>
      </c>
      <c r="E705" t="s">
        <v>515</v>
      </c>
      <c r="F705" t="s">
        <v>515</v>
      </c>
      <c r="G705" t="s">
        <v>515</v>
      </c>
      <c r="H705" t="s">
        <v>515</v>
      </c>
    </row>
    <row r="706" spans="1:8" x14ac:dyDescent="0.2">
      <c r="A706">
        <v>0</v>
      </c>
      <c r="B706" t="s">
        <v>622</v>
      </c>
      <c r="D706" t="s">
        <v>515</v>
      </c>
      <c r="E706" t="s">
        <v>515</v>
      </c>
      <c r="F706" t="s">
        <v>515</v>
      </c>
      <c r="G706" t="s">
        <v>515</v>
      </c>
      <c r="H706" t="s">
        <v>515</v>
      </c>
    </row>
    <row r="707" spans="1:8" x14ac:dyDescent="0.2">
      <c r="A707">
        <v>0</v>
      </c>
      <c r="B707" t="s">
        <v>622</v>
      </c>
      <c r="D707" t="s">
        <v>515</v>
      </c>
      <c r="E707" t="s">
        <v>515</v>
      </c>
      <c r="F707" t="s">
        <v>515</v>
      </c>
      <c r="G707" t="s">
        <v>515</v>
      </c>
      <c r="H707" t="s">
        <v>515</v>
      </c>
    </row>
    <row r="708" spans="1:8" x14ac:dyDescent="0.2">
      <c r="A708">
        <v>0</v>
      </c>
      <c r="B708" t="s">
        <v>622</v>
      </c>
      <c r="D708" t="s">
        <v>515</v>
      </c>
      <c r="E708" t="s">
        <v>515</v>
      </c>
      <c r="F708" t="s">
        <v>515</v>
      </c>
      <c r="G708" t="s">
        <v>515</v>
      </c>
      <c r="H708" t="s">
        <v>515</v>
      </c>
    </row>
    <row r="709" spans="1:8" x14ac:dyDescent="0.2">
      <c r="A709">
        <v>0</v>
      </c>
      <c r="B709" t="s">
        <v>622</v>
      </c>
      <c r="D709" t="s">
        <v>515</v>
      </c>
      <c r="E709" t="s">
        <v>515</v>
      </c>
      <c r="F709" t="s">
        <v>515</v>
      </c>
      <c r="G709" t="s">
        <v>515</v>
      </c>
      <c r="H709" t="s">
        <v>515</v>
      </c>
    </row>
    <row r="710" spans="1:8" x14ac:dyDescent="0.2">
      <c r="A710">
        <v>0</v>
      </c>
      <c r="B710" t="s">
        <v>622</v>
      </c>
      <c r="D710" t="s">
        <v>515</v>
      </c>
      <c r="E710" t="s">
        <v>515</v>
      </c>
      <c r="F710" t="s">
        <v>515</v>
      </c>
      <c r="G710" t="s">
        <v>515</v>
      </c>
      <c r="H710" t="s">
        <v>515</v>
      </c>
    </row>
    <row r="711" spans="1:8" x14ac:dyDescent="0.2">
      <c r="A711">
        <v>0</v>
      </c>
      <c r="B711" t="s">
        <v>622</v>
      </c>
      <c r="D711" t="s">
        <v>515</v>
      </c>
      <c r="E711" t="s">
        <v>515</v>
      </c>
      <c r="F711" t="s">
        <v>515</v>
      </c>
      <c r="G711" t="s">
        <v>515</v>
      </c>
      <c r="H711" t="s">
        <v>515</v>
      </c>
    </row>
    <row r="712" spans="1:8" x14ac:dyDescent="0.2">
      <c r="A712" t="s">
        <v>248</v>
      </c>
      <c r="B712" t="s">
        <v>1036</v>
      </c>
      <c r="C712" t="s">
        <v>514</v>
      </c>
      <c r="D712" t="s">
        <v>622</v>
      </c>
      <c r="E712" t="s">
        <v>622</v>
      </c>
      <c r="F712" t="s">
        <v>622</v>
      </c>
      <c r="G712" t="s">
        <v>622</v>
      </c>
      <c r="H712" t="s">
        <v>956</v>
      </c>
    </row>
    <row r="713" spans="1:8" x14ac:dyDescent="0.2">
      <c r="A713" t="s">
        <v>248</v>
      </c>
      <c r="B713" t="s">
        <v>1036</v>
      </c>
      <c r="D713" t="s">
        <v>515</v>
      </c>
      <c r="E713" t="s">
        <v>515</v>
      </c>
      <c r="F713" t="s">
        <v>515</v>
      </c>
      <c r="G713" t="s">
        <v>515</v>
      </c>
      <c r="H713" t="s">
        <v>515</v>
      </c>
    </row>
    <row r="714" spans="1:8" x14ac:dyDescent="0.2">
      <c r="A714" t="s">
        <v>248</v>
      </c>
      <c r="B714" t="s">
        <v>1036</v>
      </c>
      <c r="D714" t="s">
        <v>515</v>
      </c>
      <c r="E714" t="s">
        <v>515</v>
      </c>
      <c r="F714" t="s">
        <v>515</v>
      </c>
      <c r="G714" t="s">
        <v>515</v>
      </c>
      <c r="H714" t="s">
        <v>515</v>
      </c>
    </row>
    <row r="715" spans="1:8" x14ac:dyDescent="0.2">
      <c r="A715" t="s">
        <v>248</v>
      </c>
      <c r="B715" t="s">
        <v>1036</v>
      </c>
      <c r="D715" t="s">
        <v>515</v>
      </c>
      <c r="E715" t="s">
        <v>515</v>
      </c>
      <c r="F715" t="s">
        <v>515</v>
      </c>
      <c r="G715" t="s">
        <v>515</v>
      </c>
      <c r="H715" t="s">
        <v>515</v>
      </c>
    </row>
    <row r="716" spans="1:8" x14ac:dyDescent="0.2">
      <c r="A716" t="s">
        <v>248</v>
      </c>
      <c r="B716" t="s">
        <v>1036</v>
      </c>
      <c r="D716" t="s">
        <v>515</v>
      </c>
      <c r="E716" t="s">
        <v>515</v>
      </c>
      <c r="F716" t="s">
        <v>515</v>
      </c>
      <c r="G716" t="s">
        <v>515</v>
      </c>
      <c r="H716" t="s">
        <v>515</v>
      </c>
    </row>
    <row r="717" spans="1:8" x14ac:dyDescent="0.2">
      <c r="A717" t="s">
        <v>248</v>
      </c>
      <c r="B717" t="s">
        <v>1036</v>
      </c>
      <c r="D717" t="s">
        <v>515</v>
      </c>
      <c r="E717" t="s">
        <v>515</v>
      </c>
      <c r="F717" t="s">
        <v>515</v>
      </c>
      <c r="G717" t="s">
        <v>515</v>
      </c>
      <c r="H717" t="s">
        <v>515</v>
      </c>
    </row>
    <row r="718" spans="1:8" x14ac:dyDescent="0.2">
      <c r="A718" t="s">
        <v>248</v>
      </c>
      <c r="B718" t="s">
        <v>1036</v>
      </c>
      <c r="D718" t="s">
        <v>515</v>
      </c>
      <c r="E718" t="s">
        <v>515</v>
      </c>
      <c r="F718" t="s">
        <v>515</v>
      </c>
      <c r="G718" t="s">
        <v>515</v>
      </c>
      <c r="H718" t="s">
        <v>515</v>
      </c>
    </row>
    <row r="719" spans="1:8" x14ac:dyDescent="0.2">
      <c r="A719" t="s">
        <v>248</v>
      </c>
      <c r="B719" t="s">
        <v>1036</v>
      </c>
      <c r="D719" t="s">
        <v>515</v>
      </c>
      <c r="E719" t="s">
        <v>515</v>
      </c>
      <c r="F719" t="s">
        <v>515</v>
      </c>
      <c r="G719" t="s">
        <v>515</v>
      </c>
      <c r="H719" t="s">
        <v>515</v>
      </c>
    </row>
    <row r="720" spans="1:8" x14ac:dyDescent="0.2">
      <c r="A720" t="s">
        <v>248</v>
      </c>
      <c r="B720" t="s">
        <v>1036</v>
      </c>
      <c r="D720" t="s">
        <v>515</v>
      </c>
      <c r="E720" t="s">
        <v>515</v>
      </c>
      <c r="F720" t="s">
        <v>515</v>
      </c>
      <c r="G720" t="s">
        <v>515</v>
      </c>
      <c r="H720" t="s">
        <v>515</v>
      </c>
    </row>
    <row r="721" spans="1:8" x14ac:dyDescent="0.2">
      <c r="A721" t="s">
        <v>248</v>
      </c>
      <c r="B721" t="s">
        <v>1036</v>
      </c>
      <c r="D721" t="s">
        <v>515</v>
      </c>
      <c r="E721" t="s">
        <v>515</v>
      </c>
      <c r="F721" t="s">
        <v>515</v>
      </c>
      <c r="G721" t="s">
        <v>515</v>
      </c>
      <c r="H721" t="s">
        <v>515</v>
      </c>
    </row>
    <row r="722" spans="1:8" x14ac:dyDescent="0.2">
      <c r="A722" t="s">
        <v>33</v>
      </c>
      <c r="B722" t="s">
        <v>1037</v>
      </c>
      <c r="C722" t="s">
        <v>1060</v>
      </c>
      <c r="D722" t="s">
        <v>1061</v>
      </c>
      <c r="E722" t="s">
        <v>536</v>
      </c>
      <c r="F722" t="s">
        <v>684</v>
      </c>
      <c r="G722" t="s">
        <v>960</v>
      </c>
      <c r="H722">
        <v>107.26142033653599</v>
      </c>
    </row>
    <row r="723" spans="1:8" x14ac:dyDescent="0.2">
      <c r="A723" t="s">
        <v>33</v>
      </c>
      <c r="B723" t="s">
        <v>1037</v>
      </c>
      <c r="C723" t="s">
        <v>125</v>
      </c>
      <c r="D723" t="s">
        <v>1132</v>
      </c>
      <c r="E723" t="s">
        <v>503</v>
      </c>
      <c r="F723" t="s">
        <v>489</v>
      </c>
      <c r="G723" t="s">
        <v>576</v>
      </c>
      <c r="H723">
        <v>21.46847</v>
      </c>
    </row>
    <row r="724" spans="1:8" x14ac:dyDescent="0.2">
      <c r="A724" t="s">
        <v>33</v>
      </c>
      <c r="B724" t="s">
        <v>1037</v>
      </c>
      <c r="C724" t="s">
        <v>167</v>
      </c>
      <c r="D724" t="s">
        <v>1133</v>
      </c>
      <c r="E724" t="s">
        <v>1042</v>
      </c>
      <c r="F724" t="s">
        <v>684</v>
      </c>
      <c r="G724" t="s">
        <v>960</v>
      </c>
      <c r="H724">
        <v>8.2209148321749996</v>
      </c>
    </row>
    <row r="725" spans="1:8" x14ac:dyDescent="0.2">
      <c r="A725" t="s">
        <v>33</v>
      </c>
      <c r="B725" t="s">
        <v>1037</v>
      </c>
      <c r="C725" t="s">
        <v>57</v>
      </c>
      <c r="D725" t="s">
        <v>1016</v>
      </c>
      <c r="E725" t="s">
        <v>612</v>
      </c>
      <c r="F725" t="s">
        <v>684</v>
      </c>
      <c r="G725" t="s">
        <v>960</v>
      </c>
      <c r="H725">
        <v>3.1660287122684445</v>
      </c>
    </row>
    <row r="726" spans="1:8" x14ac:dyDescent="0.2">
      <c r="A726" t="s">
        <v>33</v>
      </c>
      <c r="B726" t="s">
        <v>1037</v>
      </c>
      <c r="C726" t="s">
        <v>168</v>
      </c>
      <c r="D726" t="s">
        <v>1134</v>
      </c>
      <c r="E726" t="s">
        <v>721</v>
      </c>
      <c r="F726" t="s">
        <v>1047</v>
      </c>
      <c r="G726" t="s">
        <v>1078</v>
      </c>
      <c r="H726">
        <v>0.15936109816599997</v>
      </c>
    </row>
    <row r="727" spans="1:8" x14ac:dyDescent="0.2">
      <c r="A727" t="s">
        <v>33</v>
      </c>
      <c r="B727" t="s">
        <v>1037</v>
      </c>
      <c r="C727" t="s">
        <v>169</v>
      </c>
      <c r="D727" t="s">
        <v>1135</v>
      </c>
      <c r="E727" t="s">
        <v>488</v>
      </c>
      <c r="F727" t="s">
        <v>533</v>
      </c>
      <c r="G727" t="s">
        <v>695</v>
      </c>
      <c r="H727" t="s">
        <v>514</v>
      </c>
    </row>
    <row r="728" spans="1:8" x14ac:dyDescent="0.2">
      <c r="A728" t="s">
        <v>33</v>
      </c>
      <c r="B728" t="s">
        <v>1037</v>
      </c>
      <c r="D728" t="s">
        <v>515</v>
      </c>
      <c r="E728" t="s">
        <v>515</v>
      </c>
      <c r="F728" t="s">
        <v>515</v>
      </c>
      <c r="G728" t="s">
        <v>515</v>
      </c>
      <c r="H728" t="s">
        <v>515</v>
      </c>
    </row>
    <row r="729" spans="1:8" x14ac:dyDescent="0.2">
      <c r="A729" t="s">
        <v>33</v>
      </c>
      <c r="B729" t="s">
        <v>1037</v>
      </c>
      <c r="D729" t="s">
        <v>515</v>
      </c>
      <c r="E729" t="s">
        <v>515</v>
      </c>
      <c r="F729" t="s">
        <v>515</v>
      </c>
      <c r="G729" t="s">
        <v>515</v>
      </c>
      <c r="H729" t="s">
        <v>515</v>
      </c>
    </row>
    <row r="730" spans="1:8" x14ac:dyDescent="0.2">
      <c r="A730" t="s">
        <v>33</v>
      </c>
      <c r="B730" t="s">
        <v>1037</v>
      </c>
      <c r="D730" t="s">
        <v>515</v>
      </c>
      <c r="E730" t="s">
        <v>515</v>
      </c>
      <c r="F730" t="s">
        <v>515</v>
      </c>
      <c r="G730" t="s">
        <v>515</v>
      </c>
      <c r="H730" t="s">
        <v>515</v>
      </c>
    </row>
    <row r="731" spans="1:8" x14ac:dyDescent="0.2">
      <c r="A731" t="s">
        <v>33</v>
      </c>
      <c r="B731" t="s">
        <v>1037</v>
      </c>
      <c r="D731" t="s">
        <v>515</v>
      </c>
      <c r="E731" t="s">
        <v>515</v>
      </c>
      <c r="F731" t="s">
        <v>515</v>
      </c>
      <c r="G731" t="s">
        <v>515</v>
      </c>
      <c r="H731" t="s">
        <v>515</v>
      </c>
    </row>
    <row r="732" spans="1:8" x14ac:dyDescent="0.2">
      <c r="A732" t="s">
        <v>34</v>
      </c>
      <c r="B732" t="s">
        <v>1038</v>
      </c>
      <c r="C732" t="s">
        <v>1136</v>
      </c>
      <c r="D732" t="s">
        <v>1137</v>
      </c>
      <c r="E732" t="s">
        <v>594</v>
      </c>
      <c r="F732" t="s">
        <v>818</v>
      </c>
      <c r="G732" t="s">
        <v>993</v>
      </c>
      <c r="H732">
        <v>23.739642501549998</v>
      </c>
    </row>
    <row r="733" spans="1:8" x14ac:dyDescent="0.2">
      <c r="A733" t="s">
        <v>34</v>
      </c>
      <c r="B733" t="s">
        <v>1038</v>
      </c>
      <c r="C733" t="s">
        <v>8</v>
      </c>
      <c r="D733" t="s">
        <v>486</v>
      </c>
      <c r="E733" t="s">
        <v>488</v>
      </c>
      <c r="F733" t="s">
        <v>514</v>
      </c>
      <c r="G733" t="s">
        <v>514</v>
      </c>
      <c r="H733">
        <v>14.674960936939</v>
      </c>
    </row>
    <row r="734" spans="1:8" x14ac:dyDescent="0.2">
      <c r="A734" t="s">
        <v>34</v>
      </c>
      <c r="B734" t="s">
        <v>1038</v>
      </c>
      <c r="C734" t="s">
        <v>171</v>
      </c>
      <c r="D734" t="s">
        <v>1138</v>
      </c>
      <c r="E734" t="s">
        <v>503</v>
      </c>
      <c r="F734" t="s">
        <v>818</v>
      </c>
      <c r="G734" t="s">
        <v>928</v>
      </c>
      <c r="H734">
        <v>13.624966137043998</v>
      </c>
    </row>
    <row r="735" spans="1:8" x14ac:dyDescent="0.2">
      <c r="A735" t="s">
        <v>34</v>
      </c>
      <c r="B735" t="s">
        <v>1038</v>
      </c>
      <c r="C735" t="s">
        <v>172</v>
      </c>
      <c r="D735" t="s">
        <v>1139</v>
      </c>
      <c r="E735" t="s">
        <v>536</v>
      </c>
      <c r="F735" t="s">
        <v>716</v>
      </c>
      <c r="G735" t="s">
        <v>737</v>
      </c>
      <c r="H735">
        <v>11.740341068396999</v>
      </c>
    </row>
    <row r="736" spans="1:8" x14ac:dyDescent="0.2">
      <c r="A736" t="s">
        <v>34</v>
      </c>
      <c r="B736" t="s">
        <v>1038</v>
      </c>
      <c r="C736" t="s">
        <v>173</v>
      </c>
      <c r="D736" t="s">
        <v>1140</v>
      </c>
      <c r="E736" t="s">
        <v>830</v>
      </c>
      <c r="F736" t="s">
        <v>702</v>
      </c>
      <c r="G736" t="s">
        <v>1067</v>
      </c>
      <c r="H736">
        <v>11.539509238998999</v>
      </c>
    </row>
    <row r="737" spans="1:8" x14ac:dyDescent="0.2">
      <c r="A737" t="s">
        <v>34</v>
      </c>
      <c r="B737" t="s">
        <v>1038</v>
      </c>
      <c r="C737" t="s">
        <v>165</v>
      </c>
      <c r="D737" t="s">
        <v>1141</v>
      </c>
      <c r="E737" t="s">
        <v>536</v>
      </c>
      <c r="F737" t="s">
        <v>500</v>
      </c>
      <c r="G737" t="s">
        <v>501</v>
      </c>
      <c r="H737">
        <v>9.8409368270179982</v>
      </c>
    </row>
    <row r="738" spans="1:8" x14ac:dyDescent="0.2">
      <c r="A738" t="s">
        <v>34</v>
      </c>
      <c r="B738" t="s">
        <v>1038</v>
      </c>
      <c r="C738" t="s">
        <v>174</v>
      </c>
      <c r="D738" t="s">
        <v>1142</v>
      </c>
      <c r="E738" t="s">
        <v>559</v>
      </c>
      <c r="F738" t="s">
        <v>542</v>
      </c>
      <c r="G738" t="s">
        <v>543</v>
      </c>
      <c r="H738">
        <v>8.147457391560998</v>
      </c>
    </row>
    <row r="739" spans="1:8" x14ac:dyDescent="0.2">
      <c r="A739" t="s">
        <v>34</v>
      </c>
      <c r="B739" t="s">
        <v>1038</v>
      </c>
      <c r="C739" t="s">
        <v>175</v>
      </c>
      <c r="D739" t="s">
        <v>1143</v>
      </c>
      <c r="E739" t="s">
        <v>536</v>
      </c>
      <c r="F739" t="s">
        <v>514</v>
      </c>
      <c r="G739" t="s">
        <v>514</v>
      </c>
      <c r="H739">
        <v>7.6939996153539996</v>
      </c>
    </row>
    <row r="740" spans="1:8" x14ac:dyDescent="0.2">
      <c r="A740" t="s">
        <v>34</v>
      </c>
      <c r="B740" t="s">
        <v>1038</v>
      </c>
      <c r="C740" t="s">
        <v>176</v>
      </c>
      <c r="D740" t="s">
        <v>1144</v>
      </c>
      <c r="E740" t="s">
        <v>752</v>
      </c>
      <c r="F740" t="s">
        <v>533</v>
      </c>
      <c r="G740" t="s">
        <v>722</v>
      </c>
      <c r="H740">
        <v>7.5812249411639998</v>
      </c>
    </row>
    <row r="741" spans="1:8" x14ac:dyDescent="0.2">
      <c r="A741" t="s">
        <v>34</v>
      </c>
      <c r="B741" t="s">
        <v>1038</v>
      </c>
      <c r="C741" t="s">
        <v>35</v>
      </c>
      <c r="D741" t="s">
        <v>1039</v>
      </c>
      <c r="E741" t="s">
        <v>503</v>
      </c>
      <c r="F741" t="s">
        <v>684</v>
      </c>
      <c r="G741" t="s">
        <v>1040</v>
      </c>
      <c r="H741">
        <v>8.1997247877966899</v>
      </c>
    </row>
    <row r="742" spans="1:8" x14ac:dyDescent="0.2">
      <c r="A742" t="s">
        <v>35</v>
      </c>
      <c r="B742" t="s">
        <v>1039</v>
      </c>
      <c r="C742" t="s">
        <v>10</v>
      </c>
      <c r="D742" t="s">
        <v>989</v>
      </c>
      <c r="E742" t="s">
        <v>488</v>
      </c>
      <c r="F742" t="s">
        <v>684</v>
      </c>
      <c r="G742" t="s">
        <v>960</v>
      </c>
      <c r="H742">
        <v>38.86027208124392</v>
      </c>
    </row>
    <row r="743" spans="1:8" x14ac:dyDescent="0.2">
      <c r="A743" t="s">
        <v>35</v>
      </c>
      <c r="B743" t="s">
        <v>1039</v>
      </c>
      <c r="C743" t="s">
        <v>125</v>
      </c>
      <c r="D743" t="s">
        <v>1132</v>
      </c>
      <c r="E743" t="s">
        <v>503</v>
      </c>
      <c r="F743" t="s">
        <v>489</v>
      </c>
      <c r="G743" t="s">
        <v>576</v>
      </c>
      <c r="H743">
        <v>18.583748</v>
      </c>
    </row>
    <row r="744" spans="1:8" x14ac:dyDescent="0.2">
      <c r="A744" t="s">
        <v>35</v>
      </c>
      <c r="B744" t="s">
        <v>1039</v>
      </c>
      <c r="D744" t="s">
        <v>515</v>
      </c>
      <c r="E744" t="s">
        <v>515</v>
      </c>
      <c r="F744" t="s">
        <v>515</v>
      </c>
      <c r="G744" t="s">
        <v>515</v>
      </c>
      <c r="H744" t="s">
        <v>515</v>
      </c>
    </row>
    <row r="745" spans="1:8" x14ac:dyDescent="0.2">
      <c r="A745" t="s">
        <v>35</v>
      </c>
      <c r="B745" t="s">
        <v>1039</v>
      </c>
      <c r="D745" t="s">
        <v>515</v>
      </c>
      <c r="E745" t="s">
        <v>515</v>
      </c>
      <c r="F745" t="s">
        <v>515</v>
      </c>
      <c r="G745" t="s">
        <v>515</v>
      </c>
      <c r="H745" t="s">
        <v>515</v>
      </c>
    </row>
    <row r="746" spans="1:8" x14ac:dyDescent="0.2">
      <c r="A746" t="s">
        <v>35</v>
      </c>
      <c r="B746" t="s">
        <v>1039</v>
      </c>
      <c r="D746" t="s">
        <v>515</v>
      </c>
      <c r="E746" t="s">
        <v>515</v>
      </c>
      <c r="F746" t="s">
        <v>515</v>
      </c>
      <c r="G746" t="s">
        <v>515</v>
      </c>
      <c r="H746" t="s">
        <v>515</v>
      </c>
    </row>
    <row r="747" spans="1:8" x14ac:dyDescent="0.2">
      <c r="A747" t="s">
        <v>35</v>
      </c>
      <c r="B747" t="s">
        <v>1039</v>
      </c>
      <c r="D747" t="s">
        <v>515</v>
      </c>
      <c r="E747" t="s">
        <v>515</v>
      </c>
      <c r="F747" t="s">
        <v>515</v>
      </c>
      <c r="G747" t="s">
        <v>515</v>
      </c>
      <c r="H747" t="s">
        <v>515</v>
      </c>
    </row>
    <row r="748" spans="1:8" x14ac:dyDescent="0.2">
      <c r="A748" t="s">
        <v>35</v>
      </c>
      <c r="B748" t="s">
        <v>1039</v>
      </c>
      <c r="D748" t="s">
        <v>515</v>
      </c>
      <c r="E748" t="s">
        <v>515</v>
      </c>
      <c r="F748" t="s">
        <v>515</v>
      </c>
      <c r="G748" t="s">
        <v>515</v>
      </c>
      <c r="H748" t="s">
        <v>515</v>
      </c>
    </row>
    <row r="749" spans="1:8" x14ac:dyDescent="0.2">
      <c r="A749" t="s">
        <v>35</v>
      </c>
      <c r="B749" t="s">
        <v>1039</v>
      </c>
      <c r="D749" t="s">
        <v>515</v>
      </c>
      <c r="E749" t="s">
        <v>515</v>
      </c>
      <c r="F749" t="s">
        <v>515</v>
      </c>
      <c r="G749" t="s">
        <v>515</v>
      </c>
      <c r="H749" t="s">
        <v>515</v>
      </c>
    </row>
    <row r="750" spans="1:8" x14ac:dyDescent="0.2">
      <c r="A750" t="s">
        <v>35</v>
      </c>
      <c r="B750" t="s">
        <v>1039</v>
      </c>
      <c r="D750" t="s">
        <v>515</v>
      </c>
      <c r="E750" t="s">
        <v>515</v>
      </c>
      <c r="F750" t="s">
        <v>515</v>
      </c>
      <c r="G750" t="s">
        <v>515</v>
      </c>
      <c r="H750" t="s">
        <v>515</v>
      </c>
    </row>
    <row r="751" spans="1:8" x14ac:dyDescent="0.2">
      <c r="A751" t="s">
        <v>35</v>
      </c>
      <c r="B751" t="s">
        <v>1039</v>
      </c>
      <c r="D751" t="s">
        <v>515</v>
      </c>
      <c r="E751" t="s">
        <v>515</v>
      </c>
      <c r="F751" t="s">
        <v>515</v>
      </c>
      <c r="G751" t="s">
        <v>515</v>
      </c>
      <c r="H751" t="s">
        <v>515</v>
      </c>
    </row>
    <row r="752" spans="1:8" x14ac:dyDescent="0.2">
      <c r="A752" t="s">
        <v>36</v>
      </c>
      <c r="B752" t="s">
        <v>1041</v>
      </c>
      <c r="C752" t="s">
        <v>1145</v>
      </c>
      <c r="D752" t="s">
        <v>1146</v>
      </c>
      <c r="E752" t="s">
        <v>830</v>
      </c>
      <c r="F752" t="s">
        <v>514</v>
      </c>
      <c r="G752" t="s">
        <v>514</v>
      </c>
      <c r="H752">
        <v>47.244972107279708</v>
      </c>
    </row>
    <row r="753" spans="1:8" x14ac:dyDescent="0.2">
      <c r="A753" t="s">
        <v>36</v>
      </c>
      <c r="B753" t="s">
        <v>1041</v>
      </c>
      <c r="C753" t="s">
        <v>153</v>
      </c>
      <c r="D753" t="s">
        <v>1147</v>
      </c>
      <c r="E753" t="s">
        <v>1148</v>
      </c>
      <c r="F753" t="s">
        <v>514</v>
      </c>
      <c r="G753" t="s">
        <v>514</v>
      </c>
      <c r="H753">
        <v>18.307426691570885</v>
      </c>
    </row>
    <row r="754" spans="1:8" x14ac:dyDescent="0.2">
      <c r="A754" t="s">
        <v>36</v>
      </c>
      <c r="B754" t="s">
        <v>1041</v>
      </c>
      <c r="C754" t="s">
        <v>154</v>
      </c>
      <c r="D754" t="s">
        <v>1149</v>
      </c>
      <c r="E754" t="s">
        <v>854</v>
      </c>
      <c r="F754" t="s">
        <v>630</v>
      </c>
      <c r="G754" t="s">
        <v>733</v>
      </c>
      <c r="H754">
        <v>14.233257</v>
      </c>
    </row>
    <row r="755" spans="1:8" x14ac:dyDescent="0.2">
      <c r="A755" t="s">
        <v>36</v>
      </c>
      <c r="B755" t="s">
        <v>1041</v>
      </c>
      <c r="C755" t="s">
        <v>155</v>
      </c>
      <c r="D755" t="s">
        <v>1150</v>
      </c>
      <c r="E755" t="s">
        <v>1042</v>
      </c>
      <c r="F755" t="s">
        <v>630</v>
      </c>
      <c r="G755" t="s">
        <v>733</v>
      </c>
      <c r="H755">
        <v>8.8584322701149443</v>
      </c>
    </row>
    <row r="756" spans="1:8" x14ac:dyDescent="0.2">
      <c r="A756" t="s">
        <v>36</v>
      </c>
      <c r="B756" t="s">
        <v>1041</v>
      </c>
      <c r="C756" t="s">
        <v>156</v>
      </c>
      <c r="D756" t="s">
        <v>1151</v>
      </c>
      <c r="E756" t="s">
        <v>1152</v>
      </c>
      <c r="F756" t="s">
        <v>514</v>
      </c>
      <c r="G756" t="s">
        <v>514</v>
      </c>
      <c r="H756">
        <v>0.29528107567049816</v>
      </c>
    </row>
    <row r="757" spans="1:8" x14ac:dyDescent="0.2">
      <c r="A757" t="s">
        <v>36</v>
      </c>
      <c r="B757" t="s">
        <v>1041</v>
      </c>
      <c r="C757" t="s">
        <v>157</v>
      </c>
      <c r="D757" t="s">
        <v>1153</v>
      </c>
      <c r="E757" t="s">
        <v>1154</v>
      </c>
      <c r="F757" t="s">
        <v>514</v>
      </c>
      <c r="G757" t="s">
        <v>514</v>
      </c>
      <c r="H757" t="s">
        <v>514</v>
      </c>
    </row>
    <row r="758" spans="1:8" x14ac:dyDescent="0.2">
      <c r="A758" t="s">
        <v>36</v>
      </c>
      <c r="B758" t="s">
        <v>1041</v>
      </c>
      <c r="C758" t="s">
        <v>158</v>
      </c>
      <c r="D758" t="s">
        <v>1155</v>
      </c>
      <c r="E758" t="s">
        <v>1042</v>
      </c>
      <c r="F758" t="s">
        <v>514</v>
      </c>
      <c r="G758" t="s">
        <v>514</v>
      </c>
      <c r="H758" t="s">
        <v>514</v>
      </c>
    </row>
    <row r="759" spans="1:8" x14ac:dyDescent="0.2">
      <c r="A759" t="s">
        <v>36</v>
      </c>
      <c r="B759" t="s">
        <v>1041</v>
      </c>
      <c r="C759" t="s">
        <v>159</v>
      </c>
      <c r="D759" t="s">
        <v>1156</v>
      </c>
      <c r="E759" t="s">
        <v>1157</v>
      </c>
      <c r="F759" t="s">
        <v>514</v>
      </c>
      <c r="G759" t="s">
        <v>514</v>
      </c>
      <c r="H759" t="s">
        <v>514</v>
      </c>
    </row>
    <row r="760" spans="1:8" x14ac:dyDescent="0.2">
      <c r="A760" t="s">
        <v>36</v>
      </c>
      <c r="B760" t="s">
        <v>1041</v>
      </c>
      <c r="C760" t="s">
        <v>160</v>
      </c>
      <c r="D760" t="s">
        <v>1158</v>
      </c>
      <c r="E760" t="s">
        <v>1042</v>
      </c>
      <c r="F760" t="s">
        <v>702</v>
      </c>
      <c r="G760" t="s">
        <v>1159</v>
      </c>
      <c r="H760" t="s">
        <v>514</v>
      </c>
    </row>
    <row r="761" spans="1:8" x14ac:dyDescent="0.2">
      <c r="A761" t="s">
        <v>36</v>
      </c>
      <c r="B761" t="s">
        <v>1041</v>
      </c>
      <c r="C761" t="s">
        <v>161</v>
      </c>
      <c r="D761" t="s">
        <v>1160</v>
      </c>
      <c r="E761" t="s">
        <v>503</v>
      </c>
      <c r="F761" t="s">
        <v>508</v>
      </c>
      <c r="G761" t="s">
        <v>644</v>
      </c>
      <c r="H761" t="s">
        <v>514</v>
      </c>
    </row>
    <row r="762" spans="1:8" x14ac:dyDescent="0.2">
      <c r="A762" t="s">
        <v>37</v>
      </c>
      <c r="B762" t="s">
        <v>1044</v>
      </c>
      <c r="C762" t="s">
        <v>1161</v>
      </c>
      <c r="D762" t="s">
        <v>1162</v>
      </c>
      <c r="E762" t="s">
        <v>503</v>
      </c>
      <c r="F762" t="s">
        <v>818</v>
      </c>
      <c r="G762" t="s">
        <v>993</v>
      </c>
      <c r="H762">
        <v>39.148968000000004</v>
      </c>
    </row>
    <row r="763" spans="1:8" x14ac:dyDescent="0.2">
      <c r="A763" t="s">
        <v>37</v>
      </c>
      <c r="B763" t="s">
        <v>1044</v>
      </c>
      <c r="C763" t="s">
        <v>151</v>
      </c>
      <c r="D763" t="s">
        <v>1163</v>
      </c>
      <c r="E763" t="s">
        <v>503</v>
      </c>
      <c r="F763" t="s">
        <v>508</v>
      </c>
      <c r="G763" t="s">
        <v>834</v>
      </c>
      <c r="H763">
        <v>9.2518480000000007</v>
      </c>
    </row>
    <row r="764" spans="1:8" x14ac:dyDescent="0.2">
      <c r="A764" t="s">
        <v>37</v>
      </c>
      <c r="B764" t="s">
        <v>1044</v>
      </c>
      <c r="C764" t="s">
        <v>152</v>
      </c>
      <c r="D764" t="s">
        <v>1164</v>
      </c>
      <c r="E764" t="s">
        <v>503</v>
      </c>
      <c r="F764" t="s">
        <v>489</v>
      </c>
      <c r="G764" t="s">
        <v>576</v>
      </c>
      <c r="H764">
        <v>2.5002650000000002</v>
      </c>
    </row>
    <row r="765" spans="1:8" x14ac:dyDescent="0.2">
      <c r="A765" t="s">
        <v>37</v>
      </c>
      <c r="B765" t="s">
        <v>1044</v>
      </c>
      <c r="D765" t="s">
        <v>515</v>
      </c>
      <c r="E765" t="s">
        <v>515</v>
      </c>
      <c r="F765" t="s">
        <v>515</v>
      </c>
      <c r="G765" t="s">
        <v>515</v>
      </c>
      <c r="H765" t="s">
        <v>515</v>
      </c>
    </row>
    <row r="766" spans="1:8" x14ac:dyDescent="0.2">
      <c r="A766" t="s">
        <v>37</v>
      </c>
      <c r="B766" t="s">
        <v>1044</v>
      </c>
      <c r="D766" t="s">
        <v>515</v>
      </c>
      <c r="E766" t="s">
        <v>515</v>
      </c>
      <c r="F766" t="s">
        <v>515</v>
      </c>
      <c r="G766" t="s">
        <v>515</v>
      </c>
      <c r="H766" t="s">
        <v>515</v>
      </c>
    </row>
    <row r="767" spans="1:8" x14ac:dyDescent="0.2">
      <c r="A767" t="s">
        <v>37</v>
      </c>
      <c r="B767" t="s">
        <v>1044</v>
      </c>
      <c r="D767" t="s">
        <v>515</v>
      </c>
      <c r="E767" t="s">
        <v>515</v>
      </c>
      <c r="F767" t="s">
        <v>515</v>
      </c>
      <c r="G767" t="s">
        <v>515</v>
      </c>
      <c r="H767" t="s">
        <v>515</v>
      </c>
    </row>
    <row r="768" spans="1:8" x14ac:dyDescent="0.2">
      <c r="A768" t="s">
        <v>37</v>
      </c>
      <c r="B768" t="s">
        <v>1044</v>
      </c>
      <c r="D768" t="s">
        <v>515</v>
      </c>
      <c r="E768" t="s">
        <v>515</v>
      </c>
      <c r="F768" t="s">
        <v>515</v>
      </c>
      <c r="G768" t="s">
        <v>515</v>
      </c>
      <c r="H768" t="s">
        <v>515</v>
      </c>
    </row>
    <row r="769" spans="1:8" x14ac:dyDescent="0.2">
      <c r="A769" t="s">
        <v>37</v>
      </c>
      <c r="B769" t="s">
        <v>1044</v>
      </c>
      <c r="D769" t="s">
        <v>515</v>
      </c>
      <c r="E769" t="s">
        <v>515</v>
      </c>
      <c r="F769" t="s">
        <v>515</v>
      </c>
      <c r="G769" t="s">
        <v>515</v>
      </c>
      <c r="H769" t="s">
        <v>515</v>
      </c>
    </row>
    <row r="770" spans="1:8" x14ac:dyDescent="0.2">
      <c r="A770" t="s">
        <v>37</v>
      </c>
      <c r="B770" t="s">
        <v>1044</v>
      </c>
      <c r="D770" t="s">
        <v>515</v>
      </c>
      <c r="E770" t="s">
        <v>515</v>
      </c>
      <c r="F770" t="s">
        <v>515</v>
      </c>
      <c r="G770" t="s">
        <v>515</v>
      </c>
      <c r="H770" t="s">
        <v>515</v>
      </c>
    </row>
    <row r="771" spans="1:8" x14ac:dyDescent="0.2">
      <c r="A771" t="s">
        <v>37</v>
      </c>
      <c r="B771" t="s">
        <v>1044</v>
      </c>
      <c r="D771" t="s">
        <v>515</v>
      </c>
      <c r="E771" t="s">
        <v>515</v>
      </c>
      <c r="F771" t="s">
        <v>515</v>
      </c>
      <c r="G771" t="s">
        <v>515</v>
      </c>
      <c r="H771" t="s">
        <v>515</v>
      </c>
    </row>
    <row r="772" spans="1:8" x14ac:dyDescent="0.2">
      <c r="A772" t="s">
        <v>38</v>
      </c>
      <c r="B772" t="s">
        <v>1045</v>
      </c>
      <c r="C772" t="s">
        <v>207</v>
      </c>
      <c r="D772" t="s">
        <v>1102</v>
      </c>
      <c r="E772" t="s">
        <v>503</v>
      </c>
      <c r="F772" t="s">
        <v>684</v>
      </c>
      <c r="G772" t="s">
        <v>960</v>
      </c>
      <c r="H772">
        <v>124.215496</v>
      </c>
    </row>
    <row r="773" spans="1:8" x14ac:dyDescent="0.2">
      <c r="A773" t="s">
        <v>38</v>
      </c>
      <c r="B773" t="s">
        <v>1045</v>
      </c>
      <c r="C773" t="s">
        <v>108</v>
      </c>
      <c r="D773" t="s">
        <v>1089</v>
      </c>
      <c r="E773" t="s">
        <v>503</v>
      </c>
      <c r="F773" t="s">
        <v>697</v>
      </c>
      <c r="G773" t="s">
        <v>698</v>
      </c>
      <c r="H773">
        <v>122.3824</v>
      </c>
    </row>
    <row r="774" spans="1:8" x14ac:dyDescent="0.2">
      <c r="A774" t="s">
        <v>38</v>
      </c>
      <c r="B774" t="s">
        <v>1045</v>
      </c>
      <c r="C774" t="s">
        <v>39</v>
      </c>
      <c r="D774" t="s">
        <v>1046</v>
      </c>
      <c r="E774" t="s">
        <v>503</v>
      </c>
      <c r="F774" t="s">
        <v>1047</v>
      </c>
      <c r="G774" t="s">
        <v>1048</v>
      </c>
      <c r="H774">
        <v>115.04901599999999</v>
      </c>
    </row>
    <row r="775" spans="1:8" x14ac:dyDescent="0.2">
      <c r="A775" t="s">
        <v>38</v>
      </c>
      <c r="B775" t="s">
        <v>1045</v>
      </c>
      <c r="C775" t="s">
        <v>162</v>
      </c>
      <c r="D775" t="s">
        <v>1165</v>
      </c>
      <c r="E775" t="s">
        <v>503</v>
      </c>
      <c r="F775" t="s">
        <v>821</v>
      </c>
      <c r="G775" t="s">
        <v>1166</v>
      </c>
      <c r="H775">
        <v>112.62276799999999</v>
      </c>
    </row>
    <row r="776" spans="1:8" x14ac:dyDescent="0.2">
      <c r="A776" t="s">
        <v>38</v>
      </c>
      <c r="B776" t="s">
        <v>1045</v>
      </c>
      <c r="C776" t="s">
        <v>33</v>
      </c>
      <c r="D776" t="s">
        <v>1037</v>
      </c>
      <c r="E776" t="s">
        <v>503</v>
      </c>
      <c r="F776" t="s">
        <v>550</v>
      </c>
      <c r="G776" t="s">
        <v>1008</v>
      </c>
      <c r="H776">
        <v>109.671536</v>
      </c>
    </row>
    <row r="777" spans="1:8" x14ac:dyDescent="0.2">
      <c r="A777" t="s">
        <v>38</v>
      </c>
      <c r="B777" t="s">
        <v>1045</v>
      </c>
      <c r="C777" t="s">
        <v>163</v>
      </c>
      <c r="D777" t="s">
        <v>1101</v>
      </c>
      <c r="E777" t="s">
        <v>503</v>
      </c>
      <c r="F777" t="s">
        <v>684</v>
      </c>
      <c r="G777" t="s">
        <v>960</v>
      </c>
      <c r="H777">
        <v>104.348376</v>
      </c>
    </row>
    <row r="778" spans="1:8" x14ac:dyDescent="0.2">
      <c r="A778" t="s">
        <v>38</v>
      </c>
      <c r="B778" t="s">
        <v>1045</v>
      </c>
      <c r="C778" t="s">
        <v>46</v>
      </c>
      <c r="D778" t="s">
        <v>1031</v>
      </c>
      <c r="E778" t="s">
        <v>643</v>
      </c>
      <c r="F778" t="s">
        <v>1032</v>
      </c>
      <c r="G778" t="s">
        <v>1033</v>
      </c>
      <c r="H778">
        <v>104.30316000000001</v>
      </c>
    </row>
    <row r="779" spans="1:8" x14ac:dyDescent="0.2">
      <c r="A779" t="s">
        <v>38</v>
      </c>
      <c r="B779" t="s">
        <v>1045</v>
      </c>
      <c r="C779" t="s">
        <v>164</v>
      </c>
      <c r="D779" t="s">
        <v>1167</v>
      </c>
      <c r="E779" t="s">
        <v>503</v>
      </c>
      <c r="F779" t="s">
        <v>821</v>
      </c>
      <c r="G779" t="s">
        <v>822</v>
      </c>
      <c r="H779">
        <v>104.13176</v>
      </c>
    </row>
    <row r="780" spans="1:8" x14ac:dyDescent="0.2">
      <c r="A780" t="s">
        <v>38</v>
      </c>
      <c r="B780" t="s">
        <v>1045</v>
      </c>
      <c r="C780" t="s">
        <v>165</v>
      </c>
      <c r="D780" t="s">
        <v>1141</v>
      </c>
      <c r="E780" t="s">
        <v>536</v>
      </c>
      <c r="F780" t="s">
        <v>500</v>
      </c>
      <c r="G780" t="s">
        <v>501</v>
      </c>
      <c r="H780">
        <v>100.28</v>
      </c>
    </row>
    <row r="781" spans="1:8" x14ac:dyDescent="0.2">
      <c r="A781" t="s">
        <v>38</v>
      </c>
      <c r="B781" t="s">
        <v>1045</v>
      </c>
      <c r="C781" t="s">
        <v>166</v>
      </c>
      <c r="D781" t="s">
        <v>1168</v>
      </c>
      <c r="E781" t="s">
        <v>503</v>
      </c>
      <c r="F781" t="s">
        <v>1064</v>
      </c>
      <c r="G781" t="s">
        <v>1065</v>
      </c>
      <c r="H781">
        <v>99.401079999999993</v>
      </c>
    </row>
    <row r="782" spans="1:8" x14ac:dyDescent="0.2">
      <c r="A782" t="s">
        <v>39</v>
      </c>
      <c r="B782" t="s">
        <v>1046</v>
      </c>
      <c r="C782" t="s">
        <v>514</v>
      </c>
      <c r="D782" t="s">
        <v>622</v>
      </c>
      <c r="E782" t="s">
        <v>622</v>
      </c>
      <c r="F782" t="s">
        <v>622</v>
      </c>
      <c r="G782" t="s">
        <v>622</v>
      </c>
      <c r="H782" t="s">
        <v>956</v>
      </c>
    </row>
    <row r="783" spans="1:8" x14ac:dyDescent="0.2">
      <c r="A783" t="s">
        <v>39</v>
      </c>
      <c r="B783" t="s">
        <v>1046</v>
      </c>
      <c r="D783" t="s">
        <v>515</v>
      </c>
      <c r="E783" t="s">
        <v>515</v>
      </c>
      <c r="F783" t="s">
        <v>515</v>
      </c>
      <c r="G783" t="s">
        <v>515</v>
      </c>
      <c r="H783" t="s">
        <v>515</v>
      </c>
    </row>
    <row r="784" spans="1:8" x14ac:dyDescent="0.2">
      <c r="A784" t="s">
        <v>39</v>
      </c>
      <c r="B784" t="s">
        <v>1046</v>
      </c>
      <c r="D784" t="s">
        <v>515</v>
      </c>
      <c r="E784" t="s">
        <v>515</v>
      </c>
      <c r="F784" t="s">
        <v>515</v>
      </c>
      <c r="G784" t="s">
        <v>515</v>
      </c>
      <c r="H784" t="s">
        <v>515</v>
      </c>
    </row>
    <row r="785" spans="1:8" x14ac:dyDescent="0.2">
      <c r="A785" t="s">
        <v>39</v>
      </c>
      <c r="B785" t="s">
        <v>1046</v>
      </c>
      <c r="D785" t="s">
        <v>515</v>
      </c>
      <c r="E785" t="s">
        <v>515</v>
      </c>
      <c r="F785" t="s">
        <v>515</v>
      </c>
      <c r="G785" t="s">
        <v>515</v>
      </c>
      <c r="H785" t="s">
        <v>515</v>
      </c>
    </row>
    <row r="786" spans="1:8" x14ac:dyDescent="0.2">
      <c r="A786" t="s">
        <v>39</v>
      </c>
      <c r="B786" t="s">
        <v>1046</v>
      </c>
      <c r="D786" t="s">
        <v>515</v>
      </c>
      <c r="E786" t="s">
        <v>515</v>
      </c>
      <c r="F786" t="s">
        <v>515</v>
      </c>
      <c r="G786" t="s">
        <v>515</v>
      </c>
      <c r="H786" t="s">
        <v>515</v>
      </c>
    </row>
    <row r="787" spans="1:8" x14ac:dyDescent="0.2">
      <c r="A787" t="s">
        <v>39</v>
      </c>
      <c r="B787" t="s">
        <v>1046</v>
      </c>
      <c r="D787" t="s">
        <v>515</v>
      </c>
      <c r="E787" t="s">
        <v>515</v>
      </c>
      <c r="F787" t="s">
        <v>515</v>
      </c>
      <c r="G787" t="s">
        <v>515</v>
      </c>
      <c r="H787" t="s">
        <v>515</v>
      </c>
    </row>
    <row r="788" spans="1:8" x14ac:dyDescent="0.2">
      <c r="A788" t="s">
        <v>39</v>
      </c>
      <c r="B788" t="s">
        <v>1046</v>
      </c>
      <c r="D788" t="s">
        <v>515</v>
      </c>
      <c r="E788" t="s">
        <v>515</v>
      </c>
      <c r="F788" t="s">
        <v>515</v>
      </c>
      <c r="G788" t="s">
        <v>515</v>
      </c>
      <c r="H788" t="s">
        <v>515</v>
      </c>
    </row>
    <row r="789" spans="1:8" x14ac:dyDescent="0.2">
      <c r="A789" t="s">
        <v>39</v>
      </c>
      <c r="B789" t="s">
        <v>1046</v>
      </c>
      <c r="D789" t="s">
        <v>515</v>
      </c>
      <c r="E789" t="s">
        <v>515</v>
      </c>
      <c r="F789" t="s">
        <v>515</v>
      </c>
      <c r="G789" t="s">
        <v>515</v>
      </c>
      <c r="H789" t="s">
        <v>515</v>
      </c>
    </row>
    <row r="790" spans="1:8" x14ac:dyDescent="0.2">
      <c r="A790" t="s">
        <v>39</v>
      </c>
      <c r="B790" t="s">
        <v>1046</v>
      </c>
      <c r="D790" t="s">
        <v>515</v>
      </c>
      <c r="E790" t="s">
        <v>515</v>
      </c>
      <c r="F790" t="s">
        <v>515</v>
      </c>
      <c r="G790" t="s">
        <v>515</v>
      </c>
      <c r="H790" t="s">
        <v>515</v>
      </c>
    </row>
    <row r="791" spans="1:8" x14ac:dyDescent="0.2">
      <c r="A791" t="s">
        <v>39</v>
      </c>
      <c r="B791" t="s">
        <v>1046</v>
      </c>
      <c r="D791" t="s">
        <v>515</v>
      </c>
      <c r="E791" t="s">
        <v>515</v>
      </c>
      <c r="F791" t="s">
        <v>515</v>
      </c>
      <c r="G791" t="s">
        <v>515</v>
      </c>
      <c r="H791" t="s">
        <v>515</v>
      </c>
    </row>
    <row r="792" spans="1:8" x14ac:dyDescent="0.2">
      <c r="A792" t="s">
        <v>13</v>
      </c>
      <c r="B792" t="s">
        <v>994</v>
      </c>
      <c r="C792" t="s">
        <v>1028</v>
      </c>
      <c r="D792" t="s">
        <v>1029</v>
      </c>
      <c r="E792" t="s">
        <v>1030</v>
      </c>
      <c r="F792" t="s">
        <v>684</v>
      </c>
      <c r="G792" t="s">
        <v>960</v>
      </c>
      <c r="H792">
        <v>22.096623571159117</v>
      </c>
    </row>
    <row r="793" spans="1:8" x14ac:dyDescent="0.2">
      <c r="A793" t="s">
        <v>13</v>
      </c>
      <c r="B793" t="s">
        <v>994</v>
      </c>
      <c r="C793" t="s">
        <v>46</v>
      </c>
      <c r="D793" t="s">
        <v>1031</v>
      </c>
      <c r="E793" t="s">
        <v>643</v>
      </c>
      <c r="F793" t="s">
        <v>1032</v>
      </c>
      <c r="G793" t="s">
        <v>1033</v>
      </c>
      <c r="H793">
        <v>0.45884210100685785</v>
      </c>
    </row>
    <row r="794" spans="1:8" x14ac:dyDescent="0.2">
      <c r="A794" t="s">
        <v>13</v>
      </c>
      <c r="B794" t="s">
        <v>994</v>
      </c>
      <c r="C794" t="s">
        <v>47</v>
      </c>
      <c r="D794" t="s">
        <v>1034</v>
      </c>
      <c r="E794" t="s">
        <v>1035</v>
      </c>
      <c r="F794" t="s">
        <v>684</v>
      </c>
      <c r="G794" t="s">
        <v>960</v>
      </c>
      <c r="H794">
        <v>3.0075138928029677E-3</v>
      </c>
    </row>
    <row r="795" spans="1:8" x14ac:dyDescent="0.2">
      <c r="A795" t="s">
        <v>13</v>
      </c>
      <c r="B795" t="s">
        <v>994</v>
      </c>
      <c r="D795" t="s">
        <v>515</v>
      </c>
      <c r="E795" t="s">
        <v>515</v>
      </c>
      <c r="F795" t="s">
        <v>515</v>
      </c>
      <c r="G795" t="s">
        <v>515</v>
      </c>
      <c r="H795" t="s">
        <v>515</v>
      </c>
    </row>
    <row r="796" spans="1:8" x14ac:dyDescent="0.2">
      <c r="A796" t="s">
        <v>13</v>
      </c>
      <c r="B796" t="s">
        <v>994</v>
      </c>
      <c r="D796" t="s">
        <v>515</v>
      </c>
      <c r="E796" t="s">
        <v>515</v>
      </c>
      <c r="F796" t="s">
        <v>515</v>
      </c>
      <c r="G796" t="s">
        <v>515</v>
      </c>
      <c r="H796" t="s">
        <v>515</v>
      </c>
    </row>
    <row r="797" spans="1:8" x14ac:dyDescent="0.2">
      <c r="A797" t="s">
        <v>13</v>
      </c>
      <c r="B797" t="s">
        <v>994</v>
      </c>
      <c r="D797" t="s">
        <v>515</v>
      </c>
      <c r="E797" t="s">
        <v>515</v>
      </c>
      <c r="F797" t="s">
        <v>515</v>
      </c>
      <c r="G797" t="s">
        <v>515</v>
      </c>
      <c r="H797" t="s">
        <v>515</v>
      </c>
    </row>
    <row r="798" spans="1:8" x14ac:dyDescent="0.2">
      <c r="A798" t="s">
        <v>13</v>
      </c>
      <c r="B798" t="s">
        <v>994</v>
      </c>
      <c r="D798" t="s">
        <v>515</v>
      </c>
      <c r="E798" t="s">
        <v>515</v>
      </c>
      <c r="F798" t="s">
        <v>515</v>
      </c>
      <c r="G798" t="s">
        <v>515</v>
      </c>
      <c r="H798" t="s">
        <v>515</v>
      </c>
    </row>
    <row r="799" spans="1:8" x14ac:dyDescent="0.2">
      <c r="A799" t="s">
        <v>13</v>
      </c>
      <c r="B799" t="s">
        <v>994</v>
      </c>
      <c r="D799" t="s">
        <v>515</v>
      </c>
      <c r="E799" t="s">
        <v>515</v>
      </c>
      <c r="F799" t="s">
        <v>515</v>
      </c>
      <c r="G799" t="s">
        <v>515</v>
      </c>
      <c r="H799" t="s">
        <v>515</v>
      </c>
    </row>
    <row r="800" spans="1:8" x14ac:dyDescent="0.2">
      <c r="A800" t="s">
        <v>13</v>
      </c>
      <c r="B800" t="s">
        <v>994</v>
      </c>
      <c r="D800" t="s">
        <v>515</v>
      </c>
      <c r="E800" t="s">
        <v>515</v>
      </c>
      <c r="F800" t="s">
        <v>515</v>
      </c>
      <c r="G800" t="s">
        <v>515</v>
      </c>
      <c r="H800" t="s">
        <v>515</v>
      </c>
    </row>
    <row r="801" spans="1:8" x14ac:dyDescent="0.2">
      <c r="A801" t="s">
        <v>13</v>
      </c>
      <c r="B801" t="s">
        <v>994</v>
      </c>
      <c r="D801" t="s">
        <v>515</v>
      </c>
      <c r="E801" t="s">
        <v>515</v>
      </c>
      <c r="F801" t="s">
        <v>515</v>
      </c>
      <c r="G801" t="s">
        <v>515</v>
      </c>
      <c r="H801" t="s">
        <v>515</v>
      </c>
    </row>
    <row r="802" spans="1:8" x14ac:dyDescent="0.2">
      <c r="A802" t="s">
        <v>40</v>
      </c>
      <c r="B802" t="s">
        <v>1049</v>
      </c>
      <c r="C802" t="s">
        <v>1169</v>
      </c>
      <c r="D802" t="s">
        <v>1170</v>
      </c>
      <c r="E802" t="s">
        <v>492</v>
      </c>
      <c r="F802" t="s">
        <v>716</v>
      </c>
      <c r="G802" t="s">
        <v>744</v>
      </c>
      <c r="H802">
        <v>2.3268228286322605</v>
      </c>
    </row>
    <row r="803" spans="1:8" x14ac:dyDescent="0.2">
      <c r="A803" t="s">
        <v>40</v>
      </c>
      <c r="B803" t="s">
        <v>1049</v>
      </c>
      <c r="C803" t="s">
        <v>170</v>
      </c>
      <c r="D803" t="s">
        <v>1171</v>
      </c>
      <c r="E803" t="s">
        <v>612</v>
      </c>
      <c r="F803" t="s">
        <v>684</v>
      </c>
      <c r="G803" t="s">
        <v>685</v>
      </c>
      <c r="H803">
        <v>0.28707913733676116</v>
      </c>
    </row>
    <row r="804" spans="1:8" x14ac:dyDescent="0.2">
      <c r="A804" t="s">
        <v>40</v>
      </c>
      <c r="B804" t="s">
        <v>1049</v>
      </c>
      <c r="D804" t="s">
        <v>515</v>
      </c>
      <c r="E804" t="s">
        <v>515</v>
      </c>
      <c r="F804" t="s">
        <v>515</v>
      </c>
      <c r="G804" t="s">
        <v>515</v>
      </c>
      <c r="H804" t="s">
        <v>515</v>
      </c>
    </row>
    <row r="805" spans="1:8" x14ac:dyDescent="0.2">
      <c r="A805" t="s">
        <v>40</v>
      </c>
      <c r="B805" t="s">
        <v>1049</v>
      </c>
      <c r="D805" t="s">
        <v>515</v>
      </c>
      <c r="E805" t="s">
        <v>515</v>
      </c>
      <c r="F805" t="s">
        <v>515</v>
      </c>
      <c r="G805" t="s">
        <v>515</v>
      </c>
      <c r="H805" t="s">
        <v>515</v>
      </c>
    </row>
    <row r="806" spans="1:8" x14ac:dyDescent="0.2">
      <c r="A806" t="s">
        <v>40</v>
      </c>
      <c r="B806" t="s">
        <v>1049</v>
      </c>
      <c r="D806" t="s">
        <v>515</v>
      </c>
      <c r="E806" t="s">
        <v>515</v>
      </c>
      <c r="F806" t="s">
        <v>515</v>
      </c>
      <c r="G806" t="s">
        <v>515</v>
      </c>
      <c r="H806" t="s">
        <v>515</v>
      </c>
    </row>
    <row r="807" spans="1:8" x14ac:dyDescent="0.2">
      <c r="A807" t="s">
        <v>40</v>
      </c>
      <c r="B807" t="s">
        <v>1049</v>
      </c>
      <c r="D807" t="s">
        <v>515</v>
      </c>
      <c r="E807" t="s">
        <v>515</v>
      </c>
      <c r="F807" t="s">
        <v>515</v>
      </c>
      <c r="G807" t="s">
        <v>515</v>
      </c>
      <c r="H807" t="s">
        <v>515</v>
      </c>
    </row>
    <row r="808" spans="1:8" x14ac:dyDescent="0.2">
      <c r="A808" t="s">
        <v>40</v>
      </c>
      <c r="B808" t="s">
        <v>1049</v>
      </c>
      <c r="D808" t="s">
        <v>515</v>
      </c>
      <c r="E808" t="s">
        <v>515</v>
      </c>
      <c r="F808" t="s">
        <v>515</v>
      </c>
      <c r="G808" t="s">
        <v>515</v>
      </c>
      <c r="H808" t="s">
        <v>515</v>
      </c>
    </row>
    <row r="809" spans="1:8" x14ac:dyDescent="0.2">
      <c r="A809" t="s">
        <v>40</v>
      </c>
      <c r="B809" t="s">
        <v>1049</v>
      </c>
      <c r="D809" t="s">
        <v>515</v>
      </c>
      <c r="E809" t="s">
        <v>515</v>
      </c>
      <c r="F809" t="s">
        <v>515</v>
      </c>
      <c r="G809" t="s">
        <v>515</v>
      </c>
      <c r="H809" t="s">
        <v>515</v>
      </c>
    </row>
    <row r="810" spans="1:8" x14ac:dyDescent="0.2">
      <c r="A810" t="s">
        <v>40</v>
      </c>
      <c r="B810" t="s">
        <v>1049</v>
      </c>
      <c r="D810" t="s">
        <v>515</v>
      </c>
      <c r="E810" t="s">
        <v>515</v>
      </c>
      <c r="F810" t="s">
        <v>515</v>
      </c>
      <c r="G810" t="s">
        <v>515</v>
      </c>
      <c r="H810" t="s">
        <v>515</v>
      </c>
    </row>
    <row r="811" spans="1:8" x14ac:dyDescent="0.2">
      <c r="A811" t="s">
        <v>40</v>
      </c>
      <c r="B811" t="s">
        <v>1049</v>
      </c>
      <c r="D811" t="s">
        <v>515</v>
      </c>
      <c r="E811" t="s">
        <v>515</v>
      </c>
      <c r="F811" t="s">
        <v>515</v>
      </c>
      <c r="G811" t="s">
        <v>515</v>
      </c>
      <c r="H811" t="s">
        <v>515</v>
      </c>
    </row>
    <row r="812" spans="1:8" x14ac:dyDescent="0.2">
      <c r="A812" t="s">
        <v>1050</v>
      </c>
      <c r="B812" t="s">
        <v>1051</v>
      </c>
      <c r="C812" t="s">
        <v>34</v>
      </c>
      <c r="D812" t="s">
        <v>1038</v>
      </c>
      <c r="E812" t="s">
        <v>594</v>
      </c>
      <c r="F812" t="s">
        <v>684</v>
      </c>
      <c r="G812" t="s">
        <v>685</v>
      </c>
      <c r="H812">
        <v>0.40438392614099994</v>
      </c>
    </row>
    <row r="813" spans="1:8" x14ac:dyDescent="0.2">
      <c r="A813" t="s">
        <v>1050</v>
      </c>
      <c r="B813" t="s">
        <v>1051</v>
      </c>
      <c r="D813" t="s">
        <v>515</v>
      </c>
      <c r="E813" t="s">
        <v>515</v>
      </c>
      <c r="F813" t="s">
        <v>515</v>
      </c>
      <c r="G813" t="s">
        <v>515</v>
      </c>
      <c r="H813" t="s">
        <v>515</v>
      </c>
    </row>
    <row r="814" spans="1:8" x14ac:dyDescent="0.2">
      <c r="A814" t="s">
        <v>1050</v>
      </c>
      <c r="B814" t="s">
        <v>1051</v>
      </c>
      <c r="D814" t="s">
        <v>515</v>
      </c>
      <c r="E814" t="s">
        <v>515</v>
      </c>
      <c r="F814" t="s">
        <v>515</v>
      </c>
      <c r="G814" t="s">
        <v>515</v>
      </c>
      <c r="H814" t="s">
        <v>515</v>
      </c>
    </row>
    <row r="815" spans="1:8" x14ac:dyDescent="0.2">
      <c r="A815" t="s">
        <v>1050</v>
      </c>
      <c r="B815" t="s">
        <v>1051</v>
      </c>
      <c r="D815" t="s">
        <v>515</v>
      </c>
      <c r="E815" t="s">
        <v>515</v>
      </c>
      <c r="F815" t="s">
        <v>515</v>
      </c>
      <c r="G815" t="s">
        <v>515</v>
      </c>
      <c r="H815" t="s">
        <v>515</v>
      </c>
    </row>
    <row r="816" spans="1:8" x14ac:dyDescent="0.2">
      <c r="A816" t="s">
        <v>1050</v>
      </c>
      <c r="B816" t="s">
        <v>1051</v>
      </c>
      <c r="D816" t="s">
        <v>515</v>
      </c>
      <c r="E816" t="s">
        <v>515</v>
      </c>
      <c r="F816" t="s">
        <v>515</v>
      </c>
      <c r="G816" t="s">
        <v>515</v>
      </c>
      <c r="H816" t="s">
        <v>515</v>
      </c>
    </row>
    <row r="817" spans="1:8" x14ac:dyDescent="0.2">
      <c r="A817" t="s">
        <v>1050</v>
      </c>
      <c r="B817" t="s">
        <v>1051</v>
      </c>
      <c r="D817" t="s">
        <v>515</v>
      </c>
      <c r="E817" t="s">
        <v>515</v>
      </c>
      <c r="F817" t="s">
        <v>515</v>
      </c>
      <c r="G817" t="s">
        <v>515</v>
      </c>
      <c r="H817" t="s">
        <v>515</v>
      </c>
    </row>
    <row r="818" spans="1:8" x14ac:dyDescent="0.2">
      <c r="A818" t="s">
        <v>1050</v>
      </c>
      <c r="B818" t="s">
        <v>1051</v>
      </c>
      <c r="D818" t="s">
        <v>515</v>
      </c>
      <c r="E818" t="s">
        <v>515</v>
      </c>
      <c r="F818" t="s">
        <v>515</v>
      </c>
      <c r="G818" t="s">
        <v>515</v>
      </c>
      <c r="H818" t="s">
        <v>515</v>
      </c>
    </row>
    <row r="819" spans="1:8" x14ac:dyDescent="0.2">
      <c r="A819" t="s">
        <v>1050</v>
      </c>
      <c r="B819" t="s">
        <v>1051</v>
      </c>
      <c r="D819" t="s">
        <v>515</v>
      </c>
      <c r="E819" t="s">
        <v>515</v>
      </c>
      <c r="F819" t="s">
        <v>515</v>
      </c>
      <c r="G819" t="s">
        <v>515</v>
      </c>
      <c r="H819" t="s">
        <v>515</v>
      </c>
    </row>
    <row r="820" spans="1:8" x14ac:dyDescent="0.2">
      <c r="A820" t="s">
        <v>1050</v>
      </c>
      <c r="B820" t="s">
        <v>1051</v>
      </c>
      <c r="D820" t="s">
        <v>515</v>
      </c>
      <c r="E820" t="s">
        <v>515</v>
      </c>
      <c r="F820" t="s">
        <v>515</v>
      </c>
      <c r="G820" t="s">
        <v>515</v>
      </c>
      <c r="H820" t="s">
        <v>515</v>
      </c>
    </row>
    <row r="821" spans="1:8" x14ac:dyDescent="0.2">
      <c r="A821" t="s">
        <v>1050</v>
      </c>
      <c r="B821" t="s">
        <v>1051</v>
      </c>
      <c r="D821" t="s">
        <v>515</v>
      </c>
      <c r="E821" t="s">
        <v>515</v>
      </c>
      <c r="F821" t="s">
        <v>515</v>
      </c>
      <c r="G821" t="s">
        <v>515</v>
      </c>
      <c r="H821" t="s">
        <v>515</v>
      </c>
    </row>
    <row r="822" spans="1:8" x14ac:dyDescent="0.2">
      <c r="A822">
        <v>0</v>
      </c>
      <c r="B822" t="s">
        <v>622</v>
      </c>
      <c r="C822" t="s">
        <v>622</v>
      </c>
      <c r="D822" t="s">
        <v>622</v>
      </c>
      <c r="E822" t="s">
        <v>622</v>
      </c>
      <c r="F822" t="s">
        <v>622</v>
      </c>
      <c r="G822" t="s">
        <v>622</v>
      </c>
      <c r="H822" t="s">
        <v>622</v>
      </c>
    </row>
    <row r="823" spans="1:8" x14ac:dyDescent="0.2">
      <c r="A823">
        <v>0</v>
      </c>
      <c r="B823" t="s">
        <v>622</v>
      </c>
      <c r="D823" t="s">
        <v>515</v>
      </c>
      <c r="E823" t="s">
        <v>515</v>
      </c>
      <c r="F823" t="s">
        <v>515</v>
      </c>
      <c r="G823" t="s">
        <v>515</v>
      </c>
      <c r="H823" t="s">
        <v>515</v>
      </c>
    </row>
    <row r="824" spans="1:8" x14ac:dyDescent="0.2">
      <c r="A824">
        <v>0</v>
      </c>
      <c r="B824" t="s">
        <v>622</v>
      </c>
      <c r="D824" t="s">
        <v>515</v>
      </c>
      <c r="E824" t="s">
        <v>515</v>
      </c>
      <c r="F824" t="s">
        <v>515</v>
      </c>
      <c r="G824" t="s">
        <v>515</v>
      </c>
      <c r="H824" t="s">
        <v>515</v>
      </c>
    </row>
    <row r="825" spans="1:8" x14ac:dyDescent="0.2">
      <c r="A825">
        <v>0</v>
      </c>
      <c r="B825" t="s">
        <v>622</v>
      </c>
      <c r="D825" t="s">
        <v>515</v>
      </c>
      <c r="E825" t="s">
        <v>515</v>
      </c>
      <c r="F825" t="s">
        <v>515</v>
      </c>
      <c r="G825" t="s">
        <v>515</v>
      </c>
      <c r="H825" t="s">
        <v>515</v>
      </c>
    </row>
    <row r="826" spans="1:8" x14ac:dyDescent="0.2">
      <c r="A826">
        <v>0</v>
      </c>
      <c r="B826" t="s">
        <v>622</v>
      </c>
      <c r="D826" t="s">
        <v>515</v>
      </c>
      <c r="E826" t="s">
        <v>515</v>
      </c>
      <c r="F826" t="s">
        <v>515</v>
      </c>
      <c r="G826" t="s">
        <v>515</v>
      </c>
      <c r="H826" t="s">
        <v>515</v>
      </c>
    </row>
    <row r="827" spans="1:8" x14ac:dyDescent="0.2">
      <c r="A827">
        <v>0</v>
      </c>
      <c r="B827" t="s">
        <v>622</v>
      </c>
      <c r="D827" t="s">
        <v>515</v>
      </c>
      <c r="E827" t="s">
        <v>515</v>
      </c>
      <c r="F827" t="s">
        <v>515</v>
      </c>
      <c r="G827" t="s">
        <v>515</v>
      </c>
      <c r="H827" t="s">
        <v>515</v>
      </c>
    </row>
    <row r="828" spans="1:8" x14ac:dyDescent="0.2">
      <c r="A828">
        <v>0</v>
      </c>
      <c r="B828" t="s">
        <v>622</v>
      </c>
      <c r="D828" t="s">
        <v>515</v>
      </c>
      <c r="E828" t="s">
        <v>515</v>
      </c>
      <c r="F828" t="s">
        <v>515</v>
      </c>
      <c r="G828" t="s">
        <v>515</v>
      </c>
      <c r="H828" t="s">
        <v>515</v>
      </c>
    </row>
    <row r="829" spans="1:8" x14ac:dyDescent="0.2">
      <c r="A829">
        <v>0</v>
      </c>
      <c r="B829" t="s">
        <v>622</v>
      </c>
      <c r="D829" t="s">
        <v>515</v>
      </c>
      <c r="E829" t="s">
        <v>515</v>
      </c>
      <c r="F829" t="s">
        <v>515</v>
      </c>
      <c r="G829" t="s">
        <v>515</v>
      </c>
      <c r="H829" t="s">
        <v>515</v>
      </c>
    </row>
    <row r="830" spans="1:8" x14ac:dyDescent="0.2">
      <c r="A830">
        <v>0</v>
      </c>
      <c r="B830" t="s">
        <v>622</v>
      </c>
      <c r="D830" t="s">
        <v>515</v>
      </c>
      <c r="E830" t="s">
        <v>515</v>
      </c>
      <c r="F830" t="s">
        <v>515</v>
      </c>
      <c r="G830" t="s">
        <v>515</v>
      </c>
      <c r="H830" t="s">
        <v>515</v>
      </c>
    </row>
    <row r="831" spans="1:8" x14ac:dyDescent="0.2">
      <c r="A831">
        <v>0</v>
      </c>
      <c r="B831" t="s">
        <v>622</v>
      </c>
      <c r="D831" t="s">
        <v>515</v>
      </c>
      <c r="E831" t="s">
        <v>515</v>
      </c>
      <c r="F831" t="s">
        <v>515</v>
      </c>
      <c r="G831" t="s">
        <v>515</v>
      </c>
      <c r="H831" t="s">
        <v>515</v>
      </c>
    </row>
    <row r="832" spans="1:8" x14ac:dyDescent="0.2">
      <c r="A832">
        <v>0</v>
      </c>
      <c r="B832" t="s">
        <v>622</v>
      </c>
      <c r="C832" t="s">
        <v>622</v>
      </c>
      <c r="D832" t="s">
        <v>622</v>
      </c>
      <c r="E832" t="s">
        <v>622</v>
      </c>
      <c r="F832" t="s">
        <v>622</v>
      </c>
      <c r="G832" t="s">
        <v>622</v>
      </c>
      <c r="H832" t="s">
        <v>622</v>
      </c>
    </row>
    <row r="833" spans="1:8" x14ac:dyDescent="0.2">
      <c r="A833">
        <v>0</v>
      </c>
      <c r="B833" t="s">
        <v>622</v>
      </c>
      <c r="D833" t="s">
        <v>515</v>
      </c>
      <c r="E833" t="s">
        <v>515</v>
      </c>
      <c r="F833" t="s">
        <v>515</v>
      </c>
      <c r="G833" t="s">
        <v>515</v>
      </c>
      <c r="H833" t="s">
        <v>515</v>
      </c>
    </row>
    <row r="834" spans="1:8" x14ac:dyDescent="0.2">
      <c r="A834">
        <v>0</v>
      </c>
      <c r="B834" t="s">
        <v>622</v>
      </c>
      <c r="D834" t="s">
        <v>515</v>
      </c>
      <c r="E834" t="s">
        <v>515</v>
      </c>
      <c r="F834" t="s">
        <v>515</v>
      </c>
      <c r="G834" t="s">
        <v>515</v>
      </c>
      <c r="H834" t="s">
        <v>515</v>
      </c>
    </row>
    <row r="835" spans="1:8" x14ac:dyDescent="0.2">
      <c r="A835">
        <v>0</v>
      </c>
      <c r="B835" t="s">
        <v>622</v>
      </c>
      <c r="D835" t="s">
        <v>515</v>
      </c>
      <c r="E835" t="s">
        <v>515</v>
      </c>
      <c r="F835" t="s">
        <v>515</v>
      </c>
      <c r="G835" t="s">
        <v>515</v>
      </c>
      <c r="H835" t="s">
        <v>515</v>
      </c>
    </row>
    <row r="836" spans="1:8" x14ac:dyDescent="0.2">
      <c r="A836">
        <v>0</v>
      </c>
      <c r="B836" t="s">
        <v>622</v>
      </c>
      <c r="D836" t="s">
        <v>515</v>
      </c>
      <c r="E836" t="s">
        <v>515</v>
      </c>
      <c r="F836" t="s">
        <v>515</v>
      </c>
      <c r="G836" t="s">
        <v>515</v>
      </c>
      <c r="H836" t="s">
        <v>515</v>
      </c>
    </row>
    <row r="837" spans="1:8" x14ac:dyDescent="0.2">
      <c r="A837">
        <v>0</v>
      </c>
      <c r="B837" t="s">
        <v>622</v>
      </c>
      <c r="D837" t="s">
        <v>515</v>
      </c>
      <c r="E837" t="s">
        <v>515</v>
      </c>
      <c r="F837" t="s">
        <v>515</v>
      </c>
      <c r="G837" t="s">
        <v>515</v>
      </c>
      <c r="H837" t="s">
        <v>515</v>
      </c>
    </row>
    <row r="838" spans="1:8" x14ac:dyDescent="0.2">
      <c r="A838">
        <v>0</v>
      </c>
      <c r="B838" t="s">
        <v>622</v>
      </c>
      <c r="D838" t="s">
        <v>515</v>
      </c>
      <c r="E838" t="s">
        <v>515</v>
      </c>
      <c r="F838" t="s">
        <v>515</v>
      </c>
      <c r="G838" t="s">
        <v>515</v>
      </c>
      <c r="H838" t="s">
        <v>515</v>
      </c>
    </row>
    <row r="839" spans="1:8" x14ac:dyDescent="0.2">
      <c r="A839">
        <v>0</v>
      </c>
      <c r="B839" t="s">
        <v>622</v>
      </c>
      <c r="D839" t="s">
        <v>515</v>
      </c>
      <c r="E839" t="s">
        <v>515</v>
      </c>
      <c r="F839" t="s">
        <v>515</v>
      </c>
      <c r="G839" t="s">
        <v>515</v>
      </c>
      <c r="H839" t="s">
        <v>515</v>
      </c>
    </row>
    <row r="840" spans="1:8" x14ac:dyDescent="0.2">
      <c r="A840">
        <v>0</v>
      </c>
      <c r="B840" t="s">
        <v>622</v>
      </c>
      <c r="D840" t="s">
        <v>515</v>
      </c>
      <c r="E840" t="s">
        <v>515</v>
      </c>
      <c r="F840" t="s">
        <v>515</v>
      </c>
      <c r="G840" t="s">
        <v>515</v>
      </c>
      <c r="H840" t="s">
        <v>515</v>
      </c>
    </row>
    <row r="841" spans="1:8" x14ac:dyDescent="0.2">
      <c r="A841">
        <v>0</v>
      </c>
      <c r="B841" t="s">
        <v>622</v>
      </c>
      <c r="D841" t="s">
        <v>515</v>
      </c>
      <c r="E841" t="s">
        <v>515</v>
      </c>
      <c r="F841" t="s">
        <v>515</v>
      </c>
      <c r="G841" t="s">
        <v>515</v>
      </c>
      <c r="H841" t="s">
        <v>515</v>
      </c>
    </row>
    <row r="842" spans="1:8" x14ac:dyDescent="0.2">
      <c r="A842">
        <v>0</v>
      </c>
      <c r="B842" t="s">
        <v>622</v>
      </c>
      <c r="C842" t="s">
        <v>622</v>
      </c>
      <c r="D842" t="s">
        <v>622</v>
      </c>
      <c r="E842" t="s">
        <v>622</v>
      </c>
      <c r="F842" t="s">
        <v>622</v>
      </c>
      <c r="G842" t="s">
        <v>622</v>
      </c>
      <c r="H842" t="s">
        <v>622</v>
      </c>
    </row>
    <row r="843" spans="1:8" x14ac:dyDescent="0.2">
      <c r="A843">
        <v>0</v>
      </c>
      <c r="B843" t="s">
        <v>622</v>
      </c>
      <c r="D843" t="s">
        <v>515</v>
      </c>
      <c r="E843" t="s">
        <v>515</v>
      </c>
      <c r="F843" t="s">
        <v>515</v>
      </c>
      <c r="G843" t="s">
        <v>515</v>
      </c>
      <c r="H843" t="s">
        <v>515</v>
      </c>
    </row>
    <row r="844" spans="1:8" x14ac:dyDescent="0.2">
      <c r="A844">
        <v>0</v>
      </c>
      <c r="B844" t="s">
        <v>622</v>
      </c>
      <c r="D844" t="s">
        <v>515</v>
      </c>
      <c r="E844" t="s">
        <v>515</v>
      </c>
      <c r="F844" t="s">
        <v>515</v>
      </c>
      <c r="G844" t="s">
        <v>515</v>
      </c>
      <c r="H844" t="s">
        <v>515</v>
      </c>
    </row>
    <row r="845" spans="1:8" x14ac:dyDescent="0.2">
      <c r="A845">
        <v>0</v>
      </c>
      <c r="B845" t="s">
        <v>622</v>
      </c>
      <c r="D845" t="s">
        <v>515</v>
      </c>
      <c r="E845" t="s">
        <v>515</v>
      </c>
      <c r="F845" t="s">
        <v>515</v>
      </c>
      <c r="G845" t="s">
        <v>515</v>
      </c>
      <c r="H845" t="s">
        <v>515</v>
      </c>
    </row>
    <row r="846" spans="1:8" x14ac:dyDescent="0.2">
      <c r="A846">
        <v>0</v>
      </c>
      <c r="B846" t="s">
        <v>622</v>
      </c>
      <c r="D846" t="s">
        <v>515</v>
      </c>
      <c r="E846" t="s">
        <v>515</v>
      </c>
      <c r="F846" t="s">
        <v>515</v>
      </c>
      <c r="G846" t="s">
        <v>515</v>
      </c>
      <c r="H846" t="s">
        <v>515</v>
      </c>
    </row>
    <row r="847" spans="1:8" x14ac:dyDescent="0.2">
      <c r="A847">
        <v>0</v>
      </c>
      <c r="B847" t="s">
        <v>622</v>
      </c>
      <c r="D847" t="s">
        <v>515</v>
      </c>
      <c r="E847" t="s">
        <v>515</v>
      </c>
      <c r="F847" t="s">
        <v>515</v>
      </c>
      <c r="G847" t="s">
        <v>515</v>
      </c>
      <c r="H847" t="s">
        <v>515</v>
      </c>
    </row>
    <row r="848" spans="1:8" x14ac:dyDescent="0.2">
      <c r="A848">
        <v>0</v>
      </c>
      <c r="B848" t="s">
        <v>622</v>
      </c>
      <c r="D848" t="s">
        <v>515</v>
      </c>
      <c r="E848" t="s">
        <v>515</v>
      </c>
      <c r="F848" t="s">
        <v>515</v>
      </c>
      <c r="G848" t="s">
        <v>515</v>
      </c>
      <c r="H848" t="s">
        <v>515</v>
      </c>
    </row>
    <row r="849" spans="1:8" x14ac:dyDescent="0.2">
      <c r="A849">
        <v>0</v>
      </c>
      <c r="B849" t="s">
        <v>622</v>
      </c>
      <c r="D849" t="s">
        <v>515</v>
      </c>
      <c r="E849" t="s">
        <v>515</v>
      </c>
      <c r="F849" t="s">
        <v>515</v>
      </c>
      <c r="G849" t="s">
        <v>515</v>
      </c>
      <c r="H849" t="s">
        <v>515</v>
      </c>
    </row>
    <row r="850" spans="1:8" x14ac:dyDescent="0.2">
      <c r="A850">
        <v>0</v>
      </c>
      <c r="B850" t="s">
        <v>622</v>
      </c>
      <c r="D850" t="s">
        <v>515</v>
      </c>
      <c r="E850" t="s">
        <v>515</v>
      </c>
      <c r="F850" t="s">
        <v>515</v>
      </c>
      <c r="G850" t="s">
        <v>515</v>
      </c>
      <c r="H850" t="s">
        <v>515</v>
      </c>
    </row>
    <row r="851" spans="1:8" x14ac:dyDescent="0.2">
      <c r="A851">
        <v>0</v>
      </c>
      <c r="B851" t="s">
        <v>622</v>
      </c>
      <c r="D851" t="s">
        <v>515</v>
      </c>
      <c r="E851" t="s">
        <v>515</v>
      </c>
      <c r="F851" t="s">
        <v>515</v>
      </c>
      <c r="G851" t="s">
        <v>515</v>
      </c>
      <c r="H851" t="s">
        <v>515</v>
      </c>
    </row>
    <row r="852" spans="1:8" x14ac:dyDescent="0.2">
      <c r="A852">
        <v>0</v>
      </c>
      <c r="B852" t="s">
        <v>622</v>
      </c>
      <c r="C852" t="s">
        <v>622</v>
      </c>
      <c r="D852" t="s">
        <v>622</v>
      </c>
      <c r="E852" t="s">
        <v>622</v>
      </c>
      <c r="F852" t="s">
        <v>622</v>
      </c>
      <c r="G852" t="s">
        <v>622</v>
      </c>
      <c r="H852" t="s">
        <v>622</v>
      </c>
    </row>
    <row r="853" spans="1:8" x14ac:dyDescent="0.2">
      <c r="A853">
        <v>0</v>
      </c>
      <c r="B853" t="s">
        <v>622</v>
      </c>
      <c r="D853" t="s">
        <v>515</v>
      </c>
      <c r="E853" t="s">
        <v>515</v>
      </c>
      <c r="F853" t="s">
        <v>515</v>
      </c>
      <c r="G853" t="s">
        <v>515</v>
      </c>
      <c r="H853" t="s">
        <v>515</v>
      </c>
    </row>
    <row r="854" spans="1:8" x14ac:dyDescent="0.2">
      <c r="A854">
        <v>0</v>
      </c>
      <c r="B854" t="s">
        <v>622</v>
      </c>
      <c r="D854" t="s">
        <v>515</v>
      </c>
      <c r="E854" t="s">
        <v>515</v>
      </c>
      <c r="F854" t="s">
        <v>515</v>
      </c>
      <c r="G854" t="s">
        <v>515</v>
      </c>
      <c r="H854" t="s">
        <v>515</v>
      </c>
    </row>
    <row r="855" spans="1:8" x14ac:dyDescent="0.2">
      <c r="A855">
        <v>0</v>
      </c>
      <c r="B855" t="s">
        <v>622</v>
      </c>
      <c r="D855" t="s">
        <v>515</v>
      </c>
      <c r="E855" t="s">
        <v>515</v>
      </c>
      <c r="F855" t="s">
        <v>515</v>
      </c>
      <c r="G855" t="s">
        <v>515</v>
      </c>
      <c r="H855" t="s">
        <v>515</v>
      </c>
    </row>
    <row r="856" spans="1:8" x14ac:dyDescent="0.2">
      <c r="A856">
        <v>0</v>
      </c>
      <c r="B856" t="s">
        <v>622</v>
      </c>
      <c r="D856" t="s">
        <v>515</v>
      </c>
      <c r="E856" t="s">
        <v>515</v>
      </c>
      <c r="F856" t="s">
        <v>515</v>
      </c>
      <c r="G856" t="s">
        <v>515</v>
      </c>
      <c r="H856" t="s">
        <v>515</v>
      </c>
    </row>
    <row r="857" spans="1:8" x14ac:dyDescent="0.2">
      <c r="A857">
        <v>0</v>
      </c>
      <c r="B857" t="s">
        <v>622</v>
      </c>
      <c r="D857" t="s">
        <v>515</v>
      </c>
      <c r="E857" t="s">
        <v>515</v>
      </c>
      <c r="F857" t="s">
        <v>515</v>
      </c>
      <c r="G857" t="s">
        <v>515</v>
      </c>
      <c r="H857" t="s">
        <v>515</v>
      </c>
    </row>
    <row r="858" spans="1:8" x14ac:dyDescent="0.2">
      <c r="A858">
        <v>0</v>
      </c>
      <c r="B858" t="s">
        <v>622</v>
      </c>
      <c r="D858" t="s">
        <v>515</v>
      </c>
      <c r="E858" t="s">
        <v>515</v>
      </c>
      <c r="F858" t="s">
        <v>515</v>
      </c>
      <c r="G858" t="s">
        <v>515</v>
      </c>
      <c r="H858" t="s">
        <v>515</v>
      </c>
    </row>
    <row r="859" spans="1:8" x14ac:dyDescent="0.2">
      <c r="A859">
        <v>0</v>
      </c>
      <c r="B859" t="s">
        <v>622</v>
      </c>
      <c r="D859" t="s">
        <v>515</v>
      </c>
      <c r="E859" t="s">
        <v>515</v>
      </c>
      <c r="F859" t="s">
        <v>515</v>
      </c>
      <c r="G859" t="s">
        <v>515</v>
      </c>
      <c r="H859" t="s">
        <v>515</v>
      </c>
    </row>
    <row r="860" spans="1:8" x14ac:dyDescent="0.2">
      <c r="A860">
        <v>0</v>
      </c>
      <c r="B860" t="s">
        <v>622</v>
      </c>
      <c r="D860" t="s">
        <v>515</v>
      </c>
      <c r="E860" t="s">
        <v>515</v>
      </c>
      <c r="F860" t="s">
        <v>515</v>
      </c>
      <c r="G860" t="s">
        <v>515</v>
      </c>
      <c r="H860" t="s">
        <v>515</v>
      </c>
    </row>
    <row r="861" spans="1:8" x14ac:dyDescent="0.2">
      <c r="A861">
        <v>0</v>
      </c>
      <c r="B861" t="s">
        <v>622</v>
      </c>
      <c r="D861" t="s">
        <v>515</v>
      </c>
      <c r="E861" t="s">
        <v>515</v>
      </c>
      <c r="F861" t="s">
        <v>515</v>
      </c>
      <c r="G861" t="s">
        <v>515</v>
      </c>
      <c r="H861" t="s">
        <v>515</v>
      </c>
    </row>
    <row r="862" spans="1:8" x14ac:dyDescent="0.2">
      <c r="A862">
        <v>0</v>
      </c>
      <c r="B862" t="s">
        <v>622</v>
      </c>
      <c r="C862" t="s">
        <v>622</v>
      </c>
      <c r="D862" t="s">
        <v>622</v>
      </c>
      <c r="E862" t="s">
        <v>622</v>
      </c>
      <c r="F862" t="s">
        <v>622</v>
      </c>
      <c r="G862" t="s">
        <v>622</v>
      </c>
      <c r="H862" t="s">
        <v>622</v>
      </c>
    </row>
    <row r="863" spans="1:8" x14ac:dyDescent="0.2">
      <c r="A863">
        <v>0</v>
      </c>
      <c r="B863" t="s">
        <v>622</v>
      </c>
      <c r="D863" t="s">
        <v>515</v>
      </c>
      <c r="E863" t="s">
        <v>515</v>
      </c>
      <c r="F863" t="s">
        <v>515</v>
      </c>
      <c r="G863" t="s">
        <v>515</v>
      </c>
      <c r="H863" t="s">
        <v>515</v>
      </c>
    </row>
    <row r="864" spans="1:8" x14ac:dyDescent="0.2">
      <c r="A864">
        <v>0</v>
      </c>
      <c r="B864" t="s">
        <v>622</v>
      </c>
      <c r="D864" t="s">
        <v>515</v>
      </c>
      <c r="E864" t="s">
        <v>515</v>
      </c>
      <c r="F864" t="s">
        <v>515</v>
      </c>
      <c r="G864" t="s">
        <v>515</v>
      </c>
      <c r="H864" t="s">
        <v>515</v>
      </c>
    </row>
    <row r="865" spans="1:8" x14ac:dyDescent="0.2">
      <c r="A865">
        <v>0</v>
      </c>
      <c r="B865" t="s">
        <v>622</v>
      </c>
      <c r="D865" t="s">
        <v>515</v>
      </c>
      <c r="E865" t="s">
        <v>515</v>
      </c>
      <c r="F865" t="s">
        <v>515</v>
      </c>
      <c r="G865" t="s">
        <v>515</v>
      </c>
      <c r="H865" t="s">
        <v>515</v>
      </c>
    </row>
    <row r="866" spans="1:8" x14ac:dyDescent="0.2">
      <c r="A866">
        <v>0</v>
      </c>
      <c r="B866" t="s">
        <v>622</v>
      </c>
      <c r="D866" t="s">
        <v>515</v>
      </c>
      <c r="E866" t="s">
        <v>515</v>
      </c>
      <c r="F866" t="s">
        <v>515</v>
      </c>
      <c r="G866" t="s">
        <v>515</v>
      </c>
      <c r="H866" t="s">
        <v>515</v>
      </c>
    </row>
    <row r="867" spans="1:8" x14ac:dyDescent="0.2">
      <c r="A867">
        <v>0</v>
      </c>
      <c r="B867" t="s">
        <v>622</v>
      </c>
      <c r="D867" t="s">
        <v>515</v>
      </c>
      <c r="E867" t="s">
        <v>515</v>
      </c>
      <c r="F867" t="s">
        <v>515</v>
      </c>
      <c r="G867" t="s">
        <v>515</v>
      </c>
      <c r="H867" t="s">
        <v>515</v>
      </c>
    </row>
    <row r="868" spans="1:8" x14ac:dyDescent="0.2">
      <c r="A868">
        <v>0</v>
      </c>
      <c r="B868" t="s">
        <v>622</v>
      </c>
      <c r="D868" t="s">
        <v>515</v>
      </c>
      <c r="E868" t="s">
        <v>515</v>
      </c>
      <c r="F868" t="s">
        <v>515</v>
      </c>
      <c r="G868" t="s">
        <v>515</v>
      </c>
      <c r="H868" t="s">
        <v>515</v>
      </c>
    </row>
    <row r="869" spans="1:8" x14ac:dyDescent="0.2">
      <c r="A869">
        <v>0</v>
      </c>
      <c r="B869" t="s">
        <v>622</v>
      </c>
      <c r="D869" t="s">
        <v>515</v>
      </c>
      <c r="E869" t="s">
        <v>515</v>
      </c>
      <c r="F869" t="s">
        <v>515</v>
      </c>
      <c r="G869" t="s">
        <v>515</v>
      </c>
      <c r="H869" t="s">
        <v>515</v>
      </c>
    </row>
    <row r="870" spans="1:8" x14ac:dyDescent="0.2">
      <c r="A870">
        <v>0</v>
      </c>
      <c r="B870" t="s">
        <v>622</v>
      </c>
      <c r="D870" t="s">
        <v>515</v>
      </c>
      <c r="E870" t="s">
        <v>515</v>
      </c>
      <c r="F870" t="s">
        <v>515</v>
      </c>
      <c r="G870" t="s">
        <v>515</v>
      </c>
      <c r="H870" t="s">
        <v>515</v>
      </c>
    </row>
    <row r="871" spans="1:8" x14ac:dyDescent="0.2">
      <c r="A871">
        <v>0</v>
      </c>
      <c r="B871" t="s">
        <v>622</v>
      </c>
      <c r="D871" t="s">
        <v>515</v>
      </c>
      <c r="E871" t="s">
        <v>515</v>
      </c>
      <c r="F871" t="s">
        <v>515</v>
      </c>
      <c r="G871" t="s">
        <v>515</v>
      </c>
      <c r="H871" t="s">
        <v>515</v>
      </c>
    </row>
    <row r="872" spans="1:8" x14ac:dyDescent="0.2">
      <c r="A872">
        <v>0</v>
      </c>
      <c r="B872" t="s">
        <v>622</v>
      </c>
      <c r="C872" t="s">
        <v>622</v>
      </c>
      <c r="D872" t="s">
        <v>622</v>
      </c>
      <c r="E872" t="s">
        <v>622</v>
      </c>
      <c r="F872" t="s">
        <v>622</v>
      </c>
      <c r="G872" t="s">
        <v>622</v>
      </c>
      <c r="H872" t="s">
        <v>622</v>
      </c>
    </row>
    <row r="873" spans="1:8" x14ac:dyDescent="0.2">
      <c r="A873">
        <v>0</v>
      </c>
      <c r="B873" t="s">
        <v>622</v>
      </c>
      <c r="D873" t="s">
        <v>515</v>
      </c>
      <c r="E873" t="s">
        <v>515</v>
      </c>
      <c r="F873" t="s">
        <v>515</v>
      </c>
      <c r="G873" t="s">
        <v>515</v>
      </c>
      <c r="H873" t="s">
        <v>515</v>
      </c>
    </row>
    <row r="874" spans="1:8" x14ac:dyDescent="0.2">
      <c r="A874">
        <v>0</v>
      </c>
      <c r="B874" t="s">
        <v>622</v>
      </c>
      <c r="D874" t="s">
        <v>515</v>
      </c>
      <c r="E874" t="s">
        <v>515</v>
      </c>
      <c r="F874" t="s">
        <v>515</v>
      </c>
      <c r="G874" t="s">
        <v>515</v>
      </c>
      <c r="H874" t="s">
        <v>515</v>
      </c>
    </row>
    <row r="875" spans="1:8" x14ac:dyDescent="0.2">
      <c r="A875">
        <v>0</v>
      </c>
      <c r="B875" t="s">
        <v>622</v>
      </c>
      <c r="D875" t="s">
        <v>515</v>
      </c>
      <c r="E875" t="s">
        <v>515</v>
      </c>
      <c r="F875" t="s">
        <v>515</v>
      </c>
      <c r="G875" t="s">
        <v>515</v>
      </c>
      <c r="H875" t="s">
        <v>515</v>
      </c>
    </row>
    <row r="876" spans="1:8" x14ac:dyDescent="0.2">
      <c r="A876">
        <v>0</v>
      </c>
      <c r="B876" t="s">
        <v>622</v>
      </c>
      <c r="D876" t="s">
        <v>515</v>
      </c>
      <c r="E876" t="s">
        <v>515</v>
      </c>
      <c r="F876" t="s">
        <v>515</v>
      </c>
      <c r="G876" t="s">
        <v>515</v>
      </c>
      <c r="H876" t="s">
        <v>515</v>
      </c>
    </row>
    <row r="877" spans="1:8" x14ac:dyDescent="0.2">
      <c r="A877">
        <v>0</v>
      </c>
      <c r="B877" t="s">
        <v>622</v>
      </c>
      <c r="D877" t="s">
        <v>515</v>
      </c>
      <c r="E877" t="s">
        <v>515</v>
      </c>
      <c r="F877" t="s">
        <v>515</v>
      </c>
      <c r="G877" t="s">
        <v>515</v>
      </c>
      <c r="H877" t="s">
        <v>515</v>
      </c>
    </row>
    <row r="878" spans="1:8" x14ac:dyDescent="0.2">
      <c r="A878">
        <v>0</v>
      </c>
      <c r="B878" t="s">
        <v>622</v>
      </c>
      <c r="D878" t="s">
        <v>515</v>
      </c>
      <c r="E878" t="s">
        <v>515</v>
      </c>
      <c r="F878" t="s">
        <v>515</v>
      </c>
      <c r="G878" t="s">
        <v>515</v>
      </c>
      <c r="H878" t="s">
        <v>515</v>
      </c>
    </row>
    <row r="879" spans="1:8" x14ac:dyDescent="0.2">
      <c r="A879">
        <v>0</v>
      </c>
      <c r="B879" t="s">
        <v>622</v>
      </c>
      <c r="D879" t="s">
        <v>515</v>
      </c>
      <c r="E879" t="s">
        <v>515</v>
      </c>
      <c r="F879" t="s">
        <v>515</v>
      </c>
      <c r="G879" t="s">
        <v>515</v>
      </c>
      <c r="H879" t="s">
        <v>515</v>
      </c>
    </row>
    <row r="880" spans="1:8" x14ac:dyDescent="0.2">
      <c r="A880">
        <v>0</v>
      </c>
      <c r="B880" t="s">
        <v>622</v>
      </c>
      <c r="D880" t="s">
        <v>515</v>
      </c>
      <c r="E880" t="s">
        <v>515</v>
      </c>
      <c r="F880" t="s">
        <v>515</v>
      </c>
      <c r="G880" t="s">
        <v>515</v>
      </c>
      <c r="H880" t="s">
        <v>515</v>
      </c>
    </row>
    <row r="881" spans="1:8" x14ac:dyDescent="0.2">
      <c r="A881">
        <v>0</v>
      </c>
      <c r="B881" t="s">
        <v>622</v>
      </c>
      <c r="D881" t="s">
        <v>515</v>
      </c>
      <c r="E881" t="s">
        <v>515</v>
      </c>
      <c r="F881" t="s">
        <v>515</v>
      </c>
      <c r="G881" t="s">
        <v>515</v>
      </c>
      <c r="H881" t="s">
        <v>515</v>
      </c>
    </row>
    <row r="882" spans="1:8" x14ac:dyDescent="0.2">
      <c r="A882">
        <v>0</v>
      </c>
      <c r="B882" t="s">
        <v>622</v>
      </c>
      <c r="C882" t="s">
        <v>622</v>
      </c>
      <c r="D882" t="s">
        <v>622</v>
      </c>
      <c r="E882" t="s">
        <v>622</v>
      </c>
      <c r="F882" t="s">
        <v>622</v>
      </c>
      <c r="G882" t="s">
        <v>622</v>
      </c>
      <c r="H882" t="s">
        <v>622</v>
      </c>
    </row>
    <row r="883" spans="1:8" x14ac:dyDescent="0.2">
      <c r="A883">
        <v>0</v>
      </c>
      <c r="B883" t="s">
        <v>622</v>
      </c>
      <c r="D883" t="s">
        <v>515</v>
      </c>
      <c r="E883" t="s">
        <v>515</v>
      </c>
      <c r="F883" t="s">
        <v>515</v>
      </c>
      <c r="G883" t="s">
        <v>515</v>
      </c>
      <c r="H883" t="s">
        <v>515</v>
      </c>
    </row>
    <row r="884" spans="1:8" x14ac:dyDescent="0.2">
      <c r="A884">
        <v>0</v>
      </c>
      <c r="B884" t="s">
        <v>622</v>
      </c>
      <c r="D884" t="s">
        <v>515</v>
      </c>
      <c r="E884" t="s">
        <v>515</v>
      </c>
      <c r="F884" t="s">
        <v>515</v>
      </c>
      <c r="G884" t="s">
        <v>515</v>
      </c>
      <c r="H884" t="s">
        <v>515</v>
      </c>
    </row>
    <row r="885" spans="1:8" x14ac:dyDescent="0.2">
      <c r="A885">
        <v>0</v>
      </c>
      <c r="B885" t="s">
        <v>622</v>
      </c>
      <c r="D885" t="s">
        <v>515</v>
      </c>
      <c r="E885" t="s">
        <v>515</v>
      </c>
      <c r="F885" t="s">
        <v>515</v>
      </c>
      <c r="G885" t="s">
        <v>515</v>
      </c>
      <c r="H885" t="s">
        <v>515</v>
      </c>
    </row>
    <row r="886" spans="1:8" x14ac:dyDescent="0.2">
      <c r="A886">
        <v>0</v>
      </c>
      <c r="B886" t="s">
        <v>622</v>
      </c>
      <c r="D886" t="s">
        <v>515</v>
      </c>
      <c r="E886" t="s">
        <v>515</v>
      </c>
      <c r="F886" t="s">
        <v>515</v>
      </c>
      <c r="G886" t="s">
        <v>515</v>
      </c>
      <c r="H886" t="s">
        <v>515</v>
      </c>
    </row>
    <row r="887" spans="1:8" x14ac:dyDescent="0.2">
      <c r="A887">
        <v>0</v>
      </c>
      <c r="B887" t="s">
        <v>622</v>
      </c>
      <c r="D887" t="s">
        <v>515</v>
      </c>
      <c r="E887" t="s">
        <v>515</v>
      </c>
      <c r="F887" t="s">
        <v>515</v>
      </c>
      <c r="G887" t="s">
        <v>515</v>
      </c>
      <c r="H887" t="s">
        <v>515</v>
      </c>
    </row>
    <row r="888" spans="1:8" x14ac:dyDescent="0.2">
      <c r="A888">
        <v>0</v>
      </c>
      <c r="B888" t="s">
        <v>622</v>
      </c>
      <c r="D888" t="s">
        <v>515</v>
      </c>
      <c r="E888" t="s">
        <v>515</v>
      </c>
      <c r="F888" t="s">
        <v>515</v>
      </c>
      <c r="G888" t="s">
        <v>515</v>
      </c>
      <c r="H888" t="s">
        <v>515</v>
      </c>
    </row>
    <row r="889" spans="1:8" x14ac:dyDescent="0.2">
      <c r="A889">
        <v>0</v>
      </c>
      <c r="B889" t="s">
        <v>622</v>
      </c>
      <c r="D889" t="s">
        <v>515</v>
      </c>
      <c r="E889" t="s">
        <v>515</v>
      </c>
      <c r="F889" t="s">
        <v>515</v>
      </c>
      <c r="G889" t="s">
        <v>515</v>
      </c>
      <c r="H889" t="s">
        <v>515</v>
      </c>
    </row>
    <row r="890" spans="1:8" x14ac:dyDescent="0.2">
      <c r="A890">
        <v>0</v>
      </c>
      <c r="B890" t="s">
        <v>622</v>
      </c>
      <c r="D890" t="s">
        <v>515</v>
      </c>
      <c r="E890" t="s">
        <v>515</v>
      </c>
      <c r="F890" t="s">
        <v>515</v>
      </c>
      <c r="G890" t="s">
        <v>515</v>
      </c>
      <c r="H890" t="s">
        <v>515</v>
      </c>
    </row>
    <row r="891" spans="1:8" x14ac:dyDescent="0.2">
      <c r="A891">
        <v>0</v>
      </c>
      <c r="B891" t="s">
        <v>622</v>
      </c>
      <c r="D891" t="s">
        <v>515</v>
      </c>
      <c r="E891" t="s">
        <v>515</v>
      </c>
      <c r="F891" t="s">
        <v>515</v>
      </c>
      <c r="G891" t="s">
        <v>515</v>
      </c>
      <c r="H891" t="s">
        <v>515</v>
      </c>
    </row>
    <row r="892" spans="1:8" x14ac:dyDescent="0.2">
      <c r="A892">
        <v>0</v>
      </c>
      <c r="B892" t="s">
        <v>622</v>
      </c>
      <c r="C892" t="s">
        <v>622</v>
      </c>
      <c r="D892" t="s">
        <v>622</v>
      </c>
      <c r="E892" t="s">
        <v>622</v>
      </c>
      <c r="F892" t="s">
        <v>622</v>
      </c>
      <c r="G892" t="s">
        <v>622</v>
      </c>
      <c r="H892" t="s">
        <v>622</v>
      </c>
    </row>
    <row r="893" spans="1:8" x14ac:dyDescent="0.2">
      <c r="A893">
        <v>0</v>
      </c>
      <c r="B893" t="s">
        <v>622</v>
      </c>
      <c r="D893" t="s">
        <v>515</v>
      </c>
      <c r="E893" t="s">
        <v>515</v>
      </c>
      <c r="F893" t="s">
        <v>515</v>
      </c>
      <c r="G893" t="s">
        <v>515</v>
      </c>
      <c r="H893" t="s">
        <v>515</v>
      </c>
    </row>
    <row r="894" spans="1:8" x14ac:dyDescent="0.2">
      <c r="A894">
        <v>0</v>
      </c>
      <c r="B894" t="s">
        <v>622</v>
      </c>
      <c r="D894" t="s">
        <v>515</v>
      </c>
      <c r="E894" t="s">
        <v>515</v>
      </c>
      <c r="F894" t="s">
        <v>515</v>
      </c>
      <c r="G894" t="s">
        <v>515</v>
      </c>
      <c r="H894" t="s">
        <v>515</v>
      </c>
    </row>
    <row r="895" spans="1:8" x14ac:dyDescent="0.2">
      <c r="A895">
        <v>0</v>
      </c>
      <c r="B895" t="s">
        <v>622</v>
      </c>
      <c r="D895" t="s">
        <v>515</v>
      </c>
      <c r="E895" t="s">
        <v>515</v>
      </c>
      <c r="F895" t="s">
        <v>515</v>
      </c>
      <c r="G895" t="s">
        <v>515</v>
      </c>
      <c r="H895" t="s">
        <v>515</v>
      </c>
    </row>
    <row r="896" spans="1:8" x14ac:dyDescent="0.2">
      <c r="A896">
        <v>0</v>
      </c>
      <c r="B896" t="s">
        <v>622</v>
      </c>
      <c r="D896" t="s">
        <v>515</v>
      </c>
      <c r="E896" t="s">
        <v>515</v>
      </c>
      <c r="F896" t="s">
        <v>515</v>
      </c>
      <c r="G896" t="s">
        <v>515</v>
      </c>
      <c r="H896" t="s">
        <v>515</v>
      </c>
    </row>
    <row r="897" spans="1:8" x14ac:dyDescent="0.2">
      <c r="A897">
        <v>0</v>
      </c>
      <c r="B897" t="s">
        <v>622</v>
      </c>
      <c r="D897" t="s">
        <v>515</v>
      </c>
      <c r="E897" t="s">
        <v>515</v>
      </c>
      <c r="F897" t="s">
        <v>515</v>
      </c>
      <c r="G897" t="s">
        <v>515</v>
      </c>
      <c r="H897" t="s">
        <v>515</v>
      </c>
    </row>
    <row r="898" spans="1:8" x14ac:dyDescent="0.2">
      <c r="A898">
        <v>0</v>
      </c>
      <c r="B898" t="s">
        <v>622</v>
      </c>
      <c r="D898" t="s">
        <v>515</v>
      </c>
      <c r="E898" t="s">
        <v>515</v>
      </c>
      <c r="F898" t="s">
        <v>515</v>
      </c>
      <c r="G898" t="s">
        <v>515</v>
      </c>
      <c r="H898" t="s">
        <v>515</v>
      </c>
    </row>
    <row r="899" spans="1:8" x14ac:dyDescent="0.2">
      <c r="A899">
        <v>0</v>
      </c>
      <c r="B899" t="s">
        <v>622</v>
      </c>
      <c r="D899" t="s">
        <v>515</v>
      </c>
      <c r="E899" t="s">
        <v>515</v>
      </c>
      <c r="F899" t="s">
        <v>515</v>
      </c>
      <c r="G899" t="s">
        <v>515</v>
      </c>
      <c r="H899" t="s">
        <v>515</v>
      </c>
    </row>
    <row r="900" spans="1:8" x14ac:dyDescent="0.2">
      <c r="A900">
        <v>0</v>
      </c>
      <c r="B900" t="s">
        <v>622</v>
      </c>
      <c r="D900" t="s">
        <v>515</v>
      </c>
      <c r="E900" t="s">
        <v>515</v>
      </c>
      <c r="F900" t="s">
        <v>515</v>
      </c>
      <c r="G900" t="s">
        <v>515</v>
      </c>
      <c r="H900" t="s">
        <v>515</v>
      </c>
    </row>
    <row r="901" spans="1:8" x14ac:dyDescent="0.2">
      <c r="A901">
        <v>0</v>
      </c>
      <c r="B901" t="s">
        <v>622</v>
      </c>
      <c r="D901" t="s">
        <v>515</v>
      </c>
      <c r="E901" t="s">
        <v>515</v>
      </c>
      <c r="F901" t="s">
        <v>515</v>
      </c>
      <c r="G901" t="s">
        <v>515</v>
      </c>
      <c r="H901" t="s">
        <v>515</v>
      </c>
    </row>
    <row r="902" spans="1:8" x14ac:dyDescent="0.2">
      <c r="A902">
        <v>0</v>
      </c>
      <c r="B902" t="s">
        <v>622</v>
      </c>
      <c r="C902" t="s">
        <v>622</v>
      </c>
      <c r="D902" t="s">
        <v>622</v>
      </c>
      <c r="E902" t="s">
        <v>622</v>
      </c>
      <c r="F902" t="s">
        <v>622</v>
      </c>
      <c r="G902" t="s">
        <v>622</v>
      </c>
      <c r="H902" t="s">
        <v>622</v>
      </c>
    </row>
    <row r="903" spans="1:8" x14ac:dyDescent="0.2">
      <c r="A903">
        <v>0</v>
      </c>
      <c r="B903" t="s">
        <v>622</v>
      </c>
      <c r="D903" t="s">
        <v>515</v>
      </c>
      <c r="E903" t="s">
        <v>515</v>
      </c>
      <c r="F903" t="s">
        <v>515</v>
      </c>
      <c r="G903" t="s">
        <v>515</v>
      </c>
      <c r="H903" t="s">
        <v>515</v>
      </c>
    </row>
    <row r="904" spans="1:8" x14ac:dyDescent="0.2">
      <c r="A904">
        <v>0</v>
      </c>
      <c r="B904" t="s">
        <v>622</v>
      </c>
      <c r="D904" t="s">
        <v>515</v>
      </c>
      <c r="E904" t="s">
        <v>515</v>
      </c>
      <c r="F904" t="s">
        <v>515</v>
      </c>
      <c r="G904" t="s">
        <v>515</v>
      </c>
      <c r="H904" t="s">
        <v>515</v>
      </c>
    </row>
    <row r="905" spans="1:8" x14ac:dyDescent="0.2">
      <c r="A905">
        <v>0</v>
      </c>
      <c r="B905" t="s">
        <v>622</v>
      </c>
      <c r="D905" t="s">
        <v>515</v>
      </c>
      <c r="E905" t="s">
        <v>515</v>
      </c>
      <c r="F905" t="s">
        <v>515</v>
      </c>
      <c r="G905" t="s">
        <v>515</v>
      </c>
      <c r="H905" t="s">
        <v>515</v>
      </c>
    </row>
    <row r="906" spans="1:8" x14ac:dyDescent="0.2">
      <c r="A906">
        <v>0</v>
      </c>
      <c r="B906" t="s">
        <v>622</v>
      </c>
      <c r="D906" t="s">
        <v>515</v>
      </c>
      <c r="E906" t="s">
        <v>515</v>
      </c>
      <c r="F906" t="s">
        <v>515</v>
      </c>
      <c r="G906" t="s">
        <v>515</v>
      </c>
      <c r="H906" t="s">
        <v>515</v>
      </c>
    </row>
    <row r="907" spans="1:8" x14ac:dyDescent="0.2">
      <c r="A907">
        <v>0</v>
      </c>
      <c r="B907" t="s">
        <v>622</v>
      </c>
      <c r="D907" t="s">
        <v>515</v>
      </c>
      <c r="E907" t="s">
        <v>515</v>
      </c>
      <c r="F907" t="s">
        <v>515</v>
      </c>
      <c r="G907" t="s">
        <v>515</v>
      </c>
      <c r="H907" t="s">
        <v>515</v>
      </c>
    </row>
    <row r="908" spans="1:8" x14ac:dyDescent="0.2">
      <c r="A908">
        <v>0</v>
      </c>
      <c r="B908" t="s">
        <v>622</v>
      </c>
      <c r="D908" t="s">
        <v>515</v>
      </c>
      <c r="E908" t="s">
        <v>515</v>
      </c>
      <c r="F908" t="s">
        <v>515</v>
      </c>
      <c r="G908" t="s">
        <v>515</v>
      </c>
      <c r="H908" t="s">
        <v>515</v>
      </c>
    </row>
    <row r="909" spans="1:8" x14ac:dyDescent="0.2">
      <c r="A909">
        <v>0</v>
      </c>
      <c r="B909" t="s">
        <v>622</v>
      </c>
      <c r="D909" t="s">
        <v>515</v>
      </c>
      <c r="E909" t="s">
        <v>515</v>
      </c>
      <c r="F909" t="s">
        <v>515</v>
      </c>
      <c r="G909" t="s">
        <v>515</v>
      </c>
      <c r="H909" t="s">
        <v>515</v>
      </c>
    </row>
    <row r="910" spans="1:8" x14ac:dyDescent="0.2">
      <c r="A910">
        <v>0</v>
      </c>
      <c r="B910" t="s">
        <v>622</v>
      </c>
      <c r="D910" t="s">
        <v>515</v>
      </c>
      <c r="E910" t="s">
        <v>515</v>
      </c>
      <c r="F910" t="s">
        <v>515</v>
      </c>
      <c r="G910" t="s">
        <v>515</v>
      </c>
      <c r="H910" t="s">
        <v>515</v>
      </c>
    </row>
    <row r="911" spans="1:8" x14ac:dyDescent="0.2">
      <c r="A911">
        <v>0</v>
      </c>
      <c r="B911" t="s">
        <v>622</v>
      </c>
      <c r="D911" t="s">
        <v>515</v>
      </c>
      <c r="E911" t="s">
        <v>515</v>
      </c>
      <c r="F911" t="s">
        <v>515</v>
      </c>
      <c r="G911" t="s">
        <v>515</v>
      </c>
      <c r="H911" t="s">
        <v>515</v>
      </c>
    </row>
    <row r="912" spans="1:8" x14ac:dyDescent="0.2">
      <c r="A912" t="s">
        <v>8</v>
      </c>
      <c r="B912" t="s">
        <v>486</v>
      </c>
      <c r="C912" t="s">
        <v>142</v>
      </c>
      <c r="D912" t="s">
        <v>987</v>
      </c>
      <c r="E912" t="s">
        <v>612</v>
      </c>
      <c r="F912" t="s">
        <v>684</v>
      </c>
      <c r="G912" t="s">
        <v>685</v>
      </c>
      <c r="H912">
        <v>1117.2120007029212</v>
      </c>
    </row>
    <row r="913" spans="1:8" x14ac:dyDescent="0.2">
      <c r="A913" t="s">
        <v>8</v>
      </c>
      <c r="B913" t="s">
        <v>486</v>
      </c>
      <c r="C913" t="s">
        <v>9</v>
      </c>
      <c r="D913" t="s">
        <v>988</v>
      </c>
      <c r="E913" t="s">
        <v>612</v>
      </c>
      <c r="F913" t="s">
        <v>684</v>
      </c>
      <c r="G913" t="s">
        <v>960</v>
      </c>
      <c r="H913">
        <v>538.44420932314961</v>
      </c>
    </row>
    <row r="914" spans="1:8" x14ac:dyDescent="0.2">
      <c r="A914" t="s">
        <v>8</v>
      </c>
      <c r="B914" t="s">
        <v>486</v>
      </c>
      <c r="C914" t="s">
        <v>10</v>
      </c>
      <c r="D914" t="s">
        <v>989</v>
      </c>
      <c r="E914" t="s">
        <v>488</v>
      </c>
      <c r="F914" t="s">
        <v>684</v>
      </c>
      <c r="G914" t="s">
        <v>960</v>
      </c>
      <c r="H914">
        <v>333.57085835311102</v>
      </c>
    </row>
    <row r="915" spans="1:8" x14ac:dyDescent="0.2">
      <c r="A915" t="s">
        <v>8</v>
      </c>
      <c r="B915" t="s">
        <v>486</v>
      </c>
      <c r="C915" t="s">
        <v>11</v>
      </c>
      <c r="D915" t="s">
        <v>990</v>
      </c>
      <c r="E915" t="s">
        <v>991</v>
      </c>
      <c r="F915" t="s">
        <v>684</v>
      </c>
      <c r="G915" t="s">
        <v>685</v>
      </c>
      <c r="H915">
        <v>167.26966434476239</v>
      </c>
    </row>
    <row r="916" spans="1:8" x14ac:dyDescent="0.2">
      <c r="A916" t="s">
        <v>8</v>
      </c>
      <c r="B916" t="s">
        <v>486</v>
      </c>
      <c r="C916" t="s">
        <v>12</v>
      </c>
      <c r="D916" t="s">
        <v>992</v>
      </c>
      <c r="E916" t="s">
        <v>536</v>
      </c>
      <c r="F916" t="s">
        <v>818</v>
      </c>
      <c r="G916" t="s">
        <v>993</v>
      </c>
      <c r="H916">
        <v>162.81306563263058</v>
      </c>
    </row>
    <row r="917" spans="1:8" x14ac:dyDescent="0.2">
      <c r="A917" t="s">
        <v>8</v>
      </c>
      <c r="B917" t="s">
        <v>486</v>
      </c>
      <c r="C917" t="s">
        <v>13</v>
      </c>
      <c r="D917" t="s">
        <v>994</v>
      </c>
      <c r="E917" t="s">
        <v>830</v>
      </c>
      <c r="F917" t="s">
        <v>684</v>
      </c>
      <c r="G917" t="s">
        <v>960</v>
      </c>
      <c r="H917">
        <v>103.87789388646399</v>
      </c>
    </row>
    <row r="918" spans="1:8" x14ac:dyDescent="0.2">
      <c r="A918" t="s">
        <v>8</v>
      </c>
      <c r="B918" t="s">
        <v>486</v>
      </c>
      <c r="C918" t="s">
        <v>14</v>
      </c>
      <c r="D918" t="s">
        <v>959</v>
      </c>
      <c r="E918" t="s">
        <v>594</v>
      </c>
      <c r="F918" t="s">
        <v>684</v>
      </c>
      <c r="G918" t="s">
        <v>960</v>
      </c>
      <c r="H918">
        <v>84.122855120181768</v>
      </c>
    </row>
    <row r="919" spans="1:8" x14ac:dyDescent="0.2">
      <c r="A919" t="s">
        <v>8</v>
      </c>
      <c r="B919" t="s">
        <v>486</v>
      </c>
      <c r="C919" t="s">
        <v>15</v>
      </c>
      <c r="D919" t="s">
        <v>995</v>
      </c>
      <c r="E919" t="s">
        <v>752</v>
      </c>
      <c r="F919" t="s">
        <v>684</v>
      </c>
      <c r="G919" t="s">
        <v>685</v>
      </c>
      <c r="H919">
        <v>80.111814497347837</v>
      </c>
    </row>
    <row r="920" spans="1:8" x14ac:dyDescent="0.2">
      <c r="A920" t="s">
        <v>8</v>
      </c>
      <c r="B920" t="s">
        <v>486</v>
      </c>
      <c r="C920" t="s">
        <v>16</v>
      </c>
      <c r="D920" t="s">
        <v>996</v>
      </c>
      <c r="E920" t="s">
        <v>488</v>
      </c>
      <c r="F920" t="s">
        <v>818</v>
      </c>
      <c r="G920" t="s">
        <v>993</v>
      </c>
      <c r="H920">
        <v>86.958246259300765</v>
      </c>
    </row>
    <row r="921" spans="1:8" x14ac:dyDescent="0.2">
      <c r="A921" t="s">
        <v>8</v>
      </c>
      <c r="B921" t="s">
        <v>486</v>
      </c>
      <c r="C921" t="s">
        <v>17</v>
      </c>
      <c r="D921" t="s">
        <v>997</v>
      </c>
      <c r="E921" t="s">
        <v>562</v>
      </c>
      <c r="F921" t="s">
        <v>684</v>
      </c>
      <c r="G921" t="s">
        <v>960</v>
      </c>
      <c r="H921">
        <v>87.00083280502399</v>
      </c>
    </row>
    <row r="922" spans="1:8" x14ac:dyDescent="0.2">
      <c r="A922" t="s">
        <v>59</v>
      </c>
      <c r="B922" t="s">
        <v>927</v>
      </c>
      <c r="C922" t="s">
        <v>46</v>
      </c>
      <c r="D922" t="s">
        <v>1031</v>
      </c>
      <c r="E922" t="s">
        <v>643</v>
      </c>
      <c r="F922" t="s">
        <v>1032</v>
      </c>
      <c r="G922" t="s">
        <v>1033</v>
      </c>
      <c r="H922">
        <v>102.83928282941953</v>
      </c>
    </row>
    <row r="923" spans="1:8" x14ac:dyDescent="0.2">
      <c r="A923" t="s">
        <v>59</v>
      </c>
      <c r="B923" t="s">
        <v>927</v>
      </c>
      <c r="C923" t="s">
        <v>210</v>
      </c>
      <c r="D923" t="s">
        <v>1172</v>
      </c>
      <c r="E923" t="s">
        <v>562</v>
      </c>
      <c r="F923" t="s">
        <v>567</v>
      </c>
      <c r="G923" t="s">
        <v>1100</v>
      </c>
      <c r="H923">
        <v>102.33319532270599</v>
      </c>
    </row>
    <row r="924" spans="1:8" x14ac:dyDescent="0.2">
      <c r="A924" t="s">
        <v>59</v>
      </c>
      <c r="B924" t="s">
        <v>927</v>
      </c>
      <c r="C924" t="s">
        <v>108</v>
      </c>
      <c r="D924" t="s">
        <v>1089</v>
      </c>
      <c r="E924" t="s">
        <v>503</v>
      </c>
      <c r="F924" t="s">
        <v>697</v>
      </c>
      <c r="G924" t="s">
        <v>698</v>
      </c>
      <c r="H924">
        <v>87.999838971544875</v>
      </c>
    </row>
    <row r="925" spans="1:8" x14ac:dyDescent="0.2">
      <c r="A925" t="s">
        <v>59</v>
      </c>
      <c r="B925" t="s">
        <v>927</v>
      </c>
      <c r="C925" t="s">
        <v>211</v>
      </c>
      <c r="D925" t="s">
        <v>1112</v>
      </c>
      <c r="E925" t="s">
        <v>562</v>
      </c>
      <c r="F925" t="s">
        <v>697</v>
      </c>
      <c r="G925" t="s">
        <v>1113</v>
      </c>
      <c r="H925">
        <v>87.626137380972679</v>
      </c>
    </row>
    <row r="926" spans="1:8" x14ac:dyDescent="0.2">
      <c r="A926" t="s">
        <v>59</v>
      </c>
      <c r="B926" t="s">
        <v>927</v>
      </c>
      <c r="C926" t="s">
        <v>135</v>
      </c>
      <c r="D926" t="s">
        <v>547</v>
      </c>
      <c r="E926" t="s">
        <v>503</v>
      </c>
      <c r="F926" t="s">
        <v>489</v>
      </c>
      <c r="G926" t="s">
        <v>498</v>
      </c>
      <c r="H926">
        <v>83.928105478087843</v>
      </c>
    </row>
    <row r="927" spans="1:8" x14ac:dyDescent="0.2">
      <c r="A927" t="s">
        <v>59</v>
      </c>
      <c r="B927" t="s">
        <v>927</v>
      </c>
      <c r="C927" t="s">
        <v>212</v>
      </c>
      <c r="D927" t="s">
        <v>1173</v>
      </c>
      <c r="E927" t="s">
        <v>594</v>
      </c>
      <c r="F927" t="s">
        <v>697</v>
      </c>
      <c r="G927" t="s">
        <v>1113</v>
      </c>
      <c r="H927">
        <v>74.06051225484515</v>
      </c>
    </row>
    <row r="928" spans="1:8" x14ac:dyDescent="0.2">
      <c r="A928" t="s">
        <v>59</v>
      </c>
      <c r="B928" t="s">
        <v>927</v>
      </c>
      <c r="C928" t="s">
        <v>213</v>
      </c>
      <c r="D928" t="s">
        <v>1174</v>
      </c>
      <c r="E928" t="s">
        <v>503</v>
      </c>
      <c r="F928" t="s">
        <v>1047</v>
      </c>
      <c r="G928" t="s">
        <v>1048</v>
      </c>
      <c r="H928">
        <v>73.991999044075484</v>
      </c>
    </row>
    <row r="929" spans="1:8" x14ac:dyDescent="0.2">
      <c r="A929" t="s">
        <v>59</v>
      </c>
      <c r="B929" t="s">
        <v>927</v>
      </c>
      <c r="C929" t="s">
        <v>214</v>
      </c>
      <c r="D929" t="s">
        <v>1175</v>
      </c>
      <c r="E929" t="s">
        <v>562</v>
      </c>
      <c r="F929" t="s">
        <v>567</v>
      </c>
      <c r="G929" t="s">
        <v>1100</v>
      </c>
      <c r="H929">
        <v>70.142493154262482</v>
      </c>
    </row>
    <row r="930" spans="1:8" x14ac:dyDescent="0.2">
      <c r="A930" t="s">
        <v>59</v>
      </c>
      <c r="B930" t="s">
        <v>927</v>
      </c>
      <c r="C930" t="s">
        <v>215</v>
      </c>
      <c r="D930" t="s">
        <v>1176</v>
      </c>
      <c r="E930" t="s">
        <v>503</v>
      </c>
      <c r="F930" t="s">
        <v>567</v>
      </c>
      <c r="G930" t="s">
        <v>1177</v>
      </c>
      <c r="H930">
        <v>68.770213982578113</v>
      </c>
    </row>
    <row r="931" spans="1:8" x14ac:dyDescent="0.2">
      <c r="A931" t="s">
        <v>59</v>
      </c>
      <c r="B931" t="s">
        <v>927</v>
      </c>
      <c r="C931" t="s">
        <v>216</v>
      </c>
      <c r="D931" t="s">
        <v>1178</v>
      </c>
      <c r="E931" t="s">
        <v>536</v>
      </c>
      <c r="F931" t="s">
        <v>500</v>
      </c>
      <c r="G931" t="s">
        <v>501</v>
      </c>
      <c r="H931">
        <v>60.669436827204819</v>
      </c>
    </row>
    <row r="932" spans="1:8" x14ac:dyDescent="0.2">
      <c r="A932" t="s">
        <v>60</v>
      </c>
      <c r="B932" t="s">
        <v>1052</v>
      </c>
      <c r="C932" t="s">
        <v>16</v>
      </c>
      <c r="D932" t="s">
        <v>996</v>
      </c>
      <c r="E932" t="s">
        <v>488</v>
      </c>
      <c r="F932" t="s">
        <v>818</v>
      </c>
      <c r="G932" t="s">
        <v>993</v>
      </c>
      <c r="H932">
        <v>42.060001325419847</v>
      </c>
    </row>
    <row r="933" spans="1:8" x14ac:dyDescent="0.2">
      <c r="A933" t="s">
        <v>60</v>
      </c>
      <c r="B933" t="s">
        <v>1052</v>
      </c>
      <c r="D933" t="s">
        <v>515</v>
      </c>
      <c r="E933" t="s">
        <v>515</v>
      </c>
      <c r="F933" t="s">
        <v>515</v>
      </c>
      <c r="G933" t="s">
        <v>515</v>
      </c>
      <c r="H933" t="s">
        <v>515</v>
      </c>
    </row>
    <row r="934" spans="1:8" x14ac:dyDescent="0.2">
      <c r="A934" t="s">
        <v>60</v>
      </c>
      <c r="B934" t="s">
        <v>1052</v>
      </c>
      <c r="D934" t="s">
        <v>515</v>
      </c>
      <c r="E934" t="s">
        <v>515</v>
      </c>
      <c r="F934" t="s">
        <v>515</v>
      </c>
      <c r="G934" t="s">
        <v>515</v>
      </c>
      <c r="H934" t="s">
        <v>515</v>
      </c>
    </row>
    <row r="935" spans="1:8" x14ac:dyDescent="0.2">
      <c r="A935" t="s">
        <v>60</v>
      </c>
      <c r="B935" t="s">
        <v>1052</v>
      </c>
      <c r="D935" t="s">
        <v>515</v>
      </c>
      <c r="E935" t="s">
        <v>515</v>
      </c>
      <c r="F935" t="s">
        <v>515</v>
      </c>
      <c r="G935" t="s">
        <v>515</v>
      </c>
      <c r="H935" t="s">
        <v>515</v>
      </c>
    </row>
    <row r="936" spans="1:8" x14ac:dyDescent="0.2">
      <c r="A936" t="s">
        <v>60</v>
      </c>
      <c r="B936" t="s">
        <v>1052</v>
      </c>
      <c r="D936" t="s">
        <v>515</v>
      </c>
      <c r="E936" t="s">
        <v>515</v>
      </c>
      <c r="F936" t="s">
        <v>515</v>
      </c>
      <c r="G936" t="s">
        <v>515</v>
      </c>
      <c r="H936" t="s">
        <v>515</v>
      </c>
    </row>
    <row r="937" spans="1:8" x14ac:dyDescent="0.2">
      <c r="A937" t="s">
        <v>60</v>
      </c>
      <c r="B937" t="s">
        <v>1052</v>
      </c>
      <c r="D937" t="s">
        <v>515</v>
      </c>
      <c r="E937" t="s">
        <v>515</v>
      </c>
      <c r="F937" t="s">
        <v>515</v>
      </c>
      <c r="G937" t="s">
        <v>515</v>
      </c>
      <c r="H937" t="s">
        <v>515</v>
      </c>
    </row>
    <row r="938" spans="1:8" x14ac:dyDescent="0.2">
      <c r="A938" t="s">
        <v>60</v>
      </c>
      <c r="B938" t="s">
        <v>1052</v>
      </c>
      <c r="D938" t="s">
        <v>515</v>
      </c>
      <c r="E938" t="s">
        <v>515</v>
      </c>
      <c r="F938" t="s">
        <v>515</v>
      </c>
      <c r="G938" t="s">
        <v>515</v>
      </c>
      <c r="H938" t="s">
        <v>515</v>
      </c>
    </row>
    <row r="939" spans="1:8" x14ac:dyDescent="0.2">
      <c r="A939" t="s">
        <v>60</v>
      </c>
      <c r="B939" t="s">
        <v>1052</v>
      </c>
      <c r="D939" t="s">
        <v>515</v>
      </c>
      <c r="E939" t="s">
        <v>515</v>
      </c>
      <c r="F939" t="s">
        <v>515</v>
      </c>
      <c r="G939" t="s">
        <v>515</v>
      </c>
      <c r="H939" t="s">
        <v>515</v>
      </c>
    </row>
    <row r="940" spans="1:8" x14ac:dyDescent="0.2">
      <c r="A940" t="s">
        <v>60</v>
      </c>
      <c r="B940" t="s">
        <v>1052</v>
      </c>
      <c r="D940" t="s">
        <v>515</v>
      </c>
      <c r="E940" t="s">
        <v>515</v>
      </c>
      <c r="F940" t="s">
        <v>515</v>
      </c>
      <c r="G940" t="s">
        <v>515</v>
      </c>
      <c r="H940" t="s">
        <v>515</v>
      </c>
    </row>
    <row r="941" spans="1:8" x14ac:dyDescent="0.2">
      <c r="A941" t="s">
        <v>60</v>
      </c>
      <c r="B941" t="s">
        <v>1052</v>
      </c>
      <c r="D941" t="s">
        <v>515</v>
      </c>
      <c r="E941" t="s">
        <v>515</v>
      </c>
      <c r="F941" t="s">
        <v>515</v>
      </c>
      <c r="G941" t="s">
        <v>515</v>
      </c>
      <c r="H941" t="s">
        <v>515</v>
      </c>
    </row>
    <row r="942" spans="1:8" x14ac:dyDescent="0.2">
      <c r="A942" t="s">
        <v>61</v>
      </c>
      <c r="B942" t="s">
        <v>1053</v>
      </c>
      <c r="C942" t="s">
        <v>16</v>
      </c>
      <c r="D942" t="s">
        <v>996</v>
      </c>
      <c r="E942" t="s">
        <v>488</v>
      </c>
      <c r="F942" t="s">
        <v>818</v>
      </c>
      <c r="G942" t="s">
        <v>993</v>
      </c>
      <c r="H942">
        <v>54.042639153215916</v>
      </c>
    </row>
    <row r="943" spans="1:8" x14ac:dyDescent="0.2">
      <c r="A943" t="s">
        <v>61</v>
      </c>
      <c r="B943" t="s">
        <v>1053</v>
      </c>
      <c r="D943" t="s">
        <v>515</v>
      </c>
      <c r="E943" t="s">
        <v>515</v>
      </c>
      <c r="F943" t="s">
        <v>515</v>
      </c>
      <c r="G943" t="s">
        <v>515</v>
      </c>
      <c r="H943" t="s">
        <v>515</v>
      </c>
    </row>
    <row r="944" spans="1:8" x14ac:dyDescent="0.2">
      <c r="A944" t="s">
        <v>61</v>
      </c>
      <c r="B944" t="s">
        <v>1053</v>
      </c>
      <c r="D944" t="s">
        <v>515</v>
      </c>
      <c r="E944" t="s">
        <v>515</v>
      </c>
      <c r="F944" t="s">
        <v>515</v>
      </c>
      <c r="G944" t="s">
        <v>515</v>
      </c>
      <c r="H944" t="s">
        <v>515</v>
      </c>
    </row>
    <row r="945" spans="1:8" x14ac:dyDescent="0.2">
      <c r="A945" t="s">
        <v>61</v>
      </c>
      <c r="B945" t="s">
        <v>1053</v>
      </c>
      <c r="D945" t="s">
        <v>515</v>
      </c>
      <c r="E945" t="s">
        <v>515</v>
      </c>
      <c r="F945" t="s">
        <v>515</v>
      </c>
      <c r="G945" t="s">
        <v>515</v>
      </c>
      <c r="H945" t="s">
        <v>515</v>
      </c>
    </row>
    <row r="946" spans="1:8" x14ac:dyDescent="0.2">
      <c r="A946" t="s">
        <v>61</v>
      </c>
      <c r="B946" t="s">
        <v>1053</v>
      </c>
      <c r="D946" t="s">
        <v>515</v>
      </c>
      <c r="E946" t="s">
        <v>515</v>
      </c>
      <c r="F946" t="s">
        <v>515</v>
      </c>
      <c r="G946" t="s">
        <v>515</v>
      </c>
      <c r="H946" t="s">
        <v>515</v>
      </c>
    </row>
    <row r="947" spans="1:8" x14ac:dyDescent="0.2">
      <c r="A947" t="s">
        <v>61</v>
      </c>
      <c r="B947" t="s">
        <v>1053</v>
      </c>
      <c r="D947" t="s">
        <v>515</v>
      </c>
      <c r="E947" t="s">
        <v>515</v>
      </c>
      <c r="F947" t="s">
        <v>515</v>
      </c>
      <c r="G947" t="s">
        <v>515</v>
      </c>
      <c r="H947" t="s">
        <v>515</v>
      </c>
    </row>
    <row r="948" spans="1:8" x14ac:dyDescent="0.2">
      <c r="A948" t="s">
        <v>61</v>
      </c>
      <c r="B948" t="s">
        <v>1053</v>
      </c>
      <c r="D948" t="s">
        <v>515</v>
      </c>
      <c r="E948" t="s">
        <v>515</v>
      </c>
      <c r="F948" t="s">
        <v>515</v>
      </c>
      <c r="G948" t="s">
        <v>515</v>
      </c>
      <c r="H948" t="s">
        <v>515</v>
      </c>
    </row>
    <row r="949" spans="1:8" x14ac:dyDescent="0.2">
      <c r="A949" t="s">
        <v>61</v>
      </c>
      <c r="B949" t="s">
        <v>1053</v>
      </c>
      <c r="D949" t="s">
        <v>515</v>
      </c>
      <c r="E949" t="s">
        <v>515</v>
      </c>
      <c r="F949" t="s">
        <v>515</v>
      </c>
      <c r="G949" t="s">
        <v>515</v>
      </c>
      <c r="H949" t="s">
        <v>515</v>
      </c>
    </row>
    <row r="950" spans="1:8" x14ac:dyDescent="0.2">
      <c r="A950" t="s">
        <v>61</v>
      </c>
      <c r="B950" t="s">
        <v>1053</v>
      </c>
      <c r="D950" t="s">
        <v>515</v>
      </c>
      <c r="E950" t="s">
        <v>515</v>
      </c>
      <c r="F950" t="s">
        <v>515</v>
      </c>
      <c r="G950" t="s">
        <v>515</v>
      </c>
      <c r="H950" t="s">
        <v>515</v>
      </c>
    </row>
    <row r="951" spans="1:8" x14ac:dyDescent="0.2">
      <c r="A951" t="s">
        <v>61</v>
      </c>
      <c r="B951" t="s">
        <v>1053</v>
      </c>
      <c r="D951" t="s">
        <v>515</v>
      </c>
      <c r="E951" t="s">
        <v>515</v>
      </c>
      <c r="F951" t="s">
        <v>515</v>
      </c>
      <c r="G951" t="s">
        <v>515</v>
      </c>
      <c r="H951" t="s">
        <v>515</v>
      </c>
    </row>
    <row r="952" spans="1:8" x14ac:dyDescent="0.2">
      <c r="A952" t="s">
        <v>62</v>
      </c>
      <c r="B952" t="s">
        <v>1054</v>
      </c>
      <c r="C952" t="s">
        <v>16</v>
      </c>
      <c r="D952" t="s">
        <v>996</v>
      </c>
      <c r="E952" t="s">
        <v>488</v>
      </c>
      <c r="F952" t="s">
        <v>818</v>
      </c>
      <c r="G952" t="s">
        <v>993</v>
      </c>
      <c r="H952">
        <v>77.754311406635836</v>
      </c>
    </row>
    <row r="953" spans="1:8" x14ac:dyDescent="0.2">
      <c r="A953" t="s">
        <v>62</v>
      </c>
      <c r="B953" t="s">
        <v>1054</v>
      </c>
      <c r="D953" t="s">
        <v>515</v>
      </c>
      <c r="E953" t="s">
        <v>515</v>
      </c>
      <c r="F953" t="s">
        <v>515</v>
      </c>
      <c r="G953" t="s">
        <v>515</v>
      </c>
      <c r="H953" t="s">
        <v>515</v>
      </c>
    </row>
    <row r="954" spans="1:8" x14ac:dyDescent="0.2">
      <c r="A954" t="s">
        <v>62</v>
      </c>
      <c r="B954" t="s">
        <v>1054</v>
      </c>
      <c r="D954" t="s">
        <v>515</v>
      </c>
      <c r="E954" t="s">
        <v>515</v>
      </c>
      <c r="F954" t="s">
        <v>515</v>
      </c>
      <c r="G954" t="s">
        <v>515</v>
      </c>
      <c r="H954" t="s">
        <v>515</v>
      </c>
    </row>
    <row r="955" spans="1:8" x14ac:dyDescent="0.2">
      <c r="A955" t="s">
        <v>62</v>
      </c>
      <c r="B955" t="s">
        <v>1054</v>
      </c>
      <c r="D955" t="s">
        <v>515</v>
      </c>
      <c r="E955" t="s">
        <v>515</v>
      </c>
      <c r="F955" t="s">
        <v>515</v>
      </c>
      <c r="G955" t="s">
        <v>515</v>
      </c>
      <c r="H955" t="s">
        <v>515</v>
      </c>
    </row>
    <row r="956" spans="1:8" x14ac:dyDescent="0.2">
      <c r="A956" t="s">
        <v>62</v>
      </c>
      <c r="B956" t="s">
        <v>1054</v>
      </c>
      <c r="D956" t="s">
        <v>515</v>
      </c>
      <c r="E956" t="s">
        <v>515</v>
      </c>
      <c r="F956" t="s">
        <v>515</v>
      </c>
      <c r="G956" t="s">
        <v>515</v>
      </c>
      <c r="H956" t="s">
        <v>515</v>
      </c>
    </row>
    <row r="957" spans="1:8" x14ac:dyDescent="0.2">
      <c r="A957" t="s">
        <v>62</v>
      </c>
      <c r="B957" t="s">
        <v>1054</v>
      </c>
      <c r="D957" t="s">
        <v>515</v>
      </c>
      <c r="E957" t="s">
        <v>515</v>
      </c>
      <c r="F957" t="s">
        <v>515</v>
      </c>
      <c r="G957" t="s">
        <v>515</v>
      </c>
      <c r="H957" t="s">
        <v>515</v>
      </c>
    </row>
    <row r="958" spans="1:8" x14ac:dyDescent="0.2">
      <c r="A958" t="s">
        <v>62</v>
      </c>
      <c r="B958" t="s">
        <v>1054</v>
      </c>
      <c r="D958" t="s">
        <v>515</v>
      </c>
      <c r="E958" t="s">
        <v>515</v>
      </c>
      <c r="F958" t="s">
        <v>515</v>
      </c>
      <c r="G958" t="s">
        <v>515</v>
      </c>
      <c r="H958" t="s">
        <v>515</v>
      </c>
    </row>
    <row r="959" spans="1:8" x14ac:dyDescent="0.2">
      <c r="A959" t="s">
        <v>62</v>
      </c>
      <c r="B959" t="s">
        <v>1054</v>
      </c>
      <c r="D959" t="s">
        <v>515</v>
      </c>
      <c r="E959" t="s">
        <v>515</v>
      </c>
      <c r="F959" t="s">
        <v>515</v>
      </c>
      <c r="G959" t="s">
        <v>515</v>
      </c>
      <c r="H959" t="s">
        <v>515</v>
      </c>
    </row>
    <row r="960" spans="1:8" x14ac:dyDescent="0.2">
      <c r="A960" t="s">
        <v>62</v>
      </c>
      <c r="B960" t="s">
        <v>1054</v>
      </c>
      <c r="D960" t="s">
        <v>515</v>
      </c>
      <c r="E960" t="s">
        <v>515</v>
      </c>
      <c r="F960" t="s">
        <v>515</v>
      </c>
      <c r="G960" t="s">
        <v>515</v>
      </c>
      <c r="H960" t="s">
        <v>515</v>
      </c>
    </row>
    <row r="961" spans="1:8" x14ac:dyDescent="0.2">
      <c r="A961" t="s">
        <v>62</v>
      </c>
      <c r="B961" t="s">
        <v>1054</v>
      </c>
      <c r="D961" t="s">
        <v>515</v>
      </c>
      <c r="E961" t="s">
        <v>515</v>
      </c>
      <c r="F961" t="s">
        <v>515</v>
      </c>
      <c r="G961" t="s">
        <v>515</v>
      </c>
      <c r="H961" t="s">
        <v>515</v>
      </c>
    </row>
    <row r="962" spans="1:8" x14ac:dyDescent="0.2">
      <c r="A962" t="s">
        <v>63</v>
      </c>
      <c r="B962" t="s">
        <v>1055</v>
      </c>
      <c r="C962" t="s">
        <v>16</v>
      </c>
      <c r="D962" t="s">
        <v>996</v>
      </c>
      <c r="E962" t="s">
        <v>488</v>
      </c>
      <c r="F962" t="s">
        <v>818</v>
      </c>
      <c r="G962" t="s">
        <v>993</v>
      </c>
      <c r="H962">
        <v>0.11955859124032023</v>
      </c>
    </row>
    <row r="963" spans="1:8" x14ac:dyDescent="0.2">
      <c r="A963" t="s">
        <v>63</v>
      </c>
      <c r="B963" t="s">
        <v>1055</v>
      </c>
      <c r="D963" t="s">
        <v>515</v>
      </c>
      <c r="E963" t="s">
        <v>515</v>
      </c>
      <c r="F963" t="s">
        <v>515</v>
      </c>
      <c r="G963" t="s">
        <v>515</v>
      </c>
      <c r="H963" t="s">
        <v>515</v>
      </c>
    </row>
    <row r="964" spans="1:8" x14ac:dyDescent="0.2">
      <c r="A964" t="s">
        <v>63</v>
      </c>
      <c r="B964" t="s">
        <v>1055</v>
      </c>
      <c r="D964" t="s">
        <v>515</v>
      </c>
      <c r="E964" t="s">
        <v>515</v>
      </c>
      <c r="F964" t="s">
        <v>515</v>
      </c>
      <c r="G964" t="s">
        <v>515</v>
      </c>
      <c r="H964" t="s">
        <v>515</v>
      </c>
    </row>
    <row r="965" spans="1:8" x14ac:dyDescent="0.2">
      <c r="A965" t="s">
        <v>63</v>
      </c>
      <c r="B965" t="s">
        <v>1055</v>
      </c>
      <c r="D965" t="s">
        <v>515</v>
      </c>
      <c r="E965" t="s">
        <v>515</v>
      </c>
      <c r="F965" t="s">
        <v>515</v>
      </c>
      <c r="G965" t="s">
        <v>515</v>
      </c>
      <c r="H965" t="s">
        <v>515</v>
      </c>
    </row>
    <row r="966" spans="1:8" x14ac:dyDescent="0.2">
      <c r="A966" t="s">
        <v>63</v>
      </c>
      <c r="B966" t="s">
        <v>1055</v>
      </c>
      <c r="D966" t="s">
        <v>515</v>
      </c>
      <c r="E966" t="s">
        <v>515</v>
      </c>
      <c r="F966" t="s">
        <v>515</v>
      </c>
      <c r="G966" t="s">
        <v>515</v>
      </c>
      <c r="H966" t="s">
        <v>515</v>
      </c>
    </row>
    <row r="967" spans="1:8" x14ac:dyDescent="0.2">
      <c r="A967" t="s">
        <v>63</v>
      </c>
      <c r="B967" t="s">
        <v>1055</v>
      </c>
      <c r="D967" t="s">
        <v>515</v>
      </c>
      <c r="E967" t="s">
        <v>515</v>
      </c>
      <c r="F967" t="s">
        <v>515</v>
      </c>
      <c r="G967" t="s">
        <v>515</v>
      </c>
      <c r="H967" t="s">
        <v>515</v>
      </c>
    </row>
    <row r="968" spans="1:8" x14ac:dyDescent="0.2">
      <c r="A968" t="s">
        <v>63</v>
      </c>
      <c r="B968" t="s">
        <v>1055</v>
      </c>
      <c r="D968" t="s">
        <v>515</v>
      </c>
      <c r="E968" t="s">
        <v>515</v>
      </c>
      <c r="F968" t="s">
        <v>515</v>
      </c>
      <c r="G968" t="s">
        <v>515</v>
      </c>
      <c r="H968" t="s">
        <v>515</v>
      </c>
    </row>
    <row r="969" spans="1:8" x14ac:dyDescent="0.2">
      <c r="A969" t="s">
        <v>63</v>
      </c>
      <c r="B969" t="s">
        <v>1055</v>
      </c>
      <c r="D969" t="s">
        <v>515</v>
      </c>
      <c r="E969" t="s">
        <v>515</v>
      </c>
      <c r="F969" t="s">
        <v>515</v>
      </c>
      <c r="G969" t="s">
        <v>515</v>
      </c>
      <c r="H969" t="s">
        <v>515</v>
      </c>
    </row>
    <row r="970" spans="1:8" x14ac:dyDescent="0.2">
      <c r="A970" t="s">
        <v>63</v>
      </c>
      <c r="B970" t="s">
        <v>1055</v>
      </c>
      <c r="D970" t="s">
        <v>515</v>
      </c>
      <c r="E970" t="s">
        <v>515</v>
      </c>
      <c r="F970" t="s">
        <v>515</v>
      </c>
      <c r="G970" t="s">
        <v>515</v>
      </c>
      <c r="H970" t="s">
        <v>515</v>
      </c>
    </row>
    <row r="971" spans="1:8" x14ac:dyDescent="0.2">
      <c r="A971" t="s">
        <v>63</v>
      </c>
      <c r="B971" t="s">
        <v>1055</v>
      </c>
      <c r="D971" t="s">
        <v>515</v>
      </c>
      <c r="E971" t="s">
        <v>515</v>
      </c>
      <c r="F971" t="s">
        <v>515</v>
      </c>
      <c r="G971" t="s">
        <v>515</v>
      </c>
      <c r="H971" t="s">
        <v>515</v>
      </c>
    </row>
    <row r="972" spans="1:8" x14ac:dyDescent="0.2">
      <c r="A972" t="s">
        <v>64</v>
      </c>
      <c r="B972" t="s">
        <v>1056</v>
      </c>
      <c r="C972" t="s">
        <v>146</v>
      </c>
      <c r="D972" t="s">
        <v>1080</v>
      </c>
      <c r="E972" t="s">
        <v>488</v>
      </c>
      <c r="F972" t="s">
        <v>550</v>
      </c>
      <c r="G972" t="s">
        <v>1015</v>
      </c>
      <c r="H972">
        <v>25.692397676207282</v>
      </c>
    </row>
    <row r="973" spans="1:8" x14ac:dyDescent="0.2">
      <c r="A973" t="s">
        <v>64</v>
      </c>
      <c r="B973" t="s">
        <v>1056</v>
      </c>
      <c r="C973" t="s">
        <v>20</v>
      </c>
      <c r="D973" t="s">
        <v>497</v>
      </c>
      <c r="E973" t="s">
        <v>492</v>
      </c>
      <c r="F973" t="s">
        <v>489</v>
      </c>
      <c r="G973" t="s">
        <v>498</v>
      </c>
      <c r="H973">
        <v>21.131828878344621</v>
      </c>
    </row>
    <row r="974" spans="1:8" x14ac:dyDescent="0.2">
      <c r="A974" t="s">
        <v>64</v>
      </c>
      <c r="B974" t="s">
        <v>1056</v>
      </c>
      <c r="C974" t="s">
        <v>10</v>
      </c>
      <c r="D974" t="s">
        <v>989</v>
      </c>
      <c r="E974" t="s">
        <v>488</v>
      </c>
      <c r="F974" t="s">
        <v>684</v>
      </c>
      <c r="G974" t="s">
        <v>960</v>
      </c>
      <c r="H974">
        <v>13.90529004124819</v>
      </c>
    </row>
    <row r="975" spans="1:8" x14ac:dyDescent="0.2">
      <c r="A975" t="s">
        <v>64</v>
      </c>
      <c r="B975" t="s">
        <v>1056</v>
      </c>
      <c r="C975" t="s">
        <v>9</v>
      </c>
      <c r="D975" t="s">
        <v>988</v>
      </c>
      <c r="E975" t="s">
        <v>612</v>
      </c>
      <c r="F975" t="s">
        <v>684</v>
      </c>
      <c r="G975" t="s">
        <v>960</v>
      </c>
      <c r="H975">
        <v>12.554649867095542</v>
      </c>
    </row>
    <row r="976" spans="1:8" x14ac:dyDescent="0.2">
      <c r="A976" t="s">
        <v>64</v>
      </c>
      <c r="B976" t="s">
        <v>1056</v>
      </c>
      <c r="C976" t="s">
        <v>235</v>
      </c>
      <c r="D976" t="s">
        <v>1179</v>
      </c>
      <c r="E976" t="s">
        <v>488</v>
      </c>
      <c r="F976" t="s">
        <v>514</v>
      </c>
      <c r="G976" t="s">
        <v>514</v>
      </c>
      <c r="H976">
        <v>11.571575785545329</v>
      </c>
    </row>
    <row r="977" spans="1:8" x14ac:dyDescent="0.2">
      <c r="A977" t="s">
        <v>64</v>
      </c>
      <c r="B977" t="s">
        <v>1056</v>
      </c>
      <c r="C977" t="s">
        <v>236</v>
      </c>
      <c r="D977" t="s">
        <v>1180</v>
      </c>
      <c r="E977" t="s">
        <v>488</v>
      </c>
      <c r="F977" t="s">
        <v>508</v>
      </c>
      <c r="G977" t="s">
        <v>553</v>
      </c>
      <c r="H977">
        <v>9.8503183336838482</v>
      </c>
    </row>
    <row r="978" spans="1:8" x14ac:dyDescent="0.2">
      <c r="A978" t="s">
        <v>64</v>
      </c>
      <c r="B978" t="s">
        <v>1056</v>
      </c>
      <c r="C978" t="s">
        <v>237</v>
      </c>
      <c r="D978" t="s">
        <v>1181</v>
      </c>
      <c r="E978" t="s">
        <v>488</v>
      </c>
      <c r="F978" t="s">
        <v>514</v>
      </c>
      <c r="G978" t="s">
        <v>514</v>
      </c>
      <c r="H978">
        <v>7.0183956900943665</v>
      </c>
    </row>
    <row r="979" spans="1:8" x14ac:dyDescent="0.2">
      <c r="A979" t="s">
        <v>64</v>
      </c>
      <c r="B979" t="s">
        <v>1056</v>
      </c>
      <c r="C979" t="s">
        <v>111</v>
      </c>
      <c r="D979" t="s">
        <v>1092</v>
      </c>
      <c r="E979" t="s">
        <v>496</v>
      </c>
      <c r="F979" t="s">
        <v>489</v>
      </c>
      <c r="G979" t="s">
        <v>498</v>
      </c>
      <c r="H979">
        <v>5.3682329173660204</v>
      </c>
    </row>
    <row r="980" spans="1:8" x14ac:dyDescent="0.2">
      <c r="A980" t="s">
        <v>64</v>
      </c>
      <c r="B980" t="s">
        <v>1056</v>
      </c>
      <c r="C980" t="s">
        <v>238</v>
      </c>
      <c r="D980" t="s">
        <v>1182</v>
      </c>
      <c r="E980" t="s">
        <v>488</v>
      </c>
      <c r="F980" t="s">
        <v>542</v>
      </c>
      <c r="G980" t="s">
        <v>543</v>
      </c>
      <c r="H980">
        <v>3.7158737771780705</v>
      </c>
    </row>
    <row r="981" spans="1:8" x14ac:dyDescent="0.2">
      <c r="A981" t="s">
        <v>64</v>
      </c>
      <c r="B981" t="s">
        <v>1056</v>
      </c>
      <c r="C981" t="s">
        <v>148</v>
      </c>
      <c r="D981" t="s">
        <v>1082</v>
      </c>
      <c r="E981" t="s">
        <v>488</v>
      </c>
      <c r="F981" t="s">
        <v>489</v>
      </c>
      <c r="G981" t="s">
        <v>498</v>
      </c>
      <c r="H981">
        <v>0.70846100000000001</v>
      </c>
    </row>
    <row r="982" spans="1:8" x14ac:dyDescent="0.2">
      <c r="A982" t="s">
        <v>65</v>
      </c>
      <c r="B982" t="s">
        <v>1057</v>
      </c>
      <c r="C982" t="s">
        <v>1183</v>
      </c>
      <c r="D982" t="s">
        <v>1184</v>
      </c>
      <c r="E982" t="s">
        <v>488</v>
      </c>
      <c r="F982" t="s">
        <v>514</v>
      </c>
      <c r="G982" t="s">
        <v>514</v>
      </c>
      <c r="H982" t="s">
        <v>514</v>
      </c>
    </row>
    <row r="983" spans="1:8" x14ac:dyDescent="0.2">
      <c r="A983" t="s">
        <v>65</v>
      </c>
      <c r="B983" t="s">
        <v>1057</v>
      </c>
      <c r="C983" t="s">
        <v>233</v>
      </c>
      <c r="D983" t="s">
        <v>1185</v>
      </c>
      <c r="E983" t="s">
        <v>488</v>
      </c>
      <c r="F983" t="s">
        <v>542</v>
      </c>
      <c r="G983" t="s">
        <v>773</v>
      </c>
      <c r="H983" t="s">
        <v>514</v>
      </c>
    </row>
    <row r="984" spans="1:8" x14ac:dyDescent="0.2">
      <c r="A984" t="s">
        <v>65</v>
      </c>
      <c r="B984" t="s">
        <v>1057</v>
      </c>
      <c r="C984" t="s">
        <v>234</v>
      </c>
      <c r="D984" t="s">
        <v>1186</v>
      </c>
      <c r="E984" t="s">
        <v>488</v>
      </c>
      <c r="F984" t="s">
        <v>514</v>
      </c>
      <c r="G984" t="s">
        <v>514</v>
      </c>
      <c r="H984" t="s">
        <v>514</v>
      </c>
    </row>
    <row r="985" spans="1:8" x14ac:dyDescent="0.2">
      <c r="A985" t="s">
        <v>65</v>
      </c>
      <c r="B985" t="s">
        <v>1057</v>
      </c>
      <c r="D985" t="s">
        <v>515</v>
      </c>
      <c r="E985" t="s">
        <v>515</v>
      </c>
      <c r="F985" t="s">
        <v>515</v>
      </c>
      <c r="G985" t="s">
        <v>515</v>
      </c>
      <c r="H985" t="s">
        <v>515</v>
      </c>
    </row>
    <row r="986" spans="1:8" x14ac:dyDescent="0.2">
      <c r="A986" t="s">
        <v>65</v>
      </c>
      <c r="B986" t="s">
        <v>1057</v>
      </c>
      <c r="D986" t="s">
        <v>515</v>
      </c>
      <c r="E986" t="s">
        <v>515</v>
      </c>
      <c r="F986" t="s">
        <v>515</v>
      </c>
      <c r="G986" t="s">
        <v>515</v>
      </c>
      <c r="H986" t="s">
        <v>515</v>
      </c>
    </row>
    <row r="987" spans="1:8" x14ac:dyDescent="0.2">
      <c r="A987" t="s">
        <v>65</v>
      </c>
      <c r="B987" t="s">
        <v>1057</v>
      </c>
      <c r="D987" t="s">
        <v>515</v>
      </c>
      <c r="E987" t="s">
        <v>515</v>
      </c>
      <c r="F987" t="s">
        <v>515</v>
      </c>
      <c r="G987" t="s">
        <v>515</v>
      </c>
      <c r="H987" t="s">
        <v>515</v>
      </c>
    </row>
    <row r="988" spans="1:8" x14ac:dyDescent="0.2">
      <c r="A988" t="s">
        <v>65</v>
      </c>
      <c r="B988" t="s">
        <v>1057</v>
      </c>
      <c r="D988" t="s">
        <v>515</v>
      </c>
      <c r="E988" t="s">
        <v>515</v>
      </c>
      <c r="F988" t="s">
        <v>515</v>
      </c>
      <c r="G988" t="s">
        <v>515</v>
      </c>
      <c r="H988" t="s">
        <v>515</v>
      </c>
    </row>
    <row r="989" spans="1:8" x14ac:dyDescent="0.2">
      <c r="A989" t="s">
        <v>65</v>
      </c>
      <c r="B989" t="s">
        <v>1057</v>
      </c>
      <c r="D989" t="s">
        <v>515</v>
      </c>
      <c r="E989" t="s">
        <v>515</v>
      </c>
      <c r="F989" t="s">
        <v>515</v>
      </c>
      <c r="G989" t="s">
        <v>515</v>
      </c>
      <c r="H989" t="s">
        <v>515</v>
      </c>
    </row>
    <row r="990" spans="1:8" x14ac:dyDescent="0.2">
      <c r="A990" t="s">
        <v>65</v>
      </c>
      <c r="B990" t="s">
        <v>1057</v>
      </c>
      <c r="D990" t="s">
        <v>515</v>
      </c>
      <c r="E990" t="s">
        <v>515</v>
      </c>
      <c r="F990" t="s">
        <v>515</v>
      </c>
      <c r="G990" t="s">
        <v>515</v>
      </c>
      <c r="H990" t="s">
        <v>515</v>
      </c>
    </row>
    <row r="991" spans="1:8" x14ac:dyDescent="0.2">
      <c r="A991" t="s">
        <v>65</v>
      </c>
      <c r="B991" t="s">
        <v>1057</v>
      </c>
      <c r="D991" t="s">
        <v>515</v>
      </c>
      <c r="E991" t="s">
        <v>515</v>
      </c>
      <c r="F991" t="s">
        <v>515</v>
      </c>
      <c r="G991" t="s">
        <v>515</v>
      </c>
      <c r="H991" t="s">
        <v>515</v>
      </c>
    </row>
    <row r="992" spans="1:8" x14ac:dyDescent="0.2">
      <c r="A992" t="s">
        <v>66</v>
      </c>
      <c r="B992" t="s">
        <v>1058</v>
      </c>
      <c r="C992" t="s">
        <v>16</v>
      </c>
      <c r="D992" t="s">
        <v>996</v>
      </c>
      <c r="E992" t="s">
        <v>488</v>
      </c>
      <c r="F992" t="s">
        <v>818</v>
      </c>
      <c r="G992" t="s">
        <v>993</v>
      </c>
      <c r="H992" t="s">
        <v>514</v>
      </c>
    </row>
    <row r="993" spans="1:8" x14ac:dyDescent="0.2">
      <c r="A993" t="s">
        <v>66</v>
      </c>
      <c r="B993" t="s">
        <v>1058</v>
      </c>
      <c r="C993" t="s">
        <v>231</v>
      </c>
      <c r="D993" t="s">
        <v>1187</v>
      </c>
      <c r="E993" t="s">
        <v>864</v>
      </c>
      <c r="F993" t="s">
        <v>550</v>
      </c>
      <c r="G993" t="s">
        <v>551</v>
      </c>
      <c r="H993" t="s">
        <v>514</v>
      </c>
    </row>
    <row r="994" spans="1:8" x14ac:dyDescent="0.2">
      <c r="A994" t="s">
        <v>66</v>
      </c>
      <c r="B994" t="s">
        <v>1058</v>
      </c>
      <c r="D994" t="s">
        <v>515</v>
      </c>
      <c r="E994" t="s">
        <v>515</v>
      </c>
      <c r="F994" t="s">
        <v>515</v>
      </c>
      <c r="G994" t="s">
        <v>515</v>
      </c>
      <c r="H994" t="s">
        <v>515</v>
      </c>
    </row>
    <row r="995" spans="1:8" x14ac:dyDescent="0.2">
      <c r="A995" t="s">
        <v>66</v>
      </c>
      <c r="B995" t="s">
        <v>1058</v>
      </c>
      <c r="D995" t="s">
        <v>515</v>
      </c>
      <c r="E995" t="s">
        <v>515</v>
      </c>
      <c r="F995" t="s">
        <v>515</v>
      </c>
      <c r="G995" t="s">
        <v>515</v>
      </c>
      <c r="H995" t="s">
        <v>515</v>
      </c>
    </row>
    <row r="996" spans="1:8" x14ac:dyDescent="0.2">
      <c r="A996" t="s">
        <v>66</v>
      </c>
      <c r="B996" t="s">
        <v>1058</v>
      </c>
      <c r="D996" t="s">
        <v>515</v>
      </c>
      <c r="E996" t="s">
        <v>515</v>
      </c>
      <c r="F996" t="s">
        <v>515</v>
      </c>
      <c r="G996" t="s">
        <v>515</v>
      </c>
      <c r="H996" t="s">
        <v>515</v>
      </c>
    </row>
    <row r="997" spans="1:8" x14ac:dyDescent="0.2">
      <c r="A997" t="s">
        <v>66</v>
      </c>
      <c r="B997" t="s">
        <v>1058</v>
      </c>
      <c r="D997" t="s">
        <v>515</v>
      </c>
      <c r="E997" t="s">
        <v>515</v>
      </c>
      <c r="F997" t="s">
        <v>515</v>
      </c>
      <c r="G997" t="s">
        <v>515</v>
      </c>
      <c r="H997" t="s">
        <v>515</v>
      </c>
    </row>
    <row r="998" spans="1:8" x14ac:dyDescent="0.2">
      <c r="A998" t="s">
        <v>66</v>
      </c>
      <c r="B998" t="s">
        <v>1058</v>
      </c>
      <c r="D998" t="s">
        <v>515</v>
      </c>
      <c r="E998" t="s">
        <v>515</v>
      </c>
      <c r="F998" t="s">
        <v>515</v>
      </c>
      <c r="G998" t="s">
        <v>515</v>
      </c>
      <c r="H998" t="s">
        <v>515</v>
      </c>
    </row>
    <row r="999" spans="1:8" x14ac:dyDescent="0.2">
      <c r="A999" t="s">
        <v>66</v>
      </c>
      <c r="B999" t="s">
        <v>1058</v>
      </c>
      <c r="D999" t="s">
        <v>515</v>
      </c>
      <c r="E999" t="s">
        <v>515</v>
      </c>
      <c r="F999" t="s">
        <v>515</v>
      </c>
      <c r="G999" t="s">
        <v>515</v>
      </c>
      <c r="H999" t="s">
        <v>515</v>
      </c>
    </row>
    <row r="1000" spans="1:8" x14ac:dyDescent="0.2">
      <c r="A1000" t="s">
        <v>66</v>
      </c>
      <c r="B1000" t="s">
        <v>1058</v>
      </c>
      <c r="D1000" t="s">
        <v>515</v>
      </c>
      <c r="E1000" t="s">
        <v>515</v>
      </c>
      <c r="F1000" t="s">
        <v>515</v>
      </c>
      <c r="G1000" t="s">
        <v>515</v>
      </c>
      <c r="H1000" t="s">
        <v>515</v>
      </c>
    </row>
    <row r="1001" spans="1:8" x14ac:dyDescent="0.2">
      <c r="A1001" t="s">
        <v>66</v>
      </c>
      <c r="B1001" t="s">
        <v>1058</v>
      </c>
      <c r="D1001" t="s">
        <v>515</v>
      </c>
      <c r="E1001" t="s">
        <v>515</v>
      </c>
      <c r="F1001" t="s">
        <v>515</v>
      </c>
      <c r="G1001" t="s">
        <v>515</v>
      </c>
      <c r="H1001" t="s">
        <v>515</v>
      </c>
    </row>
    <row r="1002" spans="1:8" x14ac:dyDescent="0.2">
      <c r="A1002" t="s">
        <v>67</v>
      </c>
      <c r="B1002" t="s">
        <v>1059</v>
      </c>
      <c r="C1002" t="s">
        <v>16</v>
      </c>
      <c r="D1002" t="s">
        <v>996</v>
      </c>
      <c r="E1002" t="s">
        <v>488</v>
      </c>
      <c r="F1002" t="s">
        <v>818</v>
      </c>
      <c r="G1002" t="s">
        <v>993</v>
      </c>
      <c r="H1002">
        <v>3.2151722989897915</v>
      </c>
    </row>
    <row r="1003" spans="1:8" x14ac:dyDescent="0.2">
      <c r="A1003" t="s">
        <v>67</v>
      </c>
      <c r="B1003" t="s">
        <v>1059</v>
      </c>
      <c r="C1003" t="s">
        <v>232</v>
      </c>
      <c r="D1003" t="s">
        <v>1188</v>
      </c>
      <c r="E1003" t="s">
        <v>496</v>
      </c>
      <c r="F1003" t="s">
        <v>655</v>
      </c>
      <c r="G1003" t="s">
        <v>656</v>
      </c>
      <c r="H1003">
        <v>0.12867119279043712</v>
      </c>
    </row>
    <row r="1004" spans="1:8" x14ac:dyDescent="0.2">
      <c r="A1004" t="s">
        <v>67</v>
      </c>
      <c r="B1004" t="s">
        <v>1059</v>
      </c>
      <c r="D1004" t="s">
        <v>515</v>
      </c>
      <c r="E1004" t="s">
        <v>515</v>
      </c>
      <c r="F1004" t="s">
        <v>515</v>
      </c>
      <c r="G1004" t="s">
        <v>515</v>
      </c>
      <c r="H1004" t="s">
        <v>515</v>
      </c>
    </row>
    <row r="1005" spans="1:8" x14ac:dyDescent="0.2">
      <c r="A1005" t="s">
        <v>67</v>
      </c>
      <c r="B1005" t="s">
        <v>1059</v>
      </c>
      <c r="D1005" t="s">
        <v>515</v>
      </c>
      <c r="E1005" t="s">
        <v>515</v>
      </c>
      <c r="F1005" t="s">
        <v>515</v>
      </c>
      <c r="G1005" t="s">
        <v>515</v>
      </c>
      <c r="H1005" t="s">
        <v>515</v>
      </c>
    </row>
    <row r="1006" spans="1:8" x14ac:dyDescent="0.2">
      <c r="A1006" t="s">
        <v>67</v>
      </c>
      <c r="B1006" t="s">
        <v>1059</v>
      </c>
      <c r="D1006" t="s">
        <v>515</v>
      </c>
      <c r="E1006" t="s">
        <v>515</v>
      </c>
      <c r="F1006" t="s">
        <v>515</v>
      </c>
      <c r="G1006" t="s">
        <v>515</v>
      </c>
      <c r="H1006" t="s">
        <v>515</v>
      </c>
    </row>
    <row r="1007" spans="1:8" x14ac:dyDescent="0.2">
      <c r="A1007" t="s">
        <v>67</v>
      </c>
      <c r="B1007" t="s">
        <v>1059</v>
      </c>
      <c r="D1007" t="s">
        <v>515</v>
      </c>
      <c r="E1007" t="s">
        <v>515</v>
      </c>
      <c r="F1007" t="s">
        <v>515</v>
      </c>
      <c r="G1007" t="s">
        <v>515</v>
      </c>
      <c r="H1007" t="s">
        <v>515</v>
      </c>
    </row>
    <row r="1008" spans="1:8" x14ac:dyDescent="0.2">
      <c r="A1008" t="s">
        <v>67</v>
      </c>
      <c r="B1008" t="s">
        <v>1059</v>
      </c>
      <c r="D1008" t="s">
        <v>515</v>
      </c>
      <c r="E1008" t="s">
        <v>515</v>
      </c>
      <c r="F1008" t="s">
        <v>515</v>
      </c>
      <c r="G1008" t="s">
        <v>515</v>
      </c>
      <c r="H1008" t="s">
        <v>515</v>
      </c>
    </row>
    <row r="1009" spans="1:8" x14ac:dyDescent="0.2">
      <c r="A1009" t="s">
        <v>67</v>
      </c>
      <c r="B1009" t="s">
        <v>1059</v>
      </c>
      <c r="D1009" t="s">
        <v>515</v>
      </c>
      <c r="E1009" t="s">
        <v>515</v>
      </c>
      <c r="F1009" t="s">
        <v>515</v>
      </c>
      <c r="G1009" t="s">
        <v>515</v>
      </c>
      <c r="H1009" t="s">
        <v>515</v>
      </c>
    </row>
    <row r="1010" spans="1:8" x14ac:dyDescent="0.2">
      <c r="A1010" t="s">
        <v>67</v>
      </c>
      <c r="B1010" t="s">
        <v>1059</v>
      </c>
      <c r="D1010" t="s">
        <v>515</v>
      </c>
      <c r="E1010" t="s">
        <v>515</v>
      </c>
      <c r="F1010" t="s">
        <v>515</v>
      </c>
      <c r="G1010" t="s">
        <v>515</v>
      </c>
      <c r="H1010" t="s">
        <v>515</v>
      </c>
    </row>
    <row r="1011" spans="1:8" x14ac:dyDescent="0.2">
      <c r="A1011" t="s">
        <v>67</v>
      </c>
      <c r="B1011" t="s">
        <v>1059</v>
      </c>
      <c r="D1011" t="s">
        <v>515</v>
      </c>
      <c r="E1011" t="s">
        <v>515</v>
      </c>
      <c r="F1011" t="s">
        <v>515</v>
      </c>
      <c r="G1011" t="s">
        <v>515</v>
      </c>
      <c r="H1011" t="s">
        <v>515</v>
      </c>
    </row>
    <row r="1012" spans="1:8" x14ac:dyDescent="0.2">
      <c r="A1012" t="s">
        <v>1060</v>
      </c>
      <c r="B1012" t="s">
        <v>1061</v>
      </c>
      <c r="C1012" t="s">
        <v>14</v>
      </c>
      <c r="D1012" t="s">
        <v>959</v>
      </c>
      <c r="E1012" t="s">
        <v>594</v>
      </c>
      <c r="F1012" t="s">
        <v>684</v>
      </c>
      <c r="G1012" t="s">
        <v>960</v>
      </c>
      <c r="H1012">
        <v>92.552540675703995</v>
      </c>
    </row>
    <row r="1013" spans="1:8" x14ac:dyDescent="0.2">
      <c r="A1013" t="s">
        <v>1060</v>
      </c>
      <c r="B1013" t="s">
        <v>1061</v>
      </c>
      <c r="C1013" t="s">
        <v>247</v>
      </c>
      <c r="D1013" t="s">
        <v>1189</v>
      </c>
      <c r="E1013" t="s">
        <v>536</v>
      </c>
      <c r="F1013" t="s">
        <v>1047</v>
      </c>
      <c r="G1013" t="s">
        <v>1048</v>
      </c>
      <c r="H1013">
        <v>51.76027024319999</v>
      </c>
    </row>
    <row r="1014" spans="1:8" x14ac:dyDescent="0.2">
      <c r="A1014" t="s">
        <v>1060</v>
      </c>
      <c r="B1014" t="s">
        <v>1061</v>
      </c>
      <c r="C1014" t="s">
        <v>257</v>
      </c>
      <c r="D1014" t="s">
        <v>1190</v>
      </c>
      <c r="E1014" t="s">
        <v>526</v>
      </c>
      <c r="F1014" t="s">
        <v>630</v>
      </c>
      <c r="G1014" t="s">
        <v>1043</v>
      </c>
      <c r="H1014">
        <v>36.625906695279994</v>
      </c>
    </row>
    <row r="1015" spans="1:8" x14ac:dyDescent="0.2">
      <c r="A1015" t="s">
        <v>1060</v>
      </c>
      <c r="B1015" t="s">
        <v>1061</v>
      </c>
      <c r="C1015" t="s">
        <v>152</v>
      </c>
      <c r="D1015" t="s">
        <v>1164</v>
      </c>
      <c r="E1015" t="s">
        <v>503</v>
      </c>
      <c r="F1015" t="s">
        <v>489</v>
      </c>
      <c r="G1015" t="s">
        <v>576</v>
      </c>
      <c r="H1015">
        <v>38.007007999999999</v>
      </c>
    </row>
    <row r="1016" spans="1:8" x14ac:dyDescent="0.2">
      <c r="A1016" t="s">
        <v>1060</v>
      </c>
      <c r="B1016" t="s">
        <v>1061</v>
      </c>
      <c r="C1016" t="s">
        <v>165</v>
      </c>
      <c r="D1016" t="s">
        <v>1141</v>
      </c>
      <c r="E1016" t="s">
        <v>536</v>
      </c>
      <c r="F1016" t="s">
        <v>500</v>
      </c>
      <c r="G1016" t="s">
        <v>501</v>
      </c>
      <c r="H1016">
        <v>30.326523974385999</v>
      </c>
    </row>
    <row r="1017" spans="1:8" x14ac:dyDescent="0.2">
      <c r="A1017" t="s">
        <v>1060</v>
      </c>
      <c r="B1017" t="s">
        <v>1061</v>
      </c>
      <c r="C1017" t="s">
        <v>258</v>
      </c>
      <c r="D1017" t="s">
        <v>1191</v>
      </c>
      <c r="E1017" t="s">
        <v>536</v>
      </c>
      <c r="F1017" t="s">
        <v>500</v>
      </c>
      <c r="G1017" t="s">
        <v>501</v>
      </c>
      <c r="H1017">
        <v>23.101882353428</v>
      </c>
    </row>
    <row r="1018" spans="1:8" x14ac:dyDescent="0.2">
      <c r="A1018" t="s">
        <v>1060</v>
      </c>
      <c r="B1018" t="s">
        <v>1061</v>
      </c>
      <c r="C1018" t="s">
        <v>142</v>
      </c>
      <c r="D1018" t="s">
        <v>987</v>
      </c>
      <c r="E1018" t="s">
        <v>612</v>
      </c>
      <c r="F1018" t="s">
        <v>684</v>
      </c>
      <c r="G1018" t="s">
        <v>685</v>
      </c>
      <c r="H1018">
        <v>22.542090105685279</v>
      </c>
    </row>
    <row r="1019" spans="1:8" x14ac:dyDescent="0.2">
      <c r="A1019" t="s">
        <v>1060</v>
      </c>
      <c r="B1019" t="s">
        <v>1061</v>
      </c>
      <c r="C1019" t="s">
        <v>183</v>
      </c>
      <c r="D1019" t="s">
        <v>1130</v>
      </c>
      <c r="E1019" t="s">
        <v>594</v>
      </c>
      <c r="F1019" t="s">
        <v>1047</v>
      </c>
      <c r="G1019" t="s">
        <v>1078</v>
      </c>
      <c r="H1019">
        <v>21.153614387017996</v>
      </c>
    </row>
    <row r="1020" spans="1:8" x14ac:dyDescent="0.2">
      <c r="A1020" t="s">
        <v>1060</v>
      </c>
      <c r="B1020" t="s">
        <v>1061</v>
      </c>
      <c r="C1020" t="s">
        <v>216</v>
      </c>
      <c r="D1020" t="s">
        <v>1178</v>
      </c>
      <c r="E1020" t="s">
        <v>536</v>
      </c>
      <c r="F1020" t="s">
        <v>500</v>
      </c>
      <c r="G1020" t="s">
        <v>501</v>
      </c>
      <c r="H1020">
        <v>20.161756073157999</v>
      </c>
    </row>
    <row r="1021" spans="1:8" x14ac:dyDescent="0.2">
      <c r="A1021" t="s">
        <v>1060</v>
      </c>
      <c r="B1021" t="s">
        <v>1061</v>
      </c>
      <c r="C1021" t="s">
        <v>259</v>
      </c>
      <c r="D1021" t="s">
        <v>738</v>
      </c>
      <c r="E1021" t="s">
        <v>536</v>
      </c>
      <c r="F1021" t="s">
        <v>533</v>
      </c>
      <c r="G1021" t="s">
        <v>739</v>
      </c>
      <c r="H1021">
        <v>16.482663313838767</v>
      </c>
    </row>
    <row r="1022" spans="1:8" x14ac:dyDescent="0.2">
      <c r="A1022" t="s">
        <v>68</v>
      </c>
      <c r="B1022" t="s">
        <v>1062</v>
      </c>
      <c r="C1022" t="s">
        <v>514</v>
      </c>
      <c r="D1022" t="s">
        <v>622</v>
      </c>
      <c r="E1022" t="s">
        <v>622</v>
      </c>
      <c r="F1022" t="s">
        <v>622</v>
      </c>
      <c r="G1022" t="s">
        <v>622</v>
      </c>
      <c r="H1022" t="s">
        <v>956</v>
      </c>
    </row>
    <row r="1023" spans="1:8" x14ac:dyDescent="0.2">
      <c r="A1023" t="s">
        <v>68</v>
      </c>
      <c r="B1023" t="s">
        <v>1062</v>
      </c>
      <c r="D1023" t="s">
        <v>515</v>
      </c>
      <c r="E1023" t="s">
        <v>515</v>
      </c>
      <c r="F1023" t="s">
        <v>515</v>
      </c>
      <c r="G1023" t="s">
        <v>515</v>
      </c>
      <c r="H1023" t="s">
        <v>515</v>
      </c>
    </row>
    <row r="1024" spans="1:8" x14ac:dyDescent="0.2">
      <c r="A1024" t="s">
        <v>68</v>
      </c>
      <c r="B1024" t="s">
        <v>1062</v>
      </c>
      <c r="D1024" t="s">
        <v>515</v>
      </c>
      <c r="E1024" t="s">
        <v>515</v>
      </c>
      <c r="F1024" t="s">
        <v>515</v>
      </c>
      <c r="G1024" t="s">
        <v>515</v>
      </c>
      <c r="H1024" t="s">
        <v>515</v>
      </c>
    </row>
    <row r="1025" spans="1:8" x14ac:dyDescent="0.2">
      <c r="A1025" t="s">
        <v>68</v>
      </c>
      <c r="B1025" t="s">
        <v>1062</v>
      </c>
      <c r="D1025" t="s">
        <v>515</v>
      </c>
      <c r="E1025" t="s">
        <v>515</v>
      </c>
      <c r="F1025" t="s">
        <v>515</v>
      </c>
      <c r="G1025" t="s">
        <v>515</v>
      </c>
      <c r="H1025" t="s">
        <v>515</v>
      </c>
    </row>
    <row r="1026" spans="1:8" x14ac:dyDescent="0.2">
      <c r="A1026" t="s">
        <v>68</v>
      </c>
      <c r="B1026" t="s">
        <v>1062</v>
      </c>
      <c r="D1026" t="s">
        <v>515</v>
      </c>
      <c r="E1026" t="s">
        <v>515</v>
      </c>
      <c r="F1026" t="s">
        <v>515</v>
      </c>
      <c r="G1026" t="s">
        <v>515</v>
      </c>
      <c r="H1026" t="s">
        <v>515</v>
      </c>
    </row>
    <row r="1027" spans="1:8" x14ac:dyDescent="0.2">
      <c r="A1027" t="s">
        <v>68</v>
      </c>
      <c r="B1027" t="s">
        <v>1062</v>
      </c>
      <c r="D1027" t="s">
        <v>515</v>
      </c>
      <c r="E1027" t="s">
        <v>515</v>
      </c>
      <c r="F1027" t="s">
        <v>515</v>
      </c>
      <c r="G1027" t="s">
        <v>515</v>
      </c>
      <c r="H1027" t="s">
        <v>515</v>
      </c>
    </row>
    <row r="1028" spans="1:8" x14ac:dyDescent="0.2">
      <c r="A1028" t="s">
        <v>68</v>
      </c>
      <c r="B1028" t="s">
        <v>1062</v>
      </c>
      <c r="D1028" t="s">
        <v>515</v>
      </c>
      <c r="E1028" t="s">
        <v>515</v>
      </c>
      <c r="F1028" t="s">
        <v>515</v>
      </c>
      <c r="G1028" t="s">
        <v>515</v>
      </c>
      <c r="H1028" t="s">
        <v>515</v>
      </c>
    </row>
    <row r="1029" spans="1:8" x14ac:dyDescent="0.2">
      <c r="A1029" t="s">
        <v>68</v>
      </c>
      <c r="B1029" t="s">
        <v>1062</v>
      </c>
      <c r="D1029" t="s">
        <v>515</v>
      </c>
      <c r="E1029" t="s">
        <v>515</v>
      </c>
      <c r="F1029" t="s">
        <v>515</v>
      </c>
      <c r="G1029" t="s">
        <v>515</v>
      </c>
      <c r="H1029" t="s">
        <v>515</v>
      </c>
    </row>
    <row r="1030" spans="1:8" x14ac:dyDescent="0.2">
      <c r="A1030" t="s">
        <v>68</v>
      </c>
      <c r="B1030" t="s">
        <v>1062</v>
      </c>
      <c r="D1030" t="s">
        <v>515</v>
      </c>
      <c r="E1030" t="s">
        <v>515</v>
      </c>
      <c r="F1030" t="s">
        <v>515</v>
      </c>
      <c r="G1030" t="s">
        <v>515</v>
      </c>
      <c r="H1030" t="s">
        <v>515</v>
      </c>
    </row>
    <row r="1031" spans="1:8" x14ac:dyDescent="0.2">
      <c r="A1031" t="s">
        <v>68</v>
      </c>
      <c r="B1031" t="s">
        <v>1062</v>
      </c>
      <c r="D1031" t="s">
        <v>515</v>
      </c>
      <c r="E1031" t="s">
        <v>515</v>
      </c>
      <c r="F1031" t="s">
        <v>515</v>
      </c>
      <c r="G1031" t="s">
        <v>515</v>
      </c>
      <c r="H1031" t="s">
        <v>515</v>
      </c>
    </row>
    <row r="1032" spans="1:8" x14ac:dyDescent="0.2">
      <c r="A1032" t="s">
        <v>69</v>
      </c>
      <c r="B1032" t="s">
        <v>1063</v>
      </c>
      <c r="C1032" t="s">
        <v>1192</v>
      </c>
      <c r="D1032" t="s">
        <v>1193</v>
      </c>
      <c r="E1032" t="s">
        <v>594</v>
      </c>
      <c r="F1032" t="s">
        <v>818</v>
      </c>
      <c r="G1032" t="s">
        <v>1022</v>
      </c>
      <c r="H1032">
        <v>2.3390654505809221</v>
      </c>
    </row>
    <row r="1033" spans="1:8" x14ac:dyDescent="0.2">
      <c r="A1033" t="s">
        <v>69</v>
      </c>
      <c r="B1033" t="s">
        <v>1063</v>
      </c>
      <c r="C1033" t="s">
        <v>247</v>
      </c>
      <c r="D1033" t="s">
        <v>1189</v>
      </c>
      <c r="E1033" t="s">
        <v>536</v>
      </c>
      <c r="F1033" t="s">
        <v>1047</v>
      </c>
      <c r="G1033" t="s">
        <v>1048</v>
      </c>
      <c r="H1033">
        <v>1.2546018766826823</v>
      </c>
    </row>
    <row r="1034" spans="1:8" x14ac:dyDescent="0.2">
      <c r="A1034" t="s">
        <v>69</v>
      </c>
      <c r="B1034" t="s">
        <v>1063</v>
      </c>
      <c r="D1034" t="s">
        <v>515</v>
      </c>
      <c r="E1034" t="s">
        <v>515</v>
      </c>
      <c r="F1034" t="s">
        <v>515</v>
      </c>
      <c r="G1034" t="s">
        <v>515</v>
      </c>
      <c r="H1034" t="s">
        <v>515</v>
      </c>
    </row>
    <row r="1035" spans="1:8" x14ac:dyDescent="0.2">
      <c r="A1035" t="s">
        <v>69</v>
      </c>
      <c r="B1035" t="s">
        <v>1063</v>
      </c>
      <c r="D1035" t="s">
        <v>515</v>
      </c>
      <c r="E1035" t="s">
        <v>515</v>
      </c>
      <c r="F1035" t="s">
        <v>515</v>
      </c>
      <c r="G1035" t="s">
        <v>515</v>
      </c>
      <c r="H1035" t="s">
        <v>515</v>
      </c>
    </row>
    <row r="1036" spans="1:8" x14ac:dyDescent="0.2">
      <c r="A1036" t="s">
        <v>69</v>
      </c>
      <c r="B1036" t="s">
        <v>1063</v>
      </c>
      <c r="D1036" t="s">
        <v>515</v>
      </c>
      <c r="E1036" t="s">
        <v>515</v>
      </c>
      <c r="F1036" t="s">
        <v>515</v>
      </c>
      <c r="G1036" t="s">
        <v>515</v>
      </c>
      <c r="H1036" t="s">
        <v>515</v>
      </c>
    </row>
    <row r="1037" spans="1:8" x14ac:dyDescent="0.2">
      <c r="A1037" t="s">
        <v>69</v>
      </c>
      <c r="B1037" t="s">
        <v>1063</v>
      </c>
      <c r="D1037" t="s">
        <v>515</v>
      </c>
      <c r="E1037" t="s">
        <v>515</v>
      </c>
      <c r="F1037" t="s">
        <v>515</v>
      </c>
      <c r="G1037" t="s">
        <v>515</v>
      </c>
      <c r="H1037" t="s">
        <v>515</v>
      </c>
    </row>
    <row r="1038" spans="1:8" x14ac:dyDescent="0.2">
      <c r="A1038" t="s">
        <v>69</v>
      </c>
      <c r="B1038" t="s">
        <v>1063</v>
      </c>
      <c r="D1038" t="s">
        <v>515</v>
      </c>
      <c r="E1038" t="s">
        <v>515</v>
      </c>
      <c r="F1038" t="s">
        <v>515</v>
      </c>
      <c r="G1038" t="s">
        <v>515</v>
      </c>
      <c r="H1038" t="s">
        <v>515</v>
      </c>
    </row>
    <row r="1039" spans="1:8" x14ac:dyDescent="0.2">
      <c r="A1039" t="s">
        <v>69</v>
      </c>
      <c r="B1039" t="s">
        <v>1063</v>
      </c>
      <c r="D1039" t="s">
        <v>515</v>
      </c>
      <c r="E1039" t="s">
        <v>515</v>
      </c>
      <c r="F1039" t="s">
        <v>515</v>
      </c>
      <c r="G1039" t="s">
        <v>515</v>
      </c>
      <c r="H1039" t="s">
        <v>515</v>
      </c>
    </row>
    <row r="1040" spans="1:8" x14ac:dyDescent="0.2">
      <c r="A1040" t="s">
        <v>69</v>
      </c>
      <c r="B1040" t="s">
        <v>1063</v>
      </c>
      <c r="D1040" t="s">
        <v>515</v>
      </c>
      <c r="E1040" t="s">
        <v>515</v>
      </c>
      <c r="F1040" t="s">
        <v>515</v>
      </c>
      <c r="G1040" t="s">
        <v>515</v>
      </c>
      <c r="H1040" t="s">
        <v>515</v>
      </c>
    </row>
    <row r="1041" spans="1:8" x14ac:dyDescent="0.2">
      <c r="A1041" t="s">
        <v>69</v>
      </c>
      <c r="B1041" t="s">
        <v>1063</v>
      </c>
      <c r="D1041" t="s">
        <v>515</v>
      </c>
      <c r="E1041" t="s">
        <v>515</v>
      </c>
      <c r="F1041" t="s">
        <v>515</v>
      </c>
      <c r="G1041" t="s">
        <v>515</v>
      </c>
      <c r="H1041" t="s">
        <v>515</v>
      </c>
    </row>
    <row r="1042" spans="1:8" x14ac:dyDescent="0.2">
      <c r="A1042" t="s">
        <v>70</v>
      </c>
      <c r="B1042" t="s">
        <v>1066</v>
      </c>
      <c r="C1042" t="s">
        <v>1194</v>
      </c>
      <c r="D1042" t="s">
        <v>1195</v>
      </c>
      <c r="E1042" t="s">
        <v>488</v>
      </c>
      <c r="F1042" t="s">
        <v>702</v>
      </c>
      <c r="G1042" t="s">
        <v>703</v>
      </c>
      <c r="H1042">
        <v>1.4903359275997026</v>
      </c>
    </row>
    <row r="1043" spans="1:8" x14ac:dyDescent="0.2">
      <c r="A1043" t="s">
        <v>70</v>
      </c>
      <c r="B1043" t="s">
        <v>1066</v>
      </c>
      <c r="C1043" t="s">
        <v>248</v>
      </c>
      <c r="D1043" t="s">
        <v>1036</v>
      </c>
      <c r="E1043" t="s">
        <v>594</v>
      </c>
      <c r="F1043" t="s">
        <v>514</v>
      </c>
      <c r="G1043" t="s">
        <v>514</v>
      </c>
      <c r="H1043" t="s">
        <v>514</v>
      </c>
    </row>
    <row r="1044" spans="1:8" x14ac:dyDescent="0.2">
      <c r="A1044" t="s">
        <v>70</v>
      </c>
      <c r="B1044" t="s">
        <v>1066</v>
      </c>
      <c r="C1044" t="s">
        <v>249</v>
      </c>
      <c r="D1044" t="s">
        <v>1196</v>
      </c>
      <c r="E1044" t="s">
        <v>1030</v>
      </c>
      <c r="F1044" t="s">
        <v>702</v>
      </c>
      <c r="G1044" t="s">
        <v>1067</v>
      </c>
      <c r="H1044" t="s">
        <v>514</v>
      </c>
    </row>
    <row r="1045" spans="1:8" x14ac:dyDescent="0.2">
      <c r="A1045" t="s">
        <v>70</v>
      </c>
      <c r="B1045" t="s">
        <v>1066</v>
      </c>
      <c r="D1045" t="s">
        <v>515</v>
      </c>
      <c r="E1045" t="s">
        <v>515</v>
      </c>
      <c r="F1045" t="s">
        <v>515</v>
      </c>
      <c r="G1045" t="s">
        <v>515</v>
      </c>
      <c r="H1045" t="s">
        <v>515</v>
      </c>
    </row>
    <row r="1046" spans="1:8" x14ac:dyDescent="0.2">
      <c r="A1046" t="s">
        <v>70</v>
      </c>
      <c r="B1046" t="s">
        <v>1066</v>
      </c>
      <c r="D1046" t="s">
        <v>515</v>
      </c>
      <c r="E1046" t="s">
        <v>515</v>
      </c>
      <c r="F1046" t="s">
        <v>515</v>
      </c>
      <c r="G1046" t="s">
        <v>515</v>
      </c>
      <c r="H1046" t="s">
        <v>515</v>
      </c>
    </row>
    <row r="1047" spans="1:8" x14ac:dyDescent="0.2">
      <c r="A1047" t="s">
        <v>70</v>
      </c>
      <c r="B1047" t="s">
        <v>1066</v>
      </c>
      <c r="D1047" t="s">
        <v>515</v>
      </c>
      <c r="E1047" t="s">
        <v>515</v>
      </c>
      <c r="F1047" t="s">
        <v>515</v>
      </c>
      <c r="G1047" t="s">
        <v>515</v>
      </c>
      <c r="H1047" t="s">
        <v>515</v>
      </c>
    </row>
    <row r="1048" spans="1:8" x14ac:dyDescent="0.2">
      <c r="A1048" t="s">
        <v>70</v>
      </c>
      <c r="B1048" t="s">
        <v>1066</v>
      </c>
      <c r="D1048" t="s">
        <v>515</v>
      </c>
      <c r="E1048" t="s">
        <v>515</v>
      </c>
      <c r="F1048" t="s">
        <v>515</v>
      </c>
      <c r="G1048" t="s">
        <v>515</v>
      </c>
      <c r="H1048" t="s">
        <v>515</v>
      </c>
    </row>
    <row r="1049" spans="1:8" x14ac:dyDescent="0.2">
      <c r="A1049" t="s">
        <v>70</v>
      </c>
      <c r="B1049" t="s">
        <v>1066</v>
      </c>
      <c r="D1049" t="s">
        <v>515</v>
      </c>
      <c r="E1049" t="s">
        <v>515</v>
      </c>
      <c r="F1049" t="s">
        <v>515</v>
      </c>
      <c r="G1049" t="s">
        <v>515</v>
      </c>
      <c r="H1049" t="s">
        <v>515</v>
      </c>
    </row>
    <row r="1050" spans="1:8" x14ac:dyDescent="0.2">
      <c r="A1050" t="s">
        <v>70</v>
      </c>
      <c r="B1050" t="s">
        <v>1066</v>
      </c>
      <c r="D1050" t="s">
        <v>515</v>
      </c>
      <c r="E1050" t="s">
        <v>515</v>
      </c>
      <c r="F1050" t="s">
        <v>515</v>
      </c>
      <c r="G1050" t="s">
        <v>515</v>
      </c>
      <c r="H1050" t="s">
        <v>515</v>
      </c>
    </row>
    <row r="1051" spans="1:8" x14ac:dyDescent="0.2">
      <c r="A1051" t="s">
        <v>70</v>
      </c>
      <c r="B1051" t="s">
        <v>1066</v>
      </c>
      <c r="D1051" t="s">
        <v>515</v>
      </c>
      <c r="E1051" t="s">
        <v>515</v>
      </c>
      <c r="F1051" t="s">
        <v>515</v>
      </c>
      <c r="G1051" t="s">
        <v>515</v>
      </c>
      <c r="H1051" t="s">
        <v>515</v>
      </c>
    </row>
    <row r="1052" spans="1:8" x14ac:dyDescent="0.2">
      <c r="A1052" t="s">
        <v>71</v>
      </c>
      <c r="B1052" t="s">
        <v>1068</v>
      </c>
      <c r="C1052" t="s">
        <v>1197</v>
      </c>
      <c r="D1052" t="s">
        <v>1198</v>
      </c>
      <c r="E1052" t="s">
        <v>1199</v>
      </c>
      <c r="F1052" t="s">
        <v>533</v>
      </c>
      <c r="G1052" t="s">
        <v>650</v>
      </c>
      <c r="H1052">
        <v>1.12980087208001E-2</v>
      </c>
    </row>
    <row r="1053" spans="1:8" x14ac:dyDescent="0.2">
      <c r="A1053" t="s">
        <v>71</v>
      </c>
      <c r="B1053" t="s">
        <v>1068</v>
      </c>
      <c r="D1053" t="s">
        <v>515</v>
      </c>
      <c r="E1053" t="s">
        <v>515</v>
      </c>
      <c r="F1053" t="s">
        <v>515</v>
      </c>
      <c r="G1053" t="s">
        <v>515</v>
      </c>
      <c r="H1053" t="s">
        <v>515</v>
      </c>
    </row>
    <row r="1054" spans="1:8" x14ac:dyDescent="0.2">
      <c r="A1054" t="s">
        <v>71</v>
      </c>
      <c r="B1054" t="s">
        <v>1068</v>
      </c>
      <c r="D1054" t="s">
        <v>515</v>
      </c>
      <c r="E1054" t="s">
        <v>515</v>
      </c>
      <c r="F1054" t="s">
        <v>515</v>
      </c>
      <c r="G1054" t="s">
        <v>515</v>
      </c>
      <c r="H1054" t="s">
        <v>515</v>
      </c>
    </row>
    <row r="1055" spans="1:8" x14ac:dyDescent="0.2">
      <c r="A1055" t="s">
        <v>71</v>
      </c>
      <c r="B1055" t="s">
        <v>1068</v>
      </c>
      <c r="D1055" t="s">
        <v>515</v>
      </c>
      <c r="E1055" t="s">
        <v>515</v>
      </c>
      <c r="F1055" t="s">
        <v>515</v>
      </c>
      <c r="G1055" t="s">
        <v>515</v>
      </c>
      <c r="H1055" t="s">
        <v>515</v>
      </c>
    </row>
    <row r="1056" spans="1:8" x14ac:dyDescent="0.2">
      <c r="A1056" t="s">
        <v>71</v>
      </c>
      <c r="B1056" t="s">
        <v>1068</v>
      </c>
      <c r="D1056" t="s">
        <v>515</v>
      </c>
      <c r="E1056" t="s">
        <v>515</v>
      </c>
      <c r="F1056" t="s">
        <v>515</v>
      </c>
      <c r="G1056" t="s">
        <v>515</v>
      </c>
      <c r="H1056" t="s">
        <v>515</v>
      </c>
    </row>
    <row r="1057" spans="1:8" x14ac:dyDescent="0.2">
      <c r="A1057" t="s">
        <v>71</v>
      </c>
      <c r="B1057" t="s">
        <v>1068</v>
      </c>
      <c r="D1057" t="s">
        <v>515</v>
      </c>
      <c r="E1057" t="s">
        <v>515</v>
      </c>
      <c r="F1057" t="s">
        <v>515</v>
      </c>
      <c r="G1057" t="s">
        <v>515</v>
      </c>
      <c r="H1057" t="s">
        <v>515</v>
      </c>
    </row>
    <row r="1058" spans="1:8" x14ac:dyDescent="0.2">
      <c r="A1058" t="s">
        <v>71</v>
      </c>
      <c r="B1058" t="s">
        <v>1068</v>
      </c>
      <c r="D1058" t="s">
        <v>515</v>
      </c>
      <c r="E1058" t="s">
        <v>515</v>
      </c>
      <c r="F1058" t="s">
        <v>515</v>
      </c>
      <c r="G1058" t="s">
        <v>515</v>
      </c>
      <c r="H1058" t="s">
        <v>515</v>
      </c>
    </row>
    <row r="1059" spans="1:8" x14ac:dyDescent="0.2">
      <c r="A1059" t="s">
        <v>71</v>
      </c>
      <c r="B1059" t="s">
        <v>1068</v>
      </c>
      <c r="D1059" t="s">
        <v>515</v>
      </c>
      <c r="E1059" t="s">
        <v>515</v>
      </c>
      <c r="F1059" t="s">
        <v>515</v>
      </c>
      <c r="G1059" t="s">
        <v>515</v>
      </c>
      <c r="H1059" t="s">
        <v>515</v>
      </c>
    </row>
    <row r="1060" spans="1:8" x14ac:dyDescent="0.2">
      <c r="A1060" t="s">
        <v>71</v>
      </c>
      <c r="B1060" t="s">
        <v>1068</v>
      </c>
      <c r="D1060" t="s">
        <v>515</v>
      </c>
      <c r="E1060" t="s">
        <v>515</v>
      </c>
      <c r="F1060" t="s">
        <v>515</v>
      </c>
      <c r="G1060" t="s">
        <v>515</v>
      </c>
      <c r="H1060" t="s">
        <v>515</v>
      </c>
    </row>
    <row r="1061" spans="1:8" x14ac:dyDescent="0.2">
      <c r="A1061" t="s">
        <v>71</v>
      </c>
      <c r="B1061" t="s">
        <v>1068</v>
      </c>
      <c r="D1061" t="s">
        <v>515</v>
      </c>
      <c r="E1061" t="s">
        <v>515</v>
      </c>
      <c r="F1061" t="s">
        <v>515</v>
      </c>
      <c r="G1061" t="s">
        <v>515</v>
      </c>
      <c r="H1061" t="s">
        <v>515</v>
      </c>
    </row>
    <row r="1062" spans="1:8" x14ac:dyDescent="0.2">
      <c r="A1062" t="s">
        <v>72</v>
      </c>
      <c r="B1062" t="s">
        <v>844</v>
      </c>
      <c r="C1062" t="s">
        <v>1200</v>
      </c>
      <c r="D1062" t="s">
        <v>1201</v>
      </c>
      <c r="E1062" t="s">
        <v>536</v>
      </c>
      <c r="F1062" t="s">
        <v>514</v>
      </c>
      <c r="G1062" t="s">
        <v>514</v>
      </c>
      <c r="H1062">
        <v>237.25446350997385</v>
      </c>
    </row>
    <row r="1063" spans="1:8" x14ac:dyDescent="0.2">
      <c r="A1063" t="s">
        <v>72</v>
      </c>
      <c r="B1063" t="s">
        <v>844</v>
      </c>
      <c r="C1063" t="s">
        <v>250</v>
      </c>
      <c r="D1063" t="s">
        <v>1202</v>
      </c>
      <c r="E1063" t="s">
        <v>752</v>
      </c>
      <c r="F1063" t="s">
        <v>508</v>
      </c>
      <c r="G1063" t="s">
        <v>518</v>
      </c>
      <c r="H1063">
        <v>112.74188337279222</v>
      </c>
    </row>
    <row r="1064" spans="1:8" x14ac:dyDescent="0.2">
      <c r="A1064" t="s">
        <v>72</v>
      </c>
      <c r="B1064" t="s">
        <v>844</v>
      </c>
      <c r="C1064" t="s">
        <v>251</v>
      </c>
      <c r="D1064" t="s">
        <v>1203</v>
      </c>
      <c r="E1064" t="s">
        <v>503</v>
      </c>
      <c r="F1064" t="s">
        <v>818</v>
      </c>
      <c r="G1064" t="s">
        <v>1204</v>
      </c>
      <c r="H1064">
        <v>88.935825122601216</v>
      </c>
    </row>
    <row r="1065" spans="1:8" x14ac:dyDescent="0.2">
      <c r="A1065" t="s">
        <v>72</v>
      </c>
      <c r="B1065" t="s">
        <v>844</v>
      </c>
      <c r="C1065" t="s">
        <v>252</v>
      </c>
      <c r="D1065" t="s">
        <v>1205</v>
      </c>
      <c r="E1065" t="s">
        <v>492</v>
      </c>
      <c r="F1065" t="s">
        <v>702</v>
      </c>
      <c r="G1065" t="s">
        <v>1067</v>
      </c>
      <c r="H1065">
        <v>73.803000432429471</v>
      </c>
    </row>
    <row r="1066" spans="1:8" x14ac:dyDescent="0.2">
      <c r="A1066" t="s">
        <v>72</v>
      </c>
      <c r="B1066" t="s">
        <v>844</v>
      </c>
      <c r="C1066" t="s">
        <v>253</v>
      </c>
      <c r="D1066" t="s">
        <v>1206</v>
      </c>
      <c r="E1066" t="s">
        <v>503</v>
      </c>
      <c r="F1066" t="s">
        <v>508</v>
      </c>
      <c r="G1066" t="s">
        <v>682</v>
      </c>
      <c r="H1066">
        <v>60.687452</v>
      </c>
    </row>
    <row r="1067" spans="1:8" x14ac:dyDescent="0.2">
      <c r="A1067" t="s">
        <v>72</v>
      </c>
      <c r="B1067" t="s">
        <v>844</v>
      </c>
      <c r="C1067" t="s">
        <v>254</v>
      </c>
      <c r="D1067" t="s">
        <v>1207</v>
      </c>
      <c r="E1067" t="s">
        <v>488</v>
      </c>
      <c r="F1067" t="s">
        <v>508</v>
      </c>
      <c r="G1067" t="s">
        <v>659</v>
      </c>
      <c r="H1067">
        <v>62.058133052058025</v>
      </c>
    </row>
    <row r="1068" spans="1:8" x14ac:dyDescent="0.2">
      <c r="A1068" t="s">
        <v>72</v>
      </c>
      <c r="B1068" t="s">
        <v>844</v>
      </c>
      <c r="C1068" t="s">
        <v>173</v>
      </c>
      <c r="D1068" t="s">
        <v>1140</v>
      </c>
      <c r="E1068" t="s">
        <v>830</v>
      </c>
      <c r="F1068" t="s">
        <v>702</v>
      </c>
      <c r="G1068" t="s">
        <v>1067</v>
      </c>
      <c r="H1068">
        <v>55.882488637971711</v>
      </c>
    </row>
    <row r="1069" spans="1:8" x14ac:dyDescent="0.2">
      <c r="A1069" t="s">
        <v>72</v>
      </c>
      <c r="B1069" t="s">
        <v>844</v>
      </c>
      <c r="C1069" t="s">
        <v>255</v>
      </c>
      <c r="D1069" t="s">
        <v>1208</v>
      </c>
      <c r="E1069" t="s">
        <v>562</v>
      </c>
      <c r="F1069" t="s">
        <v>508</v>
      </c>
      <c r="G1069" t="s">
        <v>673</v>
      </c>
      <c r="H1069">
        <v>54.945505077390557</v>
      </c>
    </row>
    <row r="1070" spans="1:8" x14ac:dyDescent="0.2">
      <c r="A1070" t="s">
        <v>72</v>
      </c>
      <c r="B1070" t="s">
        <v>844</v>
      </c>
      <c r="C1070" t="s">
        <v>256</v>
      </c>
      <c r="D1070" t="s">
        <v>1209</v>
      </c>
      <c r="E1070" t="s">
        <v>503</v>
      </c>
      <c r="F1070" t="s">
        <v>702</v>
      </c>
      <c r="G1070" t="s">
        <v>1067</v>
      </c>
      <c r="H1070">
        <v>58.210187434026452</v>
      </c>
    </row>
    <row r="1071" spans="1:8" x14ac:dyDescent="0.2">
      <c r="A1071" t="s">
        <v>72</v>
      </c>
      <c r="B1071" t="s">
        <v>844</v>
      </c>
      <c r="C1071" t="s">
        <v>16</v>
      </c>
      <c r="D1071" t="s">
        <v>996</v>
      </c>
      <c r="E1071" t="s">
        <v>488</v>
      </c>
      <c r="F1071" t="s">
        <v>818</v>
      </c>
      <c r="G1071" t="s">
        <v>993</v>
      </c>
      <c r="H1071">
        <v>57.15292911570053</v>
      </c>
    </row>
    <row r="1072" spans="1:8" x14ac:dyDescent="0.2">
      <c r="A1072" t="s">
        <v>73</v>
      </c>
      <c r="B1072" t="s">
        <v>1069</v>
      </c>
      <c r="C1072" t="s">
        <v>514</v>
      </c>
      <c r="D1072" t="s">
        <v>622</v>
      </c>
      <c r="E1072" t="s">
        <v>622</v>
      </c>
      <c r="F1072" t="s">
        <v>622</v>
      </c>
      <c r="G1072" t="s">
        <v>622</v>
      </c>
      <c r="H1072" t="s">
        <v>956</v>
      </c>
    </row>
    <row r="1073" spans="1:8" x14ac:dyDescent="0.2">
      <c r="A1073" t="s">
        <v>73</v>
      </c>
      <c r="B1073" t="s">
        <v>1069</v>
      </c>
      <c r="D1073" t="s">
        <v>515</v>
      </c>
      <c r="E1073" t="s">
        <v>515</v>
      </c>
      <c r="F1073" t="s">
        <v>515</v>
      </c>
      <c r="G1073" t="s">
        <v>515</v>
      </c>
      <c r="H1073" t="s">
        <v>515</v>
      </c>
    </row>
    <row r="1074" spans="1:8" x14ac:dyDescent="0.2">
      <c r="A1074" t="s">
        <v>73</v>
      </c>
      <c r="B1074" t="s">
        <v>1069</v>
      </c>
      <c r="D1074" t="s">
        <v>515</v>
      </c>
      <c r="E1074" t="s">
        <v>515</v>
      </c>
      <c r="F1074" t="s">
        <v>515</v>
      </c>
      <c r="G1074" t="s">
        <v>515</v>
      </c>
      <c r="H1074" t="s">
        <v>515</v>
      </c>
    </row>
    <row r="1075" spans="1:8" x14ac:dyDescent="0.2">
      <c r="A1075" t="s">
        <v>73</v>
      </c>
      <c r="B1075" t="s">
        <v>1069</v>
      </c>
      <c r="D1075" t="s">
        <v>515</v>
      </c>
      <c r="E1075" t="s">
        <v>515</v>
      </c>
      <c r="F1075" t="s">
        <v>515</v>
      </c>
      <c r="G1075" t="s">
        <v>515</v>
      </c>
      <c r="H1075" t="s">
        <v>515</v>
      </c>
    </row>
    <row r="1076" spans="1:8" x14ac:dyDescent="0.2">
      <c r="A1076" t="s">
        <v>73</v>
      </c>
      <c r="B1076" t="s">
        <v>1069</v>
      </c>
      <c r="D1076" t="s">
        <v>515</v>
      </c>
      <c r="E1076" t="s">
        <v>515</v>
      </c>
      <c r="F1076" t="s">
        <v>515</v>
      </c>
      <c r="G1076" t="s">
        <v>515</v>
      </c>
      <c r="H1076" t="s">
        <v>515</v>
      </c>
    </row>
    <row r="1077" spans="1:8" x14ac:dyDescent="0.2">
      <c r="A1077" t="s">
        <v>73</v>
      </c>
      <c r="B1077" t="s">
        <v>1069</v>
      </c>
      <c r="D1077" t="s">
        <v>515</v>
      </c>
      <c r="E1077" t="s">
        <v>515</v>
      </c>
      <c r="F1077" t="s">
        <v>515</v>
      </c>
      <c r="G1077" t="s">
        <v>515</v>
      </c>
      <c r="H1077" t="s">
        <v>515</v>
      </c>
    </row>
    <row r="1078" spans="1:8" x14ac:dyDescent="0.2">
      <c r="A1078" t="s">
        <v>73</v>
      </c>
      <c r="B1078" t="s">
        <v>1069</v>
      </c>
      <c r="D1078" t="s">
        <v>515</v>
      </c>
      <c r="E1078" t="s">
        <v>515</v>
      </c>
      <c r="F1078" t="s">
        <v>515</v>
      </c>
      <c r="G1078" t="s">
        <v>515</v>
      </c>
      <c r="H1078" t="s">
        <v>515</v>
      </c>
    </row>
    <row r="1079" spans="1:8" x14ac:dyDescent="0.2">
      <c r="A1079" t="s">
        <v>73</v>
      </c>
      <c r="B1079" t="s">
        <v>1069</v>
      </c>
      <c r="D1079" t="s">
        <v>515</v>
      </c>
      <c r="E1079" t="s">
        <v>515</v>
      </c>
      <c r="F1079" t="s">
        <v>515</v>
      </c>
      <c r="G1079" t="s">
        <v>515</v>
      </c>
      <c r="H1079" t="s">
        <v>515</v>
      </c>
    </row>
    <row r="1080" spans="1:8" x14ac:dyDescent="0.2">
      <c r="A1080" t="s">
        <v>73</v>
      </c>
      <c r="B1080" t="s">
        <v>1069</v>
      </c>
      <c r="D1080" t="s">
        <v>515</v>
      </c>
      <c r="E1080" t="s">
        <v>515</v>
      </c>
      <c r="F1080" t="s">
        <v>515</v>
      </c>
      <c r="G1080" t="s">
        <v>515</v>
      </c>
      <c r="H1080" t="s">
        <v>515</v>
      </c>
    </row>
    <row r="1081" spans="1:8" x14ac:dyDescent="0.2">
      <c r="A1081" t="s">
        <v>73</v>
      </c>
      <c r="B1081" t="s">
        <v>1069</v>
      </c>
      <c r="D1081" t="s">
        <v>515</v>
      </c>
      <c r="E1081" t="s">
        <v>515</v>
      </c>
      <c r="F1081" t="s">
        <v>515</v>
      </c>
      <c r="G1081" t="s">
        <v>515</v>
      </c>
      <c r="H1081" t="s">
        <v>515</v>
      </c>
    </row>
    <row r="1082" spans="1:8" x14ac:dyDescent="0.2">
      <c r="A1082" t="s">
        <v>74</v>
      </c>
      <c r="B1082" t="s">
        <v>1070</v>
      </c>
      <c r="C1082" t="s">
        <v>20</v>
      </c>
      <c r="D1082" t="s">
        <v>497</v>
      </c>
      <c r="E1082" t="s">
        <v>492</v>
      </c>
      <c r="F1082" t="s">
        <v>489</v>
      </c>
      <c r="G1082" t="s">
        <v>498</v>
      </c>
      <c r="H1082">
        <v>20.605155497604475</v>
      </c>
    </row>
    <row r="1083" spans="1:8" x14ac:dyDescent="0.2">
      <c r="A1083" t="s">
        <v>74</v>
      </c>
      <c r="B1083" t="s">
        <v>1070</v>
      </c>
      <c r="C1083" t="s">
        <v>239</v>
      </c>
      <c r="D1083" t="s">
        <v>1210</v>
      </c>
      <c r="E1083" t="s">
        <v>503</v>
      </c>
      <c r="F1083" t="s">
        <v>533</v>
      </c>
      <c r="G1083" t="s">
        <v>739</v>
      </c>
      <c r="H1083">
        <v>16.555496999999999</v>
      </c>
    </row>
    <row r="1084" spans="1:8" x14ac:dyDescent="0.2">
      <c r="A1084" t="s">
        <v>74</v>
      </c>
      <c r="B1084" t="s">
        <v>1070</v>
      </c>
      <c r="C1084" t="s">
        <v>211</v>
      </c>
      <c r="D1084" t="s">
        <v>1112</v>
      </c>
      <c r="E1084" t="s">
        <v>562</v>
      </c>
      <c r="F1084" t="s">
        <v>697</v>
      </c>
      <c r="G1084" t="s">
        <v>1113</v>
      </c>
      <c r="H1084">
        <v>9.3849143895729998</v>
      </c>
    </row>
    <row r="1085" spans="1:8" x14ac:dyDescent="0.2">
      <c r="A1085" t="s">
        <v>74</v>
      </c>
      <c r="B1085" t="s">
        <v>1070</v>
      </c>
      <c r="C1085" t="s">
        <v>224</v>
      </c>
      <c r="D1085" t="s">
        <v>1114</v>
      </c>
      <c r="E1085" t="s">
        <v>562</v>
      </c>
      <c r="F1085" t="s">
        <v>1032</v>
      </c>
      <c r="G1085" t="s">
        <v>1033</v>
      </c>
      <c r="H1085">
        <v>8.0576430368862599</v>
      </c>
    </row>
    <row r="1086" spans="1:8" x14ac:dyDescent="0.2">
      <c r="A1086" t="s">
        <v>74</v>
      </c>
      <c r="B1086" t="s">
        <v>1070</v>
      </c>
      <c r="C1086" t="s">
        <v>17</v>
      </c>
      <c r="D1086" t="s">
        <v>997</v>
      </c>
      <c r="E1086" t="s">
        <v>562</v>
      </c>
      <c r="F1086" t="s">
        <v>684</v>
      </c>
      <c r="G1086" t="s">
        <v>960</v>
      </c>
      <c r="H1086">
        <v>6.6638201741650001</v>
      </c>
    </row>
    <row r="1087" spans="1:8" x14ac:dyDescent="0.2">
      <c r="A1087" t="s">
        <v>74</v>
      </c>
      <c r="B1087" t="s">
        <v>1070</v>
      </c>
      <c r="C1087" t="s">
        <v>46</v>
      </c>
      <c r="D1087" t="s">
        <v>1031</v>
      </c>
      <c r="E1087" t="s">
        <v>643</v>
      </c>
      <c r="F1087" t="s">
        <v>1032</v>
      </c>
      <c r="G1087" t="s">
        <v>1033</v>
      </c>
      <c r="H1087">
        <v>5.6166082685249217</v>
      </c>
    </row>
    <row r="1088" spans="1:8" x14ac:dyDescent="0.2">
      <c r="A1088" t="s">
        <v>74</v>
      </c>
      <c r="B1088" t="s">
        <v>1070</v>
      </c>
      <c r="C1088" t="s">
        <v>71</v>
      </c>
      <c r="D1088" t="s">
        <v>1068</v>
      </c>
      <c r="E1088" t="s">
        <v>562</v>
      </c>
      <c r="F1088" t="s">
        <v>1047</v>
      </c>
      <c r="G1088" t="s">
        <v>1048</v>
      </c>
      <c r="H1088">
        <v>3.517237134681289</v>
      </c>
    </row>
    <row r="1089" spans="1:8" x14ac:dyDescent="0.2">
      <c r="A1089" t="s">
        <v>74</v>
      </c>
      <c r="B1089" t="s">
        <v>1070</v>
      </c>
      <c r="C1089" t="s">
        <v>240</v>
      </c>
      <c r="D1089" t="s">
        <v>1211</v>
      </c>
      <c r="E1089" t="s">
        <v>562</v>
      </c>
      <c r="F1089" t="s">
        <v>702</v>
      </c>
      <c r="G1089" t="s">
        <v>1071</v>
      </c>
      <c r="H1089" t="s">
        <v>514</v>
      </c>
    </row>
    <row r="1090" spans="1:8" x14ac:dyDescent="0.2">
      <c r="A1090" t="s">
        <v>74</v>
      </c>
      <c r="B1090" t="s">
        <v>1070</v>
      </c>
      <c r="D1090" t="s">
        <v>515</v>
      </c>
      <c r="E1090" t="s">
        <v>515</v>
      </c>
      <c r="F1090" t="s">
        <v>515</v>
      </c>
      <c r="G1090" t="s">
        <v>515</v>
      </c>
      <c r="H1090" t="s">
        <v>515</v>
      </c>
    </row>
    <row r="1091" spans="1:8" x14ac:dyDescent="0.2">
      <c r="A1091" t="s">
        <v>74</v>
      </c>
      <c r="B1091" t="s">
        <v>1070</v>
      </c>
      <c r="D1091" t="s">
        <v>515</v>
      </c>
      <c r="E1091" t="s">
        <v>515</v>
      </c>
      <c r="F1091" t="s">
        <v>515</v>
      </c>
      <c r="G1091" t="s">
        <v>515</v>
      </c>
      <c r="H1091" t="s">
        <v>515</v>
      </c>
    </row>
    <row r="1092" spans="1:8" x14ac:dyDescent="0.2">
      <c r="A1092" t="s">
        <v>75</v>
      </c>
      <c r="B1092" t="s">
        <v>1072</v>
      </c>
      <c r="C1092" t="s">
        <v>1212</v>
      </c>
      <c r="D1092" t="s">
        <v>1213</v>
      </c>
      <c r="E1092" t="s">
        <v>503</v>
      </c>
      <c r="F1092" t="s">
        <v>716</v>
      </c>
      <c r="G1092" t="s">
        <v>920</v>
      </c>
      <c r="H1092">
        <v>390.92937599999999</v>
      </c>
    </row>
    <row r="1093" spans="1:8" x14ac:dyDescent="0.2">
      <c r="A1093" t="s">
        <v>75</v>
      </c>
      <c r="B1093" t="s">
        <v>1072</v>
      </c>
      <c r="C1093" t="s">
        <v>241</v>
      </c>
      <c r="D1093" t="s">
        <v>1214</v>
      </c>
      <c r="E1093" t="s">
        <v>594</v>
      </c>
      <c r="F1093" t="s">
        <v>716</v>
      </c>
      <c r="G1093" t="s">
        <v>920</v>
      </c>
      <c r="H1093">
        <v>62.662265628527756</v>
      </c>
    </row>
    <row r="1094" spans="1:8" x14ac:dyDescent="0.2">
      <c r="A1094" t="s">
        <v>75</v>
      </c>
      <c r="B1094" t="s">
        <v>1072</v>
      </c>
      <c r="C1094" t="s">
        <v>242</v>
      </c>
      <c r="D1094" t="s">
        <v>1215</v>
      </c>
      <c r="E1094" t="s">
        <v>503</v>
      </c>
      <c r="F1094" t="s">
        <v>716</v>
      </c>
      <c r="G1094" t="s">
        <v>920</v>
      </c>
      <c r="H1094">
        <v>46.670715999999999</v>
      </c>
    </row>
    <row r="1095" spans="1:8" x14ac:dyDescent="0.2">
      <c r="A1095" t="s">
        <v>75</v>
      </c>
      <c r="B1095" t="s">
        <v>1072</v>
      </c>
      <c r="C1095" t="s">
        <v>243</v>
      </c>
      <c r="D1095" t="s">
        <v>1216</v>
      </c>
      <c r="E1095" t="s">
        <v>503</v>
      </c>
      <c r="F1095" t="s">
        <v>818</v>
      </c>
      <c r="G1095" t="s">
        <v>1217</v>
      </c>
      <c r="H1095">
        <v>20.173666000000001</v>
      </c>
    </row>
    <row r="1096" spans="1:8" x14ac:dyDescent="0.2">
      <c r="A1096" t="s">
        <v>75</v>
      </c>
      <c r="B1096" t="s">
        <v>1072</v>
      </c>
      <c r="C1096" t="s">
        <v>244</v>
      </c>
      <c r="D1096" t="s">
        <v>1218</v>
      </c>
      <c r="E1096" t="s">
        <v>594</v>
      </c>
      <c r="F1096" t="s">
        <v>818</v>
      </c>
      <c r="G1096" t="s">
        <v>1219</v>
      </c>
      <c r="H1096">
        <v>12.569136321426921</v>
      </c>
    </row>
    <row r="1097" spans="1:8" x14ac:dyDescent="0.2">
      <c r="A1097" t="s">
        <v>75</v>
      </c>
      <c r="B1097" t="s">
        <v>1072</v>
      </c>
      <c r="C1097" t="s">
        <v>245</v>
      </c>
      <c r="D1097" t="s">
        <v>1220</v>
      </c>
      <c r="E1097" t="s">
        <v>503</v>
      </c>
      <c r="F1097" t="s">
        <v>818</v>
      </c>
      <c r="G1097" t="s">
        <v>1217</v>
      </c>
      <c r="H1097">
        <v>0.17538899999999999</v>
      </c>
    </row>
    <row r="1098" spans="1:8" x14ac:dyDescent="0.2">
      <c r="A1098" t="s">
        <v>75</v>
      </c>
      <c r="B1098" t="s">
        <v>1072</v>
      </c>
      <c r="C1098" t="s">
        <v>246</v>
      </c>
      <c r="D1098" t="s">
        <v>1221</v>
      </c>
      <c r="E1098" t="s">
        <v>488</v>
      </c>
      <c r="F1098" t="s">
        <v>514</v>
      </c>
      <c r="G1098" t="s">
        <v>514</v>
      </c>
      <c r="H1098" t="s">
        <v>514</v>
      </c>
    </row>
    <row r="1099" spans="1:8" x14ac:dyDescent="0.2">
      <c r="A1099" t="s">
        <v>75</v>
      </c>
      <c r="B1099" t="s">
        <v>1072</v>
      </c>
      <c r="D1099" t="s">
        <v>515</v>
      </c>
      <c r="E1099" t="s">
        <v>515</v>
      </c>
      <c r="F1099" t="s">
        <v>515</v>
      </c>
      <c r="G1099" t="s">
        <v>515</v>
      </c>
      <c r="H1099" t="s">
        <v>515</v>
      </c>
    </row>
    <row r="1100" spans="1:8" x14ac:dyDescent="0.2">
      <c r="A1100" t="s">
        <v>75</v>
      </c>
      <c r="B1100" t="s">
        <v>1072</v>
      </c>
      <c r="D1100" t="s">
        <v>515</v>
      </c>
      <c r="E1100" t="s">
        <v>515</v>
      </c>
      <c r="F1100" t="s">
        <v>515</v>
      </c>
      <c r="G1100" t="s">
        <v>515</v>
      </c>
      <c r="H1100" t="s">
        <v>515</v>
      </c>
    </row>
    <row r="1101" spans="1:8" x14ac:dyDescent="0.2">
      <c r="A1101" t="s">
        <v>75</v>
      </c>
      <c r="B1101" t="s">
        <v>1072</v>
      </c>
      <c r="D1101" t="s">
        <v>515</v>
      </c>
      <c r="E1101" t="s">
        <v>515</v>
      </c>
      <c r="F1101" t="s">
        <v>515</v>
      </c>
      <c r="G1101" t="s">
        <v>515</v>
      </c>
      <c r="H1101" t="s">
        <v>515</v>
      </c>
    </row>
    <row r="1102" spans="1:8" x14ac:dyDescent="0.2">
      <c r="A1102" t="s">
        <v>46</v>
      </c>
      <c r="B1102" t="s">
        <v>1031</v>
      </c>
      <c r="C1102" t="s">
        <v>39</v>
      </c>
      <c r="D1102" t="s">
        <v>1046</v>
      </c>
      <c r="E1102" t="s">
        <v>503</v>
      </c>
      <c r="F1102" t="s">
        <v>1047</v>
      </c>
      <c r="G1102" t="s">
        <v>1048</v>
      </c>
      <c r="H1102">
        <v>1275.8867507218349</v>
      </c>
    </row>
    <row r="1103" spans="1:8" x14ac:dyDescent="0.2">
      <c r="A1103" t="s">
        <v>46</v>
      </c>
      <c r="B1103" t="s">
        <v>1031</v>
      </c>
      <c r="C1103" t="s">
        <v>71</v>
      </c>
      <c r="D1103" t="s">
        <v>1068</v>
      </c>
      <c r="E1103" t="s">
        <v>562</v>
      </c>
      <c r="F1103" t="s">
        <v>1047</v>
      </c>
      <c r="G1103" t="s">
        <v>1048</v>
      </c>
      <c r="H1103">
        <v>662.53715448357229</v>
      </c>
    </row>
    <row r="1104" spans="1:8" x14ac:dyDescent="0.2">
      <c r="A1104" t="s">
        <v>46</v>
      </c>
      <c r="B1104" t="s">
        <v>1031</v>
      </c>
      <c r="C1104" t="s">
        <v>177</v>
      </c>
      <c r="D1104" t="s">
        <v>1124</v>
      </c>
      <c r="E1104" t="s">
        <v>503</v>
      </c>
      <c r="F1104" t="s">
        <v>1047</v>
      </c>
      <c r="G1104" t="s">
        <v>1078</v>
      </c>
      <c r="H1104">
        <v>603.36438987889085</v>
      </c>
    </row>
    <row r="1105" spans="1:8" x14ac:dyDescent="0.2">
      <c r="A1105" t="s">
        <v>46</v>
      </c>
      <c r="B1105" t="s">
        <v>1031</v>
      </c>
      <c r="C1105" t="s">
        <v>178</v>
      </c>
      <c r="D1105" t="s">
        <v>1125</v>
      </c>
      <c r="E1105" t="s">
        <v>526</v>
      </c>
      <c r="F1105" t="s">
        <v>1047</v>
      </c>
      <c r="G1105" t="s">
        <v>1078</v>
      </c>
      <c r="H1105">
        <v>512.92509993418912</v>
      </c>
    </row>
    <row r="1106" spans="1:8" x14ac:dyDescent="0.2">
      <c r="A1106" t="s">
        <v>46</v>
      </c>
      <c r="B1106" t="s">
        <v>1031</v>
      </c>
      <c r="C1106" t="s">
        <v>179</v>
      </c>
      <c r="D1106" t="s">
        <v>1126</v>
      </c>
      <c r="E1106" t="s">
        <v>562</v>
      </c>
      <c r="F1106" t="s">
        <v>514</v>
      </c>
      <c r="G1106" t="s">
        <v>514</v>
      </c>
      <c r="H1106">
        <v>437.28671500087586</v>
      </c>
    </row>
    <row r="1107" spans="1:8" x14ac:dyDescent="0.2">
      <c r="A1107" t="s">
        <v>46</v>
      </c>
      <c r="B1107" t="s">
        <v>1031</v>
      </c>
      <c r="C1107" t="s">
        <v>180</v>
      </c>
      <c r="D1107" t="s">
        <v>1127</v>
      </c>
      <c r="E1107" t="s">
        <v>503</v>
      </c>
      <c r="F1107" t="s">
        <v>1047</v>
      </c>
      <c r="G1107" t="s">
        <v>1078</v>
      </c>
      <c r="H1107">
        <v>410.0028235503973</v>
      </c>
    </row>
    <row r="1108" spans="1:8" x14ac:dyDescent="0.2">
      <c r="A1108" t="s">
        <v>46</v>
      </c>
      <c r="B1108" t="s">
        <v>1031</v>
      </c>
      <c r="C1108" t="s">
        <v>181</v>
      </c>
      <c r="D1108" t="s">
        <v>1128</v>
      </c>
      <c r="E1108" t="s">
        <v>562</v>
      </c>
      <c r="F1108" t="s">
        <v>1047</v>
      </c>
      <c r="G1108" t="s">
        <v>1078</v>
      </c>
      <c r="H1108">
        <v>333.17492923036258</v>
      </c>
    </row>
    <row r="1109" spans="1:8" x14ac:dyDescent="0.2">
      <c r="A1109" t="s">
        <v>46</v>
      </c>
      <c r="B1109" t="s">
        <v>1031</v>
      </c>
      <c r="C1109" t="s">
        <v>182</v>
      </c>
      <c r="D1109" t="s">
        <v>1129</v>
      </c>
      <c r="E1109" t="s">
        <v>503</v>
      </c>
      <c r="F1109" t="s">
        <v>1047</v>
      </c>
      <c r="G1109" t="s">
        <v>1078</v>
      </c>
      <c r="H1109">
        <v>307.60129701349854</v>
      </c>
    </row>
    <row r="1110" spans="1:8" x14ac:dyDescent="0.2">
      <c r="A1110" t="s">
        <v>46</v>
      </c>
      <c r="B1110" t="s">
        <v>1031</v>
      </c>
      <c r="C1110" t="s">
        <v>183</v>
      </c>
      <c r="D1110" t="s">
        <v>1130</v>
      </c>
      <c r="E1110" t="s">
        <v>594</v>
      </c>
      <c r="F1110" t="s">
        <v>1047</v>
      </c>
      <c r="G1110" t="s">
        <v>1078</v>
      </c>
      <c r="H1110">
        <v>302.48536849357504</v>
      </c>
    </row>
    <row r="1111" spans="1:8" x14ac:dyDescent="0.2">
      <c r="A1111" t="s">
        <v>46</v>
      </c>
      <c r="B1111" t="s">
        <v>1031</v>
      </c>
      <c r="C1111" t="s">
        <v>184</v>
      </c>
      <c r="D1111" t="s">
        <v>1131</v>
      </c>
      <c r="E1111" t="s">
        <v>594</v>
      </c>
      <c r="F1111" t="s">
        <v>1047</v>
      </c>
      <c r="G1111" t="s">
        <v>1078</v>
      </c>
      <c r="H1111">
        <v>283.9170141516467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</vt:lpstr>
      <vt:lpstr>Cus</vt:lpstr>
      <vt:lpstr>Sup_Value</vt:lpstr>
      <vt:lpstr>Cus_Value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2019-08-07T11:29:17Z</dcterms:created>
  <dcterms:modified xsi:type="dcterms:W3CDTF">2019-08-12T01:57:36Z</dcterms:modified>
</cp:coreProperties>
</file>