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7995"/>
  </bookViews>
  <sheets>
    <sheet name="All Group 4 Results" sheetId="5" r:id="rId1"/>
    <sheet name="Solomon Results" sheetId="2" r:id="rId2"/>
    <sheet name="Group 4 Best Results" sheetId="3" r:id="rId3"/>
    <sheet name="Solomon Comparison" sheetId="4" r:id="rId4"/>
    <sheet name="Group 4 Average Results" sheetId="6" r:id="rId5"/>
    <sheet name="Best Known vs. Group 4" sheetId="7" r:id="rId6"/>
  </sheets>
  <calcPr calcId="145621"/>
</workbook>
</file>

<file path=xl/calcChain.xml><?xml version="1.0" encoding="utf-8"?>
<calcChain xmlns="http://schemas.openxmlformats.org/spreadsheetml/2006/main">
  <c r="H51" i="7" l="1"/>
  <c r="H52" i="7"/>
  <c r="H53" i="7"/>
  <c r="H54" i="7"/>
  <c r="H55" i="7"/>
  <c r="H56" i="7"/>
  <c r="H57" i="7"/>
  <c r="H58" i="7"/>
  <c r="G53" i="7"/>
  <c r="B11" i="6" l="1"/>
  <c r="B2" i="6"/>
  <c r="B3" i="6"/>
  <c r="B3" i="4" l="1"/>
  <c r="E8" i="6"/>
  <c r="E8" i="4" s="1"/>
  <c r="D8" i="6"/>
  <c r="D8" i="4" s="1"/>
  <c r="C8" i="6"/>
  <c r="C8" i="4" s="1"/>
  <c r="B8" i="6"/>
  <c r="B8" i="4" s="1"/>
  <c r="E7" i="6"/>
  <c r="E7" i="4" s="1"/>
  <c r="D7" i="6"/>
  <c r="C7" i="6"/>
  <c r="C7" i="4" s="1"/>
  <c r="B7" i="6"/>
  <c r="B7" i="4" s="1"/>
  <c r="E6" i="6"/>
  <c r="E6" i="4" s="1"/>
  <c r="D6" i="6"/>
  <c r="C6" i="6"/>
  <c r="B6" i="6"/>
  <c r="B6" i="4" s="1"/>
  <c r="E5" i="6"/>
  <c r="E5" i="4" s="1"/>
  <c r="D5" i="6"/>
  <c r="C5" i="6"/>
  <c r="C5" i="4" s="1"/>
  <c r="B5" i="6"/>
  <c r="B5" i="4" s="1"/>
  <c r="E4" i="6"/>
  <c r="E4" i="4" s="1"/>
  <c r="D4" i="6"/>
  <c r="D4" i="4" s="1"/>
  <c r="C4" i="6"/>
  <c r="C4" i="4" s="1"/>
  <c r="B4" i="6"/>
  <c r="B4" i="4" s="1"/>
  <c r="E3" i="6"/>
  <c r="E3" i="4" s="1"/>
  <c r="D3" i="6"/>
  <c r="C3" i="6"/>
  <c r="C3" i="4" s="1"/>
  <c r="E2" i="6"/>
  <c r="E2" i="4" s="1"/>
  <c r="D2" i="6"/>
  <c r="D2" i="4" s="1"/>
  <c r="C2" i="6"/>
  <c r="C2" i="4" s="1"/>
  <c r="B2" i="4"/>
  <c r="E53" i="6"/>
  <c r="E53" i="4" s="1"/>
  <c r="D53" i="6"/>
  <c r="D53" i="4" s="1"/>
  <c r="C53" i="6"/>
  <c r="B53" i="6"/>
  <c r="B53" i="4" s="1"/>
  <c r="E52" i="6"/>
  <c r="E52" i="4" s="1"/>
  <c r="D52" i="6"/>
  <c r="D52" i="4" s="1"/>
  <c r="C52" i="6"/>
  <c r="C52" i="4" s="1"/>
  <c r="B52" i="6"/>
  <c r="B52" i="4" s="1"/>
  <c r="E51" i="6"/>
  <c r="E51" i="4" s="1"/>
  <c r="D51" i="6"/>
  <c r="D51" i="4" s="1"/>
  <c r="C51" i="6"/>
  <c r="B51" i="6"/>
  <c r="B51" i="4" s="1"/>
  <c r="E50" i="6"/>
  <c r="E50" i="4" s="1"/>
  <c r="D50" i="6"/>
  <c r="D50" i="4" s="1"/>
  <c r="C50" i="6"/>
  <c r="B50" i="6"/>
  <c r="B50" i="4" s="1"/>
  <c r="E49" i="6"/>
  <c r="E49" i="4" s="1"/>
  <c r="D49" i="6"/>
  <c r="D49" i="4" s="1"/>
  <c r="C49" i="6"/>
  <c r="B49" i="6"/>
  <c r="B49" i="4" s="1"/>
  <c r="E48" i="6"/>
  <c r="D48" i="6"/>
  <c r="C48" i="6"/>
  <c r="B48" i="6"/>
  <c r="E47" i="6"/>
  <c r="D47" i="6"/>
  <c r="C47" i="6"/>
  <c r="B47" i="6"/>
  <c r="E44" i="6"/>
  <c r="E44" i="4" s="1"/>
  <c r="D44" i="6"/>
  <c r="D44" i="4" s="1"/>
  <c r="C44" i="6"/>
  <c r="C44" i="4" s="1"/>
  <c r="B44" i="6"/>
  <c r="B44" i="4" s="1"/>
  <c r="E43" i="6"/>
  <c r="E43" i="4" s="1"/>
  <c r="D43" i="6"/>
  <c r="D43" i="4" s="1"/>
  <c r="C43" i="6"/>
  <c r="B43" i="6"/>
  <c r="B43" i="4" s="1"/>
  <c r="E42" i="6"/>
  <c r="E42" i="4" s="1"/>
  <c r="D42" i="6"/>
  <c r="D42" i="4" s="1"/>
  <c r="C42" i="6"/>
  <c r="C42" i="4" s="1"/>
  <c r="B42" i="6"/>
  <c r="B42" i="4" s="1"/>
  <c r="E41" i="6"/>
  <c r="D41" i="6"/>
  <c r="D41" i="4" s="1"/>
  <c r="C41" i="6"/>
  <c r="B41" i="6"/>
  <c r="B41" i="4" s="1"/>
  <c r="E40" i="6"/>
  <c r="E40" i="4" s="1"/>
  <c r="D40" i="6"/>
  <c r="D40" i="4" s="1"/>
  <c r="C40" i="6"/>
  <c r="C40" i="4" s="1"/>
  <c r="B40" i="6"/>
  <c r="B40" i="4" s="1"/>
  <c r="E39" i="6"/>
  <c r="D39" i="6"/>
  <c r="C39" i="6"/>
  <c r="B39" i="6"/>
  <c r="E38" i="6"/>
  <c r="D38" i="6"/>
  <c r="C38" i="6"/>
  <c r="B38" i="6"/>
  <c r="E35" i="6"/>
  <c r="E35" i="4" s="1"/>
  <c r="D35" i="6"/>
  <c r="D35" i="4" s="1"/>
  <c r="C35" i="6"/>
  <c r="B35" i="6"/>
  <c r="B35" i="4" s="1"/>
  <c r="E34" i="6"/>
  <c r="E34" i="4" s="1"/>
  <c r="D34" i="6"/>
  <c r="D34" i="4" s="1"/>
  <c r="C34" i="6"/>
  <c r="C34" i="4" s="1"/>
  <c r="B34" i="6"/>
  <c r="B34" i="4" s="1"/>
  <c r="E33" i="6"/>
  <c r="E33" i="4" s="1"/>
  <c r="D33" i="6"/>
  <c r="D33" i="4" s="1"/>
  <c r="C33" i="6"/>
  <c r="C33" i="4" s="1"/>
  <c r="B33" i="6"/>
  <c r="B33" i="4" s="1"/>
  <c r="E32" i="6"/>
  <c r="E32" i="4" s="1"/>
  <c r="D32" i="6"/>
  <c r="D32" i="4" s="1"/>
  <c r="C32" i="6"/>
  <c r="C32" i="4" s="1"/>
  <c r="B32" i="6"/>
  <c r="B32" i="4" s="1"/>
  <c r="E31" i="6"/>
  <c r="E31" i="4" s="1"/>
  <c r="D31" i="6"/>
  <c r="D31" i="4" s="1"/>
  <c r="C31" i="6"/>
  <c r="C31" i="4" s="1"/>
  <c r="B31" i="6"/>
  <c r="B31" i="4" s="1"/>
  <c r="E30" i="6"/>
  <c r="D30" i="6"/>
  <c r="C30" i="6"/>
  <c r="B30" i="6"/>
  <c r="E29" i="6"/>
  <c r="D29" i="6"/>
  <c r="C29" i="6"/>
  <c r="B29" i="6"/>
  <c r="E26" i="6"/>
  <c r="E26" i="4" s="1"/>
  <c r="D26" i="6"/>
  <c r="C26" i="6"/>
  <c r="B26" i="6"/>
  <c r="B26" i="4" s="1"/>
  <c r="E25" i="6"/>
  <c r="E25" i="4" s="1"/>
  <c r="D25" i="6"/>
  <c r="D25" i="4" s="1"/>
  <c r="C25" i="6"/>
  <c r="C25" i="4" s="1"/>
  <c r="B25" i="6"/>
  <c r="B25" i="4" s="1"/>
  <c r="E24" i="6"/>
  <c r="E24" i="4" s="1"/>
  <c r="D24" i="6"/>
  <c r="D24" i="4" s="1"/>
  <c r="C24" i="6"/>
  <c r="C24" i="4" s="1"/>
  <c r="B24" i="6"/>
  <c r="B24" i="4" s="1"/>
  <c r="E23" i="6"/>
  <c r="E23" i="4" s="1"/>
  <c r="D23" i="6"/>
  <c r="D23" i="4" s="1"/>
  <c r="C23" i="6"/>
  <c r="C23" i="4" s="1"/>
  <c r="B23" i="6"/>
  <c r="B23" i="4" s="1"/>
  <c r="E22" i="6"/>
  <c r="E22" i="4" s="1"/>
  <c r="D22" i="6"/>
  <c r="D22" i="4" s="1"/>
  <c r="C22" i="6"/>
  <c r="C22" i="4" s="1"/>
  <c r="B22" i="6"/>
  <c r="B22" i="4" s="1"/>
  <c r="E21" i="6"/>
  <c r="D21" i="6"/>
  <c r="C21" i="6"/>
  <c r="B21" i="6"/>
  <c r="E20" i="6"/>
  <c r="D20" i="6"/>
  <c r="C20" i="6"/>
  <c r="B20" i="6"/>
  <c r="E17" i="6"/>
  <c r="E17" i="4" s="1"/>
  <c r="D17" i="6"/>
  <c r="D17" i="4" s="1"/>
  <c r="C17" i="6"/>
  <c r="C17" i="4" s="1"/>
  <c r="B17" i="6"/>
  <c r="B17" i="4" s="1"/>
  <c r="E16" i="6"/>
  <c r="E16" i="4" s="1"/>
  <c r="D16" i="6"/>
  <c r="D16" i="4" s="1"/>
  <c r="C16" i="6"/>
  <c r="C16" i="4" s="1"/>
  <c r="B16" i="6"/>
  <c r="B16" i="4" s="1"/>
  <c r="E15" i="6"/>
  <c r="E15" i="4" s="1"/>
  <c r="D15" i="6"/>
  <c r="D15" i="4" s="1"/>
  <c r="C15" i="6"/>
  <c r="C15" i="4" s="1"/>
  <c r="B15" i="6"/>
  <c r="B15" i="4" s="1"/>
  <c r="E14" i="6"/>
  <c r="E14" i="4" s="1"/>
  <c r="D14" i="6"/>
  <c r="D14" i="4" s="1"/>
  <c r="C14" i="6"/>
  <c r="C14" i="4" s="1"/>
  <c r="B14" i="6"/>
  <c r="B14" i="4" s="1"/>
  <c r="E13" i="6"/>
  <c r="E13" i="4" s="1"/>
  <c r="D13" i="6"/>
  <c r="D13" i="4" s="1"/>
  <c r="C13" i="6"/>
  <c r="C13" i="4" s="1"/>
  <c r="B13" i="6"/>
  <c r="B13" i="4" s="1"/>
  <c r="E12" i="6"/>
  <c r="E12" i="4" s="1"/>
  <c r="D12" i="6"/>
  <c r="D12" i="4" s="1"/>
  <c r="C12" i="6"/>
  <c r="C12" i="4" s="1"/>
  <c r="B12" i="6"/>
  <c r="B12" i="4" s="1"/>
  <c r="E11" i="6"/>
  <c r="E11" i="4" s="1"/>
  <c r="D11" i="6"/>
  <c r="D11" i="4" s="1"/>
  <c r="C11" i="6"/>
  <c r="C11" i="4" s="1"/>
  <c r="B11" i="4"/>
  <c r="D26" i="4"/>
  <c r="C53" i="4"/>
  <c r="C41" i="4"/>
  <c r="D3" i="4"/>
  <c r="C51" i="4"/>
  <c r="D5" i="4"/>
  <c r="D7" i="4"/>
  <c r="C26" i="4"/>
  <c r="C50" i="4"/>
  <c r="E41" i="4"/>
  <c r="C49" i="4"/>
  <c r="C43" i="4"/>
  <c r="D6" i="4"/>
  <c r="C35" i="4"/>
  <c r="C6" i="4"/>
  <c r="H3" i="7"/>
  <c r="H9" i="7" l="1"/>
  <c r="H41" i="7"/>
  <c r="H11" i="7"/>
  <c r="H19" i="7"/>
  <c r="H27" i="7"/>
  <c r="H35" i="7"/>
  <c r="H43" i="7"/>
  <c r="H4" i="7"/>
  <c r="H8" i="7"/>
  <c r="H12" i="7"/>
  <c r="H16" i="7"/>
  <c r="H20" i="7"/>
  <c r="H24" i="7"/>
  <c r="H28" i="7"/>
  <c r="H32" i="7"/>
  <c r="H36" i="7"/>
  <c r="H40" i="7"/>
  <c r="H44" i="7"/>
  <c r="H48" i="7"/>
  <c r="H6" i="7"/>
  <c r="H14" i="7"/>
  <c r="H22" i="7"/>
  <c r="H30" i="7"/>
  <c r="H38" i="7"/>
  <c r="H46" i="7"/>
  <c r="H2" i="7"/>
  <c r="H25" i="7"/>
  <c r="H7" i="7"/>
  <c r="H15" i="7"/>
  <c r="H23" i="7"/>
  <c r="H31" i="7"/>
  <c r="H39" i="7"/>
  <c r="H47" i="7"/>
  <c r="H17" i="7"/>
  <c r="H49" i="7"/>
  <c r="H5" i="7"/>
  <c r="H13" i="7"/>
  <c r="H21" i="7"/>
  <c r="H29" i="7"/>
  <c r="H37" i="7"/>
  <c r="H45" i="7"/>
  <c r="H10" i="7"/>
  <c r="H18" i="7"/>
  <c r="H26" i="7"/>
  <c r="H34" i="7"/>
  <c r="H42" i="7"/>
  <c r="H50" i="7"/>
  <c r="H3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</calcChain>
</file>

<file path=xl/sharedStrings.xml><?xml version="1.0" encoding="utf-8"?>
<sst xmlns="http://schemas.openxmlformats.org/spreadsheetml/2006/main" count="8787" uniqueCount="119">
  <si>
    <t>R1</t>
  </si>
  <si>
    <t>Schedule time</t>
  </si>
  <si>
    <t>Distance</t>
  </si>
  <si>
    <t>Waiting Time</t>
  </si>
  <si>
    <t>SAV</t>
  </si>
  <si>
    <t>I1</t>
  </si>
  <si>
    <t>I2</t>
  </si>
  <si>
    <t>I3</t>
  </si>
  <si>
    <t>NN</t>
  </si>
  <si>
    <t>S</t>
  </si>
  <si>
    <t>C1</t>
  </si>
  <si>
    <t>RC1</t>
  </si>
  <si>
    <t>Number Of Routes</t>
  </si>
  <si>
    <t>R2</t>
  </si>
  <si>
    <t>C2</t>
  </si>
  <si>
    <t>RC2</t>
  </si>
  <si>
    <t>SWT</t>
  </si>
  <si>
    <t>Data Set</t>
  </si>
  <si>
    <t>Data Sub Set</t>
  </si>
  <si>
    <t>Selection</t>
  </si>
  <si>
    <t>Insertion</t>
  </si>
  <si>
    <t>QA P/F</t>
  </si>
  <si>
    <t>Travel Time</t>
  </si>
  <si>
    <t>Number of Trucks</t>
  </si>
  <si>
    <t>rc1</t>
  </si>
  <si>
    <t>rc101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</si>
  <si>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</si>
  <si>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</si>
  <si>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</si>
  <si>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</si>
  <si>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</si>
  <si>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</si>
  <si>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</si>
  <si>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</si>
  <si>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</si>
  <si>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</si>
  <si>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</si>
  <si>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</si>
  <si>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c101</t>
  </si>
  <si>
    <t>c102</t>
  </si>
  <si>
    <t>c105</t>
  </si>
  <si>
    <t>c103</t>
  </si>
  <si>
    <t>c104</t>
  </si>
  <si>
    <t>c106</t>
  </si>
  <si>
    <t>c107</t>
  </si>
  <si>
    <t>c108</t>
  </si>
  <si>
    <t>c109</t>
  </si>
  <si>
    <t>rc102</t>
  </si>
  <si>
    <t>rc103</t>
  </si>
  <si>
    <t>rc104</t>
  </si>
  <si>
    <t>rc105</t>
  </si>
  <si>
    <t>rc106</t>
  </si>
  <si>
    <t>rc107</t>
  </si>
  <si>
    <t>rc108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</si>
  <si>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</si>
  <si>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</si>
  <si>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</si>
  <si>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</si>
  <si>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</si>
  <si>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</si>
  <si>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</si>
  <si>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</si>
  <si>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</si>
  <si>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</si>
  <si>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</si>
  <si>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c201</t>
  </si>
  <si>
    <t>c202</t>
  </si>
  <si>
    <t>c203</t>
  </si>
  <si>
    <t>c204</t>
  </si>
  <si>
    <t>c205</t>
  </si>
  <si>
    <t>c206</t>
  </si>
  <si>
    <t>c207</t>
  </si>
  <si>
    <t>c208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</si>
  <si>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</si>
  <si>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</si>
  <si>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</si>
  <si>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</si>
  <si>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</si>
  <si>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</si>
  <si>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</si>
  <si>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</si>
  <si>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Best Known</t>
  </si>
  <si>
    <t>Group 4 Best</t>
  </si>
  <si>
    <t>Heuristic</t>
  </si>
  <si>
    <t>% Difference</t>
  </si>
  <si>
    <t>Num Trucks</t>
  </si>
  <si>
    <t>H</t>
  </si>
  <si>
    <t>RT</t>
  </si>
  <si>
    <t>LLH</t>
  </si>
  <si>
    <t>M</t>
  </si>
  <si>
    <t>S97</t>
  </si>
  <si>
    <t>BBB</t>
  </si>
  <si>
    <t>HG</t>
  </si>
  <si>
    <t>RGP</t>
  </si>
  <si>
    <t>GTA</t>
  </si>
  <si>
    <t>TBGGP</t>
  </si>
  <si>
    <t>S98</t>
  </si>
  <si>
    <t>CLM</t>
  </si>
  <si>
    <t>BVH</t>
  </si>
  <si>
    <t>SSSD</t>
  </si>
  <si>
    <t>CC</t>
  </si>
  <si>
    <t>IKMUY</t>
  </si>
  <si>
    <t>c1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</si>
  <si>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</si>
  <si>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</si>
  <si>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</si>
  <si>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</si>
  <si>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</si>
  <si>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</si>
  <si>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</si>
  <si>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</si>
  <si>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</si>
  <si>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</si>
  <si>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</si>
  <si>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c2</t>
  </si>
  <si>
    <t>r1</t>
  </si>
  <si>
    <t>r2</t>
  </si>
  <si>
    <t>rc2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</si>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</sst>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9" fontId="0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3"/>
  <sheetViews>
    <sheetView tabSelected="1" topLeftCell="A256" workbookViewId="0">
      <selection activeCell="G400" sqref="G400"/>
    </sheetView>
  </sheetViews>
  <sheetFormatPr defaultRowHeight="15" x14ac:dyDescent="0.25"/>
  <cols>
    <col min="1" max="1" bestFit="true" customWidth="true" width="8.390625" collapsed="true"/>
    <col min="2" max="2" bestFit="true" customWidth="true" width="12.20703125" collapsed="true"/>
    <col min="3" max="3" bestFit="true" customWidth="true" width="9.15234375" collapsed="true"/>
    <col min="4" max="4" bestFit="true" customWidth="true" width="8.83984375" collapsed="true"/>
    <col min="5" max="5" bestFit="true" customWidth="true" width="7.17578125" collapsed="true"/>
    <col min="6" max="6" bestFit="true" customWidth="true" width="19.2421875" collapsed="true"/>
    <col min="7" max="7" bestFit="true" customWidth="true" width="17.1484375" collapsed="true"/>
    <col min="8" max="8" bestFit="true" customWidth="true" width="19.2421875" collapsed="true"/>
    <col min="9" max="9" bestFit="true" customWidth="true" width="16.8125" collapsed="true"/>
  </cols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</v>
      </c>
      <c r="H1" t="s">
        <v>3</v>
      </c>
      <c r="I1" t="s">
        <v>23</v>
      </c>
    </row>
    <row r="2" spans="1:9" x14ac:dyDescent="0.25">
      <c r="A2" t="s">
        <v>102</v>
      </c>
      <c r="B2" t="s">
        <v>38</v>
      </c>
      <c r="C2" t="s">
        <v>4</v>
      </c>
      <c r="D2" t="s">
        <v>4</v>
      </c>
      <c r="E2" t="b">
        <v>0</v>
      </c>
      <c r="F2">
        <v>37981.756991871262</v>
      </c>
      <c r="G2">
        <v>4631.328125</v>
      </c>
      <c r="H2">
        <v>24350.428857334518</v>
      </c>
      <c r="I2">
        <v>50</v>
      </c>
    </row>
    <row r="3" spans="1:9" x14ac:dyDescent="0.25">
      <c r="A3" s="3" t="s">
        <v>102</v>
      </c>
      <c r="B3" t="s">
        <v>39</v>
      </c>
      <c r="C3" t="s">
        <v>4</v>
      </c>
      <c r="D3" t="s">
        <v>4</v>
      </c>
      <c r="E3" t="b">
        <v>0</v>
      </c>
      <c r="F3">
        <v>31907.363937895479</v>
      </c>
      <c r="G3">
        <v>4600.1630859375</v>
      </c>
      <c r="H3">
        <v>18307.200760405245</v>
      </c>
      <c r="I3">
        <v>48</v>
      </c>
    </row>
    <row r="4" spans="1:9" x14ac:dyDescent="0.25">
      <c r="A4" s="3" t="s">
        <v>102</v>
      </c>
      <c r="B4" t="s">
        <v>41</v>
      </c>
      <c r="C4" t="s">
        <v>4</v>
      </c>
      <c r="D4" t="s">
        <v>4</v>
      </c>
      <c r="E4" t="b">
        <v>0</v>
      </c>
      <c r="F4">
        <v>24863.769775542376</v>
      </c>
      <c r="G4">
        <v>3890.388427734375</v>
      </c>
      <c r="H4">
        <v>11973.381343993304</v>
      </c>
      <c r="I4">
        <v>36</v>
      </c>
    </row>
    <row r="5" spans="1:9" x14ac:dyDescent="0.25">
      <c r="A5" s="3" t="s">
        <v>102</v>
      </c>
      <c r="B5" t="s">
        <v>42</v>
      </c>
      <c r="C5" t="s">
        <v>4</v>
      </c>
      <c r="D5" t="s">
        <v>4</v>
      </c>
      <c r="E5" t="b">
        <v>0</v>
      </c>
      <c r="F5">
        <v>16485.361832806619</v>
      </c>
      <c r="G5">
        <v>3007.449462890625</v>
      </c>
      <c r="H5">
        <v>4477.9123661012954</v>
      </c>
      <c r="I5">
        <v>24</v>
      </c>
    </row>
    <row r="6" spans="1:9" x14ac:dyDescent="0.25">
      <c r="A6" s="3" t="s">
        <v>102</v>
      </c>
      <c r="B6" t="s">
        <v>40</v>
      </c>
      <c r="C6" t="s">
        <v>4</v>
      </c>
      <c r="D6" t="s">
        <v>4</v>
      </c>
      <c r="E6" t="b">
        <v>0</v>
      </c>
      <c r="F6">
        <v>38485.533332273015</v>
      </c>
      <c r="G6">
        <v>4582.802734375</v>
      </c>
      <c r="H6">
        <v>24902.73081342841</v>
      </c>
      <c r="I6">
        <v>50</v>
      </c>
    </row>
    <row r="7" spans="1:9" x14ac:dyDescent="0.25">
      <c r="A7" s="3" t="s">
        <v>102</v>
      </c>
      <c r="B7" t="s">
        <v>43</v>
      </c>
      <c r="C7" t="s">
        <v>4</v>
      </c>
      <c r="D7" t="s">
        <v>4</v>
      </c>
      <c r="E7" t="b">
        <v>0</v>
      </c>
      <c r="F7">
        <v>33936.186623242495</v>
      </c>
      <c r="G7">
        <v>4444.40234375</v>
      </c>
      <c r="H7">
        <v>20491.784121182562</v>
      </c>
      <c r="I7">
        <v>45</v>
      </c>
    </row>
    <row r="8" spans="1:9" x14ac:dyDescent="0.25">
      <c r="A8" s="3" t="s">
        <v>102</v>
      </c>
      <c r="B8" t="s">
        <v>44</v>
      </c>
      <c r="C8" t="s">
        <v>4</v>
      </c>
      <c r="D8" t="s">
        <v>4</v>
      </c>
      <c r="E8" t="b">
        <v>0</v>
      </c>
      <c r="F8">
        <v>34306.088994556936</v>
      </c>
      <c r="G8">
        <v>4481.662109375</v>
      </c>
      <c r="H8">
        <v>20824.427009159601</v>
      </c>
      <c r="I8">
        <v>45</v>
      </c>
    </row>
    <row r="9" spans="1:9" x14ac:dyDescent="0.25">
      <c r="A9" s="3" t="s">
        <v>102</v>
      </c>
      <c r="B9" t="s">
        <v>45</v>
      </c>
      <c r="C9" t="s">
        <v>4</v>
      </c>
      <c r="D9" t="s">
        <v>4</v>
      </c>
      <c r="E9" t="b">
        <v>0</v>
      </c>
      <c r="F9">
        <v>31241.826651692485</v>
      </c>
      <c r="G9">
        <v>4246.5810546875</v>
      </c>
      <c r="H9">
        <v>17995.245692372417</v>
      </c>
      <c r="I9">
        <v>40</v>
      </c>
    </row>
    <row r="10" spans="1:9" x14ac:dyDescent="0.25">
      <c r="A10" s="3" t="s">
        <v>102</v>
      </c>
      <c r="B10" t="s">
        <v>46</v>
      </c>
      <c r="C10" t="s">
        <v>4</v>
      </c>
      <c r="D10" t="s">
        <v>4</v>
      </c>
      <c r="E10" t="b">
        <v>0</v>
      </c>
      <c r="F10">
        <v>24068.350651313282</v>
      </c>
      <c r="G10">
        <v>3857.16845703125</v>
      </c>
      <c r="H10">
        <v>11211.182270575979</v>
      </c>
      <c r="I10">
        <v>31</v>
      </c>
    </row>
    <row r="11" spans="1:9" x14ac:dyDescent="0.25">
      <c r="A11" t="s">
        <v>114</v>
      </c>
      <c r="B11" t="s">
        <v>65</v>
      </c>
      <c r="C11" t="s">
        <v>4</v>
      </c>
      <c r="D11" t="s">
        <v>4</v>
      </c>
      <c r="E11" t="b">
        <v>0</v>
      </c>
      <c r="F11">
        <v>104188.33375442319</v>
      </c>
      <c r="G11">
        <v>4670.29443359375</v>
      </c>
      <c r="H11">
        <v>90518.039355161716</v>
      </c>
      <c r="I11">
        <v>49</v>
      </c>
    </row>
    <row r="12" spans="1:9" x14ac:dyDescent="0.25">
      <c r="A12" s="3" t="s">
        <v>114</v>
      </c>
      <c r="B12" t="s">
        <v>66</v>
      </c>
      <c r="C12" t="s">
        <v>4</v>
      </c>
      <c r="D12" t="s">
        <v>4</v>
      </c>
      <c r="E12" t="b">
        <v>0</v>
      </c>
      <c r="F12">
        <v>56104.941281682681</v>
      </c>
      <c r="G12">
        <v>4037.03466796875</v>
      </c>
      <c r="H12">
        <v>43067.906634694766</v>
      </c>
      <c r="I12">
        <v>29</v>
      </c>
    </row>
    <row r="13" spans="1:9" x14ac:dyDescent="0.25">
      <c r="A13" s="3" t="s">
        <v>114</v>
      </c>
      <c r="B13" t="s">
        <v>67</v>
      </c>
      <c r="C13" t="s">
        <v>4</v>
      </c>
      <c r="D13" t="s">
        <v>4</v>
      </c>
      <c r="E13" t="b">
        <v>0</v>
      </c>
      <c r="F13">
        <v>36194.664240273618</v>
      </c>
      <c r="G13">
        <v>3654.479736328125</v>
      </c>
      <c r="H13">
        <v>23540.184549721864</v>
      </c>
      <c r="I13">
        <v>20</v>
      </c>
    </row>
    <row r="14" spans="1:9" x14ac:dyDescent="0.25">
      <c r="A14" s="3" t="s">
        <v>114</v>
      </c>
      <c r="B14" t="s">
        <v>68</v>
      </c>
      <c r="C14" t="s">
        <v>4</v>
      </c>
      <c r="D14" t="s">
        <v>4</v>
      </c>
      <c r="E14" t="b">
        <v>0</v>
      </c>
      <c r="F14">
        <v>21303.261121151481</v>
      </c>
      <c r="G14">
        <v>2765.98681640625</v>
      </c>
      <c r="H14">
        <v>9537.2743276334131</v>
      </c>
      <c r="I14">
        <v>13</v>
      </c>
    </row>
    <row r="15" spans="1:9" x14ac:dyDescent="0.25">
      <c r="A15" s="3" t="s">
        <v>114</v>
      </c>
      <c r="B15" t="s">
        <v>69</v>
      </c>
      <c r="C15" t="s">
        <v>4</v>
      </c>
      <c r="D15" t="s">
        <v>4</v>
      </c>
      <c r="E15" t="b">
        <v>0</v>
      </c>
      <c r="F15">
        <v>89319.85631822572</v>
      </c>
      <c r="G15">
        <v>4456.7412109375</v>
      </c>
      <c r="H15">
        <v>75863.115032901624</v>
      </c>
      <c r="I15">
        <v>41</v>
      </c>
    </row>
    <row r="16" spans="1:9" x14ac:dyDescent="0.25">
      <c r="A16" s="3" t="s">
        <v>114</v>
      </c>
      <c r="B16" t="s">
        <v>70</v>
      </c>
      <c r="C16" t="s">
        <v>4</v>
      </c>
      <c r="D16" t="s">
        <v>4</v>
      </c>
      <c r="E16" t="b">
        <v>0</v>
      </c>
      <c r="F16">
        <v>67943.427483834937</v>
      </c>
      <c r="G16">
        <v>3997.359375</v>
      </c>
      <c r="H16">
        <v>54946.068063058563</v>
      </c>
      <c r="I16">
        <v>35</v>
      </c>
    </row>
    <row r="17" spans="1:9" x14ac:dyDescent="0.25">
      <c r="A17" s="3" t="s">
        <v>114</v>
      </c>
      <c r="B17" t="s">
        <v>71</v>
      </c>
      <c r="C17" t="s">
        <v>4</v>
      </c>
      <c r="D17" t="s">
        <v>4</v>
      </c>
      <c r="E17" t="b">
        <v>0</v>
      </c>
      <c r="F17">
        <v>62339.498085003237</v>
      </c>
      <c r="G17">
        <v>3625.3017578125</v>
      </c>
      <c r="H17">
        <v>49714.196228008608</v>
      </c>
      <c r="I17">
        <v>32</v>
      </c>
    </row>
    <row r="18" spans="1:9" x14ac:dyDescent="0.25">
      <c r="A18" s="3" t="s">
        <v>114</v>
      </c>
      <c r="B18" t="s">
        <v>72</v>
      </c>
      <c r="C18" t="s">
        <v>4</v>
      </c>
      <c r="D18" t="s">
        <v>4</v>
      </c>
      <c r="E18" t="b">
        <v>0</v>
      </c>
      <c r="F18">
        <v>55879.473653401503</v>
      </c>
      <c r="G18">
        <v>3812.23388671875</v>
      </c>
      <c r="H18">
        <v>43067.239823903212</v>
      </c>
      <c r="I18">
        <v>28</v>
      </c>
    </row>
    <row r="19" spans="1:9" x14ac:dyDescent="0.25">
      <c r="A19" t="s">
        <v>115</v>
      </c>
      <c r="B19" t="s">
        <v>26</v>
      </c>
      <c r="C19" t="s">
        <v>4</v>
      </c>
      <c r="D19" t="s">
        <v>4</v>
      </c>
      <c r="E19" t="b">
        <v>0</v>
      </c>
      <c r="F19">
        <v>9698.2758611419194</v>
      </c>
      <c r="G19">
        <v>3872.6630859375</v>
      </c>
      <c r="H19">
        <v>4825.612662670851</v>
      </c>
      <c r="I19">
        <v>50</v>
      </c>
    </row>
    <row r="20" spans="1:9" x14ac:dyDescent="0.25">
      <c r="A20" s="3" t="s">
        <v>115</v>
      </c>
      <c r="B20" t="s">
        <v>27</v>
      </c>
      <c r="C20" t="s">
        <v>4</v>
      </c>
      <c r="D20" t="s">
        <v>4</v>
      </c>
      <c r="E20" t="b">
        <v>0</v>
      </c>
      <c r="F20">
        <v>8463.7237894699902</v>
      </c>
      <c r="G20">
        <v>3741.6123046875</v>
      </c>
      <c r="H20">
        <v>3722.1115791962479</v>
      </c>
      <c r="I20">
        <v>45</v>
      </c>
    </row>
    <row r="21" spans="1:9" x14ac:dyDescent="0.25">
      <c r="A21" s="3" t="s">
        <v>115</v>
      </c>
      <c r="B21" t="s">
        <v>28</v>
      </c>
      <c r="C21" t="s">
        <v>4</v>
      </c>
      <c r="D21" t="s">
        <v>4</v>
      </c>
      <c r="E21" t="b">
        <v>0</v>
      </c>
      <c r="F21">
        <v>6897.7731653950923</v>
      </c>
      <c r="G21">
        <v>3420.779296875</v>
      </c>
      <c r="H21">
        <v>2476.9938723347891</v>
      </c>
      <c r="I21">
        <v>35</v>
      </c>
    </row>
    <row r="22" spans="1:9" x14ac:dyDescent="0.25">
      <c r="A22" s="3" t="s">
        <v>115</v>
      </c>
      <c r="B22" t="s">
        <v>29</v>
      </c>
      <c r="C22" t="s">
        <v>4</v>
      </c>
      <c r="D22" t="s">
        <v>4</v>
      </c>
      <c r="E22" t="b">
        <v>0</v>
      </c>
      <c r="F22">
        <v>4942.3273930344485</v>
      </c>
      <c r="G22">
        <v>2888.1494140625</v>
      </c>
      <c r="H22">
        <v>1054.1780857834717</v>
      </c>
      <c r="I22">
        <v>25</v>
      </c>
    </row>
    <row r="23" spans="1:9" x14ac:dyDescent="0.25">
      <c r="A23" s="3" t="s">
        <v>115</v>
      </c>
      <c r="B23" t="s">
        <v>30</v>
      </c>
      <c r="C23" t="s">
        <v>4</v>
      </c>
      <c r="D23" t="s">
        <v>4</v>
      </c>
      <c r="E23" t="b">
        <v>0</v>
      </c>
      <c r="F23">
        <v>9125.8881627514602</v>
      </c>
      <c r="G23">
        <v>3906.741943359375</v>
      </c>
      <c r="H23">
        <v>4219.1462422802697</v>
      </c>
      <c r="I23">
        <v>49</v>
      </c>
    </row>
    <row r="24" spans="1:9" x14ac:dyDescent="0.25">
      <c r="A24" s="3" t="s">
        <v>115</v>
      </c>
      <c r="B24" t="s">
        <v>31</v>
      </c>
      <c r="C24" t="s">
        <v>4</v>
      </c>
      <c r="D24" t="s">
        <v>4</v>
      </c>
      <c r="E24" t="b">
        <v>0</v>
      </c>
      <c r="F24">
        <v>7784.2391919864485</v>
      </c>
      <c r="G24">
        <v>3816.25537109375</v>
      </c>
      <c r="H24">
        <v>2967.9838094486067</v>
      </c>
      <c r="I24">
        <v>42</v>
      </c>
    </row>
    <row r="25" spans="1:9" x14ac:dyDescent="0.25">
      <c r="A25" s="3" t="s">
        <v>115</v>
      </c>
      <c r="B25" t="s">
        <v>32</v>
      </c>
      <c r="C25" t="s">
        <v>4</v>
      </c>
      <c r="D25" t="s">
        <v>4</v>
      </c>
      <c r="E25" t="b">
        <v>0</v>
      </c>
      <c r="F25">
        <v>6355.5267849274396</v>
      </c>
      <c r="G25">
        <v>3573.885986328125</v>
      </c>
      <c r="H25">
        <v>1781.64083293159</v>
      </c>
      <c r="I25">
        <v>34</v>
      </c>
    </row>
    <row r="26" spans="1:9" x14ac:dyDescent="0.25">
      <c r="A26" s="3" t="s">
        <v>115</v>
      </c>
      <c r="B26" t="s">
        <v>33</v>
      </c>
      <c r="C26" t="s">
        <v>4</v>
      </c>
      <c r="D26" t="s">
        <v>4</v>
      </c>
      <c r="E26" t="b">
        <v>0</v>
      </c>
      <c r="F26">
        <v>4727.2810836316867</v>
      </c>
      <c r="G26">
        <v>2995.79833984375</v>
      </c>
      <c r="H26">
        <v>731.48269801156971</v>
      </c>
      <c r="I26">
        <v>25</v>
      </c>
    </row>
    <row r="27" spans="1:9" x14ac:dyDescent="0.25">
      <c r="A27" s="3" t="s">
        <v>115</v>
      </c>
      <c r="B27" t="s">
        <v>34</v>
      </c>
      <c r="C27" t="s">
        <v>4</v>
      </c>
      <c r="D27" t="s">
        <v>4</v>
      </c>
      <c r="E27" t="b">
        <v>0</v>
      </c>
      <c r="F27">
        <v>7412.0041279046864</v>
      </c>
      <c r="G27">
        <v>3759.204345703125</v>
      </c>
      <c r="H27">
        <v>2652.7998089044422</v>
      </c>
      <c r="I27">
        <v>41</v>
      </c>
    </row>
    <row r="28" spans="1:9" x14ac:dyDescent="0.25">
      <c r="A28" s="3" t="s">
        <v>115</v>
      </c>
      <c r="B28" t="s">
        <v>35</v>
      </c>
      <c r="C28" t="s">
        <v>4</v>
      </c>
      <c r="D28" t="s">
        <v>4</v>
      </c>
      <c r="E28" t="b">
        <v>0</v>
      </c>
      <c r="F28">
        <v>6266.8407778405108</v>
      </c>
      <c r="G28">
        <v>3449.3173828125</v>
      </c>
      <c r="H28">
        <v>1817.5233740471763</v>
      </c>
      <c r="I28">
        <v>35</v>
      </c>
    </row>
    <row r="29" spans="1:9" x14ac:dyDescent="0.25">
      <c r="A29" s="3" t="s">
        <v>115</v>
      </c>
      <c r="B29" t="s">
        <v>36</v>
      </c>
      <c r="C29" t="s">
        <v>4</v>
      </c>
      <c r="D29" t="s">
        <v>4</v>
      </c>
      <c r="E29" t="b">
        <v>0</v>
      </c>
      <c r="F29">
        <v>6344.5332253424403</v>
      </c>
      <c r="G29">
        <v>3693.55078125</v>
      </c>
      <c r="H29">
        <v>1650.9823983160732</v>
      </c>
      <c r="I29">
        <v>34</v>
      </c>
    </row>
    <row r="30" spans="1:9" x14ac:dyDescent="0.25">
      <c r="A30" s="3" t="s">
        <v>115</v>
      </c>
      <c r="B30" t="s">
        <v>37</v>
      </c>
      <c r="C30" t="s">
        <v>4</v>
      </c>
      <c r="D30" t="s">
        <v>4</v>
      </c>
      <c r="E30" t="b">
        <v>0</v>
      </c>
      <c r="F30">
        <v>4064.1892139650326</v>
      </c>
      <c r="G30">
        <v>2712.438720703125</v>
      </c>
      <c r="H30">
        <v>351.7504322267514</v>
      </c>
      <c r="I30">
        <v>21</v>
      </c>
    </row>
    <row r="31" spans="1:9" x14ac:dyDescent="0.25">
      <c r="A31" t="s">
        <v>116</v>
      </c>
      <c r="B31" t="s">
        <v>103</v>
      </c>
      <c r="C31" t="s">
        <v>4</v>
      </c>
      <c r="D31" t="s">
        <v>4</v>
      </c>
      <c r="E31" t="b">
        <v>0</v>
      </c>
      <c r="F31">
        <v>29885.861769519939</v>
      </c>
      <c r="G31">
        <v>4105.9345703125</v>
      </c>
      <c r="H31">
        <v>24779.927403293743</v>
      </c>
      <c r="I31">
        <v>47</v>
      </c>
    </row>
    <row r="32" spans="1:9" x14ac:dyDescent="0.25">
      <c r="A32" s="3" t="s">
        <v>116</v>
      </c>
      <c r="B32" t="s">
        <v>104</v>
      </c>
      <c r="C32" t="s">
        <v>4</v>
      </c>
      <c r="D32" t="s">
        <v>4</v>
      </c>
      <c r="E32" t="b">
        <v>0</v>
      </c>
      <c r="F32">
        <v>19647.182835397591</v>
      </c>
      <c r="G32">
        <v>3621.347900390625</v>
      </c>
      <c r="H32">
        <v>15025.835022745003</v>
      </c>
      <c r="I32">
        <v>31</v>
      </c>
    </row>
    <row r="33" spans="1:9" x14ac:dyDescent="0.25">
      <c r="A33" s="3" t="s">
        <v>116</v>
      </c>
      <c r="B33" t="s">
        <v>105</v>
      </c>
      <c r="C33" t="s">
        <v>4</v>
      </c>
      <c r="D33" t="s">
        <v>4</v>
      </c>
      <c r="E33" t="b">
        <v>0</v>
      </c>
      <c r="F33">
        <v>13202.924088191008</v>
      </c>
      <c r="G33">
        <v>3174.776611328125</v>
      </c>
      <c r="H33">
        <v>9028.1473624219652</v>
      </c>
      <c r="I33">
        <v>23</v>
      </c>
    </row>
    <row r="34" spans="1:9" x14ac:dyDescent="0.25">
      <c r="A34" s="3" t="s">
        <v>116</v>
      </c>
      <c r="B34" t="s">
        <v>106</v>
      </c>
      <c r="C34" t="s">
        <v>4</v>
      </c>
      <c r="D34" t="s">
        <v>4</v>
      </c>
      <c r="E34" t="b">
        <v>0</v>
      </c>
      <c r="F34">
        <v>7563.0265428076773</v>
      </c>
      <c r="G34">
        <v>2623.3330078125</v>
      </c>
      <c r="H34">
        <v>3939.6934205542593</v>
      </c>
      <c r="I34">
        <v>13</v>
      </c>
    </row>
    <row r="35" spans="1:9" x14ac:dyDescent="0.25">
      <c r="A35" s="3" t="s">
        <v>116</v>
      </c>
      <c r="B35" t="s">
        <v>107</v>
      </c>
      <c r="C35" t="s">
        <v>4</v>
      </c>
      <c r="D35" t="s">
        <v>4</v>
      </c>
      <c r="E35" t="b">
        <v>0</v>
      </c>
      <c r="F35">
        <v>22133.351017056353</v>
      </c>
      <c r="G35">
        <v>3793.044189453125</v>
      </c>
      <c r="H35">
        <v>17340.306877194293</v>
      </c>
      <c r="I35">
        <v>37</v>
      </c>
    </row>
    <row r="36" spans="1:9" x14ac:dyDescent="0.25">
      <c r="A36" s="3" t="s">
        <v>116</v>
      </c>
      <c r="B36" t="s">
        <v>108</v>
      </c>
      <c r="C36" t="s">
        <v>4</v>
      </c>
      <c r="D36" t="s">
        <v>4</v>
      </c>
      <c r="E36" t="b">
        <v>0</v>
      </c>
      <c r="F36">
        <v>16179.662973972381</v>
      </c>
      <c r="G36">
        <v>3270.21484375</v>
      </c>
      <c r="H36">
        <v>11909.448137851776</v>
      </c>
      <c r="I36">
        <v>26</v>
      </c>
    </row>
    <row r="37" spans="1:9" x14ac:dyDescent="0.25">
      <c r="A37" s="3" t="s">
        <v>116</v>
      </c>
      <c r="B37" t="s">
        <v>109</v>
      </c>
      <c r="C37" t="s">
        <v>4</v>
      </c>
      <c r="D37" t="s">
        <v>4</v>
      </c>
      <c r="E37" t="b">
        <v>0</v>
      </c>
      <c r="F37">
        <v>8849.0897229975672</v>
      </c>
      <c r="G37">
        <v>2872.3837890625</v>
      </c>
      <c r="H37">
        <v>4976.7059758967371</v>
      </c>
      <c r="I37">
        <v>16</v>
      </c>
    </row>
    <row r="38" spans="1:9" x14ac:dyDescent="0.25">
      <c r="A38" s="3" t="s">
        <v>116</v>
      </c>
      <c r="B38" t="s">
        <v>110</v>
      </c>
      <c r="C38" t="s">
        <v>4</v>
      </c>
      <c r="D38" t="s">
        <v>4</v>
      </c>
      <c r="E38" t="b">
        <v>0</v>
      </c>
      <c r="F38">
        <v>6014.8706397583519</v>
      </c>
      <c r="G38">
        <v>2021.0001220703125</v>
      </c>
      <c r="H38">
        <v>2993.8704604675809</v>
      </c>
      <c r="I38">
        <v>10</v>
      </c>
    </row>
    <row r="39" spans="1:9" x14ac:dyDescent="0.25">
      <c r="A39" s="3" t="s">
        <v>116</v>
      </c>
      <c r="B39" t="s">
        <v>111</v>
      </c>
      <c r="C39" t="s">
        <v>4</v>
      </c>
      <c r="D39" t="s">
        <v>4</v>
      </c>
      <c r="E39" t="b">
        <v>0</v>
      </c>
      <c r="F39">
        <v>17069.600037509535</v>
      </c>
      <c r="G39">
        <v>3350.380615234375</v>
      </c>
      <c r="H39">
        <v>12719.219416553115</v>
      </c>
      <c r="I39">
        <v>29</v>
      </c>
    </row>
    <row r="40" spans="1:9" x14ac:dyDescent="0.25">
      <c r="A40" s="3" t="s">
        <v>116</v>
      </c>
      <c r="B40" t="s">
        <v>112</v>
      </c>
      <c r="C40" t="s">
        <v>4</v>
      </c>
      <c r="D40" t="s">
        <v>4</v>
      </c>
      <c r="E40" t="b">
        <v>0</v>
      </c>
      <c r="F40">
        <v>15785.170937725241</v>
      </c>
      <c r="G40">
        <v>3243.3828125</v>
      </c>
      <c r="H40">
        <v>11541.788159557516</v>
      </c>
      <c r="I40">
        <v>24</v>
      </c>
    </row>
    <row r="41" spans="1:9" x14ac:dyDescent="0.25">
      <c r="A41" s="3" t="s">
        <v>116</v>
      </c>
      <c r="B41" t="s">
        <v>113</v>
      </c>
      <c r="C41" t="s">
        <v>4</v>
      </c>
      <c r="D41" t="s">
        <v>4</v>
      </c>
      <c r="E41" t="b">
        <v>0</v>
      </c>
      <c r="F41">
        <v>7319.7383547252211</v>
      </c>
      <c r="G41">
        <v>2795.9951171875</v>
      </c>
      <c r="H41">
        <v>3523.7433367198496</v>
      </c>
      <c r="I41">
        <v>14</v>
      </c>
    </row>
    <row r="42" spans="1:9" x14ac:dyDescent="0.25">
      <c r="A42" t="s">
        <v>24</v>
      </c>
      <c r="B42" t="s">
        <v>25</v>
      </c>
      <c r="C42" t="s">
        <v>4</v>
      </c>
      <c r="D42" t="s">
        <v>4</v>
      </c>
      <c r="E42" t="b">
        <v>0</v>
      </c>
      <c r="F42">
        <v>9857.38847380066</v>
      </c>
      <c r="G42">
        <v>4658.1357421875</v>
      </c>
      <c r="H42">
        <v>4199.2527659454345</v>
      </c>
      <c r="I42">
        <v>49</v>
      </c>
    </row>
    <row r="43" spans="1:9" x14ac:dyDescent="0.25">
      <c r="A43" s="3" t="s">
        <v>24</v>
      </c>
      <c r="B43" t="s">
        <v>47</v>
      </c>
      <c r="C43" t="s">
        <v>4</v>
      </c>
      <c r="D43" t="s">
        <v>4</v>
      </c>
      <c r="E43" t="b">
        <v>0</v>
      </c>
      <c r="F43">
        <v>8645.5350139704969</v>
      </c>
      <c r="G43">
        <v>4768.77685546875</v>
      </c>
      <c r="H43">
        <v>2876.7579696742328</v>
      </c>
      <c r="I43">
        <v>43</v>
      </c>
    </row>
    <row r="44" spans="1:9" x14ac:dyDescent="0.25">
      <c r="A44" s="3" t="s">
        <v>24</v>
      </c>
      <c r="B44" t="s">
        <v>48</v>
      </c>
      <c r="C44" t="s">
        <v>4</v>
      </c>
      <c r="D44" t="s">
        <v>4</v>
      </c>
      <c r="E44" t="b">
        <v>0</v>
      </c>
      <c r="F44">
        <v>7280.7342379030451</v>
      </c>
      <c r="G44">
        <v>3973.59375</v>
      </c>
      <c r="H44">
        <v>2307.1405088838801</v>
      </c>
      <c r="I44">
        <v>35</v>
      </c>
    </row>
    <row r="45" spans="1:9" x14ac:dyDescent="0.25">
      <c r="A45" s="3" t="s">
        <v>24</v>
      </c>
      <c r="B45" t="s">
        <v>49</v>
      </c>
      <c r="C45" t="s">
        <v>4</v>
      </c>
      <c r="D45" t="s">
        <v>4</v>
      </c>
      <c r="E45" t="b">
        <v>0</v>
      </c>
      <c r="F45">
        <v>5530.274322338234</v>
      </c>
      <c r="G45">
        <v>3452.029541015625</v>
      </c>
      <c r="H45">
        <v>1078.2448480798112</v>
      </c>
      <c r="I45">
        <v>27</v>
      </c>
    </row>
    <row r="46" spans="1:9" x14ac:dyDescent="0.25">
      <c r="A46" s="3" t="s">
        <v>24</v>
      </c>
      <c r="B46" t="s">
        <v>50</v>
      </c>
      <c r="C46" t="s">
        <v>4</v>
      </c>
      <c r="D46" t="s">
        <v>4</v>
      </c>
      <c r="E46" t="b">
        <v>0</v>
      </c>
      <c r="F46">
        <v>8813.1511406844656</v>
      </c>
      <c r="G46">
        <v>4619.412109375</v>
      </c>
      <c r="H46">
        <v>3193.7390351241629</v>
      </c>
      <c r="I46">
        <v>44</v>
      </c>
    </row>
    <row r="47" spans="1:9" x14ac:dyDescent="0.25">
      <c r="A47" s="3" t="s">
        <v>24</v>
      </c>
      <c r="B47" t="s">
        <v>51</v>
      </c>
      <c r="C47" t="s">
        <v>4</v>
      </c>
      <c r="D47" t="s">
        <v>4</v>
      </c>
      <c r="E47" t="b">
        <v>0</v>
      </c>
      <c r="F47">
        <v>8115.3068011855994</v>
      </c>
      <c r="G47">
        <v>4306.103515625</v>
      </c>
      <c r="H47">
        <v>2809.2032073593059</v>
      </c>
      <c r="I47">
        <v>41</v>
      </c>
    </row>
    <row r="48" spans="1:9" x14ac:dyDescent="0.25">
      <c r="A48" s="3" t="s">
        <v>24</v>
      </c>
      <c r="B48" t="s">
        <v>52</v>
      </c>
      <c r="C48" t="s">
        <v>4</v>
      </c>
      <c r="D48" t="s">
        <v>4</v>
      </c>
      <c r="E48" t="b">
        <v>0</v>
      </c>
      <c r="F48">
        <v>5582.2956049028162</v>
      </c>
      <c r="G48">
        <v>3606.4072265625</v>
      </c>
      <c r="H48">
        <v>975.88841457993999</v>
      </c>
      <c r="I48">
        <v>29</v>
      </c>
    </row>
    <row r="49" spans="1:9" x14ac:dyDescent="0.25">
      <c r="A49" s="3" t="s">
        <v>24</v>
      </c>
      <c r="B49" t="s">
        <v>53</v>
      </c>
      <c r="C49" t="s">
        <v>4</v>
      </c>
      <c r="D49" t="s">
        <v>4</v>
      </c>
      <c r="E49" t="b">
        <v>0</v>
      </c>
      <c r="F49">
        <v>4683.808088207812</v>
      </c>
      <c r="G49">
        <v>3160.941162109375</v>
      </c>
      <c r="H49">
        <v>522.86704053935523</v>
      </c>
      <c r="I49">
        <v>22</v>
      </c>
    </row>
    <row r="50" spans="1:9" x14ac:dyDescent="0.25">
      <c r="A50" t="s">
        <v>117</v>
      </c>
      <c r="B50" t="s">
        <v>73</v>
      </c>
      <c r="C50" t="s">
        <v>4</v>
      </c>
      <c r="D50" t="s">
        <v>4</v>
      </c>
      <c r="E50" t="b">
        <v>0</v>
      </c>
      <c r="F50">
        <v>26874.64962827765</v>
      </c>
      <c r="G50">
        <v>4806.24072265625</v>
      </c>
      <c r="H50">
        <v>21068.408777829041</v>
      </c>
      <c r="I50">
        <v>43</v>
      </c>
    </row>
    <row r="51" spans="1:9" x14ac:dyDescent="0.25">
      <c r="A51" s="3" t="s">
        <v>117</v>
      </c>
      <c r="B51" t="s">
        <v>74</v>
      </c>
      <c r="C51" t="s">
        <v>4</v>
      </c>
      <c r="D51" t="s">
        <v>4</v>
      </c>
      <c r="E51" t="b">
        <v>0</v>
      </c>
      <c r="F51">
        <v>19760.405428586484</v>
      </c>
      <c r="G51">
        <v>4123.19091796875</v>
      </c>
      <c r="H51">
        <v>14637.214564023494</v>
      </c>
      <c r="I51">
        <v>31</v>
      </c>
    </row>
    <row r="52" spans="1:9" x14ac:dyDescent="0.25">
      <c r="A52" s="3" t="s">
        <v>117</v>
      </c>
      <c r="B52" t="s">
        <v>75</v>
      </c>
      <c r="C52" t="s">
        <v>4</v>
      </c>
      <c r="D52" t="s">
        <v>4</v>
      </c>
      <c r="E52" t="b">
        <v>0</v>
      </c>
      <c r="F52">
        <v>11599.389631539963</v>
      </c>
      <c r="G52">
        <v>3492.755615234375</v>
      </c>
      <c r="H52">
        <v>7106.6339266602026</v>
      </c>
      <c r="I52">
        <v>18</v>
      </c>
    </row>
    <row r="53" spans="1:9" x14ac:dyDescent="0.25">
      <c r="A53" s="3" t="s">
        <v>117</v>
      </c>
      <c r="B53" t="s">
        <v>76</v>
      </c>
      <c r="C53" t="s">
        <v>4</v>
      </c>
      <c r="D53" t="s">
        <v>4</v>
      </c>
      <c r="E53" t="b">
        <v>0</v>
      </c>
      <c r="F53">
        <v>7372.3446528121258</v>
      </c>
      <c r="G53">
        <v>2717.391845703125</v>
      </c>
      <c r="H53">
        <v>3654.9528376265789</v>
      </c>
      <c r="I53">
        <v>13</v>
      </c>
    </row>
    <row r="54" spans="1:9" x14ac:dyDescent="0.25">
      <c r="A54" s="3" t="s">
        <v>117</v>
      </c>
      <c r="B54" t="s">
        <v>77</v>
      </c>
      <c r="C54" t="s">
        <v>4</v>
      </c>
      <c r="D54" t="s">
        <v>4</v>
      </c>
      <c r="E54" t="b">
        <v>0</v>
      </c>
      <c r="F54">
        <v>22072.35581284247</v>
      </c>
      <c r="G54">
        <v>4591.23046875</v>
      </c>
      <c r="H54">
        <v>16481.125164801699</v>
      </c>
      <c r="I54">
        <v>35</v>
      </c>
    </row>
    <row r="55" spans="1:9" x14ac:dyDescent="0.25">
      <c r="A55" s="3" t="s">
        <v>117</v>
      </c>
      <c r="B55" t="s">
        <v>78</v>
      </c>
      <c r="C55" t="s">
        <v>4</v>
      </c>
      <c r="D55" t="s">
        <v>4</v>
      </c>
      <c r="E55" t="b">
        <v>0</v>
      </c>
      <c r="F55">
        <v>20947.60446420651</v>
      </c>
      <c r="G55">
        <v>4411.4697265625</v>
      </c>
      <c r="H55">
        <v>15536.134522113614</v>
      </c>
      <c r="I55">
        <v>34</v>
      </c>
    </row>
    <row r="56" spans="1:9" x14ac:dyDescent="0.25">
      <c r="A56" s="3" t="s">
        <v>117</v>
      </c>
      <c r="B56" t="s">
        <v>79</v>
      </c>
      <c r="C56" t="s">
        <v>4</v>
      </c>
      <c r="D56" t="s">
        <v>4</v>
      </c>
      <c r="E56" t="b">
        <v>0</v>
      </c>
      <c r="F56">
        <v>15912.066199745086</v>
      </c>
      <c r="G56">
        <v>4029.4423828125</v>
      </c>
      <c r="H56">
        <v>10882.623712028411</v>
      </c>
      <c r="I56">
        <v>27</v>
      </c>
    </row>
    <row r="57" spans="1:9" x14ac:dyDescent="0.25">
      <c r="A57" s="3" t="s">
        <v>117</v>
      </c>
      <c r="B57" t="s">
        <v>80</v>
      </c>
      <c r="C57" t="s">
        <v>4</v>
      </c>
      <c r="D57" t="s">
        <v>4</v>
      </c>
      <c r="E57" t="b">
        <v>0</v>
      </c>
      <c r="F57">
        <v>7061.0205069279564</v>
      </c>
      <c r="G57">
        <v>2646.2373046875</v>
      </c>
      <c r="H57">
        <v>3414.7830839848416</v>
      </c>
      <c r="I57">
        <v>12</v>
      </c>
    </row>
    <row r="58" spans="1:9" x14ac:dyDescent="0.25">
      <c r="A58" s="4" t="s">
        <v>102</v>
      </c>
      <c r="B58" t="s">
        <v>38</v>
      </c>
      <c r="C58" t="s">
        <v>16</v>
      </c>
      <c r="D58" t="s">
        <v>16</v>
      </c>
      <c r="E58" t="b">
        <v>1</v>
      </c>
      <c r="F58">
        <v>54569.657570610871</v>
      </c>
      <c r="G58">
        <v>5770.96240234375</v>
      </c>
      <c r="H58">
        <v>39798.695215950836</v>
      </c>
      <c r="I58">
        <v>100</v>
      </c>
    </row>
    <row r="59" spans="1:9" x14ac:dyDescent="0.25">
      <c r="A59" s="4" t="s">
        <v>102</v>
      </c>
      <c r="B59" t="s">
        <v>39</v>
      </c>
      <c r="C59" t="s">
        <v>16</v>
      </c>
      <c r="D59" t="s">
        <v>16</v>
      </c>
      <c r="E59" t="b">
        <v>1</v>
      </c>
      <c r="F59">
        <v>41057.606161944801</v>
      </c>
      <c r="G59">
        <v>4954.9609375</v>
      </c>
      <c r="H59">
        <v>27102.645037524635</v>
      </c>
      <c r="I59">
        <v>77</v>
      </c>
    </row>
    <row r="60" spans="1:9" x14ac:dyDescent="0.25">
      <c r="A60" s="4" t="s">
        <v>102</v>
      </c>
      <c r="B60" t="s">
        <v>41</v>
      </c>
      <c r="C60" t="s">
        <v>16</v>
      </c>
      <c r="D60" t="s">
        <v>16</v>
      </c>
      <c r="E60" t="b">
        <v>1</v>
      </c>
      <c r="F60">
        <v>32416.703742749451</v>
      </c>
      <c r="G60">
        <v>3904.415283203125</v>
      </c>
      <c r="H60">
        <v>19512.288545377014</v>
      </c>
      <c r="I60">
        <v>55</v>
      </c>
    </row>
    <row r="61" spans="1:9" x14ac:dyDescent="0.25">
      <c r="A61" s="4" t="s">
        <v>102</v>
      </c>
      <c r="B61" t="s">
        <v>42</v>
      </c>
      <c r="C61" t="s">
        <v>16</v>
      </c>
      <c r="D61" t="s">
        <v>16</v>
      </c>
      <c r="E61" t="b">
        <v>1</v>
      </c>
      <c r="F61">
        <v>21217.964768018639</v>
      </c>
      <c r="G61">
        <v>2967.667236328125</v>
      </c>
      <c r="H61">
        <v>9250.2974191569429</v>
      </c>
      <c r="I61">
        <v>32</v>
      </c>
    </row>
    <row r="62" spans="1:9" x14ac:dyDescent="0.25">
      <c r="A62" s="4" t="s">
        <v>102</v>
      </c>
      <c r="B62" t="s">
        <v>40</v>
      </c>
      <c r="C62" t="s">
        <v>16</v>
      </c>
      <c r="D62" t="s">
        <v>16</v>
      </c>
      <c r="E62" t="b">
        <v>1</v>
      </c>
      <c r="F62">
        <v>50634.66844951277</v>
      </c>
      <c r="G62">
        <v>5322.0888671875</v>
      </c>
      <c r="H62">
        <v>36312.579631916335</v>
      </c>
      <c r="I62">
        <v>88</v>
      </c>
    </row>
    <row r="63" spans="1:9" x14ac:dyDescent="0.25">
      <c r="A63" s="4" t="s">
        <v>102</v>
      </c>
      <c r="B63" t="s">
        <v>43</v>
      </c>
      <c r="C63" t="s">
        <v>16</v>
      </c>
      <c r="D63" t="s">
        <v>16</v>
      </c>
      <c r="E63" t="b">
        <v>1</v>
      </c>
      <c r="F63">
        <v>48335.932977894292</v>
      </c>
      <c r="G63">
        <v>5215.412109375</v>
      </c>
      <c r="H63">
        <v>34120.520738819585</v>
      </c>
      <c r="I63">
        <v>85</v>
      </c>
    </row>
    <row r="64" spans="1:9" x14ac:dyDescent="0.25">
      <c r="A64" s="4" t="s">
        <v>102</v>
      </c>
      <c r="B64" t="s">
        <v>44</v>
      </c>
      <c r="C64" t="s">
        <v>16</v>
      </c>
      <c r="D64" t="s">
        <v>16</v>
      </c>
      <c r="E64" t="b">
        <v>1</v>
      </c>
      <c r="F64">
        <v>47825.531830364162</v>
      </c>
      <c r="G64">
        <v>5324.14208984375</v>
      </c>
      <c r="H64">
        <v>33501.38956122964</v>
      </c>
      <c r="I64">
        <v>83</v>
      </c>
    </row>
    <row r="65" spans="1:9" x14ac:dyDescent="0.25">
      <c r="A65" s="4" t="s">
        <v>102</v>
      </c>
      <c r="B65" t="s">
        <v>45</v>
      </c>
      <c r="C65" t="s">
        <v>16</v>
      </c>
      <c r="D65" t="s">
        <v>16</v>
      </c>
      <c r="E65" t="b">
        <v>1</v>
      </c>
      <c r="F65">
        <v>43252.531262984558</v>
      </c>
      <c r="G65">
        <v>4995.25146484375</v>
      </c>
      <c r="H65">
        <v>29257.279647460266</v>
      </c>
      <c r="I65">
        <v>72</v>
      </c>
    </row>
    <row r="66" spans="1:9" x14ac:dyDescent="0.25">
      <c r="A66" s="4" t="s">
        <v>102</v>
      </c>
      <c r="B66" t="s">
        <v>46</v>
      </c>
      <c r="C66" t="s">
        <v>16</v>
      </c>
      <c r="D66" t="s">
        <v>16</v>
      </c>
      <c r="E66" t="b">
        <v>1</v>
      </c>
      <c r="F66">
        <v>37279.254065837005</v>
      </c>
      <c r="G66">
        <v>4521.708984375</v>
      </c>
      <c r="H66">
        <v>23757.544892634491</v>
      </c>
      <c r="I66">
        <v>61</v>
      </c>
    </row>
    <row r="67" spans="1:9" x14ac:dyDescent="0.25">
      <c r="A67" s="4" t="s">
        <v>114</v>
      </c>
      <c r="B67" t="s">
        <v>65</v>
      </c>
      <c r="C67" t="s">
        <v>16</v>
      </c>
      <c r="D67" t="s">
        <v>16</v>
      </c>
      <c r="E67" t="b">
        <v>1</v>
      </c>
      <c r="F67">
        <v>158649.40692981929</v>
      </c>
      <c r="G67">
        <v>5919.35546875</v>
      </c>
      <c r="H67">
        <v>143730.05164989681</v>
      </c>
      <c r="I67">
        <v>95</v>
      </c>
    </row>
    <row r="68" spans="1:9" x14ac:dyDescent="0.25">
      <c r="A68" s="4" t="s">
        <v>114</v>
      </c>
      <c r="B68" t="s">
        <v>66</v>
      </c>
      <c r="C68" t="s">
        <v>16</v>
      </c>
      <c r="D68" t="s">
        <v>16</v>
      </c>
      <c r="E68" t="b">
        <v>1</v>
      </c>
      <c r="F68">
        <v>123419.59035910403</v>
      </c>
      <c r="G68">
        <v>4873.3583984375</v>
      </c>
      <c r="H68">
        <v>109546.2317909125</v>
      </c>
      <c r="I68">
        <v>73</v>
      </c>
    </row>
    <row r="69" spans="1:9" x14ac:dyDescent="0.25">
      <c r="A69" s="4" t="s">
        <v>114</v>
      </c>
      <c r="B69" t="s">
        <v>67</v>
      </c>
      <c r="C69" t="s">
        <v>16</v>
      </c>
      <c r="D69" t="s">
        <v>16</v>
      </c>
      <c r="E69" t="b">
        <v>1</v>
      </c>
      <c r="F69">
        <v>80789.298036105058</v>
      </c>
      <c r="G69">
        <v>3553.594482421875</v>
      </c>
      <c r="H69">
        <v>68235.703576571366</v>
      </c>
      <c r="I69">
        <v>48</v>
      </c>
    </row>
    <row r="70" spans="1:9" x14ac:dyDescent="0.25">
      <c r="A70" s="4" t="s">
        <v>114</v>
      </c>
      <c r="B70" t="s">
        <v>68</v>
      </c>
      <c r="C70" t="s">
        <v>16</v>
      </c>
      <c r="D70" t="s">
        <v>16</v>
      </c>
      <c r="E70" t="b">
        <v>1</v>
      </c>
      <c r="F70">
        <v>50432.549771868929</v>
      </c>
      <c r="G70">
        <v>2347.35888671875</v>
      </c>
      <c r="H70">
        <v>39085.190984332308</v>
      </c>
      <c r="I70">
        <v>27</v>
      </c>
    </row>
    <row r="71" spans="1:9" x14ac:dyDescent="0.25">
      <c r="A71" s="4" t="s">
        <v>114</v>
      </c>
      <c r="B71" t="s">
        <v>69</v>
      </c>
      <c r="C71" t="s">
        <v>16</v>
      </c>
      <c r="D71" t="s">
        <v>16</v>
      </c>
      <c r="E71" t="b">
        <v>1</v>
      </c>
      <c r="F71">
        <v>150951.34919748077</v>
      </c>
      <c r="G71">
        <v>5867.369140625</v>
      </c>
      <c r="H71">
        <v>136083.98010453949</v>
      </c>
      <c r="I71">
        <v>93</v>
      </c>
    </row>
    <row r="72" spans="1:9" x14ac:dyDescent="0.25">
      <c r="A72" s="4" t="s">
        <v>114</v>
      </c>
      <c r="B72" t="s">
        <v>70</v>
      </c>
      <c r="C72" t="s">
        <v>16</v>
      </c>
      <c r="D72" t="s">
        <v>16</v>
      </c>
      <c r="E72" t="b">
        <v>1</v>
      </c>
      <c r="F72">
        <v>141925.63908680604</v>
      </c>
      <c r="G72">
        <v>5758.1279296875</v>
      </c>
      <c r="H72">
        <v>127167.5112620227</v>
      </c>
      <c r="I72">
        <v>88</v>
      </c>
    </row>
    <row r="73" spans="1:9" x14ac:dyDescent="0.25">
      <c r="A73" s="4" t="s">
        <v>114</v>
      </c>
      <c r="B73" t="s">
        <v>71</v>
      </c>
      <c r="C73" t="s">
        <v>16</v>
      </c>
      <c r="D73" t="s">
        <v>16</v>
      </c>
      <c r="E73" t="b">
        <v>1</v>
      </c>
      <c r="F73">
        <v>134957.1970161323</v>
      </c>
      <c r="G73">
        <v>5680.333984375</v>
      </c>
      <c r="H73">
        <v>120276.8629764442</v>
      </c>
      <c r="I73">
        <v>87</v>
      </c>
    </row>
    <row r="74" spans="1:9" x14ac:dyDescent="0.25">
      <c r="A74" s="4" t="s">
        <v>114</v>
      </c>
      <c r="B74" t="s">
        <v>72</v>
      </c>
      <c r="C74" t="s">
        <v>16</v>
      </c>
      <c r="D74" t="s">
        <v>16</v>
      </c>
      <c r="E74" t="b">
        <v>1</v>
      </c>
      <c r="F74">
        <v>134752.87077555276</v>
      </c>
      <c r="G74">
        <v>5613.8564453125</v>
      </c>
      <c r="H74">
        <v>120139.01418718912</v>
      </c>
      <c r="I74">
        <v>84</v>
      </c>
    </row>
    <row r="75" spans="1:9" x14ac:dyDescent="0.25">
      <c r="A75" s="4" t="s">
        <v>115</v>
      </c>
      <c r="B75" t="s">
        <v>26</v>
      </c>
      <c r="C75" t="s">
        <v>16</v>
      </c>
      <c r="D75" t="s">
        <v>16</v>
      </c>
      <c r="E75" t="b">
        <v>1</v>
      </c>
      <c r="F75">
        <v>13144.440682448865</v>
      </c>
      <c r="G75">
        <v>4989.4228515625</v>
      </c>
      <c r="H75">
        <v>7155.0180683512708</v>
      </c>
      <c r="I75">
        <v>100</v>
      </c>
    </row>
    <row r="76" spans="1:9" x14ac:dyDescent="0.25">
      <c r="A76" s="4" t="s">
        <v>115</v>
      </c>
      <c r="B76" t="s">
        <v>27</v>
      </c>
      <c r="C76" t="s">
        <v>16</v>
      </c>
      <c r="D76" t="s">
        <v>16</v>
      </c>
      <c r="E76" t="b">
        <v>1</v>
      </c>
      <c r="F76">
        <v>10333.350333583916</v>
      </c>
      <c r="G76">
        <v>4375.4267578125</v>
      </c>
      <c r="H76">
        <v>4957.9236549263842</v>
      </c>
      <c r="I76">
        <v>75</v>
      </c>
    </row>
    <row r="77" spans="1:9" x14ac:dyDescent="0.25">
      <c r="A77" s="4" t="s">
        <v>115</v>
      </c>
      <c r="B77" t="s">
        <v>28</v>
      </c>
      <c r="C77" t="s">
        <v>16</v>
      </c>
      <c r="D77" t="s">
        <v>16</v>
      </c>
      <c r="E77" t="b">
        <v>1</v>
      </c>
      <c r="F77">
        <v>7483.7923755512675</v>
      </c>
      <c r="G77">
        <v>3676.64306640625</v>
      </c>
      <c r="H77">
        <v>2807.1492414341405</v>
      </c>
      <c r="I77">
        <v>53</v>
      </c>
    </row>
    <row r="78" spans="1:9" x14ac:dyDescent="0.25">
      <c r="A78" s="4" t="s">
        <v>115</v>
      </c>
      <c r="B78" t="s">
        <v>29</v>
      </c>
      <c r="C78" t="s">
        <v>16</v>
      </c>
      <c r="D78" t="s">
        <v>16</v>
      </c>
      <c r="E78" t="b">
        <v>1</v>
      </c>
      <c r="F78">
        <v>5108.002626362967</v>
      </c>
      <c r="G78">
        <v>2554.077392578125</v>
      </c>
      <c r="H78">
        <v>1553.9252499973052</v>
      </c>
      <c r="I78">
        <v>32</v>
      </c>
    </row>
    <row r="79" spans="1:9" x14ac:dyDescent="0.25">
      <c r="A79" s="4" t="s">
        <v>115</v>
      </c>
      <c r="B79" t="s">
        <v>30</v>
      </c>
      <c r="C79" t="s">
        <v>16</v>
      </c>
      <c r="D79" t="s">
        <v>16</v>
      </c>
      <c r="E79" t="b">
        <v>1</v>
      </c>
      <c r="F79">
        <v>11465.049808175761</v>
      </c>
      <c r="G79">
        <v>4477.9892578125</v>
      </c>
      <c r="H79">
        <v>5987.06044641276</v>
      </c>
      <c r="I79">
        <v>88</v>
      </c>
    </row>
    <row r="80" spans="1:9" x14ac:dyDescent="0.25">
      <c r="A80" s="4" t="s">
        <v>115</v>
      </c>
      <c r="B80" t="s">
        <v>31</v>
      </c>
      <c r="C80" t="s">
        <v>16</v>
      </c>
      <c r="D80" t="s">
        <v>16</v>
      </c>
      <c r="E80" t="b">
        <v>1</v>
      </c>
      <c r="F80">
        <v>9365.6203827135141</v>
      </c>
      <c r="G80">
        <v>3980.81005859375</v>
      </c>
      <c r="H80">
        <v>4384.8103536836679</v>
      </c>
      <c r="I80">
        <v>69</v>
      </c>
    </row>
    <row r="81" spans="1:9" x14ac:dyDescent="0.25">
      <c r="A81" s="4" t="s">
        <v>115</v>
      </c>
      <c r="B81" t="s">
        <v>32</v>
      </c>
      <c r="C81" t="s">
        <v>16</v>
      </c>
      <c r="D81" t="s">
        <v>16</v>
      </c>
      <c r="E81" t="b">
        <v>1</v>
      </c>
      <c r="F81">
        <v>6696.298706706546</v>
      </c>
      <c r="G81">
        <v>3095.283447265625</v>
      </c>
      <c r="H81">
        <v>2601.0151688418614</v>
      </c>
      <c r="I81">
        <v>47</v>
      </c>
    </row>
    <row r="82" spans="1:9" x14ac:dyDescent="0.25">
      <c r="A82" s="4" t="s">
        <v>115</v>
      </c>
      <c r="B82" t="s">
        <v>33</v>
      </c>
      <c r="C82" t="s">
        <v>16</v>
      </c>
      <c r="D82" t="s">
        <v>16</v>
      </c>
      <c r="E82" t="b">
        <v>1</v>
      </c>
      <c r="F82">
        <v>4752.417304421675</v>
      </c>
      <c r="G82">
        <v>2514.502685546875</v>
      </c>
      <c r="H82">
        <v>1237.9146808636303</v>
      </c>
      <c r="I82">
        <v>30</v>
      </c>
    </row>
    <row r="83" spans="1:9" x14ac:dyDescent="0.25">
      <c r="A83" s="4" t="s">
        <v>115</v>
      </c>
      <c r="B83" t="s">
        <v>34</v>
      </c>
      <c r="C83" t="s">
        <v>16</v>
      </c>
      <c r="D83" t="s">
        <v>16</v>
      </c>
      <c r="E83" t="b">
        <v>1</v>
      </c>
      <c r="F83">
        <v>7768.8539024908696</v>
      </c>
      <c r="G83">
        <v>3496.332275390625</v>
      </c>
      <c r="H83">
        <v>3272.5215689261117</v>
      </c>
      <c r="I83">
        <v>54</v>
      </c>
    </row>
    <row r="84" spans="1:9" x14ac:dyDescent="0.25">
      <c r="A84" s="4" t="s">
        <v>115</v>
      </c>
      <c r="B84" t="s">
        <v>35</v>
      </c>
      <c r="C84" t="s">
        <v>16</v>
      </c>
      <c r="D84" t="s">
        <v>16</v>
      </c>
      <c r="E84" t="b">
        <v>1</v>
      </c>
      <c r="F84">
        <v>5646.2573595724934</v>
      </c>
      <c r="G84">
        <v>2907.442626953125</v>
      </c>
      <c r="H84">
        <v>1738.814815589034</v>
      </c>
      <c r="I84">
        <v>40</v>
      </c>
    </row>
    <row r="85" spans="1:9" x14ac:dyDescent="0.25">
      <c r="A85" s="4" t="s">
        <v>115</v>
      </c>
      <c r="B85" t="s">
        <v>36</v>
      </c>
      <c r="C85" t="s">
        <v>16</v>
      </c>
      <c r="D85" t="s">
        <v>16</v>
      </c>
      <c r="E85" t="b">
        <v>1</v>
      </c>
      <c r="F85">
        <v>6578.3061378849588</v>
      </c>
      <c r="G85">
        <v>3142.987548828125</v>
      </c>
      <c r="H85">
        <v>2435.3185156239115</v>
      </c>
      <c r="I85">
        <v>47</v>
      </c>
    </row>
    <row r="86" spans="1:9" x14ac:dyDescent="0.25">
      <c r="A86" s="4" t="s">
        <v>115</v>
      </c>
      <c r="B86" t="s">
        <v>37</v>
      </c>
      <c r="C86" t="s">
        <v>16</v>
      </c>
      <c r="D86" t="s">
        <v>16</v>
      </c>
      <c r="E86" t="b">
        <v>1</v>
      </c>
      <c r="F86">
        <v>3811.8088367898436</v>
      </c>
      <c r="G86">
        <v>2302.884765625</v>
      </c>
      <c r="H86">
        <v>508.92406544279748</v>
      </c>
      <c r="I86">
        <v>23</v>
      </c>
    </row>
    <row r="87" spans="1:9" x14ac:dyDescent="0.25">
      <c r="A87" s="4" t="s">
        <v>116</v>
      </c>
      <c r="B87" t="s">
        <v>103</v>
      </c>
      <c r="C87" t="s">
        <v>16</v>
      </c>
      <c r="D87" t="s">
        <v>16</v>
      </c>
      <c r="E87" t="b">
        <v>1</v>
      </c>
      <c r="F87">
        <v>41887.727150257218</v>
      </c>
      <c r="G87">
        <v>4528.96630859375</v>
      </c>
      <c r="H87">
        <v>36358.760964687455</v>
      </c>
      <c r="I87">
        <v>88</v>
      </c>
    </row>
    <row r="88" spans="1:9" x14ac:dyDescent="0.25">
      <c r="A88" s="4" t="s">
        <v>116</v>
      </c>
      <c r="B88" t="s">
        <v>104</v>
      </c>
      <c r="C88" t="s">
        <v>16</v>
      </c>
      <c r="D88" t="s">
        <v>16</v>
      </c>
      <c r="E88" t="b">
        <v>1</v>
      </c>
      <c r="F88">
        <v>33212.54789593735</v>
      </c>
      <c r="G88">
        <v>4019.426025390625</v>
      </c>
      <c r="H88">
        <v>28193.121757059482</v>
      </c>
      <c r="I88">
        <v>67</v>
      </c>
    </row>
    <row r="89" spans="1:9" x14ac:dyDescent="0.25">
      <c r="A89" s="4" t="s">
        <v>116</v>
      </c>
      <c r="B89" t="s">
        <v>105</v>
      </c>
      <c r="C89" t="s">
        <v>16</v>
      </c>
      <c r="D89" t="s">
        <v>16</v>
      </c>
      <c r="E89" t="b">
        <v>1</v>
      </c>
      <c r="F89">
        <v>19223.05307521758</v>
      </c>
      <c r="G89">
        <v>2834.082763671875</v>
      </c>
      <c r="H89">
        <v>15388.970308684682</v>
      </c>
      <c r="I89">
        <v>39</v>
      </c>
    </row>
    <row r="90" spans="1:9" x14ac:dyDescent="0.25">
      <c r="A90" s="4" t="s">
        <v>116</v>
      </c>
      <c r="B90" t="s">
        <v>106</v>
      </c>
      <c r="C90" t="s">
        <v>16</v>
      </c>
      <c r="D90" t="s">
        <v>16</v>
      </c>
      <c r="E90" t="b">
        <v>1</v>
      </c>
      <c r="F90">
        <v>12109.098367871864</v>
      </c>
      <c r="G90">
        <v>2005.6656494140625</v>
      </c>
      <c r="H90">
        <v>9103.4327041526867</v>
      </c>
      <c r="I90">
        <v>24</v>
      </c>
    </row>
    <row r="91" spans="1:9" x14ac:dyDescent="0.25">
      <c r="A91" s="4" t="s">
        <v>116</v>
      </c>
      <c r="B91" t="s">
        <v>107</v>
      </c>
      <c r="C91" t="s">
        <v>16</v>
      </c>
      <c r="D91" t="s">
        <v>16</v>
      </c>
      <c r="E91" t="b">
        <v>1</v>
      </c>
      <c r="F91">
        <v>33549.81618176082</v>
      </c>
      <c r="G91">
        <v>4133.57373046875</v>
      </c>
      <c r="H91">
        <v>28416.242492300069</v>
      </c>
      <c r="I91">
        <v>73</v>
      </c>
    </row>
    <row r="92" spans="1:9" x14ac:dyDescent="0.25">
      <c r="A92" s="4" t="s">
        <v>116</v>
      </c>
      <c r="B92" t="s">
        <v>108</v>
      </c>
      <c r="C92" t="s">
        <v>16</v>
      </c>
      <c r="D92" t="s">
        <v>16</v>
      </c>
      <c r="E92" t="b">
        <v>1</v>
      </c>
      <c r="F92">
        <v>26966.70275498601</v>
      </c>
      <c r="G92">
        <v>3686.330322265625</v>
      </c>
      <c r="H92">
        <v>22280.372460376941</v>
      </c>
      <c r="I92">
        <v>58</v>
      </c>
    </row>
    <row r="93" spans="1:9" x14ac:dyDescent="0.25">
      <c r="A93" s="4" t="s">
        <v>116</v>
      </c>
      <c r="B93" t="s">
        <v>109</v>
      </c>
      <c r="C93" t="s">
        <v>16</v>
      </c>
      <c r="D93" t="s">
        <v>16</v>
      </c>
      <c r="E93" t="b">
        <v>1</v>
      </c>
      <c r="F93">
        <v>13702.896421738791</v>
      </c>
      <c r="G93">
        <v>2794.754638671875</v>
      </c>
      <c r="H93">
        <v>9908.1416962825533</v>
      </c>
      <c r="I93">
        <v>31</v>
      </c>
    </row>
    <row r="94" spans="1:9" x14ac:dyDescent="0.25">
      <c r="A94" s="4" t="s">
        <v>116</v>
      </c>
      <c r="B94" t="s">
        <v>110</v>
      </c>
      <c r="C94" t="s">
        <v>16</v>
      </c>
      <c r="D94" t="s">
        <v>16</v>
      </c>
      <c r="E94" t="b">
        <v>1</v>
      </c>
      <c r="F94">
        <v>9804.2030042614806</v>
      </c>
      <c r="G94">
        <v>1833.369873046875</v>
      </c>
      <c r="H94">
        <v>6970.8331016507018</v>
      </c>
      <c r="I94">
        <v>22</v>
      </c>
    </row>
    <row r="95" spans="1:9" x14ac:dyDescent="0.25">
      <c r="A95" s="4" t="s">
        <v>116</v>
      </c>
      <c r="B95" t="s">
        <v>111</v>
      </c>
      <c r="C95" t="s">
        <v>16</v>
      </c>
      <c r="D95" t="s">
        <v>16</v>
      </c>
      <c r="E95" t="b">
        <v>1</v>
      </c>
      <c r="F95">
        <v>23646.861096312281</v>
      </c>
      <c r="G95">
        <v>3564.274169921875</v>
      </c>
      <c r="H95">
        <v>19082.586810042139</v>
      </c>
      <c r="I95">
        <v>53</v>
      </c>
    </row>
    <row r="96" spans="1:9" x14ac:dyDescent="0.25">
      <c r="A96" s="4" t="s">
        <v>116</v>
      </c>
      <c r="B96" t="s">
        <v>112</v>
      </c>
      <c r="C96" t="s">
        <v>16</v>
      </c>
      <c r="D96" t="s">
        <v>16</v>
      </c>
      <c r="E96" t="b">
        <v>1</v>
      </c>
      <c r="F96">
        <v>22713.245326697306</v>
      </c>
      <c r="G96">
        <v>3501.93017578125</v>
      </c>
      <c r="H96">
        <v>18211.315252959208</v>
      </c>
      <c r="I96">
        <v>48</v>
      </c>
    </row>
    <row r="97" spans="1:9" x14ac:dyDescent="0.25">
      <c r="A97" s="4" t="s">
        <v>116</v>
      </c>
      <c r="B97" t="s">
        <v>113</v>
      </c>
      <c r="C97" t="s">
        <v>16</v>
      </c>
      <c r="D97" t="s">
        <v>16</v>
      </c>
      <c r="E97" t="b">
        <v>1</v>
      </c>
      <c r="F97">
        <v>20239.838749953538</v>
      </c>
      <c r="G97">
        <v>3226.399658203125</v>
      </c>
      <c r="H97">
        <v>16013.438990660934</v>
      </c>
      <c r="I97">
        <v>50</v>
      </c>
    </row>
    <row r="98" spans="1:9" x14ac:dyDescent="0.25">
      <c r="A98" s="4" t="s">
        <v>24</v>
      </c>
      <c r="B98" t="s">
        <v>25</v>
      </c>
      <c r="C98" t="s">
        <v>16</v>
      </c>
      <c r="D98" t="s">
        <v>16</v>
      </c>
      <c r="E98" t="b">
        <v>1</v>
      </c>
      <c r="F98">
        <v>12648.183865416853</v>
      </c>
      <c r="G98">
        <v>5864.61669921875</v>
      </c>
      <c r="H98">
        <v>5783.567032683698</v>
      </c>
      <c r="I98">
        <v>89</v>
      </c>
    </row>
    <row r="99" spans="1:9" x14ac:dyDescent="0.25">
      <c r="A99" s="4" t="s">
        <v>24</v>
      </c>
      <c r="B99" t="s">
        <v>47</v>
      </c>
      <c r="C99" t="s">
        <v>16</v>
      </c>
      <c r="D99" t="s">
        <v>16</v>
      </c>
      <c r="E99" t="b">
        <v>1</v>
      </c>
      <c r="F99">
        <v>10100.209779858485</v>
      </c>
      <c r="G99">
        <v>4914.96484375</v>
      </c>
      <c r="H99">
        <v>4185.2451001404679</v>
      </c>
      <c r="I99">
        <v>68</v>
      </c>
    </row>
    <row r="100" spans="1:9" x14ac:dyDescent="0.25">
      <c r="A100" s="4" t="s">
        <v>24</v>
      </c>
      <c r="B100" t="s">
        <v>48</v>
      </c>
      <c r="C100" t="s">
        <v>16</v>
      </c>
      <c r="D100" t="s">
        <v>16</v>
      </c>
      <c r="E100" t="b">
        <v>1</v>
      </c>
      <c r="F100">
        <v>7484.0017438030081</v>
      </c>
      <c r="G100">
        <v>4097.43994140625</v>
      </c>
      <c r="H100">
        <v>2386.5617680644832</v>
      </c>
      <c r="I100">
        <v>48</v>
      </c>
    </row>
    <row r="101" spans="1:9" x14ac:dyDescent="0.25">
      <c r="A101" s="4" t="s">
        <v>24</v>
      </c>
      <c r="B101" t="s">
        <v>49</v>
      </c>
      <c r="C101" t="s">
        <v>16</v>
      </c>
      <c r="D101" t="s">
        <v>16</v>
      </c>
      <c r="E101" t="b">
        <v>1</v>
      </c>
      <c r="F101">
        <v>4823.0463627706431</v>
      </c>
      <c r="G101">
        <v>3099.314697265625</v>
      </c>
      <c r="H101">
        <v>723.73176087244963</v>
      </c>
      <c r="I101">
        <v>29</v>
      </c>
    </row>
    <row r="102" spans="1:9" x14ac:dyDescent="0.25">
      <c r="A102" s="4" t="s">
        <v>24</v>
      </c>
      <c r="B102" t="s">
        <v>50</v>
      </c>
      <c r="C102" t="s">
        <v>16</v>
      </c>
      <c r="D102" t="s">
        <v>16</v>
      </c>
      <c r="E102" t="b">
        <v>1</v>
      </c>
      <c r="F102">
        <v>10177.836303832793</v>
      </c>
      <c r="G102">
        <v>4991.072265625</v>
      </c>
      <c r="H102">
        <v>4186.7638417508842</v>
      </c>
      <c r="I102">
        <v>69</v>
      </c>
    </row>
    <row r="103" spans="1:9" x14ac:dyDescent="0.25">
      <c r="A103" s="4" t="s">
        <v>24</v>
      </c>
      <c r="B103" t="s">
        <v>51</v>
      </c>
      <c r="C103" t="s">
        <v>16</v>
      </c>
      <c r="D103" t="s">
        <v>16</v>
      </c>
      <c r="E103" t="b">
        <v>1</v>
      </c>
      <c r="F103">
        <v>8174.8354800152993</v>
      </c>
      <c r="G103">
        <v>4260.51171875</v>
      </c>
      <c r="H103">
        <v>2914.3239710736489</v>
      </c>
      <c r="I103">
        <v>51</v>
      </c>
    </row>
    <row r="104" spans="1:9" x14ac:dyDescent="0.25">
      <c r="A104" s="4" t="s">
        <v>24</v>
      </c>
      <c r="B104" t="s">
        <v>52</v>
      </c>
      <c r="C104" t="s">
        <v>16</v>
      </c>
      <c r="D104" t="s">
        <v>16</v>
      </c>
      <c r="E104" t="b">
        <v>1</v>
      </c>
      <c r="F104">
        <v>5278.4358225614533</v>
      </c>
      <c r="G104">
        <v>3321.34814453125</v>
      </c>
      <c r="H104">
        <v>957.08762462444122</v>
      </c>
      <c r="I104">
        <v>31</v>
      </c>
    </row>
    <row r="105" spans="1:9" x14ac:dyDescent="0.25">
      <c r="A105" s="4" t="s">
        <v>24</v>
      </c>
      <c r="B105" t="s">
        <v>53</v>
      </c>
      <c r="C105" t="s">
        <v>16</v>
      </c>
      <c r="D105" t="s">
        <v>16</v>
      </c>
      <c r="E105" t="b">
        <v>1</v>
      </c>
      <c r="F105">
        <v>4514.4998990482536</v>
      </c>
      <c r="G105">
        <v>2839.48681640625</v>
      </c>
      <c r="H105">
        <v>675.01301016275522</v>
      </c>
      <c r="I105">
        <v>27</v>
      </c>
    </row>
    <row r="106" spans="1:9" x14ac:dyDescent="0.25">
      <c r="A106" s="4" t="s">
        <v>117</v>
      </c>
      <c r="B106" t="s">
        <v>73</v>
      </c>
      <c r="C106" t="s">
        <v>16</v>
      </c>
      <c r="D106" t="s">
        <v>16</v>
      </c>
      <c r="E106" t="b">
        <v>1</v>
      </c>
      <c r="F106">
        <v>39941.211022935793</v>
      </c>
      <c r="G106">
        <v>6134.009765625</v>
      </c>
      <c r="H106">
        <v>32807.201161943362</v>
      </c>
      <c r="I106">
        <v>84</v>
      </c>
    </row>
    <row r="107" spans="1:9" x14ac:dyDescent="0.25">
      <c r="A107" s="4" t="s">
        <v>117</v>
      </c>
      <c r="B107" t="s">
        <v>74</v>
      </c>
      <c r="C107" t="s">
        <v>16</v>
      </c>
      <c r="D107" t="s">
        <v>16</v>
      </c>
      <c r="E107" t="b">
        <v>1</v>
      </c>
      <c r="F107">
        <v>28848.524727950768</v>
      </c>
      <c r="G107">
        <v>4779.4033203125</v>
      </c>
      <c r="H107">
        <v>23069.121358047203</v>
      </c>
      <c r="I107">
        <v>60</v>
      </c>
    </row>
    <row r="108" spans="1:9" x14ac:dyDescent="0.25">
      <c r="A108" s="4" t="s">
        <v>117</v>
      </c>
      <c r="B108" t="s">
        <v>75</v>
      </c>
      <c r="C108" t="s">
        <v>16</v>
      </c>
      <c r="D108" t="s">
        <v>16</v>
      </c>
      <c r="E108" t="b">
        <v>1</v>
      </c>
      <c r="F108">
        <v>20355.490173486302</v>
      </c>
      <c r="G108">
        <v>3600.70068359375</v>
      </c>
      <c r="H108">
        <v>15754.789451745577</v>
      </c>
      <c r="I108">
        <v>40</v>
      </c>
    </row>
    <row r="109" spans="1:9" x14ac:dyDescent="0.25">
      <c r="A109" s="4" t="s">
        <v>117</v>
      </c>
      <c r="B109" t="s">
        <v>76</v>
      </c>
      <c r="C109" t="s">
        <v>16</v>
      </c>
      <c r="D109" t="s">
        <v>16</v>
      </c>
      <c r="E109" t="b">
        <v>1</v>
      </c>
      <c r="F109">
        <v>12663.495627051392</v>
      </c>
      <c r="G109">
        <v>2330.321533203125</v>
      </c>
      <c r="H109">
        <v>9333.1739946661382</v>
      </c>
      <c r="I109">
        <v>27</v>
      </c>
    </row>
    <row r="110" spans="1:9" x14ac:dyDescent="0.25">
      <c r="A110" s="4" t="s">
        <v>117</v>
      </c>
      <c r="B110" t="s">
        <v>77</v>
      </c>
      <c r="C110" t="s">
        <v>16</v>
      </c>
      <c r="D110" t="s">
        <v>16</v>
      </c>
      <c r="E110" t="b">
        <v>1</v>
      </c>
      <c r="F110">
        <v>35524.720269486643</v>
      </c>
      <c r="G110">
        <v>5382.1513671875</v>
      </c>
      <c r="H110">
        <v>29142.568835541944</v>
      </c>
      <c r="I110">
        <v>78</v>
      </c>
    </row>
    <row r="111" spans="1:9" x14ac:dyDescent="0.25">
      <c r="A111" s="4" t="s">
        <v>117</v>
      </c>
      <c r="B111" t="s">
        <v>78</v>
      </c>
      <c r="C111" t="s">
        <v>16</v>
      </c>
      <c r="D111" t="s">
        <v>16</v>
      </c>
      <c r="E111" t="b">
        <v>1</v>
      </c>
      <c r="F111">
        <v>30549.095516224534</v>
      </c>
      <c r="G111">
        <v>5158.5654296875</v>
      </c>
      <c r="H111">
        <v>24390.53009225908</v>
      </c>
      <c r="I111">
        <v>63</v>
      </c>
    </row>
    <row r="112" spans="1:9" x14ac:dyDescent="0.25">
      <c r="A112" s="4" t="s">
        <v>117</v>
      </c>
      <c r="B112" t="s">
        <v>79</v>
      </c>
      <c r="C112" t="s">
        <v>16</v>
      </c>
      <c r="D112" t="s">
        <v>16</v>
      </c>
      <c r="E112" t="b">
        <v>1</v>
      </c>
      <c r="F112">
        <v>24549.136666493185</v>
      </c>
      <c r="G112">
        <v>4877.677734375</v>
      </c>
      <c r="H112">
        <v>18671.458831028707</v>
      </c>
      <c r="I112">
        <v>56</v>
      </c>
    </row>
    <row r="113" spans="1:9" x14ac:dyDescent="0.25">
      <c r="A113" s="4" t="s">
        <v>117</v>
      </c>
      <c r="B113" t="s">
        <v>80</v>
      </c>
      <c r="C113" t="s">
        <v>16</v>
      </c>
      <c r="D113" t="s">
        <v>16</v>
      </c>
      <c r="E113" t="b">
        <v>1</v>
      </c>
      <c r="F113">
        <v>16778.018826505358</v>
      </c>
      <c r="G113">
        <v>3939.54443359375</v>
      </c>
      <c r="H113">
        <v>11838.474310895619</v>
      </c>
      <c r="I113">
        <v>41</v>
      </c>
    </row>
    <row r="114" spans="1:9" x14ac:dyDescent="0.25">
      <c r="A114" s="5" t="s">
        <v>102</v>
      </c>
      <c r="B114" t="s">
        <v>38</v>
      </c>
      <c r="C114" t="s">
        <v>8</v>
      </c>
      <c r="D114" t="s">
        <v>8</v>
      </c>
      <c r="E114" t="b">
        <v>1</v>
      </c>
      <c r="F114">
        <v>17163.046878062691</v>
      </c>
      <c r="G114">
        <v>3120.250732421875</v>
      </c>
      <c r="H114">
        <v>5042.7960464586849</v>
      </c>
      <c r="I114">
        <v>21</v>
      </c>
    </row>
    <row r="115" spans="1:9" x14ac:dyDescent="0.25">
      <c r="A115" s="5" t="s">
        <v>102</v>
      </c>
      <c r="B115" t="s">
        <v>39</v>
      </c>
      <c r="C115" t="s">
        <v>8</v>
      </c>
      <c r="D115" t="s">
        <v>8</v>
      </c>
      <c r="E115" t="b">
        <v>1</v>
      </c>
      <c r="F115">
        <v>15730.633045616451</v>
      </c>
      <c r="G115">
        <v>3145.373291015625</v>
      </c>
      <c r="H115">
        <v>3585.2597240832483</v>
      </c>
      <c r="I115">
        <v>19</v>
      </c>
    </row>
    <row r="116" spans="1:9" x14ac:dyDescent="0.25">
      <c r="A116" s="5" t="s">
        <v>102</v>
      </c>
      <c r="B116" t="s">
        <v>41</v>
      </c>
      <c r="C116" t="s">
        <v>8</v>
      </c>
      <c r="D116" t="s">
        <v>8</v>
      </c>
      <c r="E116" t="b">
        <v>1</v>
      </c>
      <c r="F116">
        <v>15219.984791541536</v>
      </c>
      <c r="G116">
        <v>2708.929443359375</v>
      </c>
      <c r="H116">
        <v>3511.0554530863355</v>
      </c>
      <c r="I116">
        <v>19</v>
      </c>
    </row>
    <row r="117" spans="1:9" x14ac:dyDescent="0.25">
      <c r="A117" s="5" t="s">
        <v>102</v>
      </c>
      <c r="B117" t="s">
        <v>42</v>
      </c>
      <c r="C117" t="s">
        <v>8</v>
      </c>
      <c r="D117" t="s">
        <v>8</v>
      </c>
      <c r="E117" t="b">
        <v>1</v>
      </c>
      <c r="F117">
        <v>14032.696022399492</v>
      </c>
      <c r="G117">
        <v>2008.2159423828125</v>
      </c>
      <c r="H117">
        <v>3024.4800800166795</v>
      </c>
      <c r="I117">
        <v>16</v>
      </c>
    </row>
    <row r="118" spans="1:9" x14ac:dyDescent="0.25">
      <c r="A118" s="5" t="s">
        <v>102</v>
      </c>
      <c r="B118" t="s">
        <v>40</v>
      </c>
      <c r="C118" t="s">
        <v>8</v>
      </c>
      <c r="D118" t="s">
        <v>8</v>
      </c>
      <c r="E118" t="b">
        <v>1</v>
      </c>
      <c r="F118">
        <v>15612.790191803353</v>
      </c>
      <c r="G118">
        <v>3228.932861328125</v>
      </c>
      <c r="H118">
        <v>3383.8572770694655</v>
      </c>
      <c r="I118">
        <v>18</v>
      </c>
    </row>
    <row r="119" spans="1:9" x14ac:dyDescent="0.25">
      <c r="A119" s="5" t="s">
        <v>102</v>
      </c>
      <c r="B119" t="s">
        <v>43</v>
      </c>
      <c r="C119" t="s">
        <v>8</v>
      </c>
      <c r="D119" t="s">
        <v>8</v>
      </c>
      <c r="E119" t="b">
        <v>1</v>
      </c>
      <c r="F119">
        <v>15803.195043409134</v>
      </c>
      <c r="G119">
        <v>3282.5771484375</v>
      </c>
      <c r="H119">
        <v>3520.6178415658715</v>
      </c>
      <c r="I119">
        <v>18</v>
      </c>
    </row>
    <row r="120" spans="1:9" x14ac:dyDescent="0.25">
      <c r="A120" s="5" t="s">
        <v>102</v>
      </c>
      <c r="B120" t="s">
        <v>44</v>
      </c>
      <c r="C120" t="s">
        <v>8</v>
      </c>
      <c r="D120" t="s">
        <v>8</v>
      </c>
      <c r="E120" t="b">
        <v>1</v>
      </c>
      <c r="F120">
        <v>15189.397011274348</v>
      </c>
      <c r="G120">
        <v>3132.698974609375</v>
      </c>
      <c r="H120">
        <v>3056.6980366649736</v>
      </c>
      <c r="I120">
        <v>17</v>
      </c>
    </row>
    <row r="121" spans="1:9" x14ac:dyDescent="0.25">
      <c r="A121" s="5" t="s">
        <v>102</v>
      </c>
      <c r="B121" t="s">
        <v>45</v>
      </c>
      <c r="C121" t="s">
        <v>8</v>
      </c>
      <c r="D121" t="s">
        <v>8</v>
      </c>
      <c r="E121" t="b">
        <v>1</v>
      </c>
      <c r="F121">
        <v>13418.948248039849</v>
      </c>
      <c r="G121">
        <v>2930.08056640625</v>
      </c>
      <c r="H121">
        <v>1488.8676282278368</v>
      </c>
      <c r="I121">
        <v>14</v>
      </c>
    </row>
    <row r="122" spans="1:9" x14ac:dyDescent="0.25">
      <c r="A122" s="5" t="s">
        <v>102</v>
      </c>
      <c r="B122" t="s">
        <v>46</v>
      </c>
      <c r="C122" t="s">
        <v>8</v>
      </c>
      <c r="D122" t="s">
        <v>8</v>
      </c>
      <c r="E122" t="b">
        <v>1</v>
      </c>
      <c r="F122">
        <v>12780.19860016914</v>
      </c>
      <c r="G122">
        <v>2971.502197265625</v>
      </c>
      <c r="H122">
        <v>808.69651734443255</v>
      </c>
      <c r="I122">
        <v>12</v>
      </c>
    </row>
    <row r="123" spans="1:9" x14ac:dyDescent="0.25">
      <c r="A123" s="5" t="s">
        <v>114</v>
      </c>
      <c r="B123" t="s">
        <v>65</v>
      </c>
      <c r="C123" t="s">
        <v>8</v>
      </c>
      <c r="D123" t="s">
        <v>8</v>
      </c>
      <c r="E123" t="b">
        <v>1</v>
      </c>
      <c r="F123">
        <v>39397.295472867336</v>
      </c>
      <c r="G123">
        <v>3413.544677734375</v>
      </c>
      <c r="H123">
        <v>26983.750852353423</v>
      </c>
      <c r="I123">
        <v>20</v>
      </c>
    </row>
    <row r="124" spans="1:9" x14ac:dyDescent="0.25">
      <c r="A124" s="5" t="s">
        <v>114</v>
      </c>
      <c r="B124" t="s">
        <v>66</v>
      </c>
      <c r="C124" t="s">
        <v>8</v>
      </c>
      <c r="D124" t="s">
        <v>8</v>
      </c>
      <c r="E124" t="b">
        <v>1</v>
      </c>
      <c r="F124">
        <v>34351.592095072592</v>
      </c>
      <c r="G124">
        <v>2951.28076171875</v>
      </c>
      <c r="H124">
        <v>22400.311245615805</v>
      </c>
      <c r="I124">
        <v>17</v>
      </c>
    </row>
    <row r="125" spans="1:9" x14ac:dyDescent="0.25">
      <c r="A125" s="5" t="s">
        <v>114</v>
      </c>
      <c r="B125" t="s">
        <v>67</v>
      </c>
      <c r="C125" t="s">
        <v>8</v>
      </c>
      <c r="D125" t="s">
        <v>8</v>
      </c>
      <c r="E125" t="b">
        <v>1</v>
      </c>
      <c r="F125">
        <v>29813.214195085238</v>
      </c>
      <c r="G125">
        <v>2392.760986328125</v>
      </c>
      <c r="H125">
        <v>18420.453113389682</v>
      </c>
      <c r="I125">
        <v>14</v>
      </c>
    </row>
    <row r="126" spans="1:9" x14ac:dyDescent="0.25">
      <c r="A126" s="5" t="s">
        <v>114</v>
      </c>
      <c r="B126" t="s">
        <v>68</v>
      </c>
      <c r="C126" t="s">
        <v>8</v>
      </c>
      <c r="D126" t="s">
        <v>8</v>
      </c>
      <c r="E126" t="b">
        <v>1</v>
      </c>
      <c r="F126">
        <v>24698.350276071182</v>
      </c>
      <c r="G126">
        <v>1774.611083984375</v>
      </c>
      <c r="H126">
        <v>13923.739253121963</v>
      </c>
      <c r="I126">
        <v>11</v>
      </c>
    </row>
    <row r="127" spans="1:9" x14ac:dyDescent="0.25">
      <c r="A127" s="5" t="s">
        <v>114</v>
      </c>
      <c r="B127" t="s">
        <v>69</v>
      </c>
      <c r="C127" t="s">
        <v>8</v>
      </c>
      <c r="D127" t="s">
        <v>8</v>
      </c>
      <c r="E127" t="b">
        <v>1</v>
      </c>
      <c r="F127">
        <v>25953.202975166882</v>
      </c>
      <c r="G127">
        <v>2405.41748046875</v>
      </c>
      <c r="H127">
        <v>14547.785616768444</v>
      </c>
      <c r="I127">
        <v>12</v>
      </c>
    </row>
    <row r="128" spans="1:9" x14ac:dyDescent="0.25">
      <c r="A128" s="5" t="s">
        <v>114</v>
      </c>
      <c r="B128" t="s">
        <v>70</v>
      </c>
      <c r="C128" t="s">
        <v>8</v>
      </c>
      <c r="D128" t="s">
        <v>8</v>
      </c>
      <c r="E128" t="b">
        <v>1</v>
      </c>
      <c r="F128">
        <v>21981.332836870333</v>
      </c>
      <c r="G128">
        <v>2031.78173828125</v>
      </c>
      <c r="H128">
        <v>10949.551045183322</v>
      </c>
      <c r="I128">
        <v>10</v>
      </c>
    </row>
    <row r="129" spans="1:9" x14ac:dyDescent="0.25">
      <c r="A129" s="5" t="s">
        <v>114</v>
      </c>
      <c r="B129" t="s">
        <v>71</v>
      </c>
      <c r="C129" t="s">
        <v>8</v>
      </c>
      <c r="D129" t="s">
        <v>8</v>
      </c>
      <c r="E129" t="b">
        <v>1</v>
      </c>
      <c r="F129">
        <v>21661.854991707027</v>
      </c>
      <c r="G129">
        <v>2032.8074951171875</v>
      </c>
      <c r="H129">
        <v>10629.047488960447</v>
      </c>
      <c r="I129">
        <v>11</v>
      </c>
    </row>
    <row r="130" spans="1:9" x14ac:dyDescent="0.25">
      <c r="A130" s="5" t="s">
        <v>114</v>
      </c>
      <c r="B130" t="s">
        <v>72</v>
      </c>
      <c r="C130" t="s">
        <v>8</v>
      </c>
      <c r="D130" t="s">
        <v>8</v>
      </c>
      <c r="E130" t="b">
        <v>1</v>
      </c>
      <c r="F130">
        <v>18343.105454248311</v>
      </c>
      <c r="G130">
        <v>1927.7064208984375</v>
      </c>
      <c r="H130">
        <v>7415.399018091086</v>
      </c>
      <c r="I130">
        <v>8</v>
      </c>
    </row>
    <row r="131" spans="1:9" x14ac:dyDescent="0.25">
      <c r="A131" s="5" t="s">
        <v>115</v>
      </c>
      <c r="B131" t="s">
        <v>26</v>
      </c>
      <c r="C131" t="s">
        <v>8</v>
      </c>
      <c r="D131" t="s">
        <v>8</v>
      </c>
      <c r="E131" t="b">
        <v>1</v>
      </c>
      <c r="F131">
        <v>5697.9896092697836</v>
      </c>
      <c r="G131">
        <v>3144.818115234375</v>
      </c>
      <c r="H131">
        <v>1553.1714425369953</v>
      </c>
      <c r="I131">
        <v>34</v>
      </c>
    </row>
    <row r="132" spans="1:9" x14ac:dyDescent="0.25">
      <c r="A132" s="5" t="s">
        <v>115</v>
      </c>
      <c r="B132" t="s">
        <v>27</v>
      </c>
      <c r="C132" t="s">
        <v>8</v>
      </c>
      <c r="D132" t="s">
        <v>8</v>
      </c>
      <c r="E132" t="b">
        <v>1</v>
      </c>
      <c r="F132">
        <v>5660.0800310993982</v>
      </c>
      <c r="G132">
        <v>3028.812744140625</v>
      </c>
      <c r="H132">
        <v>1631.2672640705894</v>
      </c>
      <c r="I132">
        <v>32</v>
      </c>
    </row>
    <row r="133" spans="1:9" x14ac:dyDescent="0.25">
      <c r="A133" s="5" t="s">
        <v>115</v>
      </c>
      <c r="B133" t="s">
        <v>28</v>
      </c>
      <c r="C133" t="s">
        <v>8</v>
      </c>
      <c r="D133" t="s">
        <v>8</v>
      </c>
      <c r="E133" t="b">
        <v>1</v>
      </c>
      <c r="F133">
        <v>5100.5341211661307</v>
      </c>
      <c r="G133">
        <v>2628.7880859375</v>
      </c>
      <c r="H133">
        <v>1471.7460886343927</v>
      </c>
      <c r="I133">
        <v>27</v>
      </c>
    </row>
    <row r="134" spans="1:9" x14ac:dyDescent="0.25">
      <c r="A134" s="5" t="s">
        <v>115</v>
      </c>
      <c r="B134" t="s">
        <v>29</v>
      </c>
      <c r="C134" t="s">
        <v>8</v>
      </c>
      <c r="D134" t="s">
        <v>8</v>
      </c>
      <c r="E134" t="b">
        <v>1</v>
      </c>
      <c r="F134">
        <v>4177.7577952024621</v>
      </c>
      <c r="G134">
        <v>2282.5693359375</v>
      </c>
      <c r="H134">
        <v>895.18839346143398</v>
      </c>
      <c r="I134">
        <v>21</v>
      </c>
    </row>
    <row r="135" spans="1:9" x14ac:dyDescent="0.25">
      <c r="A135" s="5" t="s">
        <v>115</v>
      </c>
      <c r="B135" t="s">
        <v>30</v>
      </c>
      <c r="C135" t="s">
        <v>8</v>
      </c>
      <c r="D135" t="s">
        <v>8</v>
      </c>
      <c r="E135" t="b">
        <v>1</v>
      </c>
      <c r="F135">
        <v>4351.2731781781476</v>
      </c>
      <c r="G135">
        <v>2620.946044921875</v>
      </c>
      <c r="H135">
        <v>730.32707985051104</v>
      </c>
      <c r="I135">
        <v>25</v>
      </c>
    </row>
    <row r="136" spans="1:9" x14ac:dyDescent="0.25">
      <c r="A136" s="5" t="s">
        <v>115</v>
      </c>
      <c r="B136" t="s">
        <v>31</v>
      </c>
      <c r="C136" t="s">
        <v>8</v>
      </c>
      <c r="D136" t="s">
        <v>8</v>
      </c>
      <c r="E136" t="b">
        <v>1</v>
      </c>
      <c r="F136">
        <v>4814.651803110547</v>
      </c>
      <c r="G136">
        <v>2853.76123046875</v>
      </c>
      <c r="H136">
        <v>960.89055356831091</v>
      </c>
      <c r="I136">
        <v>26</v>
      </c>
    </row>
    <row r="137" spans="1:9" x14ac:dyDescent="0.25">
      <c r="A137" s="5" t="s">
        <v>115</v>
      </c>
      <c r="B137" t="s">
        <v>32</v>
      </c>
      <c r="C137" t="s">
        <v>8</v>
      </c>
      <c r="D137" t="s">
        <v>8</v>
      </c>
      <c r="E137" t="b">
        <v>1</v>
      </c>
      <c r="F137">
        <v>4480.5555807037526</v>
      </c>
      <c r="G137">
        <v>2456.408203125</v>
      </c>
      <c r="H137">
        <v>1024.1474004669365</v>
      </c>
      <c r="I137">
        <v>23</v>
      </c>
    </row>
    <row r="138" spans="1:9" x14ac:dyDescent="0.25">
      <c r="A138" s="5" t="s">
        <v>115</v>
      </c>
      <c r="B138" t="s">
        <v>33</v>
      </c>
      <c r="C138" t="s">
        <v>8</v>
      </c>
      <c r="D138" t="s">
        <v>8</v>
      </c>
      <c r="E138" t="b">
        <v>1</v>
      </c>
      <c r="F138">
        <v>3628.1220149080696</v>
      </c>
      <c r="G138">
        <v>2009.8758544921875</v>
      </c>
      <c r="H138">
        <v>618.2461909334603</v>
      </c>
      <c r="I138">
        <v>18</v>
      </c>
    </row>
    <row r="139" spans="1:9" x14ac:dyDescent="0.25">
      <c r="A139" s="5" t="s">
        <v>115</v>
      </c>
      <c r="B139" t="s">
        <v>34</v>
      </c>
      <c r="C139" t="s">
        <v>8</v>
      </c>
      <c r="D139" t="s">
        <v>8</v>
      </c>
      <c r="E139" t="b">
        <v>1</v>
      </c>
      <c r="F139">
        <v>4325.5977571231297</v>
      </c>
      <c r="G139">
        <v>2771.928466796875</v>
      </c>
      <c r="H139">
        <v>553.66924454988748</v>
      </c>
      <c r="I139">
        <v>23</v>
      </c>
    </row>
    <row r="140" spans="1:9" x14ac:dyDescent="0.25">
      <c r="A140" s="5" t="s">
        <v>115</v>
      </c>
      <c r="B140" t="s">
        <v>35</v>
      </c>
      <c r="C140" t="s">
        <v>8</v>
      </c>
      <c r="D140" t="s">
        <v>8</v>
      </c>
      <c r="E140" t="b">
        <v>1</v>
      </c>
      <c r="F140">
        <v>4796.5912540913314</v>
      </c>
      <c r="G140">
        <v>2945.4853515625</v>
      </c>
      <c r="H140">
        <v>851.10589871413379</v>
      </c>
      <c r="I140">
        <v>23</v>
      </c>
    </row>
    <row r="141" spans="1:9" x14ac:dyDescent="0.25">
      <c r="A141" s="5" t="s">
        <v>115</v>
      </c>
      <c r="B141" t="s">
        <v>36</v>
      </c>
      <c r="C141" t="s">
        <v>8</v>
      </c>
      <c r="D141" t="s">
        <v>8</v>
      </c>
      <c r="E141" t="b">
        <v>1</v>
      </c>
      <c r="F141">
        <v>5112.0279221585351</v>
      </c>
      <c r="G141">
        <v>3001.7255859375</v>
      </c>
      <c r="H141">
        <v>1110.3023743680073</v>
      </c>
      <c r="I141">
        <v>25</v>
      </c>
    </row>
    <row r="142" spans="1:9" x14ac:dyDescent="0.25">
      <c r="A142" s="5" t="s">
        <v>115</v>
      </c>
      <c r="B142" t="s">
        <v>37</v>
      </c>
      <c r="C142" t="s">
        <v>8</v>
      </c>
      <c r="D142" t="s">
        <v>8</v>
      </c>
      <c r="E142" t="b">
        <v>1</v>
      </c>
      <c r="F142">
        <v>4167.6929293577159</v>
      </c>
      <c r="G142">
        <v>2719.22900390625</v>
      </c>
      <c r="H142">
        <v>448.4639635984388</v>
      </c>
      <c r="I142">
        <v>19</v>
      </c>
    </row>
    <row r="143" spans="1:9" x14ac:dyDescent="0.25">
      <c r="A143" s="5" t="s">
        <v>116</v>
      </c>
      <c r="B143" t="s">
        <v>103</v>
      </c>
      <c r="C143" t="s">
        <v>8</v>
      </c>
      <c r="D143" t="s">
        <v>8</v>
      </c>
      <c r="E143" t="b">
        <v>1</v>
      </c>
      <c r="F143">
        <v>7079.881191759192</v>
      </c>
      <c r="G143">
        <v>3311.556640625</v>
      </c>
      <c r="H143">
        <v>2768.3245053578248</v>
      </c>
      <c r="I143">
        <v>11</v>
      </c>
    </row>
    <row r="144" spans="1:9" x14ac:dyDescent="0.25">
      <c r="A144" s="5" t="s">
        <v>116</v>
      </c>
      <c r="B144" t="s">
        <v>104</v>
      </c>
      <c r="C144" t="s">
        <v>8</v>
      </c>
      <c r="D144" t="s">
        <v>8</v>
      </c>
      <c r="E144" t="b">
        <v>1</v>
      </c>
      <c r="F144">
        <v>6469.4957774995055</v>
      </c>
      <c r="G144">
        <v>2824.638427734375</v>
      </c>
      <c r="H144">
        <v>2644.8573726533136</v>
      </c>
      <c r="I144">
        <v>10</v>
      </c>
    </row>
    <row r="145" spans="1:9" x14ac:dyDescent="0.25">
      <c r="A145" s="5" t="s">
        <v>116</v>
      </c>
      <c r="B145" t="s">
        <v>105</v>
      </c>
      <c r="C145" t="s">
        <v>8</v>
      </c>
      <c r="D145" t="s">
        <v>8</v>
      </c>
      <c r="E145" t="b">
        <v>1</v>
      </c>
      <c r="F145">
        <v>5912.9703324865022</v>
      </c>
      <c r="G145">
        <v>2400.667236328125</v>
      </c>
      <c r="H145">
        <v>2512.3031915258089</v>
      </c>
      <c r="I145">
        <v>9</v>
      </c>
    </row>
    <row r="146" spans="1:9" x14ac:dyDescent="0.25">
      <c r="A146" s="5" t="s">
        <v>116</v>
      </c>
      <c r="B146" t="s">
        <v>106</v>
      </c>
      <c r="C146" t="s">
        <v>8</v>
      </c>
      <c r="D146" t="s">
        <v>8</v>
      </c>
      <c r="E146" t="b">
        <v>1</v>
      </c>
      <c r="F146">
        <v>4469.4023491962953</v>
      </c>
      <c r="G146">
        <v>1626.7498779296875</v>
      </c>
      <c r="H146">
        <v>1842.6524788960021</v>
      </c>
      <c r="I146">
        <v>7</v>
      </c>
    </row>
    <row r="147" spans="1:9" x14ac:dyDescent="0.25">
      <c r="A147" s="5" t="s">
        <v>116</v>
      </c>
      <c r="B147" t="s">
        <v>107</v>
      </c>
      <c r="C147" t="s">
        <v>8</v>
      </c>
      <c r="D147" t="s">
        <v>8</v>
      </c>
      <c r="E147" t="b">
        <v>1</v>
      </c>
      <c r="F147">
        <v>5590.6078774446705</v>
      </c>
      <c r="G147">
        <v>3469.73095703125</v>
      </c>
      <c r="H147">
        <v>1120.8768593782638</v>
      </c>
      <c r="I147">
        <v>8</v>
      </c>
    </row>
    <row r="148" spans="1:9" x14ac:dyDescent="0.25">
      <c r="A148" s="5" t="s">
        <v>116</v>
      </c>
      <c r="B148" t="s">
        <v>108</v>
      </c>
      <c r="C148" t="s">
        <v>8</v>
      </c>
      <c r="D148" t="s">
        <v>8</v>
      </c>
      <c r="E148" t="b">
        <v>1</v>
      </c>
      <c r="F148">
        <v>4611.079936403029</v>
      </c>
      <c r="G148">
        <v>2893.9072265625</v>
      </c>
      <c r="H148">
        <v>717.17270984052925</v>
      </c>
      <c r="I148">
        <v>6</v>
      </c>
    </row>
    <row r="149" spans="1:9" x14ac:dyDescent="0.25">
      <c r="A149" s="5" t="s">
        <v>116</v>
      </c>
      <c r="B149" t="s">
        <v>109</v>
      </c>
      <c r="C149" t="s">
        <v>8</v>
      </c>
      <c r="D149" t="s">
        <v>8</v>
      </c>
      <c r="E149" t="b">
        <v>1</v>
      </c>
      <c r="F149">
        <v>4537.0497509829511</v>
      </c>
      <c r="G149">
        <v>2446.2509765625</v>
      </c>
      <c r="H149">
        <v>1090.7986981265055</v>
      </c>
      <c r="I149">
        <v>6</v>
      </c>
    </row>
    <row r="150" spans="1:9" x14ac:dyDescent="0.25">
      <c r="A150" s="5" t="s">
        <v>116</v>
      </c>
      <c r="B150" t="s">
        <v>110</v>
      </c>
      <c r="C150" t="s">
        <v>8</v>
      </c>
      <c r="D150" t="s">
        <v>8</v>
      </c>
      <c r="E150" t="b">
        <v>1</v>
      </c>
      <c r="F150">
        <v>3322.3900413669735</v>
      </c>
      <c r="G150">
        <v>1549.1591796875</v>
      </c>
      <c r="H150">
        <v>773.23086167947361</v>
      </c>
      <c r="I150">
        <v>5</v>
      </c>
    </row>
    <row r="151" spans="1:9" x14ac:dyDescent="0.25">
      <c r="A151" s="5" t="s">
        <v>116</v>
      </c>
      <c r="B151" t="s">
        <v>111</v>
      </c>
      <c r="C151" t="s">
        <v>8</v>
      </c>
      <c r="D151" t="s">
        <v>8</v>
      </c>
      <c r="E151" t="b">
        <v>1</v>
      </c>
      <c r="F151">
        <v>6230.4685375234112</v>
      </c>
      <c r="G151">
        <v>3471.823486328125</v>
      </c>
      <c r="H151">
        <v>1758.6449768086893</v>
      </c>
      <c r="I151">
        <v>9</v>
      </c>
    </row>
    <row r="152" spans="1:9" x14ac:dyDescent="0.25">
      <c r="A152" s="5" t="s">
        <v>116</v>
      </c>
      <c r="B152" t="s">
        <v>112</v>
      </c>
      <c r="C152" t="s">
        <v>8</v>
      </c>
      <c r="D152" t="s">
        <v>8</v>
      </c>
      <c r="E152" t="b">
        <v>1</v>
      </c>
      <c r="F152">
        <v>6263.3780772298924</v>
      </c>
      <c r="G152">
        <v>3358.8369140625</v>
      </c>
      <c r="H152">
        <v>1904.54120894376</v>
      </c>
      <c r="I152">
        <v>8</v>
      </c>
    </row>
    <row r="153" spans="1:9" x14ac:dyDescent="0.25">
      <c r="A153" s="5" t="s">
        <v>116</v>
      </c>
      <c r="B153" t="s">
        <v>113</v>
      </c>
      <c r="C153" t="s">
        <v>8</v>
      </c>
      <c r="D153" t="s">
        <v>8</v>
      </c>
      <c r="E153" t="b">
        <v>1</v>
      </c>
      <c r="F153">
        <v>4794.0760442816909</v>
      </c>
      <c r="G153">
        <v>3154.370361328125</v>
      </c>
      <c r="H153">
        <v>639.7056524359881</v>
      </c>
      <c r="I153">
        <v>6</v>
      </c>
    </row>
    <row r="154" spans="1:9" x14ac:dyDescent="0.25">
      <c r="A154" s="5" t="s">
        <v>24</v>
      </c>
      <c r="B154" t="s">
        <v>25</v>
      </c>
      <c r="C154" t="s">
        <v>8</v>
      </c>
      <c r="D154" t="s">
        <v>8</v>
      </c>
      <c r="E154" t="b">
        <v>1</v>
      </c>
      <c r="F154">
        <v>4744.4759389229557</v>
      </c>
      <c r="G154">
        <v>2910.462890625</v>
      </c>
      <c r="H154">
        <v>834.01295865256998</v>
      </c>
      <c r="I154">
        <v>25</v>
      </c>
    </row>
    <row r="155" spans="1:9" x14ac:dyDescent="0.25">
      <c r="A155" s="5" t="s">
        <v>24</v>
      </c>
      <c r="B155" t="s">
        <v>47</v>
      </c>
      <c r="C155" t="s">
        <v>8</v>
      </c>
      <c r="D155" t="s">
        <v>8</v>
      </c>
      <c r="E155" t="b">
        <v>1</v>
      </c>
      <c r="F155">
        <v>5702.6221015968513</v>
      </c>
      <c r="G155">
        <v>3459.448486328125</v>
      </c>
      <c r="H155">
        <v>1243.1736553230473</v>
      </c>
      <c r="I155">
        <v>28</v>
      </c>
    </row>
    <row r="156" spans="1:9" x14ac:dyDescent="0.25">
      <c r="A156" s="5" t="s">
        <v>24</v>
      </c>
      <c r="B156" t="s">
        <v>48</v>
      </c>
      <c r="C156" t="s">
        <v>8</v>
      </c>
      <c r="D156" t="s">
        <v>8</v>
      </c>
      <c r="E156" t="b">
        <v>1</v>
      </c>
      <c r="F156">
        <v>5204.5166128828223</v>
      </c>
      <c r="G156">
        <v>3069.75634765625</v>
      </c>
      <c r="H156">
        <v>1134.7603796674903</v>
      </c>
      <c r="I156">
        <v>25</v>
      </c>
    </row>
    <row r="157" spans="1:9" x14ac:dyDescent="0.25">
      <c r="A157" s="5" t="s">
        <v>24</v>
      </c>
      <c r="B157" t="s">
        <v>49</v>
      </c>
      <c r="C157" t="s">
        <v>8</v>
      </c>
      <c r="D157" t="s">
        <v>8</v>
      </c>
      <c r="E157" t="b">
        <v>1</v>
      </c>
      <c r="F157">
        <v>4523.3698442961086</v>
      </c>
      <c r="G157">
        <v>2740.09228515625</v>
      </c>
      <c r="H157">
        <v>783.27762017501459</v>
      </c>
      <c r="I157">
        <v>22</v>
      </c>
    </row>
    <row r="158" spans="1:9" x14ac:dyDescent="0.25">
      <c r="A158" s="5" t="s">
        <v>24</v>
      </c>
      <c r="B158" t="s">
        <v>50</v>
      </c>
      <c r="C158" t="s">
        <v>8</v>
      </c>
      <c r="D158" t="s">
        <v>8</v>
      </c>
      <c r="E158" t="b">
        <v>1</v>
      </c>
      <c r="F158">
        <v>5350.0478762298462</v>
      </c>
      <c r="G158">
        <v>3304.4873046875</v>
      </c>
      <c r="H158">
        <v>1045.5606554656865</v>
      </c>
      <c r="I158">
        <v>26</v>
      </c>
    </row>
    <row r="159" spans="1:9" x14ac:dyDescent="0.25">
      <c r="A159" s="5" t="s">
        <v>24</v>
      </c>
      <c r="B159" t="s">
        <v>51</v>
      </c>
      <c r="C159" t="s">
        <v>8</v>
      </c>
      <c r="D159" t="s">
        <v>8</v>
      </c>
      <c r="E159" t="b">
        <v>1</v>
      </c>
      <c r="F159">
        <v>4091.0241918516485</v>
      </c>
      <c r="G159">
        <v>2721.607421875</v>
      </c>
      <c r="H159">
        <v>369.41678905013492</v>
      </c>
      <c r="I159">
        <v>19</v>
      </c>
    </row>
    <row r="160" spans="1:9" x14ac:dyDescent="0.25">
      <c r="A160" s="5" t="s">
        <v>24</v>
      </c>
      <c r="B160" t="s">
        <v>52</v>
      </c>
      <c r="C160" t="s">
        <v>8</v>
      </c>
      <c r="D160" t="s">
        <v>8</v>
      </c>
      <c r="E160" t="b">
        <v>1</v>
      </c>
      <c r="F160">
        <v>4994.4589133094141</v>
      </c>
      <c r="G160">
        <v>3291.5927734375</v>
      </c>
      <c r="H160">
        <v>702.86626194222674</v>
      </c>
      <c r="I160">
        <v>23</v>
      </c>
    </row>
    <row r="161" spans="1:9" x14ac:dyDescent="0.25">
      <c r="A161" s="5" t="s">
        <v>24</v>
      </c>
      <c r="B161" t="s">
        <v>53</v>
      </c>
      <c r="C161" t="s">
        <v>8</v>
      </c>
      <c r="D161" t="s">
        <v>8</v>
      </c>
      <c r="E161" t="b">
        <v>1</v>
      </c>
      <c r="F161">
        <v>5248.8260319513611</v>
      </c>
      <c r="G161">
        <v>3646.8974609375</v>
      </c>
      <c r="H161">
        <v>601.92860534613646</v>
      </c>
      <c r="I161">
        <v>24</v>
      </c>
    </row>
    <row r="162" spans="1:9" x14ac:dyDescent="0.25">
      <c r="A162" s="5" t="s">
        <v>117</v>
      </c>
      <c r="B162" t="s">
        <v>73</v>
      </c>
      <c r="C162" t="s">
        <v>8</v>
      </c>
      <c r="D162" t="s">
        <v>8</v>
      </c>
      <c r="E162" t="b">
        <v>1</v>
      </c>
      <c r="F162">
        <v>7211.4314880306874</v>
      </c>
      <c r="G162">
        <v>3574.59619140625</v>
      </c>
      <c r="H162">
        <v>2636.8352050717031</v>
      </c>
      <c r="I162">
        <v>11</v>
      </c>
    </row>
    <row r="163" spans="1:9" x14ac:dyDescent="0.25">
      <c r="A163" s="5" t="s">
        <v>117</v>
      </c>
      <c r="B163" t="s">
        <v>74</v>
      </c>
      <c r="C163" t="s">
        <v>8</v>
      </c>
      <c r="D163" t="s">
        <v>8</v>
      </c>
      <c r="E163" t="b">
        <v>1</v>
      </c>
      <c r="F163">
        <v>6845.2339407091877</v>
      </c>
      <c r="G163">
        <v>3472.9912109375</v>
      </c>
      <c r="H163">
        <v>2372.2427335863849</v>
      </c>
      <c r="I163">
        <v>10</v>
      </c>
    </row>
    <row r="164" spans="1:9" x14ac:dyDescent="0.25">
      <c r="A164" s="5" t="s">
        <v>117</v>
      </c>
      <c r="B164" t="s">
        <v>75</v>
      </c>
      <c r="C164" t="s">
        <v>8</v>
      </c>
      <c r="D164" t="s">
        <v>8</v>
      </c>
      <c r="E164" t="b">
        <v>1</v>
      </c>
      <c r="F164">
        <v>4896.2414220568689</v>
      </c>
      <c r="G164">
        <v>2648.09619140625</v>
      </c>
      <c r="H164">
        <v>1248.1452268359217</v>
      </c>
      <c r="I164">
        <v>7</v>
      </c>
    </row>
    <row r="165" spans="1:9" x14ac:dyDescent="0.25">
      <c r="A165" s="5" t="s">
        <v>117</v>
      </c>
      <c r="B165" t="s">
        <v>76</v>
      </c>
      <c r="C165" t="s">
        <v>8</v>
      </c>
      <c r="D165" t="s">
        <v>8</v>
      </c>
      <c r="E165" t="b">
        <v>1</v>
      </c>
      <c r="F165">
        <v>3756.2793445344341</v>
      </c>
      <c r="G165">
        <v>1729.1307373046875</v>
      </c>
      <c r="H165">
        <v>1027.1486358399759</v>
      </c>
      <c r="I165">
        <v>6</v>
      </c>
    </row>
    <row r="166" spans="1:9" x14ac:dyDescent="0.25">
      <c r="A166" s="5" t="s">
        <v>117</v>
      </c>
      <c r="B166" t="s">
        <v>77</v>
      </c>
      <c r="C166" t="s">
        <v>8</v>
      </c>
      <c r="D166" t="s">
        <v>8</v>
      </c>
      <c r="E166" t="b">
        <v>1</v>
      </c>
      <c r="F166">
        <v>7462.7053032254435</v>
      </c>
      <c r="G166">
        <v>3789.68310546875</v>
      </c>
      <c r="H166">
        <v>2673.0221405362345</v>
      </c>
      <c r="I166">
        <v>11</v>
      </c>
    </row>
    <row r="167" spans="1:9" x14ac:dyDescent="0.25">
      <c r="A167" s="5" t="s">
        <v>117</v>
      </c>
      <c r="B167" t="s">
        <v>78</v>
      </c>
      <c r="C167" t="s">
        <v>8</v>
      </c>
      <c r="D167" t="s">
        <v>8</v>
      </c>
      <c r="E167" t="b">
        <v>1</v>
      </c>
      <c r="F167">
        <v>5446.3561109237417</v>
      </c>
      <c r="G167">
        <v>3657.77490234375</v>
      </c>
      <c r="H167">
        <v>788.58114754483529</v>
      </c>
      <c r="I167">
        <v>8</v>
      </c>
    </row>
    <row r="168" spans="1:9" x14ac:dyDescent="0.25">
      <c r="A168" s="5" t="s">
        <v>117</v>
      </c>
      <c r="B168" t="s">
        <v>79</v>
      </c>
      <c r="C168" t="s">
        <v>8</v>
      </c>
      <c r="D168" t="s">
        <v>8</v>
      </c>
      <c r="E168" t="b">
        <v>1</v>
      </c>
      <c r="F168">
        <v>6355.4026218348936</v>
      </c>
      <c r="G168">
        <v>3723.457763671875</v>
      </c>
      <c r="H168">
        <v>1631.9449344569639</v>
      </c>
      <c r="I168">
        <v>9</v>
      </c>
    </row>
    <row r="169" spans="1:9" x14ac:dyDescent="0.25">
      <c r="A169" s="5" t="s">
        <v>117</v>
      </c>
      <c r="B169" t="s">
        <v>80</v>
      </c>
      <c r="C169" t="s">
        <v>8</v>
      </c>
      <c r="D169" t="s">
        <v>8</v>
      </c>
      <c r="E169" t="b">
        <v>1</v>
      </c>
      <c r="F169">
        <v>5392.9439723183177</v>
      </c>
      <c r="G169">
        <v>3752.498046875</v>
      </c>
      <c r="H169">
        <v>640.44603988423592</v>
      </c>
      <c r="I169">
        <v>7</v>
      </c>
    </row>
    <row r="170" spans="1:9" x14ac:dyDescent="0.25">
      <c r="A170" s="6" t="s">
        <v>102</v>
      </c>
      <c r="B170" t="s">
        <v>38</v>
      </c>
      <c r="C170" t="s">
        <v>5</v>
      </c>
      <c r="D170" t="s">
        <v>5</v>
      </c>
      <c r="E170" t="b">
        <v>1</v>
      </c>
      <c r="F170">
        <v>32833.78448372733</v>
      </c>
      <c r="G170">
        <v>4385.32763671875</v>
      </c>
      <c r="H170">
        <v>19448.456801232212</v>
      </c>
      <c r="I170">
        <v>45</v>
      </c>
    </row>
    <row r="171" spans="1:9" x14ac:dyDescent="0.25">
      <c r="A171" s="6" t="s">
        <v>102</v>
      </c>
      <c r="B171" t="s">
        <v>39</v>
      </c>
      <c r="C171" t="s">
        <v>5</v>
      </c>
      <c r="D171" t="s">
        <v>5</v>
      </c>
      <c r="E171" t="b">
        <v>1</v>
      </c>
      <c r="F171">
        <v>26772.270690689551</v>
      </c>
      <c r="G171">
        <v>4049.98388671875</v>
      </c>
      <c r="H171">
        <v>13722.286826858985</v>
      </c>
      <c r="I171">
        <v>42</v>
      </c>
    </row>
    <row r="172" spans="1:9" x14ac:dyDescent="0.25">
      <c r="A172" s="6" t="s">
        <v>102</v>
      </c>
      <c r="B172" t="s">
        <v>41</v>
      </c>
      <c r="C172" t="s">
        <v>5</v>
      </c>
      <c r="D172" t="s">
        <v>5</v>
      </c>
      <c r="E172" t="b">
        <v>1</v>
      </c>
      <c r="F172">
        <v>22836.393242710594</v>
      </c>
      <c r="G172">
        <v>4297.9951171875</v>
      </c>
      <c r="H172">
        <v>9538.3982781109844</v>
      </c>
      <c r="I172">
        <v>47</v>
      </c>
    </row>
    <row r="173" spans="1:9" x14ac:dyDescent="0.25">
      <c r="A173" s="6" t="s">
        <v>102</v>
      </c>
      <c r="B173" t="s">
        <v>42</v>
      </c>
      <c r="C173" t="s">
        <v>5</v>
      </c>
      <c r="D173" t="s">
        <v>5</v>
      </c>
      <c r="E173" t="b">
        <v>1</v>
      </c>
      <c r="F173">
        <v>18805.072022141139</v>
      </c>
      <c r="G173">
        <v>4975.4951171875</v>
      </c>
      <c r="H173">
        <v>4829.5770766150163</v>
      </c>
      <c r="I173">
        <v>67</v>
      </c>
    </row>
    <row r="174" spans="1:9" x14ac:dyDescent="0.25">
      <c r="A174" s="6" t="s">
        <v>102</v>
      </c>
      <c r="B174" t="s">
        <v>40</v>
      </c>
      <c r="C174" t="s">
        <v>5</v>
      </c>
      <c r="D174" t="s">
        <v>5</v>
      </c>
      <c r="E174" t="b">
        <v>1</v>
      </c>
      <c r="F174">
        <v>33905.192411114804</v>
      </c>
      <c r="G174">
        <v>4481.77880859375</v>
      </c>
      <c r="H174">
        <v>20423.413446118466</v>
      </c>
      <c r="I174">
        <v>50</v>
      </c>
    </row>
    <row r="175" spans="1:9" x14ac:dyDescent="0.25">
      <c r="A175" s="6" t="s">
        <v>102</v>
      </c>
      <c r="B175" t="s">
        <v>43</v>
      </c>
      <c r="C175" t="s">
        <v>5</v>
      </c>
      <c r="D175" t="s">
        <v>5</v>
      </c>
      <c r="E175" t="b">
        <v>1</v>
      </c>
      <c r="F175">
        <v>27621.159143810943</v>
      </c>
      <c r="G175">
        <v>4296.0849609375</v>
      </c>
      <c r="H175">
        <v>14325.074087506011</v>
      </c>
      <c r="I175">
        <v>41</v>
      </c>
    </row>
    <row r="176" spans="1:9" x14ac:dyDescent="0.25">
      <c r="A176" s="6" t="s">
        <v>102</v>
      </c>
      <c r="B176" t="s">
        <v>44</v>
      </c>
      <c r="C176" t="s">
        <v>5</v>
      </c>
      <c r="D176" t="s">
        <v>5</v>
      </c>
      <c r="E176" t="b">
        <v>1</v>
      </c>
      <c r="F176">
        <v>29932.6073945563</v>
      </c>
      <c r="G176">
        <v>4326.03173828125</v>
      </c>
      <c r="H176">
        <v>16606.575671533839</v>
      </c>
      <c r="I176">
        <v>48</v>
      </c>
    </row>
    <row r="177" spans="1:9" x14ac:dyDescent="0.25">
      <c r="A177" s="6" t="s">
        <v>102</v>
      </c>
      <c r="B177" t="s">
        <v>45</v>
      </c>
      <c r="C177" t="s">
        <v>5</v>
      </c>
      <c r="D177" t="s">
        <v>5</v>
      </c>
      <c r="E177" t="b">
        <v>1</v>
      </c>
      <c r="F177">
        <v>23396.76817321045</v>
      </c>
      <c r="G177">
        <v>3889.284423828125</v>
      </c>
      <c r="H177">
        <v>10507.483699791261</v>
      </c>
      <c r="I177">
        <v>37</v>
      </c>
    </row>
    <row r="178" spans="1:9" x14ac:dyDescent="0.25">
      <c r="A178" s="6" t="s">
        <v>102</v>
      </c>
      <c r="B178" t="s">
        <v>46</v>
      </c>
      <c r="C178" t="s">
        <v>5</v>
      </c>
      <c r="D178" t="s">
        <v>5</v>
      </c>
      <c r="E178" t="b">
        <v>1</v>
      </c>
      <c r="F178">
        <v>18250.537876184204</v>
      </c>
      <c r="G178">
        <v>3735.349365234375</v>
      </c>
      <c r="H178">
        <v>5515.1886101319569</v>
      </c>
      <c r="I178">
        <v>32</v>
      </c>
    </row>
    <row r="179" spans="1:9" x14ac:dyDescent="0.25">
      <c r="A179" s="6" t="s">
        <v>114</v>
      </c>
      <c r="B179" t="s">
        <v>65</v>
      </c>
      <c r="C179" t="s">
        <v>5</v>
      </c>
      <c r="D179" t="s">
        <v>5</v>
      </c>
      <c r="E179" t="b">
        <v>1</v>
      </c>
      <c r="F179">
        <v>104562.15962783371</v>
      </c>
      <c r="G179">
        <v>4934.30712890625</v>
      </c>
      <c r="H179">
        <v>90627.852531352386</v>
      </c>
      <c r="I179">
        <v>60</v>
      </c>
    </row>
    <row r="180" spans="1:9" x14ac:dyDescent="0.25">
      <c r="A180" s="6" t="s">
        <v>114</v>
      </c>
      <c r="B180" t="s">
        <v>66</v>
      </c>
      <c r="C180" t="s">
        <v>5</v>
      </c>
      <c r="D180" t="s">
        <v>5</v>
      </c>
      <c r="E180" t="b">
        <v>1</v>
      </c>
      <c r="F180">
        <v>80292.800527122963</v>
      </c>
      <c r="G180">
        <v>4148.15234375</v>
      </c>
      <c r="H180">
        <v>67144.647990730751</v>
      </c>
      <c r="I180">
        <v>42</v>
      </c>
    </row>
    <row r="181" spans="1:9" x14ac:dyDescent="0.25">
      <c r="A181" s="6" t="s">
        <v>114</v>
      </c>
      <c r="B181" t="s">
        <v>67</v>
      </c>
      <c r="C181" t="s">
        <v>5</v>
      </c>
      <c r="D181" t="s">
        <v>5</v>
      </c>
      <c r="E181" t="b">
        <v>1</v>
      </c>
      <c r="F181">
        <v>51798.372087710224</v>
      </c>
      <c r="G181">
        <v>3706.37353515625</v>
      </c>
      <c r="H181">
        <v>39091.998441927753</v>
      </c>
      <c r="I181">
        <v>30</v>
      </c>
    </row>
    <row r="182" spans="1:9" x14ac:dyDescent="0.25">
      <c r="A182" s="6" t="s">
        <v>114</v>
      </c>
      <c r="B182" t="s">
        <v>68</v>
      </c>
      <c r="C182" t="s">
        <v>5</v>
      </c>
      <c r="D182" t="s">
        <v>5</v>
      </c>
      <c r="E182" t="b">
        <v>1</v>
      </c>
      <c r="F182">
        <v>35040.535092703256</v>
      </c>
      <c r="G182">
        <v>3026.4296875</v>
      </c>
      <c r="H182">
        <v>23014.105397573861</v>
      </c>
      <c r="I182">
        <v>21</v>
      </c>
    </row>
    <row r="183" spans="1:9" x14ac:dyDescent="0.25">
      <c r="A183" s="6" t="s">
        <v>114</v>
      </c>
      <c r="B183" t="s">
        <v>69</v>
      </c>
      <c r="C183" t="s">
        <v>5</v>
      </c>
      <c r="D183" t="s">
        <v>5</v>
      </c>
      <c r="E183" t="b">
        <v>1</v>
      </c>
      <c r="F183">
        <v>80728.506503778321</v>
      </c>
      <c r="G183">
        <v>4297.7998046875</v>
      </c>
      <c r="H183">
        <v>67430.706618982178</v>
      </c>
      <c r="I183">
        <v>43</v>
      </c>
    </row>
    <row r="184" spans="1:9" x14ac:dyDescent="0.25">
      <c r="A184" s="6" t="s">
        <v>114</v>
      </c>
      <c r="B184" t="s">
        <v>70</v>
      </c>
      <c r="C184" t="s">
        <v>5</v>
      </c>
      <c r="D184" t="s">
        <v>5</v>
      </c>
      <c r="E184" t="b">
        <v>1</v>
      </c>
      <c r="F184">
        <v>64733.780359110089</v>
      </c>
      <c r="G184">
        <v>4214.1904296875</v>
      </c>
      <c r="H184">
        <v>51519.589910349103</v>
      </c>
      <c r="I184">
        <v>40</v>
      </c>
    </row>
    <row r="185" spans="1:9" x14ac:dyDescent="0.25">
      <c r="A185" s="6" t="s">
        <v>114</v>
      </c>
      <c r="B185" t="s">
        <v>71</v>
      </c>
      <c r="C185" t="s">
        <v>5</v>
      </c>
      <c r="D185" t="s">
        <v>5</v>
      </c>
      <c r="E185" t="b">
        <v>1</v>
      </c>
      <c r="F185">
        <v>58902.10409264973</v>
      </c>
      <c r="G185">
        <v>4034.259033203125</v>
      </c>
      <c r="H185">
        <v>45867.84517770222</v>
      </c>
      <c r="I185">
        <v>32</v>
      </c>
    </row>
    <row r="186" spans="1:9" x14ac:dyDescent="0.25">
      <c r="A186" s="6" t="s">
        <v>114</v>
      </c>
      <c r="B186" t="s">
        <v>72</v>
      </c>
      <c r="C186" t="s">
        <v>5</v>
      </c>
      <c r="D186" t="s">
        <v>5</v>
      </c>
      <c r="E186" t="b">
        <v>1</v>
      </c>
      <c r="F186">
        <v>56855.429349946586</v>
      </c>
      <c r="G186">
        <v>3876.564697265625</v>
      </c>
      <c r="H186">
        <v>43978.864664125053</v>
      </c>
      <c r="I186">
        <v>34</v>
      </c>
    </row>
    <row r="187" spans="1:9" x14ac:dyDescent="0.25">
      <c r="A187" s="6" t="s">
        <v>115</v>
      </c>
      <c r="B187" t="s">
        <v>26</v>
      </c>
      <c r="C187" t="s">
        <v>5</v>
      </c>
      <c r="D187" t="s">
        <v>5</v>
      </c>
      <c r="E187" t="b">
        <v>1</v>
      </c>
      <c r="F187">
        <v>8589.6418511194133</v>
      </c>
      <c r="G187">
        <v>3928.49609375</v>
      </c>
      <c r="H187">
        <v>3661.1458050531301</v>
      </c>
      <c r="I187">
        <v>54</v>
      </c>
    </row>
    <row r="188" spans="1:9" x14ac:dyDescent="0.25">
      <c r="A188" s="6" t="s">
        <v>115</v>
      </c>
      <c r="B188" t="s">
        <v>27</v>
      </c>
      <c r="C188" t="s">
        <v>5</v>
      </c>
      <c r="D188" t="s">
        <v>5</v>
      </c>
      <c r="E188" t="b">
        <v>1</v>
      </c>
      <c r="F188">
        <v>7632.6455018691631</v>
      </c>
      <c r="G188">
        <v>3999.482666015625</v>
      </c>
      <c r="H188">
        <v>2633.1628034286118</v>
      </c>
      <c r="I188">
        <v>54</v>
      </c>
    </row>
    <row r="189" spans="1:9" x14ac:dyDescent="0.25">
      <c r="A189" s="6" t="s">
        <v>115</v>
      </c>
      <c r="B189" t="s">
        <v>28</v>
      </c>
      <c r="C189" t="s">
        <v>5</v>
      </c>
      <c r="D189" t="s">
        <v>5</v>
      </c>
      <c r="E189" t="b">
        <v>1</v>
      </c>
      <c r="F189">
        <v>6213.4121270003598</v>
      </c>
      <c r="G189">
        <v>3808.529296875</v>
      </c>
      <c r="H189">
        <v>1404.8828320327088</v>
      </c>
      <c r="I189">
        <v>43</v>
      </c>
    </row>
    <row r="190" spans="1:9" x14ac:dyDescent="0.25">
      <c r="A190" s="6" t="s">
        <v>115</v>
      </c>
      <c r="B190" t="s">
        <v>29</v>
      </c>
      <c r="C190" t="s">
        <v>5</v>
      </c>
      <c r="D190" t="s">
        <v>5</v>
      </c>
      <c r="E190" t="b">
        <v>1</v>
      </c>
      <c r="F190">
        <v>5033.3561307014852</v>
      </c>
      <c r="G190">
        <v>3414.35009765625</v>
      </c>
      <c r="H190">
        <v>619.00611696857516</v>
      </c>
      <c r="I190">
        <v>36</v>
      </c>
    </row>
    <row r="191" spans="1:9" x14ac:dyDescent="0.25">
      <c r="A191" s="6" t="s">
        <v>115</v>
      </c>
      <c r="B191" t="s">
        <v>30</v>
      </c>
      <c r="C191" t="s">
        <v>5</v>
      </c>
      <c r="D191" t="s">
        <v>5</v>
      </c>
      <c r="E191" t="b">
        <v>1</v>
      </c>
      <c r="F191">
        <v>7097.7849459930658</v>
      </c>
      <c r="G191">
        <v>3834.911865234375</v>
      </c>
      <c r="H191">
        <v>2262.8730902954335</v>
      </c>
      <c r="I191">
        <v>46</v>
      </c>
    </row>
    <row r="192" spans="1:9" x14ac:dyDescent="0.25">
      <c r="A192" s="6" t="s">
        <v>115</v>
      </c>
      <c r="B192" t="s">
        <v>31</v>
      </c>
      <c r="C192" t="s">
        <v>5</v>
      </c>
      <c r="D192" t="s">
        <v>5</v>
      </c>
      <c r="E192" t="b">
        <v>1</v>
      </c>
      <c r="F192">
        <v>6556.5691185162977</v>
      </c>
      <c r="G192">
        <v>3723.409423828125</v>
      </c>
      <c r="H192">
        <v>1833.1596603558971</v>
      </c>
      <c r="I192">
        <v>44</v>
      </c>
    </row>
    <row r="193" spans="1:9" x14ac:dyDescent="0.25">
      <c r="A193" s="6" t="s">
        <v>115</v>
      </c>
      <c r="B193" t="s">
        <v>32</v>
      </c>
      <c r="C193" t="s">
        <v>5</v>
      </c>
      <c r="D193" t="s">
        <v>5</v>
      </c>
      <c r="E193" t="b">
        <v>1</v>
      </c>
      <c r="F193">
        <v>5830.6006742975296</v>
      </c>
      <c r="G193">
        <v>3556.36328125</v>
      </c>
      <c r="H193">
        <v>1274.2374369165486</v>
      </c>
      <c r="I193">
        <v>40</v>
      </c>
    </row>
    <row r="194" spans="1:9" x14ac:dyDescent="0.25">
      <c r="A194" s="6" t="s">
        <v>115</v>
      </c>
      <c r="B194" t="s">
        <v>33</v>
      </c>
      <c r="C194" t="s">
        <v>5</v>
      </c>
      <c r="D194" t="s">
        <v>5</v>
      </c>
      <c r="E194" t="b">
        <v>1</v>
      </c>
      <c r="F194">
        <v>4382.4783348218461</v>
      </c>
      <c r="G194">
        <v>2990.3798828125</v>
      </c>
      <c r="H194">
        <v>392.09853593268605</v>
      </c>
      <c r="I194">
        <v>27</v>
      </c>
    </row>
    <row r="195" spans="1:9" x14ac:dyDescent="0.25">
      <c r="A195" s="6" t="s">
        <v>115</v>
      </c>
      <c r="B195" t="s">
        <v>34</v>
      </c>
      <c r="C195" t="s">
        <v>5</v>
      </c>
      <c r="D195" t="s">
        <v>5</v>
      </c>
      <c r="E195" t="b">
        <v>1</v>
      </c>
      <c r="F195">
        <v>5932.606441436873</v>
      </c>
      <c r="G195">
        <v>3527.34619140625</v>
      </c>
      <c r="H195">
        <v>1405.2602385865312</v>
      </c>
      <c r="I195">
        <v>42</v>
      </c>
    </row>
    <row r="196" spans="1:9" x14ac:dyDescent="0.25">
      <c r="A196" s="6" t="s">
        <v>115</v>
      </c>
      <c r="B196" t="s">
        <v>35</v>
      </c>
      <c r="C196" t="s">
        <v>5</v>
      </c>
      <c r="D196" t="s">
        <v>5</v>
      </c>
      <c r="E196" t="b">
        <v>1</v>
      </c>
      <c r="F196">
        <v>4867.6402749771541</v>
      </c>
      <c r="G196">
        <v>2901.512451171875</v>
      </c>
      <c r="H196">
        <v>966.12791535801318</v>
      </c>
      <c r="I196">
        <v>30</v>
      </c>
    </row>
    <row r="197" spans="1:9" x14ac:dyDescent="0.25">
      <c r="A197" s="6" t="s">
        <v>115</v>
      </c>
      <c r="B197" t="s">
        <v>36</v>
      </c>
      <c r="C197" t="s">
        <v>5</v>
      </c>
      <c r="D197" t="s">
        <v>5</v>
      </c>
      <c r="E197" t="b">
        <v>1</v>
      </c>
      <c r="F197">
        <v>4827.8342534652138</v>
      </c>
      <c r="G197">
        <v>3034.58154296875</v>
      </c>
      <c r="H197">
        <v>793.252811585941</v>
      </c>
      <c r="I197">
        <v>32</v>
      </c>
    </row>
    <row r="198" spans="1:9" x14ac:dyDescent="0.25">
      <c r="A198" s="6" t="s">
        <v>115</v>
      </c>
      <c r="B198" t="s">
        <v>37</v>
      </c>
      <c r="C198" t="s">
        <v>5</v>
      </c>
      <c r="D198" t="s">
        <v>5</v>
      </c>
      <c r="E198" t="b">
        <v>1</v>
      </c>
      <c r="F198">
        <v>4069.4059404685818</v>
      </c>
      <c r="G198">
        <v>2681.0693359375</v>
      </c>
      <c r="H198">
        <v>388.33650534895287</v>
      </c>
      <c r="I198">
        <v>22</v>
      </c>
    </row>
    <row r="199" spans="1:9" x14ac:dyDescent="0.25">
      <c r="A199" s="6" t="s">
        <v>116</v>
      </c>
      <c r="B199" t="s">
        <v>103</v>
      </c>
      <c r="C199" t="s">
        <v>5</v>
      </c>
      <c r="D199" t="s">
        <v>5</v>
      </c>
      <c r="E199" t="b">
        <v>1</v>
      </c>
      <c r="F199">
        <v>19949.942230348512</v>
      </c>
      <c r="G199">
        <v>3519.293701171875</v>
      </c>
      <c r="H199">
        <v>15430.648458604739</v>
      </c>
      <c r="I199">
        <v>40</v>
      </c>
    </row>
    <row r="200" spans="1:9" x14ac:dyDescent="0.25">
      <c r="A200" s="6" t="s">
        <v>116</v>
      </c>
      <c r="B200" t="s">
        <v>104</v>
      </c>
      <c r="C200" t="s">
        <v>5</v>
      </c>
      <c r="D200" t="s">
        <v>5</v>
      </c>
      <c r="E200" t="b">
        <v>1</v>
      </c>
      <c r="F200">
        <v>15893.165340917491</v>
      </c>
      <c r="G200">
        <v>3181.46044921875</v>
      </c>
      <c r="H200">
        <v>11711.704830663584</v>
      </c>
      <c r="I200">
        <v>30</v>
      </c>
    </row>
    <row r="201" spans="1:9" x14ac:dyDescent="0.25">
      <c r="A201" s="6" t="s">
        <v>116</v>
      </c>
      <c r="B201" t="s">
        <v>105</v>
      </c>
      <c r="C201" t="s">
        <v>5</v>
      </c>
      <c r="D201" t="s">
        <v>5</v>
      </c>
      <c r="E201" t="b">
        <v>1</v>
      </c>
      <c r="F201">
        <v>14212.828328908337</v>
      </c>
      <c r="G201">
        <v>3141.38427734375</v>
      </c>
      <c r="H201">
        <v>10071.444112599744</v>
      </c>
      <c r="I201">
        <v>25</v>
      </c>
    </row>
    <row r="202" spans="1:9" x14ac:dyDescent="0.25">
      <c r="A202" s="6" t="s">
        <v>116</v>
      </c>
      <c r="B202" t="s">
        <v>106</v>
      </c>
      <c r="C202" t="s">
        <v>5</v>
      </c>
      <c r="D202" t="s">
        <v>5</v>
      </c>
      <c r="E202" t="b">
        <v>1</v>
      </c>
      <c r="F202">
        <v>7348.3397699250763</v>
      </c>
      <c r="G202">
        <v>2674.37353515625</v>
      </c>
      <c r="H202">
        <v>3673.9661126985143</v>
      </c>
      <c r="I202">
        <v>12</v>
      </c>
    </row>
    <row r="203" spans="1:9" x14ac:dyDescent="0.25">
      <c r="A203" s="6" t="s">
        <v>116</v>
      </c>
      <c r="B203" t="s">
        <v>107</v>
      </c>
      <c r="C203" t="s">
        <v>5</v>
      </c>
      <c r="D203" t="s">
        <v>5</v>
      </c>
      <c r="E203" t="b">
        <v>1</v>
      </c>
      <c r="F203">
        <v>12709.400011526957</v>
      </c>
      <c r="G203">
        <v>2832.026611328125</v>
      </c>
      <c r="H203">
        <v>8877.3734841221722</v>
      </c>
      <c r="I203">
        <v>24</v>
      </c>
    </row>
    <row r="204" spans="1:9" x14ac:dyDescent="0.25">
      <c r="A204" s="6" t="s">
        <v>116</v>
      </c>
      <c r="B204" t="s">
        <v>108</v>
      </c>
      <c r="C204" t="s">
        <v>5</v>
      </c>
      <c r="D204" t="s">
        <v>5</v>
      </c>
      <c r="E204" t="b">
        <v>1</v>
      </c>
      <c r="F204">
        <v>11531.990680940742</v>
      </c>
      <c r="G204">
        <v>2795.91845703125</v>
      </c>
      <c r="H204">
        <v>7736.0721094685741</v>
      </c>
      <c r="I204">
        <v>20</v>
      </c>
    </row>
    <row r="205" spans="1:9" x14ac:dyDescent="0.25">
      <c r="A205" s="6" t="s">
        <v>116</v>
      </c>
      <c r="B205" t="s">
        <v>109</v>
      </c>
      <c r="C205" t="s">
        <v>5</v>
      </c>
      <c r="D205" t="s">
        <v>5</v>
      </c>
      <c r="E205" t="b">
        <v>1</v>
      </c>
      <c r="F205">
        <v>7766.7514373165341</v>
      </c>
      <c r="G205">
        <v>2554.67138671875</v>
      </c>
      <c r="H205">
        <v>4212.0801345211239</v>
      </c>
      <c r="I205">
        <v>14</v>
      </c>
    </row>
    <row r="206" spans="1:9" x14ac:dyDescent="0.25">
      <c r="A206" s="6" t="s">
        <v>116</v>
      </c>
      <c r="B206" t="s">
        <v>110</v>
      </c>
      <c r="C206" t="s">
        <v>5</v>
      </c>
      <c r="D206" t="s">
        <v>5</v>
      </c>
      <c r="E206" t="b">
        <v>1</v>
      </c>
      <c r="F206">
        <v>6494.2857917711826</v>
      </c>
      <c r="G206">
        <v>2496.063720703125</v>
      </c>
      <c r="H206">
        <v>2998.2220977709389</v>
      </c>
      <c r="I206">
        <v>11</v>
      </c>
    </row>
    <row r="207" spans="1:9" x14ac:dyDescent="0.25">
      <c r="A207" s="6" t="s">
        <v>116</v>
      </c>
      <c r="B207" t="s">
        <v>111</v>
      </c>
      <c r="C207" t="s">
        <v>5</v>
      </c>
      <c r="D207" t="s">
        <v>5</v>
      </c>
      <c r="E207" t="b">
        <v>1</v>
      </c>
      <c r="F207">
        <v>10693.367801550763</v>
      </c>
      <c r="G207">
        <v>2623.340087890625</v>
      </c>
      <c r="H207">
        <v>7070.0277289189271</v>
      </c>
      <c r="I207">
        <v>19</v>
      </c>
    </row>
    <row r="208" spans="1:9" x14ac:dyDescent="0.25">
      <c r="A208" s="6" t="s">
        <v>116</v>
      </c>
      <c r="B208" t="s">
        <v>112</v>
      </c>
      <c r="C208" t="s">
        <v>5</v>
      </c>
      <c r="D208" t="s">
        <v>5</v>
      </c>
      <c r="E208" t="b">
        <v>1</v>
      </c>
      <c r="F208">
        <v>10424.704242090345</v>
      </c>
      <c r="G208">
        <v>2733.664306640625</v>
      </c>
      <c r="H208">
        <v>6691.0399201909322</v>
      </c>
      <c r="I208">
        <v>20</v>
      </c>
    </row>
    <row r="209" spans="1:9" x14ac:dyDescent="0.25">
      <c r="A209" s="6" t="s">
        <v>116</v>
      </c>
      <c r="B209" t="s">
        <v>113</v>
      </c>
      <c r="C209" t="s">
        <v>5</v>
      </c>
      <c r="D209" t="s">
        <v>5</v>
      </c>
      <c r="E209" t="b">
        <v>1</v>
      </c>
      <c r="F209">
        <v>6532.4992446407541</v>
      </c>
      <c r="G209">
        <v>2582.52294921875</v>
      </c>
      <c r="H209">
        <v>2949.9761886104811</v>
      </c>
      <c r="I209">
        <v>11</v>
      </c>
    </row>
    <row r="210" spans="1:9" x14ac:dyDescent="0.25">
      <c r="A210" s="6" t="s">
        <v>24</v>
      </c>
      <c r="B210" t="s">
        <v>25</v>
      </c>
      <c r="C210" t="s">
        <v>5</v>
      </c>
      <c r="D210" t="s">
        <v>5</v>
      </c>
      <c r="E210" t="b">
        <v>1</v>
      </c>
      <c r="F210">
        <v>6944.4643314134892</v>
      </c>
      <c r="G210">
        <v>4117.9619140625</v>
      </c>
      <c r="H210">
        <v>1826.5023448717411</v>
      </c>
      <c r="I210">
        <v>41</v>
      </c>
    </row>
    <row r="211" spans="1:9" x14ac:dyDescent="0.25">
      <c r="A211" s="6" t="s">
        <v>24</v>
      </c>
      <c r="B211" t="s">
        <v>47</v>
      </c>
      <c r="C211" t="s">
        <v>5</v>
      </c>
      <c r="D211" t="s">
        <v>5</v>
      </c>
      <c r="E211" t="b">
        <v>1</v>
      </c>
      <c r="F211">
        <v>7251.6288205299707</v>
      </c>
      <c r="G211">
        <v>4491.6123046875</v>
      </c>
      <c r="H211">
        <v>1760.0163060341213</v>
      </c>
      <c r="I211">
        <v>46</v>
      </c>
    </row>
    <row r="212" spans="1:9" x14ac:dyDescent="0.25">
      <c r="A212" s="6" t="s">
        <v>24</v>
      </c>
      <c r="B212" t="s">
        <v>48</v>
      </c>
      <c r="C212" t="s">
        <v>5</v>
      </c>
      <c r="D212" t="s">
        <v>5</v>
      </c>
      <c r="E212" t="b">
        <v>1</v>
      </c>
      <c r="F212">
        <v>6109.0672477532607</v>
      </c>
      <c r="G212">
        <v>4026.76904296875</v>
      </c>
      <c r="H212">
        <v>1082.2982715417127</v>
      </c>
      <c r="I212">
        <v>42</v>
      </c>
    </row>
    <row r="213" spans="1:9" x14ac:dyDescent="0.25">
      <c r="A213" s="6" t="s">
        <v>24</v>
      </c>
      <c r="B213" t="s">
        <v>49</v>
      </c>
      <c r="C213" t="s">
        <v>5</v>
      </c>
      <c r="D213" t="s">
        <v>5</v>
      </c>
      <c r="E213" t="b">
        <v>1</v>
      </c>
      <c r="F213">
        <v>5951.7938309107049</v>
      </c>
      <c r="G213">
        <v>4283.443359375</v>
      </c>
      <c r="H213">
        <v>668.35046772100759</v>
      </c>
      <c r="I213">
        <v>39</v>
      </c>
    </row>
    <row r="214" spans="1:9" x14ac:dyDescent="0.25">
      <c r="A214" s="6" t="s">
        <v>24</v>
      </c>
      <c r="B214" t="s">
        <v>50</v>
      </c>
      <c r="C214" t="s">
        <v>5</v>
      </c>
      <c r="D214" t="s">
        <v>5</v>
      </c>
      <c r="E214" t="b">
        <v>1</v>
      </c>
      <c r="F214">
        <v>7615.8564883242534</v>
      </c>
      <c r="G214">
        <v>4553.080078125</v>
      </c>
      <c r="H214">
        <v>2062.7764597903179</v>
      </c>
      <c r="I214">
        <v>46</v>
      </c>
    </row>
    <row r="215" spans="1:9" x14ac:dyDescent="0.25">
      <c r="A215" s="6" t="s">
        <v>24</v>
      </c>
      <c r="B215" t="s">
        <v>51</v>
      </c>
      <c r="C215" t="s">
        <v>5</v>
      </c>
      <c r="D215" t="s">
        <v>5</v>
      </c>
      <c r="E215" t="b">
        <v>1</v>
      </c>
      <c r="F215">
        <v>5616.9031719187196</v>
      </c>
      <c r="G215">
        <v>3702.35595703125</v>
      </c>
      <c r="H215">
        <v>914.54727592262589</v>
      </c>
      <c r="I215">
        <v>33</v>
      </c>
    </row>
    <row r="216" spans="1:9" x14ac:dyDescent="0.25">
      <c r="A216" s="6" t="s">
        <v>24</v>
      </c>
      <c r="B216" t="s">
        <v>52</v>
      </c>
      <c r="C216" t="s">
        <v>5</v>
      </c>
      <c r="D216" t="s">
        <v>5</v>
      </c>
      <c r="E216" t="b">
        <v>1</v>
      </c>
      <c r="F216">
        <v>5288.2394992651343</v>
      </c>
      <c r="G216">
        <v>3701.578369140625</v>
      </c>
      <c r="H216">
        <v>586.66119878905977</v>
      </c>
      <c r="I216">
        <v>28</v>
      </c>
    </row>
    <row r="217" spans="1:9" x14ac:dyDescent="0.25">
      <c r="A217" s="6" t="s">
        <v>24</v>
      </c>
      <c r="B217" t="s">
        <v>53</v>
      </c>
      <c r="C217" t="s">
        <v>5</v>
      </c>
      <c r="D217" t="s">
        <v>5</v>
      </c>
      <c r="E217" t="b">
        <v>1</v>
      </c>
      <c r="F217">
        <v>5258.2132158634486</v>
      </c>
      <c r="G217">
        <v>3822.988525390625</v>
      </c>
      <c r="H217">
        <v>435.22476676676871</v>
      </c>
      <c r="I217">
        <v>29</v>
      </c>
    </row>
    <row r="218" spans="1:9" x14ac:dyDescent="0.25">
      <c r="A218" s="6" t="s">
        <v>117</v>
      </c>
      <c r="B218" t="s">
        <v>73</v>
      </c>
      <c r="C218" t="s">
        <v>5</v>
      </c>
      <c r="D218" t="s">
        <v>5</v>
      </c>
      <c r="E218" t="b">
        <v>1</v>
      </c>
      <c r="F218">
        <v>18614.258109266761</v>
      </c>
      <c r="G218">
        <v>4261.26220703125</v>
      </c>
      <c r="H218">
        <v>13352.995742018225</v>
      </c>
      <c r="I218">
        <v>33</v>
      </c>
    </row>
    <row r="219" spans="1:9" x14ac:dyDescent="0.25">
      <c r="A219" s="6" t="s">
        <v>117</v>
      </c>
      <c r="B219" t="s">
        <v>74</v>
      </c>
      <c r="C219" t="s">
        <v>5</v>
      </c>
      <c r="D219" t="s">
        <v>5</v>
      </c>
      <c r="E219" t="b">
        <v>1</v>
      </c>
      <c r="F219">
        <v>15294.523551145243</v>
      </c>
      <c r="G219">
        <v>3560.439697265625</v>
      </c>
      <c r="H219">
        <v>10734.083815732645</v>
      </c>
      <c r="I219">
        <v>26</v>
      </c>
    </row>
    <row r="220" spans="1:9" x14ac:dyDescent="0.25">
      <c r="A220" s="6" t="s">
        <v>117</v>
      </c>
      <c r="B220" t="s">
        <v>75</v>
      </c>
      <c r="C220" t="s">
        <v>5</v>
      </c>
      <c r="D220" t="s">
        <v>5</v>
      </c>
      <c r="E220" t="b">
        <v>1</v>
      </c>
      <c r="F220">
        <v>12339.840578388492</v>
      </c>
      <c r="G220">
        <v>3926.738037109375</v>
      </c>
      <c r="H220">
        <v>7413.1025183909342</v>
      </c>
      <c r="I220">
        <v>20</v>
      </c>
    </row>
    <row r="221" spans="1:9" x14ac:dyDescent="0.25">
      <c r="A221" s="6" t="s">
        <v>117</v>
      </c>
      <c r="B221" t="s">
        <v>76</v>
      </c>
      <c r="C221" t="s">
        <v>5</v>
      </c>
      <c r="D221" t="s">
        <v>5</v>
      </c>
      <c r="E221" t="b">
        <v>1</v>
      </c>
      <c r="F221">
        <v>7758.6140588900889</v>
      </c>
      <c r="G221">
        <v>3407.48681640625</v>
      </c>
      <c r="H221">
        <v>3351.1271585604991</v>
      </c>
      <c r="I221">
        <v>14</v>
      </c>
    </row>
    <row r="222" spans="1:9" x14ac:dyDescent="0.25">
      <c r="A222" s="6" t="s">
        <v>117</v>
      </c>
      <c r="B222" t="s">
        <v>77</v>
      </c>
      <c r="C222" t="s">
        <v>5</v>
      </c>
      <c r="D222" t="s">
        <v>5</v>
      </c>
      <c r="E222" t="b">
        <v>1</v>
      </c>
      <c r="F222">
        <v>16331.935190636101</v>
      </c>
      <c r="G222">
        <v>3915.304443359375</v>
      </c>
      <c r="H222">
        <v>11416.630793053093</v>
      </c>
      <c r="I222">
        <v>29</v>
      </c>
    </row>
    <row r="223" spans="1:9" x14ac:dyDescent="0.25">
      <c r="A223" s="6" t="s">
        <v>117</v>
      </c>
      <c r="B223" t="s">
        <v>78</v>
      </c>
      <c r="C223" t="s">
        <v>5</v>
      </c>
      <c r="D223" t="s">
        <v>5</v>
      </c>
      <c r="E223" t="b">
        <v>1</v>
      </c>
      <c r="F223">
        <v>11679.833069886579</v>
      </c>
      <c r="G223">
        <v>3585.448974609375</v>
      </c>
      <c r="H223">
        <v>7094.3841410535715</v>
      </c>
      <c r="I223">
        <v>20</v>
      </c>
    </row>
    <row r="224" spans="1:9" x14ac:dyDescent="0.25">
      <c r="A224" s="6" t="s">
        <v>117</v>
      </c>
      <c r="B224" t="s">
        <v>79</v>
      </c>
      <c r="C224" t="s">
        <v>5</v>
      </c>
      <c r="D224" t="s">
        <v>5</v>
      </c>
      <c r="E224" t="b">
        <v>1</v>
      </c>
      <c r="F224">
        <v>10505.220164190332</v>
      </c>
      <c r="G224">
        <v>3598.716064453125</v>
      </c>
      <c r="H224">
        <v>5906.5042065487305</v>
      </c>
      <c r="I224">
        <v>19</v>
      </c>
    </row>
    <row r="225" spans="1:9" x14ac:dyDescent="0.25">
      <c r="A225" s="6" t="s">
        <v>117</v>
      </c>
      <c r="B225" t="s">
        <v>80</v>
      </c>
      <c r="C225" t="s">
        <v>5</v>
      </c>
      <c r="D225" t="s">
        <v>5</v>
      </c>
      <c r="E225" t="b">
        <v>1</v>
      </c>
      <c r="F225">
        <v>5804.0172624366787</v>
      </c>
      <c r="G225">
        <v>2689.77685546875</v>
      </c>
      <c r="H225">
        <v>2114.2404145973237</v>
      </c>
      <c r="I225">
        <v>10</v>
      </c>
    </row>
    <row r="226" spans="1:9" x14ac:dyDescent="0.25">
      <c r="A226" s="6" t="s">
        <v>102</v>
      </c>
      <c r="B226" t="s">
        <v>38</v>
      </c>
      <c r="C226" t="s">
        <v>6</v>
      </c>
      <c r="D226" t="s">
        <v>6</v>
      </c>
      <c r="E226" t="b">
        <v>1</v>
      </c>
      <c r="F226">
        <v>39398.759793689795</v>
      </c>
      <c r="G226">
        <v>4316.5615234375</v>
      </c>
      <c r="H226">
        <v>26082.198277881685</v>
      </c>
      <c r="I226">
        <v>64</v>
      </c>
    </row>
    <row r="227" spans="1:9" x14ac:dyDescent="0.25">
      <c r="A227" s="6" t="s">
        <v>102</v>
      </c>
      <c r="B227" t="s">
        <v>39</v>
      </c>
      <c r="C227" t="s">
        <v>6</v>
      </c>
      <c r="D227" t="s">
        <v>6</v>
      </c>
      <c r="E227" t="b">
        <v>1</v>
      </c>
      <c r="F227">
        <v>29400.593665992063</v>
      </c>
      <c r="G227">
        <v>3783.201416015625</v>
      </c>
      <c r="H227">
        <v>16617.39224616174</v>
      </c>
      <c r="I227">
        <v>52</v>
      </c>
    </row>
    <row r="228" spans="1:9" x14ac:dyDescent="0.25">
      <c r="A228" s="6" t="s">
        <v>102</v>
      </c>
      <c r="B228" t="s">
        <v>41</v>
      </c>
      <c r="C228" t="s">
        <v>6</v>
      </c>
      <c r="D228" t="s">
        <v>6</v>
      </c>
      <c r="E228" t="b">
        <v>1</v>
      </c>
      <c r="F228">
        <v>22830.411753100481</v>
      </c>
      <c r="G228">
        <v>3000.89013671875</v>
      </c>
      <c r="H228">
        <v>10829.521665972796</v>
      </c>
      <c r="I228">
        <v>39</v>
      </c>
    </row>
    <row r="229" spans="1:9" x14ac:dyDescent="0.25">
      <c r="A229" s="6" t="s">
        <v>102</v>
      </c>
      <c r="B229" t="s">
        <v>42</v>
      </c>
      <c r="C229" t="s">
        <v>6</v>
      </c>
      <c r="D229" t="s">
        <v>6</v>
      </c>
      <c r="E229" t="b">
        <v>1</v>
      </c>
      <c r="F229">
        <v>17819.410915992219</v>
      </c>
      <c r="G229">
        <v>2772.92724609375</v>
      </c>
      <c r="H229">
        <v>6046.4836565470287</v>
      </c>
      <c r="I229">
        <v>35</v>
      </c>
    </row>
    <row r="230" spans="1:9" x14ac:dyDescent="0.25">
      <c r="A230" s="6" t="s">
        <v>102</v>
      </c>
      <c r="B230" t="s">
        <v>40</v>
      </c>
      <c r="C230" t="s">
        <v>6</v>
      </c>
      <c r="D230" t="s">
        <v>6</v>
      </c>
      <c r="E230" t="b">
        <v>1</v>
      </c>
      <c r="F230">
        <v>30804.623258272346</v>
      </c>
      <c r="G230">
        <v>3988.114990234375</v>
      </c>
      <c r="H230">
        <v>17816.508214632209</v>
      </c>
      <c r="I230">
        <v>54</v>
      </c>
    </row>
    <row r="231" spans="1:9" x14ac:dyDescent="0.25">
      <c r="A231" s="6" t="s">
        <v>102</v>
      </c>
      <c r="B231" t="s">
        <v>43</v>
      </c>
      <c r="C231" t="s">
        <v>6</v>
      </c>
      <c r="D231" t="s">
        <v>6</v>
      </c>
      <c r="E231" t="b">
        <v>1</v>
      </c>
      <c r="F231">
        <v>31968.996243090245</v>
      </c>
      <c r="G231">
        <v>3911.18359375</v>
      </c>
      <c r="H231">
        <v>19057.812691301915</v>
      </c>
      <c r="I231">
        <v>57</v>
      </c>
    </row>
    <row r="232" spans="1:9" x14ac:dyDescent="0.25">
      <c r="A232" s="6" t="s">
        <v>102</v>
      </c>
      <c r="B232" t="s">
        <v>44</v>
      </c>
      <c r="C232" t="s">
        <v>6</v>
      </c>
      <c r="D232" t="s">
        <v>6</v>
      </c>
      <c r="E232" t="b">
        <v>1</v>
      </c>
      <c r="F232">
        <v>30782.939935929739</v>
      </c>
      <c r="G232">
        <v>4158.77685546875</v>
      </c>
      <c r="H232">
        <v>17624.163122422658</v>
      </c>
      <c r="I232">
        <v>58</v>
      </c>
    </row>
    <row r="233" spans="1:9" x14ac:dyDescent="0.25">
      <c r="A233" s="6" t="s">
        <v>102</v>
      </c>
      <c r="B233" t="s">
        <v>45</v>
      </c>
      <c r="C233" t="s">
        <v>6</v>
      </c>
      <c r="D233" t="s">
        <v>6</v>
      </c>
      <c r="E233" t="b">
        <v>1</v>
      </c>
      <c r="F233">
        <v>25638.720425651398</v>
      </c>
      <c r="G233">
        <v>3362.16259765625</v>
      </c>
      <c r="H233">
        <v>13276.557793662872</v>
      </c>
      <c r="I233">
        <v>46</v>
      </c>
    </row>
    <row r="234" spans="1:9" x14ac:dyDescent="0.25">
      <c r="A234" s="6" t="s">
        <v>102</v>
      </c>
      <c r="B234" t="s">
        <v>46</v>
      </c>
      <c r="C234" t="s">
        <v>6</v>
      </c>
      <c r="D234" t="s">
        <v>6</v>
      </c>
      <c r="E234" t="b">
        <v>1</v>
      </c>
      <c r="F234">
        <v>19212.22047521799</v>
      </c>
      <c r="G234">
        <v>3045.95703125</v>
      </c>
      <c r="H234">
        <v>7166.2635164472395</v>
      </c>
      <c r="I234">
        <v>38</v>
      </c>
    </row>
    <row r="235" spans="1:9" x14ac:dyDescent="0.25">
      <c r="A235" s="6" t="s">
        <v>114</v>
      </c>
      <c r="B235" t="s">
        <v>65</v>
      </c>
      <c r="C235" t="s">
        <v>6</v>
      </c>
      <c r="D235" t="s">
        <v>6</v>
      </c>
      <c r="E235" t="b">
        <v>1</v>
      </c>
      <c r="F235">
        <v>96375.632724249852</v>
      </c>
      <c r="G235">
        <v>4235.50390625</v>
      </c>
      <c r="H235">
        <v>83140.128922904027</v>
      </c>
      <c r="I235">
        <v>63</v>
      </c>
    </row>
    <row r="236" spans="1:9" x14ac:dyDescent="0.25">
      <c r="A236" s="6" t="s">
        <v>114</v>
      </c>
      <c r="B236" t="s">
        <v>66</v>
      </c>
      <c r="C236" t="s">
        <v>6</v>
      </c>
      <c r="D236" t="s">
        <v>6</v>
      </c>
      <c r="E236" t="b">
        <v>1</v>
      </c>
      <c r="F236">
        <v>87005.034148595252</v>
      </c>
      <c r="G236">
        <v>3915.21484375</v>
      </c>
      <c r="H236">
        <v>74089.819295308509</v>
      </c>
      <c r="I236">
        <v>53</v>
      </c>
    </row>
    <row r="237" spans="1:9" x14ac:dyDescent="0.25">
      <c r="A237" s="6" t="s">
        <v>114</v>
      </c>
      <c r="B237" t="s">
        <v>67</v>
      </c>
      <c r="C237" t="s">
        <v>6</v>
      </c>
      <c r="D237" t="s">
        <v>6</v>
      </c>
      <c r="E237" t="b">
        <v>1</v>
      </c>
      <c r="F237">
        <v>63553.925437201695</v>
      </c>
      <c r="G237">
        <v>3062.6689453125</v>
      </c>
      <c r="H237">
        <v>51491.256514777378</v>
      </c>
      <c r="I237">
        <v>37</v>
      </c>
    </row>
    <row r="238" spans="1:9" x14ac:dyDescent="0.25">
      <c r="A238" s="6" t="s">
        <v>114</v>
      </c>
      <c r="B238" t="s">
        <v>68</v>
      </c>
      <c r="C238" t="s">
        <v>6</v>
      </c>
      <c r="D238" t="s">
        <v>6</v>
      </c>
      <c r="E238" t="b">
        <v>1</v>
      </c>
      <c r="F238">
        <v>43968.864140886471</v>
      </c>
      <c r="G238">
        <v>2241.70849609375</v>
      </c>
      <c r="H238">
        <v>32727.15574397485</v>
      </c>
      <c r="I238">
        <v>25</v>
      </c>
    </row>
    <row r="239" spans="1:9" x14ac:dyDescent="0.25">
      <c r="A239" s="6" t="s">
        <v>114</v>
      </c>
      <c r="B239" t="s">
        <v>69</v>
      </c>
      <c r="C239" t="s">
        <v>6</v>
      </c>
      <c r="D239" t="s">
        <v>6</v>
      </c>
      <c r="E239" t="b">
        <v>1</v>
      </c>
      <c r="F239">
        <v>76869.897848296299</v>
      </c>
      <c r="G239">
        <v>3581.38037109375</v>
      </c>
      <c r="H239">
        <v>64288.517456221722</v>
      </c>
      <c r="I239">
        <v>51</v>
      </c>
    </row>
    <row r="240" spans="1:9" x14ac:dyDescent="0.25">
      <c r="A240" s="6" t="s">
        <v>114</v>
      </c>
      <c r="B240" t="s">
        <v>70</v>
      </c>
      <c r="C240" t="s">
        <v>6</v>
      </c>
      <c r="D240" t="s">
        <v>6</v>
      </c>
      <c r="E240" t="b">
        <v>1</v>
      </c>
      <c r="F240">
        <v>65443.205009359364</v>
      </c>
      <c r="G240">
        <v>3249.96337890625</v>
      </c>
      <c r="H240">
        <v>53193.241731542592</v>
      </c>
      <c r="I240">
        <v>44</v>
      </c>
    </row>
    <row r="241" spans="1:9" x14ac:dyDescent="0.25">
      <c r="A241" s="6" t="s">
        <v>114</v>
      </c>
      <c r="B241" t="s">
        <v>71</v>
      </c>
      <c r="C241" t="s">
        <v>6</v>
      </c>
      <c r="D241" t="s">
        <v>6</v>
      </c>
      <c r="E241" t="b">
        <v>1</v>
      </c>
      <c r="F241">
        <v>48585.18108114745</v>
      </c>
      <c r="G241">
        <v>2771.125</v>
      </c>
      <c r="H241">
        <v>36814.056014390248</v>
      </c>
      <c r="I241">
        <v>38</v>
      </c>
    </row>
    <row r="242" spans="1:9" x14ac:dyDescent="0.25">
      <c r="A242" s="6" t="s">
        <v>114</v>
      </c>
      <c r="B242" t="s">
        <v>72</v>
      </c>
      <c r="C242" t="s">
        <v>6</v>
      </c>
      <c r="D242" t="s">
        <v>6</v>
      </c>
      <c r="E242" t="b">
        <v>1</v>
      </c>
      <c r="F242">
        <v>56000.416325360995</v>
      </c>
      <c r="G242">
        <v>2973.20166015625</v>
      </c>
      <c r="H242">
        <v>44027.214785367709</v>
      </c>
      <c r="I242">
        <v>40</v>
      </c>
    </row>
    <row r="243" spans="1:9" x14ac:dyDescent="0.25">
      <c r="A243" s="6" t="s">
        <v>115</v>
      </c>
      <c r="B243" t="s">
        <v>26</v>
      </c>
      <c r="C243" t="s">
        <v>6</v>
      </c>
      <c r="D243" t="s">
        <v>6</v>
      </c>
      <c r="E243" t="b">
        <v>1</v>
      </c>
      <c r="F243">
        <v>9755.9464784050651</v>
      </c>
      <c r="G243">
        <v>4018.115234375</v>
      </c>
      <c r="H243">
        <v>4737.8312878990837</v>
      </c>
      <c r="I243">
        <v>71</v>
      </c>
    </row>
    <row r="244" spans="1:9" x14ac:dyDescent="0.25">
      <c r="A244" s="6" t="s">
        <v>115</v>
      </c>
      <c r="B244" t="s">
        <v>27</v>
      </c>
      <c r="C244" t="s">
        <v>6</v>
      </c>
      <c r="D244" t="s">
        <v>6</v>
      </c>
      <c r="E244" t="b">
        <v>1</v>
      </c>
      <c r="F244">
        <v>8145.626289374045</v>
      </c>
      <c r="G244">
        <v>3536.7353515625</v>
      </c>
      <c r="H244">
        <v>3608.8909320894991</v>
      </c>
      <c r="I244">
        <v>59</v>
      </c>
    </row>
    <row r="245" spans="1:9" x14ac:dyDescent="0.25">
      <c r="A245" s="6" t="s">
        <v>115</v>
      </c>
      <c r="B245" t="s">
        <v>28</v>
      </c>
      <c r="C245" t="s">
        <v>6</v>
      </c>
      <c r="D245" t="s">
        <v>6</v>
      </c>
      <c r="E245" t="b">
        <v>1</v>
      </c>
      <c r="F245">
        <v>6358.471926589561</v>
      </c>
      <c r="G245">
        <v>3179.918701171875</v>
      </c>
      <c r="H245">
        <v>2178.5531777339702</v>
      </c>
      <c r="I245">
        <v>50</v>
      </c>
    </row>
    <row r="246" spans="1:9" x14ac:dyDescent="0.25">
      <c r="A246" s="6" t="s">
        <v>115</v>
      </c>
      <c r="B246" t="s">
        <v>29</v>
      </c>
      <c r="C246" t="s">
        <v>6</v>
      </c>
      <c r="D246" t="s">
        <v>6</v>
      </c>
      <c r="E246" t="b">
        <v>1</v>
      </c>
      <c r="F246">
        <v>4685.7843498955217</v>
      </c>
      <c r="G246">
        <v>2685.685546875</v>
      </c>
      <c r="H246">
        <v>1000.0987419853652</v>
      </c>
      <c r="I246">
        <v>38</v>
      </c>
    </row>
    <row r="247" spans="1:9" x14ac:dyDescent="0.25">
      <c r="A247" s="6" t="s">
        <v>115</v>
      </c>
      <c r="B247" t="s">
        <v>30</v>
      </c>
      <c r="C247" t="s">
        <v>6</v>
      </c>
      <c r="D247" t="s">
        <v>6</v>
      </c>
      <c r="E247" t="b">
        <v>1</v>
      </c>
      <c r="F247">
        <v>7964.5387224829547</v>
      </c>
      <c r="G247">
        <v>3686.117431640625</v>
      </c>
      <c r="H247">
        <v>3278.4213308966509</v>
      </c>
      <c r="I247">
        <v>62</v>
      </c>
    </row>
    <row r="248" spans="1:9" x14ac:dyDescent="0.25">
      <c r="A248" s="6" t="s">
        <v>115</v>
      </c>
      <c r="B248" t="s">
        <v>31</v>
      </c>
      <c r="C248" t="s">
        <v>6</v>
      </c>
      <c r="D248" t="s">
        <v>6</v>
      </c>
      <c r="E248" t="b">
        <v>0</v>
      </c>
      <c r="F248">
        <v>6067.8708036939915</v>
      </c>
      <c r="G248">
        <v>2603.91552734375</v>
      </c>
      <c r="H248">
        <v>2463.9552095930394</v>
      </c>
      <c r="I248">
        <v>40</v>
      </c>
    </row>
    <row r="249" spans="1:9" x14ac:dyDescent="0.25">
      <c r="A249" s="6" t="s">
        <v>115</v>
      </c>
      <c r="B249" t="s">
        <v>32</v>
      </c>
      <c r="C249" t="s">
        <v>6</v>
      </c>
      <c r="D249" t="s">
        <v>6</v>
      </c>
      <c r="E249" t="b">
        <v>0</v>
      </c>
      <c r="F249">
        <v>5146.3795589011497</v>
      </c>
      <c r="G249">
        <v>2373.36376953125</v>
      </c>
      <c r="H249">
        <v>1773.0156844657245</v>
      </c>
      <c r="I249">
        <v>33</v>
      </c>
    </row>
    <row r="250" spans="1:9" x14ac:dyDescent="0.25">
      <c r="A250" s="6" t="s">
        <v>115</v>
      </c>
      <c r="B250" t="s">
        <v>33</v>
      </c>
      <c r="C250" t="s">
        <v>6</v>
      </c>
      <c r="D250" t="s">
        <v>6</v>
      </c>
      <c r="E250" t="b">
        <v>0</v>
      </c>
      <c r="F250">
        <v>3966.1831026734576</v>
      </c>
      <c r="G250">
        <v>2077.9169921875</v>
      </c>
      <c r="H250">
        <v>888.26606852428756</v>
      </c>
      <c r="I250">
        <v>28</v>
      </c>
    </row>
    <row r="251" spans="1:9" x14ac:dyDescent="0.25">
      <c r="A251" s="6" t="s">
        <v>115</v>
      </c>
      <c r="B251" t="s">
        <v>34</v>
      </c>
      <c r="C251" t="s">
        <v>6</v>
      </c>
      <c r="D251" t="s">
        <v>6</v>
      </c>
      <c r="E251" t="b">
        <v>0</v>
      </c>
      <c r="F251">
        <v>5073.7372527135512</v>
      </c>
      <c r="G251">
        <v>2522.284912109375</v>
      </c>
      <c r="H251">
        <v>1551.4522337926526</v>
      </c>
      <c r="I251">
        <v>40</v>
      </c>
    </row>
    <row r="252" spans="1:9" x14ac:dyDescent="0.25">
      <c r="A252" s="6" t="s">
        <v>115</v>
      </c>
      <c r="B252" t="s">
        <v>35</v>
      </c>
      <c r="C252" t="s">
        <v>6</v>
      </c>
      <c r="D252" t="s">
        <v>6</v>
      </c>
      <c r="E252" t="b">
        <v>1</v>
      </c>
      <c r="F252">
        <v>4489.5415677582814</v>
      </c>
      <c r="G252">
        <v>2300.30859375</v>
      </c>
      <c r="H252">
        <v>1189.2330235993459</v>
      </c>
      <c r="I252">
        <v>36</v>
      </c>
    </row>
    <row r="253" spans="1:9" x14ac:dyDescent="0.25">
      <c r="A253" s="6" t="s">
        <v>115</v>
      </c>
      <c r="B253" t="s">
        <v>36</v>
      </c>
      <c r="C253" t="s">
        <v>6</v>
      </c>
      <c r="D253" t="s">
        <v>6</v>
      </c>
      <c r="E253" t="b">
        <v>1</v>
      </c>
      <c r="F253">
        <v>4426.2898992888331</v>
      </c>
      <c r="G253">
        <v>2125.3193359375</v>
      </c>
      <c r="H253">
        <v>1300.9705290190582</v>
      </c>
      <c r="I253">
        <v>31</v>
      </c>
    </row>
    <row r="254" spans="1:9" x14ac:dyDescent="0.25">
      <c r="A254" s="6" t="s">
        <v>115</v>
      </c>
      <c r="B254" t="s">
        <v>37</v>
      </c>
      <c r="C254" t="s">
        <v>6</v>
      </c>
      <c r="D254" t="s">
        <v>6</v>
      </c>
      <c r="E254" t="b">
        <v>0</v>
      </c>
      <c r="F254">
        <v>3022.2058718413141</v>
      </c>
      <c r="G254">
        <v>1406.3966064453125</v>
      </c>
      <c r="H254">
        <v>615.80923869312073</v>
      </c>
      <c r="I254">
        <v>18</v>
      </c>
    </row>
    <row r="255" spans="1:9" x14ac:dyDescent="0.25">
      <c r="A255" s="6" t="s">
        <v>116</v>
      </c>
      <c r="B255" t="s">
        <v>103</v>
      </c>
      <c r="C255" t="s">
        <v>6</v>
      </c>
      <c r="D255" t="s">
        <v>6</v>
      </c>
      <c r="E255" t="b">
        <v>1</v>
      </c>
      <c r="F255">
        <v>23994.465305580314</v>
      </c>
      <c r="G255">
        <v>3217.736328125</v>
      </c>
      <c r="H255">
        <v>19776.728939308341</v>
      </c>
      <c r="I255">
        <v>52</v>
      </c>
    </row>
    <row r="256" spans="1:9" x14ac:dyDescent="0.25">
      <c r="A256" s="6" t="s">
        <v>116</v>
      </c>
      <c r="B256" t="s">
        <v>104</v>
      </c>
      <c r="C256" t="s">
        <v>6</v>
      </c>
      <c r="D256" t="s">
        <v>6</v>
      </c>
      <c r="E256" t="b">
        <v>1</v>
      </c>
      <c r="F256">
        <v>18800.640071822359</v>
      </c>
      <c r="G256">
        <v>2428.344970703125</v>
      </c>
      <c r="H256">
        <v>15372.295017195896</v>
      </c>
      <c r="I256">
        <v>34</v>
      </c>
    </row>
    <row r="257" spans="1:9" x14ac:dyDescent="0.25">
      <c r="A257" s="6" t="s">
        <v>116</v>
      </c>
      <c r="B257" t="s">
        <v>105</v>
      </c>
      <c r="C257" t="s">
        <v>6</v>
      </c>
      <c r="D257" t="s">
        <v>6</v>
      </c>
      <c r="E257" t="b">
        <v>1</v>
      </c>
      <c r="F257">
        <v>14825.40387126389</v>
      </c>
      <c r="G257">
        <v>1998.179443359375</v>
      </c>
      <c r="H257">
        <v>11827.224458422093</v>
      </c>
      <c r="I257">
        <v>26</v>
      </c>
    </row>
    <row r="258" spans="1:9" x14ac:dyDescent="0.25">
      <c r="A258" s="6" t="s">
        <v>116</v>
      </c>
      <c r="B258" t="s">
        <v>106</v>
      </c>
      <c r="C258" t="s">
        <v>6</v>
      </c>
      <c r="D258" t="s">
        <v>6</v>
      </c>
      <c r="E258" t="b">
        <v>1</v>
      </c>
      <c r="F258">
        <v>9604.8367335937983</v>
      </c>
      <c r="G258">
        <v>1412.30810546875</v>
      </c>
      <c r="H258">
        <v>7192.5285785339838</v>
      </c>
      <c r="I258">
        <v>17</v>
      </c>
    </row>
    <row r="259" spans="1:9" x14ac:dyDescent="0.25">
      <c r="A259" s="6" t="s">
        <v>116</v>
      </c>
      <c r="B259" t="s">
        <v>107</v>
      </c>
      <c r="C259" t="s">
        <v>6</v>
      </c>
      <c r="D259" t="s">
        <v>6</v>
      </c>
      <c r="E259" t="b">
        <v>1</v>
      </c>
      <c r="F259">
        <v>15711.223985905855</v>
      </c>
      <c r="G259">
        <v>2491.9365234375</v>
      </c>
      <c r="H259">
        <v>12219.287517781466</v>
      </c>
      <c r="I259">
        <v>37</v>
      </c>
    </row>
    <row r="260" spans="1:9" x14ac:dyDescent="0.25">
      <c r="A260" s="6" t="s">
        <v>116</v>
      </c>
      <c r="B260" t="s">
        <v>108</v>
      </c>
      <c r="C260" t="s">
        <v>6</v>
      </c>
      <c r="D260" t="s">
        <v>6</v>
      </c>
      <c r="E260" t="b">
        <v>1</v>
      </c>
      <c r="F260">
        <v>11013.924349780762</v>
      </c>
      <c r="G260">
        <v>1805.03173828125</v>
      </c>
      <c r="H260">
        <v>8208.8926191289065</v>
      </c>
      <c r="I260">
        <v>21</v>
      </c>
    </row>
    <row r="261" spans="1:9" x14ac:dyDescent="0.25">
      <c r="A261" s="6" t="s">
        <v>116</v>
      </c>
      <c r="B261" t="s">
        <v>109</v>
      </c>
      <c r="C261" t="s">
        <v>6</v>
      </c>
      <c r="D261" t="s">
        <v>6</v>
      </c>
      <c r="E261" t="b">
        <v>1</v>
      </c>
      <c r="F261">
        <v>10796.454777076953</v>
      </c>
      <c r="G261">
        <v>1760.8861083984375</v>
      </c>
      <c r="H261">
        <v>8035.5686763079111</v>
      </c>
      <c r="I261">
        <v>20</v>
      </c>
    </row>
    <row r="262" spans="1:9" x14ac:dyDescent="0.25">
      <c r="A262" s="6" t="s">
        <v>116</v>
      </c>
      <c r="B262" t="s">
        <v>110</v>
      </c>
      <c r="C262" t="s">
        <v>6</v>
      </c>
      <c r="D262" t="s">
        <v>6</v>
      </c>
      <c r="E262" t="b">
        <v>1</v>
      </c>
      <c r="F262">
        <v>6001.9662555201057</v>
      </c>
      <c r="G262">
        <v>1128.322265625</v>
      </c>
      <c r="H262">
        <v>3873.6439898951057</v>
      </c>
      <c r="I262">
        <v>11</v>
      </c>
    </row>
    <row r="263" spans="1:9" x14ac:dyDescent="0.25">
      <c r="A263" s="6" t="s">
        <v>116</v>
      </c>
      <c r="B263" t="s">
        <v>111</v>
      </c>
      <c r="C263" t="s">
        <v>6</v>
      </c>
      <c r="D263" t="s">
        <v>6</v>
      </c>
      <c r="E263" t="b">
        <v>1</v>
      </c>
      <c r="F263">
        <v>10849.041208008575</v>
      </c>
      <c r="G263">
        <v>2088.996337890625</v>
      </c>
      <c r="H263">
        <v>7760.0447652137755</v>
      </c>
      <c r="I263">
        <v>28</v>
      </c>
    </row>
    <row r="264" spans="1:9" x14ac:dyDescent="0.25">
      <c r="A264" s="6" t="s">
        <v>116</v>
      </c>
      <c r="B264" t="s">
        <v>112</v>
      </c>
      <c r="C264" t="s">
        <v>6</v>
      </c>
      <c r="D264" t="s">
        <v>6</v>
      </c>
      <c r="E264" t="b">
        <v>1</v>
      </c>
      <c r="F264">
        <v>11915.870202471328</v>
      </c>
      <c r="G264">
        <v>1995.5362548828125</v>
      </c>
      <c r="H264">
        <v>8920.3339914575336</v>
      </c>
      <c r="I264">
        <v>24</v>
      </c>
    </row>
    <row r="265" spans="1:9" x14ac:dyDescent="0.25">
      <c r="A265" s="6" t="s">
        <v>116</v>
      </c>
      <c r="B265" t="s">
        <v>113</v>
      </c>
      <c r="C265" t="s">
        <v>6</v>
      </c>
      <c r="D265" t="s">
        <v>6</v>
      </c>
      <c r="E265" t="b">
        <v>1</v>
      </c>
      <c r="F265">
        <v>5625.4739009557379</v>
      </c>
      <c r="G265">
        <v>1175.0679931640625</v>
      </c>
      <c r="H265">
        <v>3450.4059192357672</v>
      </c>
      <c r="I265">
        <v>10</v>
      </c>
    </row>
    <row r="266" spans="1:9" x14ac:dyDescent="0.25">
      <c r="A266" s="6" t="s">
        <v>24</v>
      </c>
      <c r="B266" t="s">
        <v>25</v>
      </c>
      <c r="C266" t="s">
        <v>6</v>
      </c>
      <c r="D266" t="s">
        <v>6</v>
      </c>
      <c r="E266" t="b">
        <v>0</v>
      </c>
      <c r="F266">
        <v>7820.3836292888018</v>
      </c>
      <c r="G266">
        <v>4050.969482421875</v>
      </c>
      <c r="H266">
        <v>2769.414207902083</v>
      </c>
      <c r="I266">
        <v>54</v>
      </c>
    </row>
    <row r="267" spans="1:9" x14ac:dyDescent="0.25">
      <c r="A267" s="6" t="s">
        <v>24</v>
      </c>
      <c r="B267" t="s">
        <v>47</v>
      </c>
      <c r="C267" t="s">
        <v>6</v>
      </c>
      <c r="D267" t="s">
        <v>6</v>
      </c>
      <c r="E267" t="b">
        <v>0</v>
      </c>
      <c r="F267">
        <v>6455.2695846189745</v>
      </c>
      <c r="G267">
        <v>3225.8046875</v>
      </c>
      <c r="H267">
        <v>2229.464775048662</v>
      </c>
      <c r="I267">
        <v>38</v>
      </c>
    </row>
    <row r="268" spans="1:9" x14ac:dyDescent="0.25">
      <c r="A268" s="6" t="s">
        <v>24</v>
      </c>
      <c r="B268" t="s">
        <v>48</v>
      </c>
      <c r="C268" t="s">
        <v>6</v>
      </c>
      <c r="D268" t="s">
        <v>6</v>
      </c>
      <c r="E268" t="b">
        <v>0</v>
      </c>
      <c r="F268">
        <v>6312.6496105443566</v>
      </c>
      <c r="G268">
        <v>3520.800537109375</v>
      </c>
      <c r="H268">
        <v>1791.8490314733119</v>
      </c>
      <c r="I268">
        <v>41</v>
      </c>
    </row>
    <row r="269" spans="1:9" x14ac:dyDescent="0.25">
      <c r="A269" s="6" t="s">
        <v>24</v>
      </c>
      <c r="B269" t="s">
        <v>49</v>
      </c>
      <c r="C269" t="s">
        <v>6</v>
      </c>
      <c r="D269" t="s">
        <v>6</v>
      </c>
      <c r="E269" t="b">
        <v>0</v>
      </c>
      <c r="F269">
        <v>4912.1336783066317</v>
      </c>
      <c r="G269">
        <v>3139.721435546875</v>
      </c>
      <c r="H269">
        <v>772.41224657445434</v>
      </c>
      <c r="I269">
        <v>32</v>
      </c>
    </row>
    <row r="270" spans="1:9" x14ac:dyDescent="0.25">
      <c r="A270" s="6" t="s">
        <v>24</v>
      </c>
      <c r="B270" t="s">
        <v>50</v>
      </c>
      <c r="C270" t="s">
        <v>6</v>
      </c>
      <c r="D270" t="s">
        <v>6</v>
      </c>
      <c r="E270" t="b">
        <v>0</v>
      </c>
      <c r="F270">
        <v>7652.7132897760475</v>
      </c>
      <c r="G270">
        <v>3897.25537109375</v>
      </c>
      <c r="H270">
        <v>2755.4580026056369</v>
      </c>
      <c r="I270">
        <v>49</v>
      </c>
    </row>
    <row r="271" spans="1:9" x14ac:dyDescent="0.25">
      <c r="A271" s="6" t="s">
        <v>24</v>
      </c>
      <c r="B271" t="s">
        <v>51</v>
      </c>
      <c r="C271" t="s">
        <v>6</v>
      </c>
      <c r="D271" t="s">
        <v>6</v>
      </c>
      <c r="E271" t="b">
        <v>0</v>
      </c>
      <c r="F271">
        <v>5588.8715261350899</v>
      </c>
      <c r="G271">
        <v>3002.034423828125</v>
      </c>
      <c r="H271">
        <v>1586.8370450865057</v>
      </c>
      <c r="I271">
        <v>40</v>
      </c>
    </row>
    <row r="272" spans="1:9" x14ac:dyDescent="0.25">
      <c r="A272" s="6" t="s">
        <v>24</v>
      </c>
      <c r="B272" t="s">
        <v>52</v>
      </c>
      <c r="C272" t="s">
        <v>6</v>
      </c>
      <c r="D272" t="s">
        <v>6</v>
      </c>
      <c r="E272" t="b">
        <v>0</v>
      </c>
      <c r="F272">
        <v>4917.0558131634298</v>
      </c>
      <c r="G272">
        <v>2818.038818359375</v>
      </c>
      <c r="H272">
        <v>1099.0169948040552</v>
      </c>
      <c r="I272">
        <v>31</v>
      </c>
    </row>
    <row r="273" spans="1:9" x14ac:dyDescent="0.25">
      <c r="A273" s="6" t="s">
        <v>24</v>
      </c>
      <c r="B273" t="s">
        <v>53</v>
      </c>
      <c r="C273" t="s">
        <v>6</v>
      </c>
      <c r="D273" t="s">
        <v>6</v>
      </c>
      <c r="E273" t="b">
        <v>1</v>
      </c>
      <c r="F273">
        <v>4273.4901468585686</v>
      </c>
      <c r="G273">
        <v>2413.539794921875</v>
      </c>
      <c r="H273">
        <v>859.95024512517057</v>
      </c>
      <c r="I273">
        <v>27</v>
      </c>
    </row>
    <row r="274" spans="1:9" x14ac:dyDescent="0.25">
      <c r="A274" s="6" t="s">
        <v>117</v>
      </c>
      <c r="B274" t="s">
        <v>73</v>
      </c>
      <c r="C274" t="s">
        <v>6</v>
      </c>
      <c r="D274" t="s">
        <v>6</v>
      </c>
      <c r="E274" t="b">
        <v>1</v>
      </c>
      <c r="F274">
        <v>22207.179648430021</v>
      </c>
      <c r="G274">
        <v>4165.4521484375</v>
      </c>
      <c r="H274">
        <v>17041.727587730558</v>
      </c>
      <c r="I274">
        <v>53</v>
      </c>
    </row>
    <row r="275" spans="1:9" x14ac:dyDescent="0.25">
      <c r="A275" s="6" t="s">
        <v>117</v>
      </c>
      <c r="B275" t="s">
        <v>74</v>
      </c>
      <c r="C275" t="s">
        <v>6</v>
      </c>
      <c r="D275" t="s">
        <v>6</v>
      </c>
      <c r="E275" t="b">
        <v>1</v>
      </c>
      <c r="F275">
        <v>15584.357192181287</v>
      </c>
      <c r="G275">
        <v>2837.8330078125</v>
      </c>
      <c r="H275">
        <v>11746.524073742567</v>
      </c>
      <c r="I275">
        <v>30</v>
      </c>
    </row>
    <row r="276" spans="1:9" x14ac:dyDescent="0.25">
      <c r="A276" s="6" t="s">
        <v>117</v>
      </c>
      <c r="B276" t="s">
        <v>75</v>
      </c>
      <c r="C276" t="s">
        <v>6</v>
      </c>
      <c r="D276" t="s">
        <v>6</v>
      </c>
      <c r="E276" t="b">
        <v>1</v>
      </c>
      <c r="F276">
        <v>12396.430087741108</v>
      </c>
      <c r="G276">
        <v>2403.54443359375</v>
      </c>
      <c r="H276">
        <v>8992.8856655914497</v>
      </c>
      <c r="I276">
        <v>22</v>
      </c>
    </row>
    <row r="277" spans="1:9" x14ac:dyDescent="0.25">
      <c r="A277" s="6" t="s">
        <v>117</v>
      </c>
      <c r="B277" t="s">
        <v>76</v>
      </c>
      <c r="C277" t="s">
        <v>6</v>
      </c>
      <c r="D277" t="s">
        <v>6</v>
      </c>
      <c r="E277" t="b">
        <v>1</v>
      </c>
      <c r="F277">
        <v>7361.2692231748151</v>
      </c>
      <c r="G277">
        <v>1567.412353515625</v>
      </c>
      <c r="H277">
        <v>4793.8568086240339</v>
      </c>
      <c r="I277">
        <v>13</v>
      </c>
    </row>
    <row r="278" spans="1:9" x14ac:dyDescent="0.25">
      <c r="A278" s="6" t="s">
        <v>117</v>
      </c>
      <c r="B278" t="s">
        <v>77</v>
      </c>
      <c r="C278" t="s">
        <v>6</v>
      </c>
      <c r="D278" t="s">
        <v>6</v>
      </c>
      <c r="E278" t="b">
        <v>1</v>
      </c>
      <c r="F278">
        <v>18835.613807943861</v>
      </c>
      <c r="G278">
        <v>3412.478515625</v>
      </c>
      <c r="H278">
        <v>14423.135322836437</v>
      </c>
      <c r="I278">
        <v>40</v>
      </c>
    </row>
    <row r="279" spans="1:9" x14ac:dyDescent="0.25">
      <c r="A279" s="6" t="s">
        <v>117</v>
      </c>
      <c r="B279" t="s">
        <v>78</v>
      </c>
      <c r="C279" t="s">
        <v>6</v>
      </c>
      <c r="D279" t="s">
        <v>6</v>
      </c>
      <c r="E279" t="b">
        <v>1</v>
      </c>
      <c r="F279">
        <v>17486.799431438914</v>
      </c>
      <c r="G279">
        <v>3345.771728515625</v>
      </c>
      <c r="H279">
        <v>13141.027622814647</v>
      </c>
      <c r="I279">
        <v>42</v>
      </c>
    </row>
    <row r="280" spans="1:9" x14ac:dyDescent="0.25">
      <c r="A280" s="6" t="s">
        <v>117</v>
      </c>
      <c r="B280" t="s">
        <v>79</v>
      </c>
      <c r="C280" t="s">
        <v>6</v>
      </c>
      <c r="D280" t="s">
        <v>6</v>
      </c>
      <c r="E280" t="b">
        <v>1</v>
      </c>
      <c r="F280">
        <v>9584.6717296444531</v>
      </c>
      <c r="G280">
        <v>2232.671630859375</v>
      </c>
      <c r="H280">
        <v>6352.0001750790234</v>
      </c>
      <c r="I280">
        <v>20</v>
      </c>
    </row>
    <row r="281" spans="1:9" x14ac:dyDescent="0.25">
      <c r="A281" s="6" t="s">
        <v>117</v>
      </c>
      <c r="B281" t="s">
        <v>80</v>
      </c>
      <c r="C281" t="s">
        <v>6</v>
      </c>
      <c r="D281" t="s">
        <v>6</v>
      </c>
      <c r="E281" t="b">
        <v>1</v>
      </c>
      <c r="F281">
        <v>5335.0741560772585</v>
      </c>
      <c r="G281">
        <v>1324.521728515625</v>
      </c>
      <c r="H281">
        <v>3010.5524046734499</v>
      </c>
      <c r="I281">
        <v>9</v>
      </c>
    </row>
    <row r="282" spans="1:9" x14ac:dyDescent="0.25">
      <c r="A282" s="7" t="s">
        <v>102</v>
      </c>
      <c r="B282" t="s">
        <v>38</v>
      </c>
      <c r="C282" t="s">
        <v>7</v>
      </c>
      <c r="D282" t="s">
        <v>7</v>
      </c>
      <c r="E282" t="b">
        <v>1</v>
      </c>
      <c r="F282">
        <v>37827.861096058463</v>
      </c>
      <c r="G282">
        <v>4535.7314453125</v>
      </c>
      <c r="H282">
        <v>24292.129521046252</v>
      </c>
      <c r="I282">
        <v>68</v>
      </c>
    </row>
    <row r="283" spans="1:9" x14ac:dyDescent="0.25">
      <c r="A283" s="7" t="s">
        <v>102</v>
      </c>
      <c r="B283" t="s">
        <v>39</v>
      </c>
      <c r="C283" t="s">
        <v>7</v>
      </c>
      <c r="D283" t="s">
        <v>7</v>
      </c>
      <c r="E283" t="b">
        <v>1</v>
      </c>
      <c r="F283">
        <v>26521.399420194917</v>
      </c>
      <c r="G283">
        <v>3610.64404296875</v>
      </c>
      <c r="H283">
        <v>13910.755266599946</v>
      </c>
      <c r="I283">
        <v>51</v>
      </c>
    </row>
    <row r="284" spans="1:9" x14ac:dyDescent="0.25">
      <c r="A284" s="7" t="s">
        <v>102</v>
      </c>
      <c r="B284" t="s">
        <v>41</v>
      </c>
      <c r="C284" t="s">
        <v>7</v>
      </c>
      <c r="D284" t="s">
        <v>7</v>
      </c>
      <c r="E284" t="b">
        <v>1</v>
      </c>
      <c r="F284">
        <v>21787.024804631692</v>
      </c>
      <c r="G284">
        <v>3688.30224609375</v>
      </c>
      <c r="H284">
        <v>9098.7226176657514</v>
      </c>
      <c r="I284">
        <v>53</v>
      </c>
    </row>
    <row r="285" spans="1:9" x14ac:dyDescent="0.25">
      <c r="A285" s="7" t="s">
        <v>102</v>
      </c>
      <c r="B285" t="s">
        <v>42</v>
      </c>
      <c r="C285" t="s">
        <v>7</v>
      </c>
      <c r="D285" t="s">
        <v>7</v>
      </c>
      <c r="E285" t="b">
        <v>1</v>
      </c>
      <c r="F285">
        <v>18536.884414017321</v>
      </c>
      <c r="G285">
        <v>5032.4541015625</v>
      </c>
      <c r="H285">
        <v>4504.4300797582864</v>
      </c>
      <c r="I285">
        <v>77</v>
      </c>
    </row>
    <row r="286" spans="1:9" x14ac:dyDescent="0.25">
      <c r="A286" s="7" t="s">
        <v>102</v>
      </c>
      <c r="B286" t="s">
        <v>40</v>
      </c>
      <c r="C286" t="s">
        <v>7</v>
      </c>
      <c r="D286" t="s">
        <v>7</v>
      </c>
      <c r="E286" t="b">
        <v>1</v>
      </c>
      <c r="F286">
        <v>32940.073826410589</v>
      </c>
      <c r="G286">
        <v>4693.80419921875</v>
      </c>
      <c r="H286">
        <v>19246.269539453806</v>
      </c>
      <c r="I286">
        <v>64</v>
      </c>
    </row>
    <row r="287" spans="1:9" x14ac:dyDescent="0.25">
      <c r="A287" s="7" t="s">
        <v>102</v>
      </c>
      <c r="B287" t="s">
        <v>43</v>
      </c>
      <c r="C287" t="s">
        <v>7</v>
      </c>
      <c r="D287" t="s">
        <v>7</v>
      </c>
      <c r="E287" t="b">
        <v>1</v>
      </c>
      <c r="F287">
        <v>35996.414297114869</v>
      </c>
      <c r="G287">
        <v>4614.46044921875</v>
      </c>
      <c r="H287">
        <v>22381.953958522343</v>
      </c>
      <c r="I287">
        <v>67</v>
      </c>
    </row>
    <row r="288" spans="1:9" x14ac:dyDescent="0.25">
      <c r="A288" s="7" t="s">
        <v>102</v>
      </c>
      <c r="B288" t="s">
        <v>44</v>
      </c>
      <c r="C288" t="s">
        <v>7</v>
      </c>
      <c r="D288" t="s">
        <v>7</v>
      </c>
      <c r="E288" t="b">
        <v>1</v>
      </c>
      <c r="F288">
        <v>32682.960650530447</v>
      </c>
      <c r="G288">
        <v>4403.265625</v>
      </c>
      <c r="H288">
        <v>19279.695014086356</v>
      </c>
      <c r="I288">
        <v>60</v>
      </c>
    </row>
    <row r="289" spans="1:9" x14ac:dyDescent="0.25">
      <c r="A289" s="7" t="s">
        <v>102</v>
      </c>
      <c r="B289" t="s">
        <v>45</v>
      </c>
      <c r="C289" t="s">
        <v>7</v>
      </c>
      <c r="D289" t="s">
        <v>7</v>
      </c>
      <c r="E289" t="b">
        <v>1</v>
      </c>
      <c r="F289">
        <v>26939.86508941391</v>
      </c>
      <c r="G289">
        <v>3666.9677734375</v>
      </c>
      <c r="H289">
        <v>14272.897365567474</v>
      </c>
      <c r="I289">
        <v>47</v>
      </c>
    </row>
    <row r="290" spans="1:9" x14ac:dyDescent="0.25">
      <c r="A290" s="7" t="s">
        <v>102</v>
      </c>
      <c r="B290" t="s">
        <v>46</v>
      </c>
      <c r="C290" t="s">
        <v>7</v>
      </c>
      <c r="D290" t="s">
        <v>7</v>
      </c>
      <c r="E290" t="b">
        <v>1</v>
      </c>
      <c r="F290">
        <v>18816.172722345113</v>
      </c>
      <c r="G290">
        <v>2566.471923828125</v>
      </c>
      <c r="H290">
        <v>7249.7007641847131</v>
      </c>
      <c r="I290">
        <v>28</v>
      </c>
    </row>
    <row r="291" spans="1:9" x14ac:dyDescent="0.25">
      <c r="A291" s="7" t="s">
        <v>114</v>
      </c>
      <c r="B291" t="s">
        <v>65</v>
      </c>
      <c r="C291" t="s">
        <v>7</v>
      </c>
      <c r="D291" t="s">
        <v>7</v>
      </c>
      <c r="E291" t="b">
        <v>1</v>
      </c>
      <c r="F291">
        <v>99457.49341635521</v>
      </c>
      <c r="G291">
        <v>4297.18310546875</v>
      </c>
      <c r="H291">
        <v>86160.310286090928</v>
      </c>
      <c r="I291">
        <v>61</v>
      </c>
    </row>
    <row r="292" spans="1:9" x14ac:dyDescent="0.25">
      <c r="A292" s="7" t="s">
        <v>114</v>
      </c>
      <c r="B292" t="s">
        <v>66</v>
      </c>
      <c r="C292" t="s">
        <v>7</v>
      </c>
      <c r="D292" t="s">
        <v>7</v>
      </c>
      <c r="E292" t="b">
        <v>1</v>
      </c>
      <c r="F292">
        <v>49081.041961264666</v>
      </c>
      <c r="G292">
        <v>3287.431640625</v>
      </c>
      <c r="H292">
        <v>36793.610232901628</v>
      </c>
      <c r="I292">
        <v>34</v>
      </c>
    </row>
    <row r="293" spans="1:9" x14ac:dyDescent="0.25">
      <c r="A293" s="7" t="s">
        <v>114</v>
      </c>
      <c r="B293" t="s">
        <v>67</v>
      </c>
      <c r="C293" t="s">
        <v>7</v>
      </c>
      <c r="D293" t="s">
        <v>7</v>
      </c>
      <c r="E293" t="b">
        <v>1</v>
      </c>
      <c r="F293">
        <v>47304.144365507687</v>
      </c>
      <c r="G293">
        <v>3151.94775390625</v>
      </c>
      <c r="H293">
        <v>35152.196684080685</v>
      </c>
      <c r="I293">
        <v>29</v>
      </c>
    </row>
    <row r="294" spans="1:9" x14ac:dyDescent="0.25">
      <c r="A294" s="7" t="s">
        <v>114</v>
      </c>
      <c r="B294" t="s">
        <v>68</v>
      </c>
      <c r="C294" t="s">
        <v>7</v>
      </c>
      <c r="D294" t="s">
        <v>7</v>
      </c>
      <c r="E294" t="b">
        <v>1</v>
      </c>
      <c r="F294">
        <v>28780.440614181196</v>
      </c>
      <c r="G294">
        <v>2057.6142578125</v>
      </c>
      <c r="H294">
        <v>17722.82644792143</v>
      </c>
      <c r="I294">
        <v>15</v>
      </c>
    </row>
    <row r="295" spans="1:9" x14ac:dyDescent="0.25">
      <c r="A295" s="7" t="s">
        <v>114</v>
      </c>
      <c r="B295" t="s">
        <v>69</v>
      </c>
      <c r="C295" t="s">
        <v>7</v>
      </c>
      <c r="D295" t="s">
        <v>7</v>
      </c>
      <c r="E295" t="b">
        <v>1</v>
      </c>
      <c r="F295">
        <v>60398.322583655776</v>
      </c>
      <c r="G295">
        <v>2993.196533203125</v>
      </c>
      <c r="H295">
        <v>48405.126061896743</v>
      </c>
      <c r="I295">
        <v>34</v>
      </c>
    </row>
    <row r="296" spans="1:9" x14ac:dyDescent="0.25">
      <c r="A296" s="7" t="s">
        <v>114</v>
      </c>
      <c r="B296" t="s">
        <v>70</v>
      </c>
      <c r="C296" t="s">
        <v>7</v>
      </c>
      <c r="D296" t="s">
        <v>7</v>
      </c>
      <c r="E296" t="b">
        <v>1</v>
      </c>
      <c r="F296">
        <v>45103.614823281721</v>
      </c>
      <c r="G296">
        <v>2328.114990234375</v>
      </c>
      <c r="H296">
        <v>33775.499871194319</v>
      </c>
      <c r="I296">
        <v>24</v>
      </c>
    </row>
    <row r="297" spans="1:9" x14ac:dyDescent="0.25">
      <c r="A297" s="7" t="s">
        <v>114</v>
      </c>
      <c r="B297" t="s">
        <v>71</v>
      </c>
      <c r="C297" t="s">
        <v>7</v>
      </c>
      <c r="D297" t="s">
        <v>7</v>
      </c>
      <c r="E297" t="b">
        <v>1</v>
      </c>
      <c r="F297">
        <v>39657.042089022143</v>
      </c>
      <c r="G297">
        <v>2501.52490234375</v>
      </c>
      <c r="H297">
        <v>28155.51725534294</v>
      </c>
      <c r="I297">
        <v>23</v>
      </c>
    </row>
    <row r="298" spans="1:9" x14ac:dyDescent="0.25">
      <c r="A298" s="7" t="s">
        <v>114</v>
      </c>
      <c r="B298" t="s">
        <v>72</v>
      </c>
      <c r="C298" t="s">
        <v>7</v>
      </c>
      <c r="D298" t="s">
        <v>7</v>
      </c>
      <c r="E298" t="b">
        <v>1</v>
      </c>
      <c r="F298">
        <v>32825.083735474138</v>
      </c>
      <c r="G298">
        <v>1997.9036865234375</v>
      </c>
      <c r="H298">
        <v>21827.180106171159</v>
      </c>
      <c r="I298">
        <v>18</v>
      </c>
    </row>
    <row r="299" spans="1:9" x14ac:dyDescent="0.25">
      <c r="A299" s="7" t="s">
        <v>115</v>
      </c>
      <c r="B299" t="s">
        <v>26</v>
      </c>
      <c r="C299" t="s">
        <v>7</v>
      </c>
      <c r="D299" t="s">
        <v>7</v>
      </c>
      <c r="E299" t="b">
        <v>0</v>
      </c>
      <c r="F299">
        <v>8995.2386315945296</v>
      </c>
      <c r="G299">
        <v>3736.901123046875</v>
      </c>
      <c r="H299">
        <v>4258.3374246243147</v>
      </c>
      <c r="I299">
        <v>64</v>
      </c>
    </row>
    <row r="300" spans="1:9" x14ac:dyDescent="0.25">
      <c r="A300" s="7" t="s">
        <v>115</v>
      </c>
      <c r="B300" t="s">
        <v>27</v>
      </c>
      <c r="C300" t="s">
        <v>7</v>
      </c>
      <c r="D300" t="s">
        <v>7</v>
      </c>
      <c r="E300" t="b">
        <v>0</v>
      </c>
      <c r="F300">
        <v>7669.7980629412868</v>
      </c>
      <c r="G300">
        <v>3610.5283203125</v>
      </c>
      <c r="H300">
        <v>3059.2697845904563</v>
      </c>
      <c r="I300">
        <v>59</v>
      </c>
    </row>
    <row r="301" spans="1:9" x14ac:dyDescent="0.25">
      <c r="A301" s="7" t="s">
        <v>115</v>
      </c>
      <c r="B301" t="s">
        <v>28</v>
      </c>
      <c r="C301" t="s">
        <v>7</v>
      </c>
      <c r="D301" t="s">
        <v>7</v>
      </c>
      <c r="E301" t="b">
        <v>0</v>
      </c>
      <c r="F301">
        <v>6450.8390284799825</v>
      </c>
      <c r="G301">
        <v>3468.549560546875</v>
      </c>
      <c r="H301">
        <v>1982.2895385050065</v>
      </c>
      <c r="I301">
        <v>54</v>
      </c>
    </row>
    <row r="302" spans="1:9" x14ac:dyDescent="0.25">
      <c r="A302" s="7" t="s">
        <v>115</v>
      </c>
      <c r="B302" t="s">
        <v>29</v>
      </c>
      <c r="C302" t="s">
        <v>7</v>
      </c>
      <c r="D302" t="s">
        <v>7</v>
      </c>
      <c r="E302" t="b">
        <v>0</v>
      </c>
      <c r="F302">
        <v>5186.1778833237422</v>
      </c>
      <c r="G302">
        <v>3210.643310546875</v>
      </c>
      <c r="H302">
        <v>975.534609016491</v>
      </c>
      <c r="I302">
        <v>47</v>
      </c>
    </row>
    <row r="303" spans="1:9" x14ac:dyDescent="0.25">
      <c r="A303" s="7" t="s">
        <v>115</v>
      </c>
      <c r="B303" t="s">
        <v>30</v>
      </c>
      <c r="C303" t="s">
        <v>7</v>
      </c>
      <c r="D303" t="s">
        <v>7</v>
      </c>
      <c r="E303" t="b">
        <v>0</v>
      </c>
      <c r="F303">
        <v>7623.6472430828489</v>
      </c>
      <c r="G303">
        <v>3468.024658203125</v>
      </c>
      <c r="H303">
        <v>3155.6225982311644</v>
      </c>
      <c r="I303">
        <v>55</v>
      </c>
    </row>
    <row r="304" spans="1:9" x14ac:dyDescent="0.25">
      <c r="A304" s="7" t="s">
        <v>115</v>
      </c>
      <c r="B304" t="s">
        <v>31</v>
      </c>
      <c r="C304" t="s">
        <v>7</v>
      </c>
      <c r="D304" t="s">
        <v>7</v>
      </c>
      <c r="E304" t="b">
        <v>0</v>
      </c>
      <c r="F304">
        <v>5881.2341164852978</v>
      </c>
      <c r="G304">
        <v>2763.7626953125</v>
      </c>
      <c r="H304">
        <v>2117.4714783932568</v>
      </c>
      <c r="I304">
        <v>39</v>
      </c>
    </row>
    <row r="305" spans="1:9" x14ac:dyDescent="0.25">
      <c r="A305" s="7" t="s">
        <v>115</v>
      </c>
      <c r="B305" t="s">
        <v>32</v>
      </c>
      <c r="C305" t="s">
        <v>7</v>
      </c>
      <c r="D305" t="s">
        <v>7</v>
      </c>
      <c r="E305" t="b">
        <v>0</v>
      </c>
      <c r="F305">
        <v>4796.1827548346446</v>
      </c>
      <c r="G305">
        <v>2344.827392578125</v>
      </c>
      <c r="H305">
        <v>1451.3553889594009</v>
      </c>
      <c r="I305">
        <v>32</v>
      </c>
    </row>
    <row r="306" spans="1:9" x14ac:dyDescent="0.25">
      <c r="A306" s="7" t="s">
        <v>115</v>
      </c>
      <c r="B306" t="s">
        <v>33</v>
      </c>
      <c r="C306" t="s">
        <v>7</v>
      </c>
      <c r="D306" t="s">
        <v>7</v>
      </c>
      <c r="E306" t="b">
        <v>0</v>
      </c>
      <c r="F306">
        <v>4076.4603706494918</v>
      </c>
      <c r="G306">
        <v>2102.156005859375</v>
      </c>
      <c r="H306">
        <v>974.30432664314424</v>
      </c>
      <c r="I306">
        <v>25</v>
      </c>
    </row>
    <row r="307" spans="1:9" x14ac:dyDescent="0.25">
      <c r="A307" s="7" t="s">
        <v>115</v>
      </c>
      <c r="B307" t="s">
        <v>34</v>
      </c>
      <c r="C307" t="s">
        <v>7</v>
      </c>
      <c r="D307" t="s">
        <v>7</v>
      </c>
      <c r="E307" t="b">
        <v>0</v>
      </c>
      <c r="F307">
        <v>4738.5301220908241</v>
      </c>
      <c r="G307">
        <v>2402.498046875</v>
      </c>
      <c r="H307">
        <v>1336.0321095480997</v>
      </c>
      <c r="I307">
        <v>33</v>
      </c>
    </row>
    <row r="308" spans="1:9" x14ac:dyDescent="0.25">
      <c r="A308" s="7" t="s">
        <v>115</v>
      </c>
      <c r="B308" t="s">
        <v>35</v>
      </c>
      <c r="C308" t="s">
        <v>7</v>
      </c>
      <c r="D308" t="s">
        <v>7</v>
      </c>
      <c r="E308" t="b">
        <v>0</v>
      </c>
      <c r="F308">
        <v>3918.4136582726014</v>
      </c>
      <c r="G308">
        <v>2052.54541015625</v>
      </c>
      <c r="H308">
        <v>865.86836637196643</v>
      </c>
      <c r="I308">
        <v>27</v>
      </c>
    </row>
    <row r="309" spans="1:9" x14ac:dyDescent="0.25">
      <c r="A309" s="7" t="s">
        <v>115</v>
      </c>
      <c r="B309" t="s">
        <v>36</v>
      </c>
      <c r="C309" t="s">
        <v>7</v>
      </c>
      <c r="D309" t="s">
        <v>7</v>
      </c>
      <c r="E309" t="b">
        <v>0</v>
      </c>
      <c r="F309">
        <v>4626.8472793467845</v>
      </c>
      <c r="G309">
        <v>2430.560302734375</v>
      </c>
      <c r="H309">
        <v>1196.2870796092357</v>
      </c>
      <c r="I309">
        <v>31</v>
      </c>
    </row>
    <row r="310" spans="1:9" x14ac:dyDescent="0.25">
      <c r="A310" s="7" t="s">
        <v>115</v>
      </c>
      <c r="B310" t="s">
        <v>37</v>
      </c>
      <c r="C310" t="s">
        <v>7</v>
      </c>
      <c r="D310" t="s">
        <v>7</v>
      </c>
      <c r="E310" t="b">
        <v>0</v>
      </c>
      <c r="F310">
        <v>3009.4229943541845</v>
      </c>
      <c r="G310">
        <v>1593.9586181640625</v>
      </c>
      <c r="H310">
        <v>415.46434567254391</v>
      </c>
      <c r="I310">
        <v>16</v>
      </c>
    </row>
    <row r="311" spans="1:9" x14ac:dyDescent="0.25">
      <c r="A311" s="7" t="s">
        <v>116</v>
      </c>
      <c r="B311" t="s">
        <v>103</v>
      </c>
      <c r="C311" t="s">
        <v>7</v>
      </c>
      <c r="D311" t="s">
        <v>7</v>
      </c>
      <c r="E311" t="b">
        <v>1</v>
      </c>
      <c r="F311">
        <v>17855.229823374248</v>
      </c>
      <c r="G311">
        <v>2820.43994140625</v>
      </c>
      <c r="H311">
        <v>14034.789866709209</v>
      </c>
      <c r="I311">
        <v>37</v>
      </c>
    </row>
    <row r="312" spans="1:9" x14ac:dyDescent="0.25">
      <c r="A312" s="7" t="s">
        <v>116</v>
      </c>
      <c r="B312" t="s">
        <v>104</v>
      </c>
      <c r="C312" t="s">
        <v>7</v>
      </c>
      <c r="D312" t="s">
        <v>7</v>
      </c>
      <c r="E312" t="b">
        <v>1</v>
      </c>
      <c r="F312">
        <v>15253.212246107925</v>
      </c>
      <c r="G312">
        <v>2481.451171875</v>
      </c>
      <c r="H312">
        <v>11771.76095597731</v>
      </c>
      <c r="I312">
        <v>28</v>
      </c>
    </row>
    <row r="313" spans="1:9" x14ac:dyDescent="0.25">
      <c r="A313" s="7" t="s">
        <v>116</v>
      </c>
      <c r="B313" t="s">
        <v>105</v>
      </c>
      <c r="C313" t="s">
        <v>7</v>
      </c>
      <c r="D313" t="s">
        <v>7</v>
      </c>
      <c r="E313" t="b">
        <v>1</v>
      </c>
      <c r="F313">
        <v>11373.929005499351</v>
      </c>
      <c r="G313">
        <v>2254.41455078125</v>
      </c>
      <c r="H313">
        <v>8119.5144547181017</v>
      </c>
      <c r="I313">
        <v>23</v>
      </c>
    </row>
    <row r="314" spans="1:9" x14ac:dyDescent="0.25">
      <c r="A314" s="7" t="s">
        <v>116</v>
      </c>
      <c r="B314" t="s">
        <v>106</v>
      </c>
      <c r="C314" t="s">
        <v>7</v>
      </c>
      <c r="D314" t="s">
        <v>7</v>
      </c>
      <c r="E314" t="b">
        <v>1</v>
      </c>
      <c r="F314">
        <v>6320.3697331328403</v>
      </c>
      <c r="G314">
        <v>1430.8529052734375</v>
      </c>
      <c r="H314">
        <v>3889.5168297667519</v>
      </c>
      <c r="I314">
        <v>11</v>
      </c>
    </row>
    <row r="315" spans="1:9" x14ac:dyDescent="0.25">
      <c r="A315" s="7" t="s">
        <v>116</v>
      </c>
      <c r="B315" t="s">
        <v>107</v>
      </c>
      <c r="C315" t="s">
        <v>7</v>
      </c>
      <c r="D315" t="s">
        <v>7</v>
      </c>
      <c r="E315" t="b">
        <v>1</v>
      </c>
      <c r="F315">
        <v>8764.1456435139189</v>
      </c>
      <c r="G315">
        <v>1876.63232421875</v>
      </c>
      <c r="H315">
        <v>5887.5133269245634</v>
      </c>
      <c r="I315">
        <v>17</v>
      </c>
    </row>
    <row r="316" spans="1:9" x14ac:dyDescent="0.25">
      <c r="A316" s="7" t="s">
        <v>116</v>
      </c>
      <c r="B316" t="s">
        <v>108</v>
      </c>
      <c r="C316" t="s">
        <v>7</v>
      </c>
      <c r="D316" t="s">
        <v>7</v>
      </c>
      <c r="E316" t="b">
        <v>1</v>
      </c>
      <c r="F316">
        <v>8992.4128680031281</v>
      </c>
      <c r="G316">
        <v>1654.5135498046875</v>
      </c>
      <c r="H316">
        <v>6337.8992686073761</v>
      </c>
      <c r="I316">
        <v>17</v>
      </c>
    </row>
    <row r="317" spans="1:9" x14ac:dyDescent="0.25">
      <c r="A317" s="7" t="s">
        <v>116</v>
      </c>
      <c r="B317" t="s">
        <v>109</v>
      </c>
      <c r="C317" t="s">
        <v>7</v>
      </c>
      <c r="D317" t="s">
        <v>7</v>
      </c>
      <c r="E317" t="b">
        <v>1</v>
      </c>
      <c r="F317">
        <v>8399.0353244305406</v>
      </c>
      <c r="G317">
        <v>1804.9847412109375</v>
      </c>
      <c r="H317">
        <v>5594.0506175518794</v>
      </c>
      <c r="I317">
        <v>15</v>
      </c>
    </row>
    <row r="318" spans="1:9" x14ac:dyDescent="0.25">
      <c r="A318" s="7" t="s">
        <v>116</v>
      </c>
      <c r="B318" t="s">
        <v>110</v>
      </c>
      <c r="C318" t="s">
        <v>7</v>
      </c>
      <c r="D318" t="s">
        <v>7</v>
      </c>
      <c r="E318" t="b">
        <v>1</v>
      </c>
      <c r="F318">
        <v>5324.2684248075057</v>
      </c>
      <c r="G318">
        <v>1527.893310546875</v>
      </c>
      <c r="H318">
        <v>2796.3750703916121</v>
      </c>
      <c r="I318">
        <v>11</v>
      </c>
    </row>
    <row r="319" spans="1:9" x14ac:dyDescent="0.25">
      <c r="A319" s="7" t="s">
        <v>116</v>
      </c>
      <c r="B319" t="s">
        <v>111</v>
      </c>
      <c r="C319" t="s">
        <v>7</v>
      </c>
      <c r="D319" t="s">
        <v>7</v>
      </c>
      <c r="E319" t="b">
        <v>1</v>
      </c>
      <c r="F319">
        <v>8428.1458985322934</v>
      </c>
      <c r="G319">
        <v>2107.874267578125</v>
      </c>
      <c r="H319">
        <v>5320.2716080659848</v>
      </c>
      <c r="I319">
        <v>20</v>
      </c>
    </row>
    <row r="320" spans="1:9" x14ac:dyDescent="0.25">
      <c r="A320" s="7" t="s">
        <v>116</v>
      </c>
      <c r="B320" t="s">
        <v>112</v>
      </c>
      <c r="C320" t="s">
        <v>7</v>
      </c>
      <c r="D320" t="s">
        <v>7</v>
      </c>
      <c r="E320" t="b">
        <v>1</v>
      </c>
      <c r="F320">
        <v>8167.1331441396578</v>
      </c>
      <c r="G320">
        <v>1747.058349609375</v>
      </c>
      <c r="H320">
        <v>5420.0747334951266</v>
      </c>
      <c r="I320">
        <v>16</v>
      </c>
    </row>
    <row r="321" spans="1:9" x14ac:dyDescent="0.25">
      <c r="A321" s="7" t="s">
        <v>116</v>
      </c>
      <c r="B321" t="s">
        <v>113</v>
      </c>
      <c r="C321" t="s">
        <v>7</v>
      </c>
      <c r="D321" t="s">
        <v>7</v>
      </c>
      <c r="E321" t="b">
        <v>1</v>
      </c>
      <c r="F321">
        <v>5213.6725292656529</v>
      </c>
      <c r="G321">
        <v>1396.5445556640625</v>
      </c>
      <c r="H321">
        <v>2817.128011748563</v>
      </c>
      <c r="I321">
        <v>9</v>
      </c>
    </row>
    <row r="322" spans="1:9" x14ac:dyDescent="0.25">
      <c r="A322" s="7" t="s">
        <v>24</v>
      </c>
      <c r="B322" t="s">
        <v>25</v>
      </c>
      <c r="C322" t="s">
        <v>7</v>
      </c>
      <c r="D322" t="s">
        <v>7</v>
      </c>
      <c r="E322" t="b">
        <v>0</v>
      </c>
      <c r="F322">
        <v>7471.7884285053115</v>
      </c>
      <c r="G322">
        <v>3980.380859375</v>
      </c>
      <c r="H322">
        <v>2491.4075157245497</v>
      </c>
      <c r="I322">
        <v>53</v>
      </c>
    </row>
    <row r="323" spans="1:9" x14ac:dyDescent="0.25">
      <c r="A323" s="7" t="s">
        <v>24</v>
      </c>
      <c r="B323" t="s">
        <v>47</v>
      </c>
      <c r="C323" t="s">
        <v>7</v>
      </c>
      <c r="D323" t="s">
        <v>7</v>
      </c>
      <c r="E323" t="b">
        <v>0</v>
      </c>
      <c r="F323">
        <v>6578.7732004251375</v>
      </c>
      <c r="G323">
        <v>3515.163818359375</v>
      </c>
      <c r="H323">
        <v>2063.6094774331946</v>
      </c>
      <c r="I323">
        <v>41</v>
      </c>
    </row>
    <row r="324" spans="1:9" x14ac:dyDescent="0.25">
      <c r="A324" s="7" t="s">
        <v>24</v>
      </c>
      <c r="B324" t="s">
        <v>48</v>
      </c>
      <c r="C324" t="s">
        <v>7</v>
      </c>
      <c r="D324" t="s">
        <v>7</v>
      </c>
      <c r="E324" t="b">
        <v>0</v>
      </c>
      <c r="F324">
        <v>6039.6271416640793</v>
      </c>
      <c r="G324">
        <v>3375.469482421875</v>
      </c>
      <c r="H324">
        <v>1664.1576210952317</v>
      </c>
      <c r="I324">
        <v>39</v>
      </c>
    </row>
    <row r="325" spans="1:9" x14ac:dyDescent="0.25">
      <c r="A325" s="7" t="s">
        <v>24</v>
      </c>
      <c r="B325" t="s">
        <v>49</v>
      </c>
      <c r="C325" t="s">
        <v>7</v>
      </c>
      <c r="D325" t="s">
        <v>7</v>
      </c>
      <c r="E325" t="b">
        <v>0</v>
      </c>
      <c r="F325">
        <v>4892.6792734911714</v>
      </c>
      <c r="G325">
        <v>3173.23681640625</v>
      </c>
      <c r="H325">
        <v>719.44237697627921</v>
      </c>
      <c r="I325">
        <v>32</v>
      </c>
    </row>
    <row r="326" spans="1:9" x14ac:dyDescent="0.25">
      <c r="A326" s="7" t="s">
        <v>24</v>
      </c>
      <c r="B326" t="s">
        <v>50</v>
      </c>
      <c r="C326" t="s">
        <v>7</v>
      </c>
      <c r="D326" t="s">
        <v>7</v>
      </c>
      <c r="E326" t="b">
        <v>0</v>
      </c>
      <c r="F326">
        <v>7746.7919486768105</v>
      </c>
      <c r="G326">
        <v>4141.54443359375</v>
      </c>
      <c r="H326">
        <v>2605.2473148114541</v>
      </c>
      <c r="I326">
        <v>53</v>
      </c>
    </row>
    <row r="327" spans="1:9" x14ac:dyDescent="0.25">
      <c r="A327" s="7" t="s">
        <v>24</v>
      </c>
      <c r="B327" t="s">
        <v>51</v>
      </c>
      <c r="C327" t="s">
        <v>7</v>
      </c>
      <c r="D327" t="s">
        <v>7</v>
      </c>
      <c r="E327" t="b">
        <v>0</v>
      </c>
      <c r="F327">
        <v>6635.5205244477675</v>
      </c>
      <c r="G327">
        <v>3765.101318359375</v>
      </c>
      <c r="H327">
        <v>1870.4191317017962</v>
      </c>
      <c r="I327">
        <v>46</v>
      </c>
    </row>
    <row r="328" spans="1:9" x14ac:dyDescent="0.25">
      <c r="A328" s="7" t="s">
        <v>24</v>
      </c>
      <c r="B328" t="s">
        <v>52</v>
      </c>
      <c r="C328" t="s">
        <v>7</v>
      </c>
      <c r="D328" t="s">
        <v>7</v>
      </c>
      <c r="E328" t="b">
        <v>0</v>
      </c>
      <c r="F328">
        <v>4608.4774979565427</v>
      </c>
      <c r="G328">
        <v>2623.341064453125</v>
      </c>
      <c r="H328">
        <v>985.13654031494093</v>
      </c>
      <c r="I328">
        <v>26</v>
      </c>
    </row>
    <row r="329" spans="1:9" x14ac:dyDescent="0.25">
      <c r="A329" s="7" t="s">
        <v>24</v>
      </c>
      <c r="B329" t="s">
        <v>53</v>
      </c>
      <c r="C329" t="s">
        <v>7</v>
      </c>
      <c r="D329" t="s">
        <v>7</v>
      </c>
      <c r="E329" t="b">
        <v>0</v>
      </c>
      <c r="F329">
        <v>3846.9225376899358</v>
      </c>
      <c r="G329">
        <v>2169.6572265625</v>
      </c>
      <c r="H329">
        <v>677.26532638622496</v>
      </c>
      <c r="I329">
        <v>21</v>
      </c>
    </row>
    <row r="330" spans="1:9" x14ac:dyDescent="0.25">
      <c r="A330" s="7" t="s">
        <v>117</v>
      </c>
      <c r="B330" t="s">
        <v>73</v>
      </c>
      <c r="C330" t="s">
        <v>7</v>
      </c>
      <c r="D330" t="s">
        <v>7</v>
      </c>
      <c r="E330" t="b">
        <v>1</v>
      </c>
      <c r="F330">
        <v>18623.671695715544</v>
      </c>
      <c r="G330">
        <v>3898.207275390625</v>
      </c>
      <c r="H330">
        <v>13725.464317328095</v>
      </c>
      <c r="I330">
        <v>43</v>
      </c>
    </row>
    <row r="331" spans="1:9" x14ac:dyDescent="0.25">
      <c r="A331" s="7" t="s">
        <v>117</v>
      </c>
      <c r="B331" t="s">
        <v>74</v>
      </c>
      <c r="C331" t="s">
        <v>7</v>
      </c>
      <c r="D331" t="s">
        <v>7</v>
      </c>
      <c r="E331" t="b">
        <v>1</v>
      </c>
      <c r="F331">
        <v>13309.359839049233</v>
      </c>
      <c r="G331">
        <v>2796.64697265625</v>
      </c>
      <c r="H331">
        <v>9512.7128015431299</v>
      </c>
      <c r="I331">
        <v>27</v>
      </c>
    </row>
    <row r="332" spans="1:9" x14ac:dyDescent="0.25">
      <c r="A332" s="7" t="s">
        <v>117</v>
      </c>
      <c r="B332" t="s">
        <v>75</v>
      </c>
      <c r="C332" t="s">
        <v>7</v>
      </c>
      <c r="D332" t="s">
        <v>7</v>
      </c>
      <c r="E332" t="b">
        <v>1</v>
      </c>
      <c r="F332">
        <v>9451.5082597716282</v>
      </c>
      <c r="G332">
        <v>2431.694091796875</v>
      </c>
      <c r="H332">
        <v>6019.8140687926243</v>
      </c>
      <c r="I332">
        <v>19</v>
      </c>
    </row>
    <row r="333" spans="1:9" x14ac:dyDescent="0.25">
      <c r="A333" s="7" t="s">
        <v>117</v>
      </c>
      <c r="B333" t="s">
        <v>76</v>
      </c>
      <c r="C333" t="s">
        <v>7</v>
      </c>
      <c r="D333" t="s">
        <v>7</v>
      </c>
      <c r="E333" t="b">
        <v>1</v>
      </c>
      <c r="F333">
        <v>6168.2709938005019</v>
      </c>
      <c r="G333">
        <v>1698.4739990234375</v>
      </c>
      <c r="H333">
        <v>3469.7969566300917</v>
      </c>
      <c r="I333">
        <v>11</v>
      </c>
    </row>
    <row r="334" spans="1:9" x14ac:dyDescent="0.25">
      <c r="A334" s="7" t="s">
        <v>117</v>
      </c>
      <c r="B334" t="s">
        <v>77</v>
      </c>
      <c r="C334" t="s">
        <v>7</v>
      </c>
      <c r="D334" t="s">
        <v>7</v>
      </c>
      <c r="E334" t="b">
        <v>1</v>
      </c>
      <c r="F334">
        <v>13830.487593425294</v>
      </c>
      <c r="G334">
        <v>2954.33349609375</v>
      </c>
      <c r="H334">
        <v>9876.1542041430675</v>
      </c>
      <c r="I334">
        <v>29</v>
      </c>
    </row>
    <row r="335" spans="1:9" x14ac:dyDescent="0.25">
      <c r="A335" s="7" t="s">
        <v>117</v>
      </c>
      <c r="B335" t="s">
        <v>78</v>
      </c>
      <c r="C335" t="s">
        <v>7</v>
      </c>
      <c r="D335" t="s">
        <v>7</v>
      </c>
      <c r="E335" t="b">
        <v>1</v>
      </c>
      <c r="F335">
        <v>8625.9329403516513</v>
      </c>
      <c r="G335">
        <v>2010.844482421875</v>
      </c>
      <c r="H335">
        <v>5615.0884884473544</v>
      </c>
      <c r="I335">
        <v>16</v>
      </c>
    </row>
    <row r="336" spans="1:9" x14ac:dyDescent="0.25">
      <c r="A336" s="7" t="s">
        <v>117</v>
      </c>
      <c r="B336" t="s">
        <v>79</v>
      </c>
      <c r="C336" t="s">
        <v>7</v>
      </c>
      <c r="D336" t="s">
        <v>7</v>
      </c>
      <c r="E336" t="b">
        <v>1</v>
      </c>
      <c r="F336">
        <v>8457.6022365605459</v>
      </c>
      <c r="G336">
        <v>2392.4306640625</v>
      </c>
      <c r="H336">
        <v>5065.1716869389629</v>
      </c>
      <c r="I336">
        <v>19</v>
      </c>
    </row>
    <row r="337" spans="1:9" x14ac:dyDescent="0.25">
      <c r="A337" s="7" t="s">
        <v>117</v>
      </c>
      <c r="B337" t="s">
        <v>80</v>
      </c>
      <c r="C337" t="s">
        <v>7</v>
      </c>
      <c r="D337" t="s">
        <v>7</v>
      </c>
      <c r="E337" t="b">
        <v>1</v>
      </c>
      <c r="F337">
        <v>4828.4267734669602</v>
      </c>
      <c r="G337">
        <v>1520.3687744140625</v>
      </c>
      <c r="H337">
        <v>2308.0580371998703</v>
      </c>
      <c r="I337">
        <v>8</v>
      </c>
    </row>
    <row r="338" spans="1:9" x14ac:dyDescent="0.25">
      <c r="A338" s="8" t="s">
        <v>102</v>
      </c>
      <c r="B338" t="s">
        <v>38</v>
      </c>
      <c r="C338" t="s">
        <v>9</v>
      </c>
      <c r="D338" t="s">
        <v>9</v>
      </c>
      <c r="E338" t="b">
        <v>1</v>
      </c>
      <c r="F338">
        <v>16075.748856504852</v>
      </c>
      <c r="G338">
        <v>2682.7685546875</v>
      </c>
      <c r="H338">
        <v>4392.9802407821953</v>
      </c>
      <c r="I338">
        <v>19</v>
      </c>
    </row>
    <row r="339" spans="1:9" x14ac:dyDescent="0.25">
      <c r="A339" s="8" t="s">
        <v>102</v>
      </c>
      <c r="B339" t="s">
        <v>39</v>
      </c>
      <c r="C339" t="s">
        <v>9</v>
      </c>
      <c r="D339" t="s">
        <v>9</v>
      </c>
      <c r="E339" t="b">
        <v>1</v>
      </c>
      <c r="F339">
        <v>16245.411493838783</v>
      </c>
      <c r="G339">
        <v>2531.57080078125</v>
      </c>
      <c r="H339">
        <v>4713.8407006869265</v>
      </c>
      <c r="I339">
        <v>18</v>
      </c>
    </row>
    <row r="340" spans="1:9" x14ac:dyDescent="0.25">
      <c r="A340" s="8" t="s">
        <v>102</v>
      </c>
      <c r="B340" t="s">
        <v>41</v>
      </c>
      <c r="C340" t="s">
        <v>9</v>
      </c>
      <c r="D340" t="s">
        <v>9</v>
      </c>
      <c r="E340" t="b">
        <v>1</v>
      </c>
      <c r="F340">
        <v>17698.469435366042</v>
      </c>
      <c r="G340">
        <v>2290.24658203125</v>
      </c>
      <c r="H340">
        <v>6408.2227388938727</v>
      </c>
      <c r="I340">
        <v>17</v>
      </c>
    </row>
    <row r="341" spans="1:9" x14ac:dyDescent="0.25">
      <c r="A341" s="8" t="s">
        <v>102</v>
      </c>
      <c r="B341" t="s">
        <v>42</v>
      </c>
      <c r="C341" t="s">
        <v>9</v>
      </c>
      <c r="D341" t="s">
        <v>9</v>
      </c>
      <c r="E341" t="b">
        <v>1</v>
      </c>
      <c r="F341">
        <v>15897.534371143083</v>
      </c>
      <c r="G341">
        <v>1697.856201171875</v>
      </c>
      <c r="H341">
        <v>5199.678139453631</v>
      </c>
      <c r="I341">
        <v>15</v>
      </c>
    </row>
    <row r="342" spans="1:9" x14ac:dyDescent="0.25">
      <c r="A342" s="8" t="s">
        <v>102</v>
      </c>
      <c r="B342" t="s">
        <v>40</v>
      </c>
      <c r="C342" t="s">
        <v>9</v>
      </c>
      <c r="D342" t="s">
        <v>9</v>
      </c>
      <c r="E342" t="b">
        <v>1</v>
      </c>
      <c r="F342">
        <v>14584.871783800612</v>
      </c>
      <c r="G342">
        <v>2732.649658203125</v>
      </c>
      <c r="H342">
        <v>2852.2222171502208</v>
      </c>
      <c r="I342">
        <v>17</v>
      </c>
    </row>
    <row r="343" spans="1:9" x14ac:dyDescent="0.25">
      <c r="A343" s="8" t="s">
        <v>102</v>
      </c>
      <c r="B343" t="s">
        <v>43</v>
      </c>
      <c r="C343" t="s">
        <v>9</v>
      </c>
      <c r="D343" t="s">
        <v>9</v>
      </c>
      <c r="E343" t="b">
        <v>1</v>
      </c>
      <c r="F343">
        <v>15093.160377885097</v>
      </c>
      <c r="G343">
        <v>2594.1005859375</v>
      </c>
      <c r="H343">
        <v>3499.0598682415416</v>
      </c>
      <c r="I343">
        <v>17</v>
      </c>
    </row>
    <row r="344" spans="1:9" x14ac:dyDescent="0.25">
      <c r="A344" s="8" t="s">
        <v>102</v>
      </c>
      <c r="B344" t="s">
        <v>44</v>
      </c>
      <c r="C344" t="s">
        <v>9</v>
      </c>
      <c r="D344" t="s">
        <v>9</v>
      </c>
      <c r="E344" t="b">
        <v>1</v>
      </c>
      <c r="F344">
        <v>13854.356980450599</v>
      </c>
      <c r="G344">
        <v>2649.6181640625</v>
      </c>
      <c r="H344">
        <v>2204.7388545350718</v>
      </c>
      <c r="I344">
        <v>16</v>
      </c>
    </row>
    <row r="345" spans="1:9" x14ac:dyDescent="0.25">
      <c r="A345" s="8" t="s">
        <v>102</v>
      </c>
      <c r="B345" t="s">
        <v>45</v>
      </c>
      <c r="C345" t="s">
        <v>9</v>
      </c>
      <c r="D345" t="s">
        <v>9</v>
      </c>
      <c r="E345" t="b">
        <v>1</v>
      </c>
      <c r="F345">
        <v>12641.766411681678</v>
      </c>
      <c r="G345">
        <v>2150.9677734375</v>
      </c>
      <c r="H345">
        <v>1490.7987450557005</v>
      </c>
      <c r="I345">
        <v>14</v>
      </c>
    </row>
    <row r="346" spans="1:9" x14ac:dyDescent="0.25">
      <c r="A346" s="8" t="s">
        <v>102</v>
      </c>
      <c r="B346" t="s">
        <v>46</v>
      </c>
      <c r="C346" t="s">
        <v>9</v>
      </c>
      <c r="D346" t="s">
        <v>9</v>
      </c>
      <c r="E346" t="b">
        <v>1</v>
      </c>
      <c r="F346">
        <v>12134.932952374553</v>
      </c>
      <c r="G346">
        <v>1949.1329345703125</v>
      </c>
      <c r="H346">
        <v>1185.8000635806072</v>
      </c>
      <c r="I346">
        <v>13</v>
      </c>
    </row>
    <row r="347" spans="1:9" x14ac:dyDescent="0.25">
      <c r="A347" s="8" t="s">
        <v>114</v>
      </c>
      <c r="B347" t="s">
        <v>65</v>
      </c>
      <c r="C347" t="s">
        <v>9</v>
      </c>
      <c r="D347" t="s">
        <v>9</v>
      </c>
      <c r="E347" t="b">
        <v>1</v>
      </c>
      <c r="F347">
        <v>42533.869546322581</v>
      </c>
      <c r="G347">
        <v>3412.671875</v>
      </c>
      <c r="H347">
        <v>30121.197694210765</v>
      </c>
      <c r="I347">
        <v>22</v>
      </c>
    </row>
    <row r="348" spans="1:9" x14ac:dyDescent="0.25">
      <c r="A348" s="8" t="s">
        <v>114</v>
      </c>
      <c r="B348" t="s">
        <v>66</v>
      </c>
      <c r="C348" t="s">
        <v>9</v>
      </c>
      <c r="D348" t="s">
        <v>9</v>
      </c>
      <c r="E348" t="b">
        <v>1</v>
      </c>
      <c r="F348">
        <v>39280.724962443775</v>
      </c>
      <c r="G348">
        <v>2847.001220703125</v>
      </c>
      <c r="H348">
        <v>27433.723840922779</v>
      </c>
      <c r="I348">
        <v>19</v>
      </c>
    </row>
    <row r="349" spans="1:9" x14ac:dyDescent="0.25">
      <c r="A349" s="8" t="s">
        <v>114</v>
      </c>
      <c r="B349" t="s">
        <v>67</v>
      </c>
      <c r="C349" t="s">
        <v>9</v>
      </c>
      <c r="D349" t="s">
        <v>9</v>
      </c>
      <c r="E349" t="b">
        <v>1</v>
      </c>
      <c r="F349">
        <v>38616.151637153496</v>
      </c>
      <c r="G349">
        <v>2418.032958984375</v>
      </c>
      <c r="H349">
        <v>27198.118590431081</v>
      </c>
      <c r="I349">
        <v>17</v>
      </c>
    </row>
    <row r="350" spans="1:9" x14ac:dyDescent="0.25">
      <c r="A350" s="8" t="s">
        <v>114</v>
      </c>
      <c r="B350" t="s">
        <v>68</v>
      </c>
      <c r="C350" t="s">
        <v>9</v>
      </c>
      <c r="D350" t="s">
        <v>9</v>
      </c>
      <c r="E350" t="b">
        <v>1</v>
      </c>
      <c r="F350">
        <v>29937.524501220934</v>
      </c>
      <c r="G350">
        <v>1746.5615234375</v>
      </c>
      <c r="H350">
        <v>19190.962981598132</v>
      </c>
      <c r="I350">
        <v>11</v>
      </c>
    </row>
    <row r="351" spans="1:9" x14ac:dyDescent="0.25">
      <c r="A351" s="8" t="s">
        <v>114</v>
      </c>
      <c r="B351" t="s">
        <v>69</v>
      </c>
      <c r="C351" t="s">
        <v>9</v>
      </c>
      <c r="D351" t="s">
        <v>9</v>
      </c>
      <c r="E351" t="b">
        <v>1</v>
      </c>
      <c r="F351">
        <v>26622.570992130029</v>
      </c>
      <c r="G351">
        <v>2183.95068359375</v>
      </c>
      <c r="H351">
        <v>15438.620239871729</v>
      </c>
      <c r="I351">
        <v>13</v>
      </c>
    </row>
    <row r="352" spans="1:9" x14ac:dyDescent="0.25">
      <c r="A352" s="8" t="s">
        <v>114</v>
      </c>
      <c r="B352" t="s">
        <v>70</v>
      </c>
      <c r="C352" t="s">
        <v>9</v>
      </c>
      <c r="D352" t="s">
        <v>9</v>
      </c>
      <c r="E352" t="b">
        <v>1</v>
      </c>
      <c r="F352">
        <v>21230.6626458889</v>
      </c>
      <c r="G352">
        <v>1818.532470703125</v>
      </c>
      <c r="H352">
        <v>10412.13023622093</v>
      </c>
      <c r="I352">
        <v>10</v>
      </c>
    </row>
    <row r="353" spans="1:9" x14ac:dyDescent="0.25">
      <c r="A353" s="8" t="s">
        <v>114</v>
      </c>
      <c r="B353" t="s">
        <v>71</v>
      </c>
      <c r="C353" t="s">
        <v>9</v>
      </c>
      <c r="D353" t="s">
        <v>9</v>
      </c>
      <c r="E353" t="b">
        <v>1</v>
      </c>
      <c r="F353">
        <v>24461.700802011281</v>
      </c>
      <c r="G353">
        <v>2257.378173828125</v>
      </c>
      <c r="H353">
        <v>13204.32255188921</v>
      </c>
      <c r="I353">
        <v>12</v>
      </c>
    </row>
    <row r="354" spans="1:9" x14ac:dyDescent="0.25">
      <c r="A354" s="8" t="s">
        <v>114</v>
      </c>
      <c r="B354" t="s">
        <v>72</v>
      </c>
      <c r="C354" t="s">
        <v>9</v>
      </c>
      <c r="D354" t="s">
        <v>9</v>
      </c>
      <c r="E354" t="b">
        <v>1</v>
      </c>
      <c r="F354">
        <v>18382.251235587064</v>
      </c>
      <c r="G354">
        <v>1763.81689453125</v>
      </c>
      <c r="H354">
        <v>7618.4342876500505</v>
      </c>
      <c r="I354">
        <v>9</v>
      </c>
    </row>
    <row r="355" spans="1:9" x14ac:dyDescent="0.25">
      <c r="A355" s="8" t="s">
        <v>115</v>
      </c>
      <c r="B355" t="s">
        <v>26</v>
      </c>
      <c r="C355" t="s">
        <v>9</v>
      </c>
      <c r="D355" t="s">
        <v>9</v>
      </c>
      <c r="E355" t="b">
        <v>1</v>
      </c>
      <c r="F355">
        <v>5320.0862178869675</v>
      </c>
      <c r="G355">
        <v>2961.576171875</v>
      </c>
      <c r="H355">
        <v>1358.5100040502978</v>
      </c>
      <c r="I355">
        <v>31</v>
      </c>
    </row>
    <row r="356" spans="1:9" x14ac:dyDescent="0.25">
      <c r="A356" s="8" t="s">
        <v>115</v>
      </c>
      <c r="B356" t="s">
        <v>27</v>
      </c>
      <c r="C356" t="s">
        <v>9</v>
      </c>
      <c r="D356" t="s">
        <v>9</v>
      </c>
      <c r="E356" t="b">
        <v>1</v>
      </c>
      <c r="F356">
        <v>4907.1217086899414</v>
      </c>
      <c r="G356">
        <v>2614.20703125</v>
      </c>
      <c r="H356">
        <v>1292.9146125900884</v>
      </c>
      <c r="I356">
        <v>26</v>
      </c>
    </row>
    <row r="357" spans="1:9" x14ac:dyDescent="0.25">
      <c r="A357" s="8" t="s">
        <v>115</v>
      </c>
      <c r="B357" t="s">
        <v>28</v>
      </c>
      <c r="C357" t="s">
        <v>9</v>
      </c>
      <c r="D357" t="s">
        <v>9</v>
      </c>
      <c r="E357" t="b">
        <v>1</v>
      </c>
      <c r="F357">
        <v>4334.2050590150811</v>
      </c>
      <c r="G357">
        <v>2042.52392578125</v>
      </c>
      <c r="H357">
        <v>1291.6810721986751</v>
      </c>
      <c r="I357">
        <v>21</v>
      </c>
    </row>
    <row r="358" spans="1:9" x14ac:dyDescent="0.25">
      <c r="A358" s="8" t="s">
        <v>115</v>
      </c>
      <c r="B358" t="s">
        <v>29</v>
      </c>
      <c r="C358" t="s">
        <v>9</v>
      </c>
      <c r="D358" t="s">
        <v>9</v>
      </c>
      <c r="E358" t="b">
        <v>1</v>
      </c>
      <c r="F358">
        <v>3501.2261547216781</v>
      </c>
      <c r="G358">
        <v>1668.6512451171875</v>
      </c>
      <c r="H358">
        <v>832.5749630102523</v>
      </c>
      <c r="I358">
        <v>16</v>
      </c>
    </row>
    <row r="359" spans="1:9" x14ac:dyDescent="0.25">
      <c r="A359" s="8" t="s">
        <v>115</v>
      </c>
      <c r="B359" t="s">
        <v>30</v>
      </c>
      <c r="C359" t="s">
        <v>9</v>
      </c>
      <c r="D359" t="s">
        <v>9</v>
      </c>
      <c r="E359" t="b">
        <v>1</v>
      </c>
      <c r="F359">
        <v>3963.5121010270477</v>
      </c>
      <c r="G359">
        <v>2284.826416015625</v>
      </c>
      <c r="H359">
        <v>678.68572697309276</v>
      </c>
      <c r="I359">
        <v>22</v>
      </c>
    </row>
    <row r="360" spans="1:9" x14ac:dyDescent="0.25">
      <c r="A360" s="8" t="s">
        <v>115</v>
      </c>
      <c r="B360" t="s">
        <v>31</v>
      </c>
      <c r="C360" t="s">
        <v>9</v>
      </c>
      <c r="D360" t="s">
        <v>9</v>
      </c>
      <c r="E360" t="b">
        <v>1</v>
      </c>
      <c r="F360">
        <v>3694.8070768061816</v>
      </c>
      <c r="G360">
        <v>2027.406982421875</v>
      </c>
      <c r="H360">
        <v>667.40004479324193</v>
      </c>
      <c r="I360">
        <v>19</v>
      </c>
    </row>
    <row r="361" spans="1:9" x14ac:dyDescent="0.25">
      <c r="A361" s="8" t="s">
        <v>115</v>
      </c>
      <c r="B361" t="s">
        <v>32</v>
      </c>
      <c r="C361" t="s">
        <v>9</v>
      </c>
      <c r="D361" t="s">
        <v>9</v>
      </c>
      <c r="E361" t="b">
        <v>1</v>
      </c>
      <c r="F361">
        <v>3604.7004054757199</v>
      </c>
      <c r="G361">
        <v>1767.3525390625</v>
      </c>
      <c r="H361">
        <v>837.34789693079779</v>
      </c>
      <c r="I361">
        <v>17</v>
      </c>
    </row>
    <row r="362" spans="1:9" x14ac:dyDescent="0.25">
      <c r="A362" s="8" t="s">
        <v>115</v>
      </c>
      <c r="B362" t="s">
        <v>33</v>
      </c>
      <c r="C362" t="s">
        <v>9</v>
      </c>
      <c r="D362" t="s">
        <v>9</v>
      </c>
      <c r="E362" t="b">
        <v>1</v>
      </c>
      <c r="F362">
        <v>3078.3248885874063</v>
      </c>
      <c r="G362">
        <v>1466.836669921875</v>
      </c>
      <c r="H362">
        <v>611.48823392432018</v>
      </c>
      <c r="I362">
        <v>14</v>
      </c>
    </row>
    <row r="363" spans="1:9" x14ac:dyDescent="0.25">
      <c r="A363" s="8" t="s">
        <v>115</v>
      </c>
      <c r="B363" t="s">
        <v>34</v>
      </c>
      <c r="C363" t="s">
        <v>9</v>
      </c>
      <c r="D363" t="s">
        <v>9</v>
      </c>
      <c r="E363" t="b">
        <v>1</v>
      </c>
      <c r="F363">
        <v>3404.6688048028209</v>
      </c>
      <c r="G363">
        <v>1984.283935546875</v>
      </c>
      <c r="H363">
        <v>420.38492266170783</v>
      </c>
      <c r="I363">
        <v>17</v>
      </c>
    </row>
    <row r="364" spans="1:9" x14ac:dyDescent="0.25">
      <c r="A364" s="8" t="s">
        <v>115</v>
      </c>
      <c r="B364" t="s">
        <v>35</v>
      </c>
      <c r="C364" t="s">
        <v>9</v>
      </c>
      <c r="D364" t="s">
        <v>9</v>
      </c>
      <c r="E364" t="b">
        <v>1</v>
      </c>
      <c r="F364">
        <v>3603.4793379484959</v>
      </c>
      <c r="G364">
        <v>1853.5899658203125</v>
      </c>
      <c r="H364">
        <v>749.88934542530262</v>
      </c>
      <c r="I364">
        <v>17</v>
      </c>
    </row>
    <row r="365" spans="1:9" x14ac:dyDescent="0.25">
      <c r="A365" s="8" t="s">
        <v>115</v>
      </c>
      <c r="B365" t="s">
        <v>36</v>
      </c>
      <c r="C365" t="s">
        <v>9</v>
      </c>
      <c r="D365" t="s">
        <v>9</v>
      </c>
      <c r="E365" t="b">
        <v>1</v>
      </c>
      <c r="F365">
        <v>3179.5377203319908</v>
      </c>
      <c r="G365">
        <v>1695.676025390625</v>
      </c>
      <c r="H365">
        <v>483.86165679439335</v>
      </c>
      <c r="I365">
        <v>15</v>
      </c>
    </row>
    <row r="366" spans="1:9" x14ac:dyDescent="0.25">
      <c r="A366" s="8" t="s">
        <v>115</v>
      </c>
      <c r="B366" t="s">
        <v>37</v>
      </c>
      <c r="C366" t="s">
        <v>9</v>
      </c>
      <c r="D366" t="s">
        <v>9</v>
      </c>
      <c r="E366" t="b">
        <v>1</v>
      </c>
      <c r="F366">
        <v>2765.5521388088264</v>
      </c>
      <c r="G366">
        <v>1584.694091796875</v>
      </c>
      <c r="H366">
        <v>180.85805464134609</v>
      </c>
      <c r="I366">
        <v>13</v>
      </c>
    </row>
    <row r="367" spans="1:9" x14ac:dyDescent="0.25">
      <c r="A367" s="8" t="s">
        <v>116</v>
      </c>
      <c r="B367" t="s">
        <v>103</v>
      </c>
      <c r="C367" t="s">
        <v>9</v>
      </c>
      <c r="D367" t="s">
        <v>9</v>
      </c>
      <c r="E367" t="b">
        <v>1</v>
      </c>
      <c r="F367">
        <v>6776.7875517784123</v>
      </c>
      <c r="G367">
        <v>2070.4580078125</v>
      </c>
      <c r="H367">
        <v>3706.3296584068303</v>
      </c>
      <c r="I367">
        <v>11</v>
      </c>
    </row>
    <row r="368" spans="1:9" x14ac:dyDescent="0.25">
      <c r="A368" s="8" t="s">
        <v>116</v>
      </c>
      <c r="B368" t="s">
        <v>104</v>
      </c>
      <c r="C368" t="s">
        <v>9</v>
      </c>
      <c r="D368" t="s">
        <v>9</v>
      </c>
      <c r="E368" t="b">
        <v>1</v>
      </c>
      <c r="F368">
        <v>6760.9126193449238</v>
      </c>
      <c r="G368">
        <v>1880.287109375</v>
      </c>
      <c r="H368">
        <v>3880.6255404875019</v>
      </c>
      <c r="I368">
        <v>11</v>
      </c>
    </row>
    <row r="369" spans="1:9" x14ac:dyDescent="0.25">
      <c r="A369" s="8" t="s">
        <v>116</v>
      </c>
      <c r="B369" t="s">
        <v>105</v>
      </c>
      <c r="C369" t="s">
        <v>9</v>
      </c>
      <c r="D369" t="s">
        <v>9</v>
      </c>
      <c r="E369" t="b">
        <v>1</v>
      </c>
      <c r="F369">
        <v>6367.9451671594243</v>
      </c>
      <c r="G369">
        <v>1681.2445068359375</v>
      </c>
      <c r="H369">
        <v>3686.7006145471196</v>
      </c>
      <c r="I369">
        <v>9</v>
      </c>
    </row>
    <row r="370" spans="1:9" x14ac:dyDescent="0.25">
      <c r="A370" s="8" t="s">
        <v>116</v>
      </c>
      <c r="B370" t="s">
        <v>106</v>
      </c>
      <c r="C370" t="s">
        <v>9</v>
      </c>
      <c r="D370" t="s">
        <v>9</v>
      </c>
      <c r="E370" t="b">
        <v>1</v>
      </c>
      <c r="F370">
        <v>5051.2575392049112</v>
      </c>
      <c r="G370">
        <v>1319.556396484375</v>
      </c>
      <c r="H370">
        <v>2731.7011884969029</v>
      </c>
      <c r="I370">
        <v>6</v>
      </c>
    </row>
    <row r="371" spans="1:9" x14ac:dyDescent="0.25">
      <c r="A371" s="8" t="s">
        <v>116</v>
      </c>
      <c r="B371" t="s">
        <v>107</v>
      </c>
      <c r="C371" t="s">
        <v>9</v>
      </c>
      <c r="D371" t="s">
        <v>9</v>
      </c>
      <c r="E371" t="b">
        <v>1</v>
      </c>
      <c r="F371">
        <v>3952.215058657388</v>
      </c>
      <c r="G371">
        <v>1556.251708984375</v>
      </c>
      <c r="H371">
        <v>1395.9633191554349</v>
      </c>
      <c r="I371">
        <v>6</v>
      </c>
    </row>
    <row r="372" spans="1:9" x14ac:dyDescent="0.25">
      <c r="A372" s="8" t="s">
        <v>116</v>
      </c>
      <c r="B372" t="s">
        <v>108</v>
      </c>
      <c r="C372" t="s">
        <v>9</v>
      </c>
      <c r="D372" t="s">
        <v>9</v>
      </c>
      <c r="E372" t="b">
        <v>1</v>
      </c>
      <c r="F372">
        <v>3926.6018461275153</v>
      </c>
      <c r="G372">
        <v>1443.4720458984375</v>
      </c>
      <c r="H372">
        <v>1483.1298383760507</v>
      </c>
      <c r="I372">
        <v>6</v>
      </c>
    </row>
    <row r="373" spans="1:9" x14ac:dyDescent="0.25">
      <c r="A373" s="8" t="s">
        <v>116</v>
      </c>
      <c r="B373" t="s">
        <v>109</v>
      </c>
      <c r="C373" t="s">
        <v>9</v>
      </c>
      <c r="D373" t="s">
        <v>9</v>
      </c>
      <c r="E373" t="b">
        <v>1</v>
      </c>
      <c r="F373">
        <v>4823.5240158860597</v>
      </c>
      <c r="G373">
        <v>1502.3795166015625</v>
      </c>
      <c r="H373">
        <v>2321.1444992844977</v>
      </c>
      <c r="I373">
        <v>6</v>
      </c>
    </row>
    <row r="374" spans="1:9" x14ac:dyDescent="0.25">
      <c r="A374" s="8" t="s">
        <v>116</v>
      </c>
      <c r="B374" t="s">
        <v>110</v>
      </c>
      <c r="C374" t="s">
        <v>9</v>
      </c>
      <c r="D374" t="s">
        <v>9</v>
      </c>
      <c r="E374" t="b">
        <v>1</v>
      </c>
      <c r="F374">
        <v>4417.7240051493245</v>
      </c>
      <c r="G374">
        <v>1322.1854248046875</v>
      </c>
      <c r="H374">
        <v>2095.5385345682698</v>
      </c>
      <c r="I374">
        <v>5</v>
      </c>
    </row>
    <row r="375" spans="1:9" x14ac:dyDescent="0.25">
      <c r="A375" s="8" t="s">
        <v>116</v>
      </c>
      <c r="B375" t="s">
        <v>111</v>
      </c>
      <c r="C375" t="s">
        <v>9</v>
      </c>
      <c r="D375" t="s">
        <v>9</v>
      </c>
      <c r="E375" t="b">
        <v>1</v>
      </c>
      <c r="F375">
        <v>4944.0458615836942</v>
      </c>
      <c r="G375">
        <v>1620.224365234375</v>
      </c>
      <c r="H375">
        <v>2323.8215154228055</v>
      </c>
      <c r="I375">
        <v>7</v>
      </c>
    </row>
    <row r="376" spans="1:9" x14ac:dyDescent="0.25">
      <c r="A376" s="8" t="s">
        <v>116</v>
      </c>
      <c r="B376" t="s">
        <v>112</v>
      </c>
      <c r="C376" t="s">
        <v>9</v>
      </c>
      <c r="D376" t="s">
        <v>9</v>
      </c>
      <c r="E376" t="b">
        <v>1</v>
      </c>
      <c r="F376">
        <v>4860.7139780658517</v>
      </c>
      <c r="G376">
        <v>1641.4886474609375</v>
      </c>
      <c r="H376">
        <v>2219.2253611224924</v>
      </c>
      <c r="I376">
        <v>7</v>
      </c>
    </row>
    <row r="377" spans="1:9" x14ac:dyDescent="0.25">
      <c r="A377" s="8" t="s">
        <v>116</v>
      </c>
      <c r="B377" t="s">
        <v>113</v>
      </c>
      <c r="C377" t="s">
        <v>9</v>
      </c>
      <c r="D377" t="s">
        <v>9</v>
      </c>
      <c r="E377" t="b">
        <v>1</v>
      </c>
      <c r="F377">
        <v>3260.2007834187589</v>
      </c>
      <c r="G377">
        <v>1336.877197265625</v>
      </c>
      <c r="H377">
        <v>923.3235403767668</v>
      </c>
      <c r="I377">
        <v>4</v>
      </c>
    </row>
    <row r="378" spans="1:9" x14ac:dyDescent="0.25">
      <c r="A378" s="8" t="s">
        <v>24</v>
      </c>
      <c r="B378" t="s">
        <v>25</v>
      </c>
      <c r="C378" t="s">
        <v>9</v>
      </c>
      <c r="D378" t="s">
        <v>9</v>
      </c>
      <c r="E378" t="b">
        <v>1</v>
      </c>
      <c r="F378">
        <v>4515.783167726072</v>
      </c>
      <c r="G378">
        <v>2682.270751953125</v>
      </c>
      <c r="H378">
        <v>833.51230896142374</v>
      </c>
      <c r="I378">
        <v>23</v>
      </c>
    </row>
    <row r="379" spans="1:9" x14ac:dyDescent="0.25">
      <c r="A379" s="8" t="s">
        <v>24</v>
      </c>
      <c r="B379" t="s">
        <v>47</v>
      </c>
      <c r="C379" t="s">
        <v>9</v>
      </c>
      <c r="D379" t="s">
        <v>9</v>
      </c>
      <c r="E379" t="b">
        <v>1</v>
      </c>
      <c r="F379">
        <v>4534.5174975349591</v>
      </c>
      <c r="G379">
        <v>2584.080078125</v>
      </c>
      <c r="H379">
        <v>950.43739652177533</v>
      </c>
      <c r="I379">
        <v>21</v>
      </c>
    </row>
    <row r="380" spans="1:9" x14ac:dyDescent="0.25">
      <c r="A380" s="8" t="s">
        <v>24</v>
      </c>
      <c r="B380" t="s">
        <v>48</v>
      </c>
      <c r="C380" t="s">
        <v>9</v>
      </c>
      <c r="D380" t="s">
        <v>9</v>
      </c>
      <c r="E380" t="b">
        <v>1</v>
      </c>
      <c r="F380">
        <v>4292.2771245887707</v>
      </c>
      <c r="G380">
        <v>2187.631591796875</v>
      </c>
      <c r="H380">
        <v>1104.6454564979506</v>
      </c>
      <c r="I380">
        <v>19</v>
      </c>
    </row>
    <row r="381" spans="1:9" x14ac:dyDescent="0.25">
      <c r="A381" s="8" t="s">
        <v>24</v>
      </c>
      <c r="B381" t="s">
        <v>49</v>
      </c>
      <c r="C381" t="s">
        <v>9</v>
      </c>
      <c r="D381" t="s">
        <v>9</v>
      </c>
      <c r="E381" t="b">
        <v>1</v>
      </c>
      <c r="F381">
        <v>3730.5104041143099</v>
      </c>
      <c r="G381">
        <v>1891.203857421875</v>
      </c>
      <c r="H381">
        <v>839.30659246880202</v>
      </c>
      <c r="I381">
        <v>16</v>
      </c>
    </row>
    <row r="382" spans="1:9" x14ac:dyDescent="0.25">
      <c r="A382" s="8" t="s">
        <v>24</v>
      </c>
      <c r="B382" t="s">
        <v>50</v>
      </c>
      <c r="C382" t="s">
        <v>9</v>
      </c>
      <c r="D382" t="s">
        <v>9</v>
      </c>
      <c r="E382" t="b">
        <v>1</v>
      </c>
      <c r="F382">
        <v>4775.9478572585549</v>
      </c>
      <c r="G382">
        <v>2775.3349609375</v>
      </c>
      <c r="H382">
        <v>1000.6128352858987</v>
      </c>
      <c r="I382">
        <v>23</v>
      </c>
    </row>
    <row r="383" spans="1:9" x14ac:dyDescent="0.25">
      <c r="A383" s="8" t="s">
        <v>24</v>
      </c>
      <c r="B383" t="s">
        <v>51</v>
      </c>
      <c r="C383" t="s">
        <v>9</v>
      </c>
      <c r="D383" t="s">
        <v>9</v>
      </c>
      <c r="E383" t="b">
        <v>1</v>
      </c>
      <c r="F383">
        <v>3951.6678361647237</v>
      </c>
      <c r="G383">
        <v>2533.35400390625</v>
      </c>
      <c r="H383">
        <v>418.31393144060263</v>
      </c>
      <c r="I383">
        <v>19</v>
      </c>
    </row>
    <row r="384" spans="1:9" x14ac:dyDescent="0.25">
      <c r="A384" s="8" t="s">
        <v>24</v>
      </c>
      <c r="B384" t="s">
        <v>52</v>
      </c>
      <c r="C384" t="s">
        <v>9</v>
      </c>
      <c r="D384" t="s">
        <v>9</v>
      </c>
      <c r="E384" t="b">
        <v>1</v>
      </c>
      <c r="F384">
        <v>3612.5551266214698</v>
      </c>
      <c r="G384">
        <v>2079.614501953125</v>
      </c>
      <c r="H384">
        <v>532.94068570350089</v>
      </c>
      <c r="I384">
        <v>17</v>
      </c>
    </row>
    <row r="385" spans="1:9" x14ac:dyDescent="0.25">
      <c r="A385" s="8" t="s">
        <v>24</v>
      </c>
      <c r="B385" t="s">
        <v>53</v>
      </c>
      <c r="C385" t="s">
        <v>9</v>
      </c>
      <c r="D385" t="s">
        <v>9</v>
      </c>
      <c r="E385" t="b">
        <v>1</v>
      </c>
      <c r="F385">
        <v>3402.821352698923</v>
      </c>
      <c r="G385">
        <v>2094.98974609375</v>
      </c>
      <c r="H385">
        <v>307.83157608759507</v>
      </c>
      <c r="I385">
        <v>15</v>
      </c>
    </row>
    <row r="386" spans="1:9" x14ac:dyDescent="0.25">
      <c r="A386" s="8" t="s">
        <v>117</v>
      </c>
      <c r="B386" t="s">
        <v>73</v>
      </c>
      <c r="C386" t="s">
        <v>9</v>
      </c>
      <c r="D386" t="s">
        <v>9</v>
      </c>
      <c r="E386" t="b">
        <v>1</v>
      </c>
      <c r="F386">
        <v>6241.4007959047467</v>
      </c>
      <c r="G386">
        <v>2372.010009765625</v>
      </c>
      <c r="H386">
        <v>2869.3908166566998</v>
      </c>
      <c r="I386">
        <v>10</v>
      </c>
    </row>
    <row r="387" spans="1:9" x14ac:dyDescent="0.25">
      <c r="A387" s="8" t="s">
        <v>117</v>
      </c>
      <c r="B387" t="s">
        <v>74</v>
      </c>
      <c r="C387" t="s">
        <v>9</v>
      </c>
      <c r="D387" t="s">
        <v>9</v>
      </c>
      <c r="E387" t="b">
        <v>1</v>
      </c>
      <c r="F387">
        <v>6476.5272261332993</v>
      </c>
      <c r="G387">
        <v>2083.71484375</v>
      </c>
      <c r="H387">
        <v>3392.8124510478497</v>
      </c>
      <c r="I387">
        <v>9</v>
      </c>
    </row>
    <row r="388" spans="1:9" x14ac:dyDescent="0.25">
      <c r="A388" s="8" t="s">
        <v>117</v>
      </c>
      <c r="B388" t="s">
        <v>75</v>
      </c>
      <c r="C388" t="s">
        <v>9</v>
      </c>
      <c r="D388" t="s">
        <v>9</v>
      </c>
      <c r="E388" t="b">
        <v>1</v>
      </c>
      <c r="F388">
        <v>6932.4360392526596</v>
      </c>
      <c r="G388">
        <v>2095.198974609375</v>
      </c>
      <c r="H388">
        <v>3837.2370188669179</v>
      </c>
      <c r="I388">
        <v>9</v>
      </c>
    </row>
    <row r="389" spans="1:9" x14ac:dyDescent="0.25">
      <c r="A389" s="8" t="s">
        <v>117</v>
      </c>
      <c r="B389" t="s">
        <v>76</v>
      </c>
      <c r="C389" t="s">
        <v>9</v>
      </c>
      <c r="D389" t="s">
        <v>9</v>
      </c>
      <c r="E389" t="b">
        <v>1</v>
      </c>
      <c r="F389">
        <v>4766.8813741817767</v>
      </c>
      <c r="G389">
        <v>1698.7354736328125</v>
      </c>
      <c r="H389">
        <v>2068.1458738460833</v>
      </c>
      <c r="I389">
        <v>6</v>
      </c>
    </row>
    <row r="390" spans="1:9" x14ac:dyDescent="0.25">
      <c r="A390" s="8" t="s">
        <v>117</v>
      </c>
      <c r="B390" t="s">
        <v>77</v>
      </c>
      <c r="C390" t="s">
        <v>9</v>
      </c>
      <c r="D390" t="s">
        <v>9</v>
      </c>
      <c r="E390" t="b">
        <v>1</v>
      </c>
      <c r="F390">
        <v>7584.4844067748309</v>
      </c>
      <c r="G390">
        <v>2484.045654296875</v>
      </c>
      <c r="H390">
        <v>4100.4387219603777</v>
      </c>
      <c r="I390">
        <v>11</v>
      </c>
    </row>
    <row r="391" spans="1:9" x14ac:dyDescent="0.25">
      <c r="A391" s="8" t="s">
        <v>117</v>
      </c>
      <c r="B391" t="s">
        <v>78</v>
      </c>
      <c r="C391" t="s">
        <v>9</v>
      </c>
      <c r="D391" t="s">
        <v>9</v>
      </c>
      <c r="E391" t="b">
        <v>1</v>
      </c>
      <c r="F391">
        <v>4388.1754515421808</v>
      </c>
      <c r="G391">
        <v>1888.7332763671875</v>
      </c>
      <c r="H391">
        <v>1499.4422133219657</v>
      </c>
      <c r="I391">
        <v>7</v>
      </c>
    </row>
    <row r="392" spans="1:9" x14ac:dyDescent="0.25">
      <c r="A392" s="8" t="s">
        <v>117</v>
      </c>
      <c r="B392" t="s">
        <v>79</v>
      </c>
      <c r="C392" t="s">
        <v>9</v>
      </c>
      <c r="D392" t="s">
        <v>9</v>
      </c>
      <c r="E392" t="b">
        <v>1</v>
      </c>
      <c r="F392">
        <v>5081.4846309972327</v>
      </c>
      <c r="G392">
        <v>2157.378662109375</v>
      </c>
      <c r="H392">
        <v>1924.1060299230141</v>
      </c>
      <c r="I392">
        <v>7</v>
      </c>
    </row>
    <row r="393" spans="1:9" x14ac:dyDescent="0.25">
      <c r="A393" s="8" t="s">
        <v>117</v>
      </c>
      <c r="B393" t="s">
        <v>80</v>
      </c>
      <c r="C393" t="s">
        <v>9</v>
      </c>
      <c r="D393" t="s">
        <v>9</v>
      </c>
      <c r="E393" t="b">
        <v>1</v>
      </c>
      <c r="F393">
        <v>3576.3317212745155</v>
      </c>
      <c r="G393">
        <v>1894.4608154296875</v>
      </c>
      <c r="H393">
        <v>681.87088295664432</v>
      </c>
      <c r="I393">
        <v>5</v>
      </c>
    </row>
    <row r="394">
      <c r="A394" t="s">
        <v>118</v>
      </c>
      <c r="B394" t="s">
        <v>38</v>
      </c>
      <c r="C394" t="s">
        <v>9</v>
      </c>
      <c r="D394" t="s">
        <v>9</v>
      </c>
      <c r="E394" t="b">
        <v>1</v>
      </c>
      <c r="F394" t="n">
        <v>16075.748856504852</v>
      </c>
      <c r="G394" t="n">
        <v>2682.7685546875</v>
      </c>
      <c r="H394" t="n">
        <v>4392.980240782195</v>
      </c>
      <c r="I394" t="n">
        <v>19.0</v>
      </c>
    </row>
    <row r="395">
      <c r="A395" t="s">
        <v>118</v>
      </c>
      <c r="B395" t="s">
        <v>38</v>
      </c>
      <c r="C395" t="s">
        <v>9</v>
      </c>
      <c r="D395" t="s">
        <v>9</v>
      </c>
      <c r="E395" t="b">
        <v>1</v>
      </c>
      <c r="F395" t="n">
        <v>16075.748856504852</v>
      </c>
      <c r="G395" t="n">
        <v>2682.7685546875</v>
      </c>
      <c r="H395" t="n">
        <v>4392.980240782195</v>
      </c>
      <c r="I395" t="n">
        <v>19.0</v>
      </c>
    </row>
    <row r="396">
      <c r="A396" t="s">
        <v>118</v>
      </c>
      <c r="B396" t="s">
        <v>38</v>
      </c>
      <c r="C396" t="s">
        <v>9</v>
      </c>
      <c r="D396" t="s">
        <v>9</v>
      </c>
      <c r="E396" t="b">
        <v>1</v>
      </c>
      <c r="F396" t="n">
        <v>16075.748856504852</v>
      </c>
      <c r="G396" t="n">
        <v>2682.7685546875</v>
      </c>
      <c r="H396" t="n">
        <v>4392.980240782195</v>
      </c>
      <c r="I396" t="n">
        <v>19.0</v>
      </c>
    </row>
    <row r="397">
      <c r="A397" t="s">
        <v>118</v>
      </c>
      <c r="B397" t="s">
        <v>38</v>
      </c>
      <c r="C397" t="s">
        <v>9</v>
      </c>
      <c r="D397" t="s">
        <v>9</v>
      </c>
      <c r="E397" t="b">
        <v>1</v>
      </c>
      <c r="F397" t="n">
        <v>16075.748856504852</v>
      </c>
      <c r="G397" t="n">
        <v>2682.7685546875</v>
      </c>
      <c r="H397" t="n">
        <v>4392.980240782195</v>
      </c>
      <c r="I397" t="n">
        <v>19.0</v>
      </c>
    </row>
    <row r="398">
      <c r="A398" t="s">
        <v>118</v>
      </c>
      <c r="B398" t="s">
        <v>38</v>
      </c>
      <c r="C398" t="s">
        <v>9</v>
      </c>
      <c r="D398" t="s">
        <v>9</v>
      </c>
      <c r="E398" t="b">
        <v>1</v>
      </c>
      <c r="F398" t="n">
        <v>16075.748856504852</v>
      </c>
      <c r="G398" t="n">
        <v>2682.7685546875</v>
      </c>
      <c r="H398" t="n">
        <v>4392.980240782195</v>
      </c>
      <c r="I398" t="n">
        <v>19.0</v>
      </c>
    </row>
    <row r="399">
      <c r="A399" t="s">
        <v>118</v>
      </c>
      <c r="B399" t="s">
        <v>38</v>
      </c>
      <c r="C399" t="s">
        <v>9</v>
      </c>
      <c r="D399" t="s">
        <v>9</v>
      </c>
      <c r="E399" t="b">
        <v>1</v>
      </c>
      <c r="F399" t="n">
        <v>16075.748856504852</v>
      </c>
      <c r="G399" t="n">
        <v>2682.7685546875</v>
      </c>
      <c r="H399" t="n">
        <v>4392.980240782195</v>
      </c>
      <c r="I399" t="n">
        <v>19.0</v>
      </c>
    </row>
    <row r="400">
      <c r="A400" t="s">
        <v>118</v>
      </c>
      <c r="B400" t="s">
        <v>38</v>
      </c>
      <c r="C400" t="s">
        <v>9</v>
      </c>
      <c r="D400" t="s">
        <v>9</v>
      </c>
      <c r="E400" t="b">
        <v>1</v>
      </c>
      <c r="F400" t="n">
        <v>16075.748856504852</v>
      </c>
      <c r="G400" t="n">
        <v>2682.7685546875</v>
      </c>
      <c r="H400" t="n">
        <v>4392.980240782195</v>
      </c>
      <c r="I400" t="n">
        <v>19.0</v>
      </c>
    </row>
    <row r="401">
      <c r="A401" t="s">
        <v>118</v>
      </c>
      <c r="B401" t="s">
        <v>38</v>
      </c>
      <c r="C401" t="s">
        <v>9</v>
      </c>
      <c r="D401" t="s">
        <v>9</v>
      </c>
      <c r="E401" t="b">
        <v>1</v>
      </c>
      <c r="F401" t="n">
        <v>16075.748856504852</v>
      </c>
      <c r="G401" t="n">
        <v>2682.7685546875</v>
      </c>
      <c r="H401" t="n">
        <v>4392.980240782195</v>
      </c>
      <c r="I401" t="n">
        <v>19.0</v>
      </c>
    </row>
    <row r="402">
      <c r="A402" t="s">
        <v>118</v>
      </c>
      <c r="B402" t="s">
        <v>38</v>
      </c>
      <c r="C402" t="s">
        <v>9</v>
      </c>
      <c r="D402" t="s">
        <v>9</v>
      </c>
      <c r="E402" t="b">
        <v>1</v>
      </c>
      <c r="F402" t="n">
        <v>16075.748856504852</v>
      </c>
      <c r="G402" t="n">
        <v>2682.7685546875</v>
      </c>
      <c r="H402" t="n">
        <v>4392.980240782195</v>
      </c>
      <c r="I402" t="n">
        <v>19.0</v>
      </c>
    </row>
    <row r="403">
      <c r="A403" t="s">
        <v>118</v>
      </c>
      <c r="B403" t="s">
        <v>38</v>
      </c>
      <c r="C403" t="s">
        <v>4</v>
      </c>
      <c r="D403" t="s">
        <v>4</v>
      </c>
      <c r="E403" t="b">
        <v>0</v>
      </c>
      <c r="F403" t="n">
        <v>37981.75699187126</v>
      </c>
      <c r="G403" t="n">
        <v>4631.328125</v>
      </c>
      <c r="H403" t="n">
        <v>24350.42885733452</v>
      </c>
      <c r="I403" t="n">
        <v>50.0</v>
      </c>
    </row>
    <row r="404">
      <c r="A404" t="s">
        <v>118</v>
      </c>
      <c r="B404" t="s">
        <v>39</v>
      </c>
      <c r="C404" t="s">
        <v>4</v>
      </c>
      <c r="D404" t="s">
        <v>4</v>
      </c>
      <c r="E404" t="b">
        <v>0</v>
      </c>
      <c r="F404" t="n">
        <v>31907.36393789548</v>
      </c>
      <c r="G404" t="n">
        <v>4600.1630859375</v>
      </c>
      <c r="H404" t="n">
        <v>18307.200760405245</v>
      </c>
      <c r="I404" t="n">
        <v>48.0</v>
      </c>
    </row>
    <row r="405">
      <c r="A405" t="s">
        <v>118</v>
      </c>
      <c r="B405" t="s">
        <v>41</v>
      </c>
      <c r="C405" t="s">
        <v>4</v>
      </c>
      <c r="D405" t="s">
        <v>4</v>
      </c>
      <c r="E405" t="b">
        <v>0</v>
      </c>
      <c r="F405" t="n">
        <v>24863.769775542376</v>
      </c>
      <c r="G405" t="n">
        <v>3890.388427734375</v>
      </c>
      <c r="H405" t="n">
        <v>11973.381343993304</v>
      </c>
      <c r="I405" t="n">
        <v>36.0</v>
      </c>
    </row>
    <row r="406">
      <c r="A406" t="s">
        <v>118</v>
      </c>
      <c r="B406" t="s">
        <v>42</v>
      </c>
      <c r="C406" t="s">
        <v>4</v>
      </c>
      <c r="D406" t="s">
        <v>4</v>
      </c>
      <c r="E406" t="b">
        <v>0</v>
      </c>
      <c r="F406" t="n">
        <v>16485.36183280662</v>
      </c>
      <c r="G406" t="n">
        <v>3007.449462890625</v>
      </c>
      <c r="H406" t="n">
        <v>4477.912366101295</v>
      </c>
      <c r="I406" t="n">
        <v>24.0</v>
      </c>
    </row>
    <row r="407">
      <c r="A407" t="s">
        <v>118</v>
      </c>
      <c r="B407" t="s">
        <v>40</v>
      </c>
      <c r="C407" t="s">
        <v>4</v>
      </c>
      <c r="D407" t="s">
        <v>4</v>
      </c>
      <c r="E407" t="b">
        <v>0</v>
      </c>
      <c r="F407" t="n">
        <v>38485.533332273015</v>
      </c>
      <c r="G407" t="n">
        <v>4582.802734375</v>
      </c>
      <c r="H407" t="n">
        <v>24902.73081342841</v>
      </c>
      <c r="I407" t="n">
        <v>50.0</v>
      </c>
    </row>
    <row r="408">
      <c r="A408" t="s">
        <v>118</v>
      </c>
      <c r="B408" t="s">
        <v>43</v>
      </c>
      <c r="C408" t="s">
        <v>4</v>
      </c>
      <c r="D408" t="s">
        <v>4</v>
      </c>
      <c r="E408" t="b">
        <v>0</v>
      </c>
      <c r="F408" t="n">
        <v>33936.186623242495</v>
      </c>
      <c r="G408" t="n">
        <v>4444.40234375</v>
      </c>
      <c r="H408" t="n">
        <v>20491.78412118256</v>
      </c>
      <c r="I408" t="n">
        <v>45.0</v>
      </c>
    </row>
    <row r="409">
      <c r="A409" t="s">
        <v>118</v>
      </c>
      <c r="B409" t="s">
        <v>38</v>
      </c>
      <c r="C409" t="s">
        <v>4</v>
      </c>
      <c r="D409" t="s">
        <v>4</v>
      </c>
      <c r="E409" t="b">
        <v>0</v>
      </c>
      <c r="F409" t="n">
        <v>37981.75699187126</v>
      </c>
      <c r="G409" t="n">
        <v>4631.328125</v>
      </c>
      <c r="H409" t="n">
        <v>24350.42885733452</v>
      </c>
      <c r="I409" t="n">
        <v>50.0</v>
      </c>
    </row>
    <row r="410">
      <c r="A410" t="s">
        <v>118</v>
      </c>
      <c r="B410" t="s">
        <v>39</v>
      </c>
      <c r="C410" t="s">
        <v>4</v>
      </c>
      <c r="D410" t="s">
        <v>4</v>
      </c>
      <c r="E410" t="b">
        <v>0</v>
      </c>
      <c r="F410" t="n">
        <v>31907.36393789548</v>
      </c>
      <c r="G410" t="n">
        <v>4600.1630859375</v>
      </c>
      <c r="H410" t="n">
        <v>18307.200760405245</v>
      </c>
      <c r="I410" t="n">
        <v>48.0</v>
      </c>
    </row>
    <row r="411">
      <c r="A411" t="s">
        <v>118</v>
      </c>
      <c r="B411" t="s">
        <v>41</v>
      </c>
      <c r="C411" t="s">
        <v>4</v>
      </c>
      <c r="D411" t="s">
        <v>4</v>
      </c>
      <c r="E411" t="b">
        <v>0</v>
      </c>
      <c r="F411" t="n">
        <v>24863.769775542376</v>
      </c>
      <c r="G411" t="n">
        <v>3890.388427734375</v>
      </c>
      <c r="H411" t="n">
        <v>11973.381343993304</v>
      </c>
      <c r="I411" t="n">
        <v>36.0</v>
      </c>
    </row>
    <row r="412">
      <c r="A412" t="s">
        <v>118</v>
      </c>
      <c r="B412" t="s">
        <v>42</v>
      </c>
      <c r="C412" t="s">
        <v>4</v>
      </c>
      <c r="D412" t="s">
        <v>4</v>
      </c>
      <c r="E412" t="b">
        <v>0</v>
      </c>
      <c r="F412" t="n">
        <v>16485.36183280662</v>
      </c>
      <c r="G412" t="n">
        <v>3007.449462890625</v>
      </c>
      <c r="H412" t="n">
        <v>4477.912366101295</v>
      </c>
      <c r="I412" t="n">
        <v>24.0</v>
      </c>
    </row>
    <row r="413">
      <c r="A413" t="s">
        <v>118</v>
      </c>
      <c r="B413" t="s">
        <v>40</v>
      </c>
      <c r="C413" t="s">
        <v>4</v>
      </c>
      <c r="D413" t="s">
        <v>4</v>
      </c>
      <c r="E413" t="b">
        <v>0</v>
      </c>
      <c r="F413" t="n">
        <v>38485.533332273015</v>
      </c>
      <c r="G413" t="n">
        <v>4582.802734375</v>
      </c>
      <c r="H413" t="n">
        <v>24902.73081342841</v>
      </c>
      <c r="I413" t="n">
        <v>50.0</v>
      </c>
    </row>
    <row r="414">
      <c r="A414" t="s">
        <v>118</v>
      </c>
      <c r="B414" t="s">
        <v>43</v>
      </c>
      <c r="C414" t="s">
        <v>4</v>
      </c>
      <c r="D414" t="s">
        <v>4</v>
      </c>
      <c r="E414" t="b">
        <v>0</v>
      </c>
      <c r="F414" t="n">
        <v>33936.186623242495</v>
      </c>
      <c r="G414" t="n">
        <v>4444.40234375</v>
      </c>
      <c r="H414" t="n">
        <v>20491.78412118256</v>
      </c>
      <c r="I414" t="n">
        <v>45.0</v>
      </c>
    </row>
    <row r="415">
      <c r="A415" t="s">
        <v>118</v>
      </c>
      <c r="B415" t="s">
        <v>44</v>
      </c>
      <c r="C415" t="s">
        <v>4</v>
      </c>
      <c r="D415" t="s">
        <v>4</v>
      </c>
      <c r="E415" t="b">
        <v>0</v>
      </c>
      <c r="F415" t="n">
        <v>34306.088994556936</v>
      </c>
      <c r="G415" t="n">
        <v>4481.662109375</v>
      </c>
      <c r="H415" t="n">
        <v>20824.4270091596</v>
      </c>
      <c r="I415" t="n">
        <v>45.0</v>
      </c>
    </row>
    <row r="416">
      <c r="A416" t="s">
        <v>118</v>
      </c>
      <c r="B416" t="s">
        <v>45</v>
      </c>
      <c r="C416" t="s">
        <v>4</v>
      </c>
      <c r="D416" t="s">
        <v>4</v>
      </c>
      <c r="E416" t="b">
        <v>0</v>
      </c>
      <c r="F416" t="n">
        <v>31241.826651692485</v>
      </c>
      <c r="G416" t="n">
        <v>4246.5810546875</v>
      </c>
      <c r="H416" t="n">
        <v>17995.245692372417</v>
      </c>
      <c r="I416" t="n">
        <v>40.0</v>
      </c>
    </row>
    <row r="417">
      <c r="A417" t="s">
        <v>118</v>
      </c>
      <c r="B417" t="s">
        <v>46</v>
      </c>
      <c r="C417" t="s">
        <v>4</v>
      </c>
      <c r="D417" t="s">
        <v>4</v>
      </c>
      <c r="E417" t="b">
        <v>0</v>
      </c>
      <c r="F417" t="n">
        <v>24068.35065131328</v>
      </c>
      <c r="G417" t="n">
        <v>3857.16845703125</v>
      </c>
      <c r="H417" t="n">
        <v>11211.182270575979</v>
      </c>
      <c r="I417" t="n">
        <v>31.0</v>
      </c>
    </row>
    <row r="418">
      <c r="A418" t="s">
        <v>118</v>
      </c>
      <c r="B418" t="s">
        <v>38</v>
      </c>
      <c r="C418" t="s">
        <v>16</v>
      </c>
      <c r="D418" t="s">
        <v>16</v>
      </c>
      <c r="E418" t="b">
        <v>1</v>
      </c>
      <c r="F418" t="n">
        <v>54569.65757061087</v>
      </c>
      <c r="G418" t="n">
        <v>5770.96240234375</v>
      </c>
      <c r="H418" t="n">
        <v>39798.69521595084</v>
      </c>
      <c r="I418" t="n">
        <v>100.0</v>
      </c>
    </row>
    <row r="419">
      <c r="A419" t="s">
        <v>118</v>
      </c>
      <c r="B419" t="s">
        <v>39</v>
      </c>
      <c r="C419" t="s">
        <v>16</v>
      </c>
      <c r="D419" t="s">
        <v>16</v>
      </c>
      <c r="E419" t="b">
        <v>1</v>
      </c>
      <c r="F419" t="n">
        <v>41057.6061619448</v>
      </c>
      <c r="G419" t="n">
        <v>4954.9609375</v>
      </c>
      <c r="H419" t="n">
        <v>27102.645037524635</v>
      </c>
      <c r="I419" t="n">
        <v>77.0</v>
      </c>
    </row>
    <row r="420">
      <c r="A420" t="s">
        <v>118</v>
      </c>
      <c r="B420" t="s">
        <v>41</v>
      </c>
      <c r="C420" t="s">
        <v>16</v>
      </c>
      <c r="D420" t="s">
        <v>16</v>
      </c>
      <c r="E420" t="b">
        <v>1</v>
      </c>
      <c r="F420" t="n">
        <v>32416.70374274945</v>
      </c>
      <c r="G420" t="n">
        <v>3904.415283203125</v>
      </c>
      <c r="H420" t="n">
        <v>19512.288545377014</v>
      </c>
      <c r="I420" t="n">
        <v>55.0</v>
      </c>
    </row>
    <row r="421">
      <c r="A421" t="s">
        <v>118</v>
      </c>
      <c r="B421" t="s">
        <v>42</v>
      </c>
      <c r="C421" t="s">
        <v>16</v>
      </c>
      <c r="D421" t="s">
        <v>16</v>
      </c>
      <c r="E421" t="b">
        <v>1</v>
      </c>
      <c r="F421" t="n">
        <v>21217.96476801864</v>
      </c>
      <c r="G421" t="n">
        <v>2967.667236328125</v>
      </c>
      <c r="H421" t="n">
        <v>9250.297419156943</v>
      </c>
      <c r="I421" t="n">
        <v>32.0</v>
      </c>
    </row>
    <row r="422">
      <c r="A422" t="s">
        <v>118</v>
      </c>
      <c r="B422" t="s">
        <v>40</v>
      </c>
      <c r="C422" t="s">
        <v>16</v>
      </c>
      <c r="D422" t="s">
        <v>16</v>
      </c>
      <c r="E422" t="b">
        <v>1</v>
      </c>
      <c r="F422" t="n">
        <v>50634.66844951277</v>
      </c>
      <c r="G422" t="n">
        <v>5322.0888671875</v>
      </c>
      <c r="H422" t="n">
        <v>36312.579631916335</v>
      </c>
      <c r="I422" t="n">
        <v>88.0</v>
      </c>
    </row>
    <row r="423">
      <c r="A423" t="s">
        <v>118</v>
      </c>
      <c r="B423" t="s">
        <v>43</v>
      </c>
      <c r="C423" t="s">
        <v>16</v>
      </c>
      <c r="D423" t="s">
        <v>16</v>
      </c>
      <c r="E423" t="b">
        <v>1</v>
      </c>
      <c r="F423" t="n">
        <v>48335.93297789429</v>
      </c>
      <c r="G423" t="n">
        <v>5215.412109375</v>
      </c>
      <c r="H423" t="n">
        <v>34120.520738819585</v>
      </c>
      <c r="I423" t="n">
        <v>85.0</v>
      </c>
    </row>
    <row r="424">
      <c r="A424" t="s">
        <v>118</v>
      </c>
      <c r="B424" t="s">
        <v>44</v>
      </c>
      <c r="C424" t="s">
        <v>16</v>
      </c>
      <c r="D424" t="s">
        <v>16</v>
      </c>
      <c r="E424" t="b">
        <v>1</v>
      </c>
      <c r="F424" t="n">
        <v>47825.53183036416</v>
      </c>
      <c r="G424" t="n">
        <v>5324.14208984375</v>
      </c>
      <c r="H424" t="n">
        <v>33501.38956122964</v>
      </c>
      <c r="I424" t="n">
        <v>83.0</v>
      </c>
    </row>
    <row r="425">
      <c r="A425" t="s">
        <v>118</v>
      </c>
      <c r="B425" t="s">
        <v>45</v>
      </c>
      <c r="C425" t="s">
        <v>16</v>
      </c>
      <c r="D425" t="s">
        <v>16</v>
      </c>
      <c r="E425" t="b">
        <v>1</v>
      </c>
      <c r="F425" t="n">
        <v>43252.53126298456</v>
      </c>
      <c r="G425" t="n">
        <v>4995.25146484375</v>
      </c>
      <c r="H425" t="n">
        <v>29257.279647460266</v>
      </c>
      <c r="I425" t="n">
        <v>72.0</v>
      </c>
    </row>
    <row r="426">
      <c r="A426" t="s">
        <v>118</v>
      </c>
      <c r="B426" t="s">
        <v>46</v>
      </c>
      <c r="C426" t="s">
        <v>16</v>
      </c>
      <c r="D426" t="s">
        <v>16</v>
      </c>
      <c r="E426" t="b">
        <v>1</v>
      </c>
      <c r="F426" t="n">
        <v>37279.254065837005</v>
      </c>
      <c r="G426" t="n">
        <v>4521.708984375</v>
      </c>
      <c r="H426" t="n">
        <v>23757.54489263449</v>
      </c>
      <c r="I426" t="n">
        <v>61.0</v>
      </c>
    </row>
    <row r="427">
      <c r="A427" t="s">
        <v>118</v>
      </c>
      <c r="B427" t="s">
        <v>38</v>
      </c>
      <c r="C427" t="s">
        <v>8</v>
      </c>
      <c r="D427" t="s">
        <v>8</v>
      </c>
      <c r="E427" t="b">
        <v>1</v>
      </c>
      <c r="F427" t="n">
        <v>17163.04687806269</v>
      </c>
      <c r="G427" t="n">
        <v>3120.250732421875</v>
      </c>
      <c r="H427" t="n">
        <v>5042.796046458685</v>
      </c>
      <c r="I427" t="n">
        <v>21.0</v>
      </c>
    </row>
    <row r="428">
      <c r="A428" t="s">
        <v>118</v>
      </c>
      <c r="B428" t="s">
        <v>39</v>
      </c>
      <c r="C428" t="s">
        <v>8</v>
      </c>
      <c r="D428" t="s">
        <v>8</v>
      </c>
      <c r="E428" t="b">
        <v>1</v>
      </c>
      <c r="F428" t="n">
        <v>15730.63304561645</v>
      </c>
      <c r="G428" t="n">
        <v>3145.373291015625</v>
      </c>
      <c r="H428" t="n">
        <v>3585.2597240832483</v>
      </c>
      <c r="I428" t="n">
        <v>19.0</v>
      </c>
    </row>
    <row r="429">
      <c r="A429" t="s">
        <v>118</v>
      </c>
      <c r="B429" t="s">
        <v>41</v>
      </c>
      <c r="C429" t="s">
        <v>8</v>
      </c>
      <c r="D429" t="s">
        <v>8</v>
      </c>
      <c r="E429" t="b">
        <v>1</v>
      </c>
      <c r="F429" t="n">
        <v>15219.984791541536</v>
      </c>
      <c r="G429" t="n">
        <v>2708.929443359375</v>
      </c>
      <c r="H429" t="n">
        <v>3511.0554530863355</v>
      </c>
      <c r="I429" t="n">
        <v>19.0</v>
      </c>
    </row>
    <row r="430">
      <c r="A430" t="s">
        <v>118</v>
      </c>
      <c r="B430" t="s">
        <v>42</v>
      </c>
      <c r="C430" t="s">
        <v>8</v>
      </c>
      <c r="D430" t="s">
        <v>8</v>
      </c>
      <c r="E430" t="b">
        <v>1</v>
      </c>
      <c r="F430" t="n">
        <v>14032.696022399492</v>
      </c>
      <c r="G430" t="n">
        <v>2008.2159423828125</v>
      </c>
      <c r="H430" t="n">
        <v>3024.4800800166795</v>
      </c>
      <c r="I430" t="n">
        <v>16.0</v>
      </c>
    </row>
    <row r="431">
      <c r="A431" t="s">
        <v>118</v>
      </c>
      <c r="B431" t="s">
        <v>40</v>
      </c>
      <c r="C431" t="s">
        <v>8</v>
      </c>
      <c r="D431" t="s">
        <v>8</v>
      </c>
      <c r="E431" t="b">
        <v>1</v>
      </c>
      <c r="F431" t="n">
        <v>15612.790191803353</v>
      </c>
      <c r="G431" t="n">
        <v>3228.932861328125</v>
      </c>
      <c r="H431" t="n">
        <v>3383.8572770694655</v>
      </c>
      <c r="I431" t="n">
        <v>18.0</v>
      </c>
    </row>
    <row r="432">
      <c r="A432" t="s">
        <v>118</v>
      </c>
      <c r="B432" t="s">
        <v>43</v>
      </c>
      <c r="C432" t="s">
        <v>8</v>
      </c>
      <c r="D432" t="s">
        <v>8</v>
      </c>
      <c r="E432" t="b">
        <v>1</v>
      </c>
      <c r="F432" t="n">
        <v>15803.195043409134</v>
      </c>
      <c r="G432" t="n">
        <v>3282.5771484375</v>
      </c>
      <c r="H432" t="n">
        <v>3520.6178415658715</v>
      </c>
      <c r="I432" t="n">
        <v>18.0</v>
      </c>
    </row>
    <row r="433">
      <c r="A433" t="s">
        <v>118</v>
      </c>
      <c r="B433" t="s">
        <v>44</v>
      </c>
      <c r="C433" t="s">
        <v>8</v>
      </c>
      <c r="D433" t="s">
        <v>8</v>
      </c>
      <c r="E433" t="b">
        <v>1</v>
      </c>
      <c r="F433" t="n">
        <v>15189.397011274348</v>
      </c>
      <c r="G433" t="n">
        <v>3132.698974609375</v>
      </c>
      <c r="H433" t="n">
        <v>3056.6980366649736</v>
      </c>
      <c r="I433" t="n">
        <v>17.0</v>
      </c>
    </row>
    <row r="434">
      <c r="A434" t="s">
        <v>118</v>
      </c>
      <c r="B434" t="s">
        <v>45</v>
      </c>
      <c r="C434" t="s">
        <v>8</v>
      </c>
      <c r="D434" t="s">
        <v>8</v>
      </c>
      <c r="E434" t="b">
        <v>1</v>
      </c>
      <c r="F434" t="n">
        <v>13418.94824803985</v>
      </c>
      <c r="G434" t="n">
        <v>2930.08056640625</v>
      </c>
      <c r="H434" t="n">
        <v>1488.8676282278368</v>
      </c>
      <c r="I434" t="n">
        <v>14.0</v>
      </c>
    </row>
    <row r="435">
      <c r="A435" t="s">
        <v>118</v>
      </c>
      <c r="B435" t="s">
        <v>46</v>
      </c>
      <c r="C435" t="s">
        <v>8</v>
      </c>
      <c r="D435" t="s">
        <v>8</v>
      </c>
      <c r="E435" t="b">
        <v>1</v>
      </c>
      <c r="F435" t="n">
        <v>12780.19860016914</v>
      </c>
      <c r="G435" t="n">
        <v>2971.502197265625</v>
      </c>
      <c r="H435" t="n">
        <v>808.6965173444326</v>
      </c>
      <c r="I435" t="n">
        <v>12.0</v>
      </c>
    </row>
    <row r="436">
      <c r="A436" t="s">
        <v>118</v>
      </c>
      <c r="B436" t="s">
        <v>38</v>
      </c>
      <c r="C436" t="s">
        <v>5</v>
      </c>
      <c r="D436" t="s">
        <v>5</v>
      </c>
      <c r="E436" t="b">
        <v>1</v>
      </c>
      <c r="F436" t="n">
        <v>32833.78448372733</v>
      </c>
      <c r="G436" t="n">
        <v>4385.32763671875</v>
      </c>
      <c r="H436" t="n">
        <v>19448.456801232212</v>
      </c>
      <c r="I436" t="n">
        <v>45.0</v>
      </c>
    </row>
    <row r="437">
      <c r="A437" t="s">
        <v>118</v>
      </c>
      <c r="B437" t="s">
        <v>39</v>
      </c>
      <c r="C437" t="s">
        <v>5</v>
      </c>
      <c r="D437" t="s">
        <v>5</v>
      </c>
      <c r="E437" t="b">
        <v>1</v>
      </c>
      <c r="F437" t="n">
        <v>26772.27069068955</v>
      </c>
      <c r="G437" t="n">
        <v>4049.98388671875</v>
      </c>
      <c r="H437" t="n">
        <v>13722.286826858985</v>
      </c>
      <c r="I437" t="n">
        <v>42.0</v>
      </c>
    </row>
    <row r="438">
      <c r="A438" t="s">
        <v>118</v>
      </c>
      <c r="B438" t="s">
        <v>41</v>
      </c>
      <c r="C438" t="s">
        <v>5</v>
      </c>
      <c r="D438" t="s">
        <v>5</v>
      </c>
      <c r="E438" t="b">
        <v>1</v>
      </c>
      <c r="F438" t="n">
        <v>22836.393242710594</v>
      </c>
      <c r="G438" t="n">
        <v>4297.9951171875</v>
      </c>
      <c r="H438" t="n">
        <v>9538.398278110984</v>
      </c>
      <c r="I438" t="n">
        <v>47.0</v>
      </c>
    </row>
    <row r="439">
      <c r="A439" t="s">
        <v>118</v>
      </c>
      <c r="B439" t="s">
        <v>42</v>
      </c>
      <c r="C439" t="s">
        <v>5</v>
      </c>
      <c r="D439" t="s">
        <v>5</v>
      </c>
      <c r="E439" t="b">
        <v>1</v>
      </c>
      <c r="F439" t="n">
        <v>18805.07202214114</v>
      </c>
      <c r="G439" t="n">
        <v>4975.4951171875</v>
      </c>
      <c r="H439" t="n">
        <v>4829.577076615016</v>
      </c>
      <c r="I439" t="n">
        <v>67.0</v>
      </c>
    </row>
    <row r="440">
      <c r="A440" t="s">
        <v>118</v>
      </c>
      <c r="B440" t="s">
        <v>40</v>
      </c>
      <c r="C440" t="s">
        <v>5</v>
      </c>
      <c r="D440" t="s">
        <v>5</v>
      </c>
      <c r="E440" t="b">
        <v>1</v>
      </c>
      <c r="F440" t="n">
        <v>33905.192411114804</v>
      </c>
      <c r="G440" t="n">
        <v>4481.77880859375</v>
      </c>
      <c r="H440" t="n">
        <v>20423.413446118466</v>
      </c>
      <c r="I440" t="n">
        <v>50.0</v>
      </c>
    </row>
    <row r="441">
      <c r="A441" t="s">
        <v>118</v>
      </c>
      <c r="B441" t="s">
        <v>43</v>
      </c>
      <c r="C441" t="s">
        <v>5</v>
      </c>
      <c r="D441" t="s">
        <v>5</v>
      </c>
      <c r="E441" t="b">
        <v>1</v>
      </c>
      <c r="F441" t="n">
        <v>27621.159143810943</v>
      </c>
      <c r="G441" t="n">
        <v>4296.0849609375</v>
      </c>
      <c r="H441" t="n">
        <v>14325.074087506011</v>
      </c>
      <c r="I441" t="n">
        <v>41.0</v>
      </c>
    </row>
    <row r="442">
      <c r="A442" t="s">
        <v>118</v>
      </c>
      <c r="B442" t="s">
        <v>44</v>
      </c>
      <c r="C442" t="s">
        <v>5</v>
      </c>
      <c r="D442" t="s">
        <v>5</v>
      </c>
      <c r="E442" t="b">
        <v>1</v>
      </c>
      <c r="F442" t="n">
        <v>29932.6073945563</v>
      </c>
      <c r="G442" t="n">
        <v>4326.03173828125</v>
      </c>
      <c r="H442" t="n">
        <v>16606.57567153384</v>
      </c>
      <c r="I442" t="n">
        <v>48.0</v>
      </c>
    </row>
    <row r="443">
      <c r="A443" t="s">
        <v>118</v>
      </c>
      <c r="B443" t="s">
        <v>45</v>
      </c>
      <c r="C443" t="s">
        <v>5</v>
      </c>
      <c r="D443" t="s">
        <v>5</v>
      </c>
      <c r="E443" t="b">
        <v>1</v>
      </c>
      <c r="F443" t="n">
        <v>23396.76817321045</v>
      </c>
      <c r="G443" t="n">
        <v>3889.284423828125</v>
      </c>
      <c r="H443" t="n">
        <v>10507.48369979126</v>
      </c>
      <c r="I443" t="n">
        <v>37.0</v>
      </c>
    </row>
    <row r="444">
      <c r="A444" t="s">
        <v>118</v>
      </c>
      <c r="B444" t="s">
        <v>46</v>
      </c>
      <c r="C444" t="s">
        <v>5</v>
      </c>
      <c r="D444" t="s">
        <v>5</v>
      </c>
      <c r="E444" t="b">
        <v>1</v>
      </c>
      <c r="F444" t="n">
        <v>18250.537876184204</v>
      </c>
      <c r="G444" t="n">
        <v>3735.349365234375</v>
      </c>
      <c r="H444" t="n">
        <v>5515.188610131957</v>
      </c>
      <c r="I444" t="n">
        <v>32.0</v>
      </c>
    </row>
    <row r="445">
      <c r="A445" t="s">
        <v>118</v>
      </c>
      <c r="B445" t="s">
        <v>38</v>
      </c>
      <c r="C445" t="s">
        <v>6</v>
      </c>
      <c r="D445" t="s">
        <v>6</v>
      </c>
      <c r="E445" t="b">
        <v>1</v>
      </c>
      <c r="F445" t="n">
        <v>39398.759793689795</v>
      </c>
      <c r="G445" t="n">
        <v>4316.5615234375</v>
      </c>
      <c r="H445" t="n">
        <v>26082.198277881685</v>
      </c>
      <c r="I445" t="n">
        <v>64.0</v>
      </c>
    </row>
    <row r="446">
      <c r="A446" t="s">
        <v>118</v>
      </c>
      <c r="B446" t="s">
        <v>39</v>
      </c>
      <c r="C446" t="s">
        <v>6</v>
      </c>
      <c r="D446" t="s">
        <v>6</v>
      </c>
      <c r="E446" t="b">
        <v>1</v>
      </c>
      <c r="F446" t="n">
        <v>29400.593665992063</v>
      </c>
      <c r="G446" t="n">
        <v>3783.201416015625</v>
      </c>
      <c r="H446" t="n">
        <v>16617.39224616174</v>
      </c>
      <c r="I446" t="n">
        <v>52.0</v>
      </c>
    </row>
    <row r="447">
      <c r="A447" t="s">
        <v>118</v>
      </c>
      <c r="B447" t="s">
        <v>41</v>
      </c>
      <c r="C447" t="s">
        <v>6</v>
      </c>
      <c r="D447" t="s">
        <v>6</v>
      </c>
      <c r="E447" t="b">
        <v>1</v>
      </c>
      <c r="F447" t="n">
        <v>22830.41175310048</v>
      </c>
      <c r="G447" t="n">
        <v>3000.89013671875</v>
      </c>
      <c r="H447" t="n">
        <v>10829.521665972796</v>
      </c>
      <c r="I447" t="n">
        <v>39.0</v>
      </c>
    </row>
    <row r="448">
      <c r="A448" t="s">
        <v>118</v>
      </c>
      <c r="B448" t="s">
        <v>42</v>
      </c>
      <c r="C448" t="s">
        <v>6</v>
      </c>
      <c r="D448" t="s">
        <v>6</v>
      </c>
      <c r="E448" t="b">
        <v>1</v>
      </c>
      <c r="F448" t="n">
        <v>17819.41091599222</v>
      </c>
      <c r="G448" t="n">
        <v>2772.92724609375</v>
      </c>
      <c r="H448" t="n">
        <v>6046.483656547029</v>
      </c>
      <c r="I448" t="n">
        <v>35.0</v>
      </c>
    </row>
    <row r="449">
      <c r="A449" t="s">
        <v>118</v>
      </c>
      <c r="B449" t="s">
        <v>40</v>
      </c>
      <c r="C449" t="s">
        <v>6</v>
      </c>
      <c r="D449" t="s">
        <v>6</v>
      </c>
      <c r="E449" t="b">
        <v>1</v>
      </c>
      <c r="F449" t="n">
        <v>30804.623258272346</v>
      </c>
      <c r="G449" t="n">
        <v>3988.114990234375</v>
      </c>
      <c r="H449" t="n">
        <v>17816.50821463221</v>
      </c>
      <c r="I449" t="n">
        <v>54.0</v>
      </c>
    </row>
    <row r="450">
      <c r="A450" t="s">
        <v>118</v>
      </c>
      <c r="B450" t="s">
        <v>43</v>
      </c>
      <c r="C450" t="s">
        <v>6</v>
      </c>
      <c r="D450" t="s">
        <v>6</v>
      </c>
      <c r="E450" t="b">
        <v>1</v>
      </c>
      <c r="F450" t="n">
        <v>31968.996243090245</v>
      </c>
      <c r="G450" t="n">
        <v>3911.18359375</v>
      </c>
      <c r="H450" t="n">
        <v>19057.812691301915</v>
      </c>
      <c r="I450" t="n">
        <v>57.0</v>
      </c>
    </row>
    <row r="451">
      <c r="A451" t="s">
        <v>118</v>
      </c>
      <c r="B451" t="s">
        <v>44</v>
      </c>
      <c r="C451" t="s">
        <v>6</v>
      </c>
      <c r="D451" t="s">
        <v>6</v>
      </c>
      <c r="E451" t="b">
        <v>1</v>
      </c>
      <c r="F451" t="n">
        <v>30782.93993592974</v>
      </c>
      <c r="G451" t="n">
        <v>4158.77685546875</v>
      </c>
      <c r="H451" t="n">
        <v>17624.16312242266</v>
      </c>
      <c r="I451" t="n">
        <v>58.0</v>
      </c>
    </row>
    <row r="452">
      <c r="A452" t="s">
        <v>118</v>
      </c>
      <c r="B452" t="s">
        <v>45</v>
      </c>
      <c r="C452" t="s">
        <v>6</v>
      </c>
      <c r="D452" t="s">
        <v>6</v>
      </c>
      <c r="E452" t="b">
        <v>1</v>
      </c>
      <c r="F452" t="n">
        <v>25638.720425651398</v>
      </c>
      <c r="G452" t="n">
        <v>3362.16259765625</v>
      </c>
      <c r="H452" t="n">
        <v>13276.557793662872</v>
      </c>
      <c r="I452" t="n">
        <v>46.0</v>
      </c>
    </row>
    <row r="453">
      <c r="A453" t="s">
        <v>118</v>
      </c>
      <c r="B453" t="s">
        <v>46</v>
      </c>
      <c r="C453" t="s">
        <v>6</v>
      </c>
      <c r="D453" t="s">
        <v>6</v>
      </c>
      <c r="E453" t="b">
        <v>1</v>
      </c>
      <c r="F453" t="n">
        <v>19212.22047521799</v>
      </c>
      <c r="G453" t="n">
        <v>3045.95703125</v>
      </c>
      <c r="H453" t="n">
        <v>7166.263516447239</v>
      </c>
      <c r="I453" t="n">
        <v>38.0</v>
      </c>
    </row>
    <row r="454">
      <c r="A454" t="s">
        <v>118</v>
      </c>
      <c r="B454" t="s">
        <v>38</v>
      </c>
      <c r="C454" t="s">
        <v>7</v>
      </c>
      <c r="D454" t="s">
        <v>7</v>
      </c>
      <c r="E454" t="b">
        <v>1</v>
      </c>
      <c r="F454" t="n">
        <v>37827.86109605846</v>
      </c>
      <c r="G454" t="n">
        <v>4535.7314453125</v>
      </c>
      <c r="H454" t="n">
        <v>24292.129521046252</v>
      </c>
      <c r="I454" t="n">
        <v>68.0</v>
      </c>
    </row>
    <row r="455">
      <c r="A455" t="s">
        <v>118</v>
      </c>
      <c r="B455" t="s">
        <v>39</v>
      </c>
      <c r="C455" t="s">
        <v>7</v>
      </c>
      <c r="D455" t="s">
        <v>7</v>
      </c>
      <c r="E455" t="b">
        <v>1</v>
      </c>
      <c r="F455" t="n">
        <v>26521.399420194917</v>
      </c>
      <c r="G455" t="n">
        <v>3610.64404296875</v>
      </c>
      <c r="H455" t="n">
        <v>13910.755266599946</v>
      </c>
      <c r="I455" t="n">
        <v>51.0</v>
      </c>
    </row>
    <row r="456">
      <c r="A456" t="s">
        <v>118</v>
      </c>
      <c r="B456" t="s">
        <v>41</v>
      </c>
      <c r="C456" t="s">
        <v>7</v>
      </c>
      <c r="D456" t="s">
        <v>7</v>
      </c>
      <c r="E456" t="b">
        <v>1</v>
      </c>
      <c r="F456" t="n">
        <v>21787.024804631692</v>
      </c>
      <c r="G456" t="n">
        <v>3688.30224609375</v>
      </c>
      <c r="H456" t="n">
        <v>9098.722617665751</v>
      </c>
      <c r="I456" t="n">
        <v>53.0</v>
      </c>
    </row>
    <row r="457">
      <c r="A457" t="s">
        <v>118</v>
      </c>
      <c r="B457" t="s">
        <v>42</v>
      </c>
      <c r="C457" t="s">
        <v>7</v>
      </c>
      <c r="D457" t="s">
        <v>7</v>
      </c>
      <c r="E457" t="b">
        <v>1</v>
      </c>
      <c r="F457" t="n">
        <v>18536.88441401732</v>
      </c>
      <c r="G457" t="n">
        <v>5032.4541015625</v>
      </c>
      <c r="H457" t="n">
        <v>4504.430079758286</v>
      </c>
      <c r="I457" t="n">
        <v>77.0</v>
      </c>
    </row>
    <row r="458">
      <c r="A458" t="s">
        <v>118</v>
      </c>
      <c r="B458" t="s">
        <v>40</v>
      </c>
      <c r="C458" t="s">
        <v>7</v>
      </c>
      <c r="D458" t="s">
        <v>7</v>
      </c>
      <c r="E458" t="b">
        <v>1</v>
      </c>
      <c r="F458" t="n">
        <v>32940.07382641059</v>
      </c>
      <c r="G458" t="n">
        <v>4693.80419921875</v>
      </c>
      <c r="H458" t="n">
        <v>19246.269539453806</v>
      </c>
      <c r="I458" t="n">
        <v>64.0</v>
      </c>
    </row>
    <row r="459">
      <c r="A459" t="s">
        <v>118</v>
      </c>
      <c r="B459" t="s">
        <v>43</v>
      </c>
      <c r="C459" t="s">
        <v>7</v>
      </c>
      <c r="D459" t="s">
        <v>7</v>
      </c>
      <c r="E459" t="b">
        <v>1</v>
      </c>
      <c r="F459" t="n">
        <v>35996.41429711487</v>
      </c>
      <c r="G459" t="n">
        <v>4614.46044921875</v>
      </c>
      <c r="H459" t="n">
        <v>22381.953958522343</v>
      </c>
      <c r="I459" t="n">
        <v>67.0</v>
      </c>
    </row>
    <row r="460">
      <c r="A460" t="s">
        <v>118</v>
      </c>
      <c r="B460" t="s">
        <v>44</v>
      </c>
      <c r="C460" t="s">
        <v>7</v>
      </c>
      <c r="D460" t="s">
        <v>7</v>
      </c>
      <c r="E460" t="b">
        <v>1</v>
      </c>
      <c r="F460" t="n">
        <v>32682.960650530447</v>
      </c>
      <c r="G460" t="n">
        <v>4403.265625</v>
      </c>
      <c r="H460" t="n">
        <v>19279.695014086356</v>
      </c>
      <c r="I460" t="n">
        <v>60.0</v>
      </c>
    </row>
    <row r="461">
      <c r="A461" t="s">
        <v>118</v>
      </c>
      <c r="B461" t="s">
        <v>45</v>
      </c>
      <c r="C461" t="s">
        <v>7</v>
      </c>
      <c r="D461" t="s">
        <v>7</v>
      </c>
      <c r="E461" t="b">
        <v>1</v>
      </c>
      <c r="F461" t="n">
        <v>26939.86508941391</v>
      </c>
      <c r="G461" t="n">
        <v>3666.9677734375</v>
      </c>
      <c r="H461" t="n">
        <v>14272.897365567474</v>
      </c>
      <c r="I461" t="n">
        <v>47.0</v>
      </c>
    </row>
    <row r="462">
      <c r="A462" t="s">
        <v>118</v>
      </c>
      <c r="B462" t="s">
        <v>46</v>
      </c>
      <c r="C462" t="s">
        <v>7</v>
      </c>
      <c r="D462" t="s">
        <v>7</v>
      </c>
      <c r="E462" t="b">
        <v>1</v>
      </c>
      <c r="F462" t="n">
        <v>18816.172722345113</v>
      </c>
      <c r="G462" t="n">
        <v>2566.471923828125</v>
      </c>
      <c r="H462" t="n">
        <v>7249.700764184713</v>
      </c>
      <c r="I462" t="n">
        <v>28.0</v>
      </c>
    </row>
    <row r="463">
      <c r="A463" t="s">
        <v>118</v>
      </c>
      <c r="B463" t="s">
        <v>38</v>
      </c>
      <c r="C463" t="s">
        <v>9</v>
      </c>
      <c r="D463" t="s">
        <v>9</v>
      </c>
      <c r="E463" t="b">
        <v>1</v>
      </c>
      <c r="F463" t="n">
        <v>16075.748856504852</v>
      </c>
      <c r="G463" t="n">
        <v>2682.7685546875</v>
      </c>
      <c r="H463" t="n">
        <v>4392.980240782195</v>
      </c>
      <c r="I463" t="n">
        <v>19.0</v>
      </c>
    </row>
    <row r="464">
      <c r="A464" t="s">
        <v>118</v>
      </c>
      <c r="B464" t="s">
        <v>39</v>
      </c>
      <c r="C464" t="s">
        <v>9</v>
      </c>
      <c r="D464" t="s">
        <v>9</v>
      </c>
      <c r="E464" t="b">
        <v>1</v>
      </c>
      <c r="F464" t="n">
        <v>16245.411493838783</v>
      </c>
      <c r="G464" t="n">
        <v>2531.57080078125</v>
      </c>
      <c r="H464" t="n">
        <v>4713.8407006869265</v>
      </c>
      <c r="I464" t="n">
        <v>18.0</v>
      </c>
    </row>
    <row r="465">
      <c r="A465" t="s">
        <v>118</v>
      </c>
      <c r="B465" t="s">
        <v>41</v>
      </c>
      <c r="C465" t="s">
        <v>9</v>
      </c>
      <c r="D465" t="s">
        <v>9</v>
      </c>
      <c r="E465" t="b">
        <v>1</v>
      </c>
      <c r="F465" t="n">
        <v>17698.46943536604</v>
      </c>
      <c r="G465" t="n">
        <v>2290.24658203125</v>
      </c>
      <c r="H465" t="n">
        <v>6408.222738893873</v>
      </c>
      <c r="I465" t="n">
        <v>17.0</v>
      </c>
    </row>
    <row r="466">
      <c r="A466" t="s">
        <v>118</v>
      </c>
      <c r="B466" t="s">
        <v>42</v>
      </c>
      <c r="C466" t="s">
        <v>9</v>
      </c>
      <c r="D466" t="s">
        <v>9</v>
      </c>
      <c r="E466" t="b">
        <v>1</v>
      </c>
      <c r="F466" t="n">
        <v>15897.534371143083</v>
      </c>
      <c r="G466" t="n">
        <v>1697.856201171875</v>
      </c>
      <c r="H466" t="n">
        <v>5199.678139453631</v>
      </c>
      <c r="I466" t="n">
        <v>15.0</v>
      </c>
    </row>
    <row r="467">
      <c r="A467" t="s">
        <v>118</v>
      </c>
      <c r="B467" t="s">
        <v>40</v>
      </c>
      <c r="C467" t="s">
        <v>9</v>
      </c>
      <c r="D467" t="s">
        <v>9</v>
      </c>
      <c r="E467" t="b">
        <v>1</v>
      </c>
      <c r="F467" t="n">
        <v>14584.871783800612</v>
      </c>
      <c r="G467" t="n">
        <v>2732.649658203125</v>
      </c>
      <c r="H467" t="n">
        <v>2852.222217150221</v>
      </c>
      <c r="I467" t="n">
        <v>17.0</v>
      </c>
    </row>
    <row r="468">
      <c r="A468" t="s">
        <v>118</v>
      </c>
      <c r="B468" t="s">
        <v>43</v>
      </c>
      <c r="C468" t="s">
        <v>9</v>
      </c>
      <c r="D468" t="s">
        <v>9</v>
      </c>
      <c r="E468" t="b">
        <v>1</v>
      </c>
      <c r="F468" t="n">
        <v>15093.160377885097</v>
      </c>
      <c r="G468" t="n">
        <v>2594.1005859375</v>
      </c>
      <c r="H468" t="n">
        <v>3499.0598682415416</v>
      </c>
      <c r="I468" t="n">
        <v>17.0</v>
      </c>
    </row>
    <row r="469">
      <c r="A469" t="s">
        <v>118</v>
      </c>
      <c r="B469" t="s">
        <v>44</v>
      </c>
      <c r="C469" t="s">
        <v>9</v>
      </c>
      <c r="D469" t="s">
        <v>9</v>
      </c>
      <c r="E469" t="b">
        <v>1</v>
      </c>
      <c r="F469" t="n">
        <v>13854.356980450599</v>
      </c>
      <c r="G469" t="n">
        <v>2649.6181640625</v>
      </c>
      <c r="H469" t="n">
        <v>2204.738854535072</v>
      </c>
      <c r="I469" t="n">
        <v>16.0</v>
      </c>
    </row>
    <row r="470">
      <c r="A470" t="s">
        <v>118</v>
      </c>
      <c r="B470" t="s">
        <v>45</v>
      </c>
      <c r="C470" t="s">
        <v>9</v>
      </c>
      <c r="D470" t="s">
        <v>9</v>
      </c>
      <c r="E470" t="b">
        <v>1</v>
      </c>
      <c r="F470" t="n">
        <v>12641.766411681678</v>
      </c>
      <c r="G470" t="n">
        <v>2150.9677734375</v>
      </c>
      <c r="H470" t="n">
        <v>1490.7987450557005</v>
      </c>
      <c r="I470" t="n">
        <v>14.0</v>
      </c>
    </row>
    <row r="471">
      <c r="A471" t="s">
        <v>118</v>
      </c>
      <c r="B471" t="s">
        <v>46</v>
      </c>
      <c r="C471" t="s">
        <v>9</v>
      </c>
      <c r="D471" t="s">
        <v>9</v>
      </c>
      <c r="E471" t="b">
        <v>1</v>
      </c>
      <c r="F471" t="n">
        <v>12134.932952374553</v>
      </c>
      <c r="G471" t="n">
        <v>1949.1329345703125</v>
      </c>
      <c r="H471" t="n">
        <v>1185.8000635806072</v>
      </c>
      <c r="I471" t="n">
        <v>13.0</v>
      </c>
    </row>
    <row r="472">
      <c r="A472" t="s">
        <v>118</v>
      </c>
      <c r="B472" t="s">
        <v>38</v>
      </c>
      <c r="C472" t="s">
        <v>4</v>
      </c>
      <c r="D472" t="s">
        <v>4</v>
      </c>
      <c r="E472" t="b">
        <v>0</v>
      </c>
      <c r="F472" t="n">
        <v>37981.75699187126</v>
      </c>
      <c r="G472" t="n">
        <v>4631.328125</v>
      </c>
      <c r="H472" t="n">
        <v>24350.42885733452</v>
      </c>
      <c r="I472" t="n">
        <v>50.0</v>
      </c>
    </row>
    <row r="473">
      <c r="A473" t="s">
        <v>118</v>
      </c>
      <c r="B473" t="s">
        <v>39</v>
      </c>
      <c r="C473" t="s">
        <v>4</v>
      </c>
      <c r="D473" t="s">
        <v>4</v>
      </c>
      <c r="E473" t="b">
        <v>0</v>
      </c>
      <c r="F473" t="n">
        <v>31907.36393789548</v>
      </c>
      <c r="G473" t="n">
        <v>4600.1630859375</v>
      </c>
      <c r="H473" t="n">
        <v>18307.200760405245</v>
      </c>
      <c r="I473" t="n">
        <v>48.0</v>
      </c>
    </row>
    <row r="474">
      <c r="A474" t="s">
        <v>118</v>
      </c>
      <c r="B474" t="s">
        <v>41</v>
      </c>
      <c r="C474" t="s">
        <v>4</v>
      </c>
      <c r="D474" t="s">
        <v>4</v>
      </c>
      <c r="E474" t="b">
        <v>0</v>
      </c>
      <c r="F474" t="n">
        <v>24863.769775542376</v>
      </c>
      <c r="G474" t="n">
        <v>3890.388427734375</v>
      </c>
      <c r="H474" t="n">
        <v>11973.381343993304</v>
      </c>
      <c r="I474" t="n">
        <v>36.0</v>
      </c>
    </row>
    <row r="475">
      <c r="A475" t="s">
        <v>118</v>
      </c>
      <c r="B475" t="s">
        <v>42</v>
      </c>
      <c r="C475" t="s">
        <v>4</v>
      </c>
      <c r="D475" t="s">
        <v>4</v>
      </c>
      <c r="E475" t="b">
        <v>0</v>
      </c>
      <c r="F475" t="n">
        <v>16485.36183280662</v>
      </c>
      <c r="G475" t="n">
        <v>3007.449462890625</v>
      </c>
      <c r="H475" t="n">
        <v>4477.912366101295</v>
      </c>
      <c r="I475" t="n">
        <v>24.0</v>
      </c>
    </row>
    <row r="476">
      <c r="A476" t="s">
        <v>118</v>
      </c>
      <c r="B476" t="s">
        <v>40</v>
      </c>
      <c r="C476" t="s">
        <v>4</v>
      </c>
      <c r="D476" t="s">
        <v>4</v>
      </c>
      <c r="E476" t="b">
        <v>0</v>
      </c>
      <c r="F476" t="n">
        <v>38485.533332273015</v>
      </c>
      <c r="G476" t="n">
        <v>4582.802734375</v>
      </c>
      <c r="H476" t="n">
        <v>24902.73081342841</v>
      </c>
      <c r="I476" t="n">
        <v>50.0</v>
      </c>
    </row>
    <row r="477">
      <c r="A477" t="s">
        <v>118</v>
      </c>
      <c r="B477" t="s">
        <v>43</v>
      </c>
      <c r="C477" t="s">
        <v>4</v>
      </c>
      <c r="D477" t="s">
        <v>4</v>
      </c>
      <c r="E477" t="b">
        <v>0</v>
      </c>
      <c r="F477" t="n">
        <v>33936.186623242495</v>
      </c>
      <c r="G477" t="n">
        <v>4444.40234375</v>
      </c>
      <c r="H477" t="n">
        <v>20491.78412118256</v>
      </c>
      <c r="I477" t="n">
        <v>45.0</v>
      </c>
    </row>
    <row r="478">
      <c r="A478" t="s">
        <v>118</v>
      </c>
      <c r="B478" t="s">
        <v>44</v>
      </c>
      <c r="C478" t="s">
        <v>4</v>
      </c>
      <c r="D478" t="s">
        <v>4</v>
      </c>
      <c r="E478" t="b">
        <v>0</v>
      </c>
      <c r="F478" t="n">
        <v>34306.088994556936</v>
      </c>
      <c r="G478" t="n">
        <v>4481.662109375</v>
      </c>
      <c r="H478" t="n">
        <v>20824.4270091596</v>
      </c>
      <c r="I478" t="n">
        <v>45.0</v>
      </c>
    </row>
    <row r="479">
      <c r="A479" t="s">
        <v>118</v>
      </c>
      <c r="B479" t="s">
        <v>45</v>
      </c>
      <c r="C479" t="s">
        <v>4</v>
      </c>
      <c r="D479" t="s">
        <v>4</v>
      </c>
      <c r="E479" t="b">
        <v>0</v>
      </c>
      <c r="F479" t="n">
        <v>31241.826651692485</v>
      </c>
      <c r="G479" t="n">
        <v>4246.5810546875</v>
      </c>
      <c r="H479" t="n">
        <v>17995.245692372417</v>
      </c>
      <c r="I479" t="n">
        <v>40.0</v>
      </c>
    </row>
    <row r="480">
      <c r="A480" t="s">
        <v>118</v>
      </c>
      <c r="B480" t="s">
        <v>46</v>
      </c>
      <c r="C480" t="s">
        <v>4</v>
      </c>
      <c r="D480" t="s">
        <v>4</v>
      </c>
      <c r="E480" t="b">
        <v>0</v>
      </c>
      <c r="F480" t="n">
        <v>24068.35065131328</v>
      </c>
      <c r="G480" t="n">
        <v>3857.16845703125</v>
      </c>
      <c r="H480" t="n">
        <v>11211.182270575979</v>
      </c>
      <c r="I480" t="n">
        <v>31.0</v>
      </c>
    </row>
    <row r="481">
      <c r="A481" t="s">
        <v>118</v>
      </c>
      <c r="B481" t="s">
        <v>38</v>
      </c>
      <c r="C481" t="s">
        <v>16</v>
      </c>
      <c r="D481" t="s">
        <v>16</v>
      </c>
      <c r="E481" t="b">
        <v>1</v>
      </c>
      <c r="F481" t="n">
        <v>54569.65757061087</v>
      </c>
      <c r="G481" t="n">
        <v>5770.96240234375</v>
      </c>
      <c r="H481" t="n">
        <v>39798.69521595084</v>
      </c>
      <c r="I481" t="n">
        <v>100.0</v>
      </c>
    </row>
    <row r="482">
      <c r="A482" t="s">
        <v>118</v>
      </c>
      <c r="B482" t="s">
        <v>39</v>
      </c>
      <c r="C482" t="s">
        <v>16</v>
      </c>
      <c r="D482" t="s">
        <v>16</v>
      </c>
      <c r="E482" t="b">
        <v>1</v>
      </c>
      <c r="F482" t="n">
        <v>41057.6061619448</v>
      </c>
      <c r="G482" t="n">
        <v>4954.9609375</v>
      </c>
      <c r="H482" t="n">
        <v>27102.645037524635</v>
      </c>
      <c r="I482" t="n">
        <v>77.0</v>
      </c>
    </row>
    <row r="483">
      <c r="A483" t="s">
        <v>118</v>
      </c>
      <c r="B483" t="s">
        <v>41</v>
      </c>
      <c r="C483" t="s">
        <v>16</v>
      </c>
      <c r="D483" t="s">
        <v>16</v>
      </c>
      <c r="E483" t="b">
        <v>1</v>
      </c>
      <c r="F483" t="n">
        <v>32416.70374274945</v>
      </c>
      <c r="G483" t="n">
        <v>3904.415283203125</v>
      </c>
      <c r="H483" t="n">
        <v>19512.288545377014</v>
      </c>
      <c r="I483" t="n">
        <v>55.0</v>
      </c>
    </row>
    <row r="484">
      <c r="A484" t="s">
        <v>118</v>
      </c>
      <c r="B484" t="s">
        <v>42</v>
      </c>
      <c r="C484" t="s">
        <v>16</v>
      </c>
      <c r="D484" t="s">
        <v>16</v>
      </c>
      <c r="E484" t="b">
        <v>1</v>
      </c>
      <c r="F484" t="n">
        <v>21217.96476801864</v>
      </c>
      <c r="G484" t="n">
        <v>2967.667236328125</v>
      </c>
      <c r="H484" t="n">
        <v>9250.297419156943</v>
      </c>
      <c r="I484" t="n">
        <v>32.0</v>
      </c>
    </row>
    <row r="485">
      <c r="A485" t="s">
        <v>118</v>
      </c>
      <c r="B485" t="s">
        <v>40</v>
      </c>
      <c r="C485" t="s">
        <v>16</v>
      </c>
      <c r="D485" t="s">
        <v>16</v>
      </c>
      <c r="E485" t="b">
        <v>1</v>
      </c>
      <c r="F485" t="n">
        <v>50634.66844951277</v>
      </c>
      <c r="G485" t="n">
        <v>5322.0888671875</v>
      </c>
      <c r="H485" t="n">
        <v>36312.579631916335</v>
      </c>
      <c r="I485" t="n">
        <v>88.0</v>
      </c>
    </row>
    <row r="486">
      <c r="A486" t="s">
        <v>118</v>
      </c>
      <c r="B486" t="s">
        <v>43</v>
      </c>
      <c r="C486" t="s">
        <v>16</v>
      </c>
      <c r="D486" t="s">
        <v>16</v>
      </c>
      <c r="E486" t="b">
        <v>1</v>
      </c>
      <c r="F486" t="n">
        <v>48335.93297789429</v>
      </c>
      <c r="G486" t="n">
        <v>5215.412109375</v>
      </c>
      <c r="H486" t="n">
        <v>34120.520738819585</v>
      </c>
      <c r="I486" t="n">
        <v>85.0</v>
      </c>
    </row>
    <row r="487">
      <c r="A487" t="s">
        <v>118</v>
      </c>
      <c r="B487" t="s">
        <v>44</v>
      </c>
      <c r="C487" t="s">
        <v>16</v>
      </c>
      <c r="D487" t="s">
        <v>16</v>
      </c>
      <c r="E487" t="b">
        <v>1</v>
      </c>
      <c r="F487" t="n">
        <v>47825.53183036416</v>
      </c>
      <c r="G487" t="n">
        <v>5324.14208984375</v>
      </c>
      <c r="H487" t="n">
        <v>33501.38956122964</v>
      </c>
      <c r="I487" t="n">
        <v>83.0</v>
      </c>
    </row>
    <row r="488">
      <c r="A488" t="s">
        <v>118</v>
      </c>
      <c r="B488" t="s">
        <v>45</v>
      </c>
      <c r="C488" t="s">
        <v>16</v>
      </c>
      <c r="D488" t="s">
        <v>16</v>
      </c>
      <c r="E488" t="b">
        <v>1</v>
      </c>
      <c r="F488" t="n">
        <v>43252.53126298456</v>
      </c>
      <c r="G488" t="n">
        <v>4995.25146484375</v>
      </c>
      <c r="H488" t="n">
        <v>29257.279647460266</v>
      </c>
      <c r="I488" t="n">
        <v>72.0</v>
      </c>
    </row>
    <row r="489">
      <c r="A489" t="s">
        <v>118</v>
      </c>
      <c r="B489" t="s">
        <v>46</v>
      </c>
      <c r="C489" t="s">
        <v>16</v>
      </c>
      <c r="D489" t="s">
        <v>16</v>
      </c>
      <c r="E489" t="b">
        <v>1</v>
      </c>
      <c r="F489" t="n">
        <v>37279.254065837005</v>
      </c>
      <c r="G489" t="n">
        <v>4521.708984375</v>
      </c>
      <c r="H489" t="n">
        <v>23757.54489263449</v>
      </c>
      <c r="I489" t="n">
        <v>61.0</v>
      </c>
    </row>
    <row r="490">
      <c r="A490" t="s">
        <v>118</v>
      </c>
      <c r="B490" t="s">
        <v>38</v>
      </c>
      <c r="C490" t="s">
        <v>8</v>
      </c>
      <c r="D490" t="s">
        <v>8</v>
      </c>
      <c r="E490" t="b">
        <v>1</v>
      </c>
      <c r="F490" t="n">
        <v>17163.04687806269</v>
      </c>
      <c r="G490" t="n">
        <v>3120.250732421875</v>
      </c>
      <c r="H490" t="n">
        <v>5042.796046458685</v>
      </c>
      <c r="I490" t="n">
        <v>21.0</v>
      </c>
    </row>
    <row r="491">
      <c r="A491" t="s">
        <v>118</v>
      </c>
      <c r="B491" t="s">
        <v>39</v>
      </c>
      <c r="C491" t="s">
        <v>8</v>
      </c>
      <c r="D491" t="s">
        <v>8</v>
      </c>
      <c r="E491" t="b">
        <v>1</v>
      </c>
      <c r="F491" t="n">
        <v>15730.63304561645</v>
      </c>
      <c r="G491" t="n">
        <v>3145.373291015625</v>
      </c>
      <c r="H491" t="n">
        <v>3585.2597240832483</v>
      </c>
      <c r="I491" t="n">
        <v>19.0</v>
      </c>
    </row>
    <row r="492">
      <c r="A492" t="s">
        <v>118</v>
      </c>
      <c r="B492" t="s">
        <v>41</v>
      </c>
      <c r="C492" t="s">
        <v>8</v>
      </c>
      <c r="D492" t="s">
        <v>8</v>
      </c>
      <c r="E492" t="b">
        <v>1</v>
      </c>
      <c r="F492" t="n">
        <v>15219.984791541536</v>
      </c>
      <c r="G492" t="n">
        <v>2708.929443359375</v>
      </c>
      <c r="H492" t="n">
        <v>3511.0554530863355</v>
      </c>
      <c r="I492" t="n">
        <v>19.0</v>
      </c>
    </row>
    <row r="493">
      <c r="A493" t="s">
        <v>118</v>
      </c>
      <c r="B493" t="s">
        <v>42</v>
      </c>
      <c r="C493" t="s">
        <v>8</v>
      </c>
      <c r="D493" t="s">
        <v>8</v>
      </c>
      <c r="E493" t="b">
        <v>1</v>
      </c>
      <c r="F493" t="n">
        <v>14032.696022399492</v>
      </c>
      <c r="G493" t="n">
        <v>2008.2159423828125</v>
      </c>
      <c r="H493" t="n">
        <v>3024.4800800166795</v>
      </c>
      <c r="I493" t="n">
        <v>16.0</v>
      </c>
    </row>
    <row r="494">
      <c r="A494" t="s">
        <v>118</v>
      </c>
      <c r="B494" t="s">
        <v>40</v>
      </c>
      <c r="C494" t="s">
        <v>8</v>
      </c>
      <c r="D494" t="s">
        <v>8</v>
      </c>
      <c r="E494" t="b">
        <v>1</v>
      </c>
      <c r="F494" t="n">
        <v>15612.790191803353</v>
      </c>
      <c r="G494" t="n">
        <v>3228.932861328125</v>
      </c>
      <c r="H494" t="n">
        <v>3383.8572770694655</v>
      </c>
      <c r="I494" t="n">
        <v>18.0</v>
      </c>
    </row>
    <row r="495">
      <c r="A495" t="s">
        <v>118</v>
      </c>
      <c r="B495" t="s">
        <v>43</v>
      </c>
      <c r="C495" t="s">
        <v>8</v>
      </c>
      <c r="D495" t="s">
        <v>8</v>
      </c>
      <c r="E495" t="b">
        <v>1</v>
      </c>
      <c r="F495" t="n">
        <v>15803.195043409134</v>
      </c>
      <c r="G495" t="n">
        <v>3282.5771484375</v>
      </c>
      <c r="H495" t="n">
        <v>3520.6178415658715</v>
      </c>
      <c r="I495" t="n">
        <v>18.0</v>
      </c>
    </row>
    <row r="496">
      <c r="A496" t="s">
        <v>118</v>
      </c>
      <c r="B496" t="s">
        <v>44</v>
      </c>
      <c r="C496" t="s">
        <v>8</v>
      </c>
      <c r="D496" t="s">
        <v>8</v>
      </c>
      <c r="E496" t="b">
        <v>1</v>
      </c>
      <c r="F496" t="n">
        <v>15189.397011274348</v>
      </c>
      <c r="G496" t="n">
        <v>3132.698974609375</v>
      </c>
      <c r="H496" t="n">
        <v>3056.6980366649736</v>
      </c>
      <c r="I496" t="n">
        <v>17.0</v>
      </c>
    </row>
    <row r="497">
      <c r="A497" t="s">
        <v>118</v>
      </c>
      <c r="B497" t="s">
        <v>45</v>
      </c>
      <c r="C497" t="s">
        <v>8</v>
      </c>
      <c r="D497" t="s">
        <v>8</v>
      </c>
      <c r="E497" t="b">
        <v>1</v>
      </c>
      <c r="F497" t="n">
        <v>13418.94824803985</v>
      </c>
      <c r="G497" t="n">
        <v>2930.08056640625</v>
      </c>
      <c r="H497" t="n">
        <v>1488.8676282278368</v>
      </c>
      <c r="I497" t="n">
        <v>14.0</v>
      </c>
    </row>
    <row r="498">
      <c r="A498" t="s">
        <v>118</v>
      </c>
      <c r="B498" t="s">
        <v>46</v>
      </c>
      <c r="C498" t="s">
        <v>8</v>
      </c>
      <c r="D498" t="s">
        <v>8</v>
      </c>
      <c r="E498" t="b">
        <v>1</v>
      </c>
      <c r="F498" t="n">
        <v>12780.19860016914</v>
      </c>
      <c r="G498" t="n">
        <v>2971.502197265625</v>
      </c>
      <c r="H498" t="n">
        <v>808.6965173444326</v>
      </c>
      <c r="I498" t="n">
        <v>12.0</v>
      </c>
    </row>
    <row r="499">
      <c r="A499" t="s">
        <v>118</v>
      </c>
      <c r="B499" t="s">
        <v>38</v>
      </c>
      <c r="C499" t="s">
        <v>5</v>
      </c>
      <c r="D499" t="s">
        <v>5</v>
      </c>
      <c r="E499" t="b">
        <v>1</v>
      </c>
      <c r="F499" t="n">
        <v>32833.78448372733</v>
      </c>
      <c r="G499" t="n">
        <v>4385.32763671875</v>
      </c>
      <c r="H499" t="n">
        <v>19448.456801232212</v>
      </c>
      <c r="I499" t="n">
        <v>45.0</v>
      </c>
    </row>
    <row r="500">
      <c r="A500" t="s">
        <v>118</v>
      </c>
      <c r="B500" t="s">
        <v>39</v>
      </c>
      <c r="C500" t="s">
        <v>5</v>
      </c>
      <c r="D500" t="s">
        <v>5</v>
      </c>
      <c r="E500" t="b">
        <v>1</v>
      </c>
      <c r="F500" t="n">
        <v>26772.27069068955</v>
      </c>
      <c r="G500" t="n">
        <v>4049.98388671875</v>
      </c>
      <c r="H500" t="n">
        <v>13722.286826858985</v>
      </c>
      <c r="I500" t="n">
        <v>42.0</v>
      </c>
    </row>
    <row r="501">
      <c r="A501" t="s">
        <v>118</v>
      </c>
      <c r="B501" t="s">
        <v>41</v>
      </c>
      <c r="C501" t="s">
        <v>5</v>
      </c>
      <c r="D501" t="s">
        <v>5</v>
      </c>
      <c r="E501" t="b">
        <v>1</v>
      </c>
      <c r="F501" t="n">
        <v>22836.393242710594</v>
      </c>
      <c r="G501" t="n">
        <v>4297.9951171875</v>
      </c>
      <c r="H501" t="n">
        <v>9538.398278110984</v>
      </c>
      <c r="I501" t="n">
        <v>47.0</v>
      </c>
    </row>
    <row r="502">
      <c r="A502" t="s">
        <v>118</v>
      </c>
      <c r="B502" t="s">
        <v>42</v>
      </c>
      <c r="C502" t="s">
        <v>5</v>
      </c>
      <c r="D502" t="s">
        <v>5</v>
      </c>
      <c r="E502" t="b">
        <v>1</v>
      </c>
      <c r="F502" t="n">
        <v>18805.07202214114</v>
      </c>
      <c r="G502" t="n">
        <v>4975.4951171875</v>
      </c>
      <c r="H502" t="n">
        <v>4829.577076615016</v>
      </c>
      <c r="I502" t="n">
        <v>67.0</v>
      </c>
    </row>
    <row r="503">
      <c r="A503" t="s">
        <v>118</v>
      </c>
      <c r="B503" t="s">
        <v>40</v>
      </c>
      <c r="C503" t="s">
        <v>5</v>
      </c>
      <c r="D503" t="s">
        <v>5</v>
      </c>
      <c r="E503" t="b">
        <v>1</v>
      </c>
      <c r="F503" t="n">
        <v>33905.192411114804</v>
      </c>
      <c r="G503" t="n">
        <v>4481.77880859375</v>
      </c>
      <c r="H503" t="n">
        <v>20423.413446118466</v>
      </c>
      <c r="I503" t="n">
        <v>50.0</v>
      </c>
    </row>
    <row r="504">
      <c r="A504" t="s">
        <v>118</v>
      </c>
      <c r="B504" t="s">
        <v>43</v>
      </c>
      <c r="C504" t="s">
        <v>5</v>
      </c>
      <c r="D504" t="s">
        <v>5</v>
      </c>
      <c r="E504" t="b">
        <v>1</v>
      </c>
      <c r="F504" t="n">
        <v>27621.159143810943</v>
      </c>
      <c r="G504" t="n">
        <v>4296.0849609375</v>
      </c>
      <c r="H504" t="n">
        <v>14325.074087506011</v>
      </c>
      <c r="I504" t="n">
        <v>41.0</v>
      </c>
    </row>
    <row r="505">
      <c r="A505" t="s">
        <v>118</v>
      </c>
      <c r="B505" t="s">
        <v>44</v>
      </c>
      <c r="C505" t="s">
        <v>5</v>
      </c>
      <c r="D505" t="s">
        <v>5</v>
      </c>
      <c r="E505" t="b">
        <v>1</v>
      </c>
      <c r="F505" t="n">
        <v>29932.6073945563</v>
      </c>
      <c r="G505" t="n">
        <v>4326.03173828125</v>
      </c>
      <c r="H505" t="n">
        <v>16606.57567153384</v>
      </c>
      <c r="I505" t="n">
        <v>48.0</v>
      </c>
    </row>
    <row r="506">
      <c r="A506" t="s">
        <v>118</v>
      </c>
      <c r="B506" t="s">
        <v>45</v>
      </c>
      <c r="C506" t="s">
        <v>5</v>
      </c>
      <c r="D506" t="s">
        <v>5</v>
      </c>
      <c r="E506" t="b">
        <v>1</v>
      </c>
      <c r="F506" t="n">
        <v>23396.76817321045</v>
      </c>
      <c r="G506" t="n">
        <v>3889.284423828125</v>
      </c>
      <c r="H506" t="n">
        <v>10507.48369979126</v>
      </c>
      <c r="I506" t="n">
        <v>37.0</v>
      </c>
    </row>
    <row r="507">
      <c r="A507" t="s">
        <v>118</v>
      </c>
      <c r="B507" t="s">
        <v>46</v>
      </c>
      <c r="C507" t="s">
        <v>5</v>
      </c>
      <c r="D507" t="s">
        <v>5</v>
      </c>
      <c r="E507" t="b">
        <v>1</v>
      </c>
      <c r="F507" t="n">
        <v>18250.537876184204</v>
      </c>
      <c r="G507" t="n">
        <v>3735.349365234375</v>
      </c>
      <c r="H507" t="n">
        <v>5515.188610131957</v>
      </c>
      <c r="I507" t="n">
        <v>32.0</v>
      </c>
    </row>
    <row r="508">
      <c r="A508" t="s">
        <v>118</v>
      </c>
      <c r="B508" t="s">
        <v>38</v>
      </c>
      <c r="C508" t="s">
        <v>6</v>
      </c>
      <c r="D508" t="s">
        <v>6</v>
      </c>
      <c r="E508" t="b">
        <v>1</v>
      </c>
      <c r="F508" t="n">
        <v>39398.759793689795</v>
      </c>
      <c r="G508" t="n">
        <v>4316.5615234375</v>
      </c>
      <c r="H508" t="n">
        <v>26082.198277881685</v>
      </c>
      <c r="I508" t="n">
        <v>64.0</v>
      </c>
    </row>
    <row r="509">
      <c r="A509" t="s">
        <v>118</v>
      </c>
      <c r="B509" t="s">
        <v>39</v>
      </c>
      <c r="C509" t="s">
        <v>6</v>
      </c>
      <c r="D509" t="s">
        <v>6</v>
      </c>
      <c r="E509" t="b">
        <v>1</v>
      </c>
      <c r="F509" t="n">
        <v>29400.593665992063</v>
      </c>
      <c r="G509" t="n">
        <v>3783.201416015625</v>
      </c>
      <c r="H509" t="n">
        <v>16617.39224616174</v>
      </c>
      <c r="I509" t="n">
        <v>52.0</v>
      </c>
    </row>
    <row r="510">
      <c r="A510" t="s">
        <v>118</v>
      </c>
      <c r="B510" t="s">
        <v>41</v>
      </c>
      <c r="C510" t="s">
        <v>6</v>
      </c>
      <c r="D510" t="s">
        <v>6</v>
      </c>
      <c r="E510" t="b">
        <v>1</v>
      </c>
      <c r="F510" t="n">
        <v>22830.41175310048</v>
      </c>
      <c r="G510" t="n">
        <v>3000.89013671875</v>
      </c>
      <c r="H510" t="n">
        <v>10829.521665972796</v>
      </c>
      <c r="I510" t="n">
        <v>39.0</v>
      </c>
    </row>
    <row r="511">
      <c r="A511" t="s">
        <v>118</v>
      </c>
      <c r="B511" t="s">
        <v>42</v>
      </c>
      <c r="C511" t="s">
        <v>6</v>
      </c>
      <c r="D511" t="s">
        <v>6</v>
      </c>
      <c r="E511" t="b">
        <v>1</v>
      </c>
      <c r="F511" t="n">
        <v>17819.41091599222</v>
      </c>
      <c r="G511" t="n">
        <v>2772.92724609375</v>
      </c>
      <c r="H511" t="n">
        <v>6046.483656547029</v>
      </c>
      <c r="I511" t="n">
        <v>35.0</v>
      </c>
    </row>
    <row r="512">
      <c r="A512" t="s">
        <v>118</v>
      </c>
      <c r="B512" t="s">
        <v>40</v>
      </c>
      <c r="C512" t="s">
        <v>6</v>
      </c>
      <c r="D512" t="s">
        <v>6</v>
      </c>
      <c r="E512" t="b">
        <v>1</v>
      </c>
      <c r="F512" t="n">
        <v>30804.623258272346</v>
      </c>
      <c r="G512" t="n">
        <v>3988.114990234375</v>
      </c>
      <c r="H512" t="n">
        <v>17816.50821463221</v>
      </c>
      <c r="I512" t="n">
        <v>54.0</v>
      </c>
    </row>
    <row r="513">
      <c r="A513" t="s">
        <v>118</v>
      </c>
      <c r="B513" t="s">
        <v>43</v>
      </c>
      <c r="C513" t="s">
        <v>6</v>
      </c>
      <c r="D513" t="s">
        <v>6</v>
      </c>
      <c r="E513" t="b">
        <v>1</v>
      </c>
      <c r="F513" t="n">
        <v>31968.996243090245</v>
      </c>
      <c r="G513" t="n">
        <v>3911.18359375</v>
      </c>
      <c r="H513" t="n">
        <v>19057.812691301915</v>
      </c>
      <c r="I513" t="n">
        <v>57.0</v>
      </c>
    </row>
    <row r="514">
      <c r="A514" t="s">
        <v>118</v>
      </c>
      <c r="B514" t="s">
        <v>44</v>
      </c>
      <c r="C514" t="s">
        <v>6</v>
      </c>
      <c r="D514" t="s">
        <v>6</v>
      </c>
      <c r="E514" t="b">
        <v>1</v>
      </c>
      <c r="F514" t="n">
        <v>30782.93993592974</v>
      </c>
      <c r="G514" t="n">
        <v>4158.77685546875</v>
      </c>
      <c r="H514" t="n">
        <v>17624.16312242266</v>
      </c>
      <c r="I514" t="n">
        <v>58.0</v>
      </c>
    </row>
    <row r="515">
      <c r="A515" t="s">
        <v>118</v>
      </c>
      <c r="B515" t="s">
        <v>45</v>
      </c>
      <c r="C515" t="s">
        <v>6</v>
      </c>
      <c r="D515" t="s">
        <v>6</v>
      </c>
      <c r="E515" t="b">
        <v>1</v>
      </c>
      <c r="F515" t="n">
        <v>25638.720425651398</v>
      </c>
      <c r="G515" t="n">
        <v>3362.16259765625</v>
      </c>
      <c r="H515" t="n">
        <v>13276.557793662872</v>
      </c>
      <c r="I515" t="n">
        <v>46.0</v>
      </c>
    </row>
    <row r="516">
      <c r="A516" t="s">
        <v>118</v>
      </c>
      <c r="B516" t="s">
        <v>46</v>
      </c>
      <c r="C516" t="s">
        <v>6</v>
      </c>
      <c r="D516" t="s">
        <v>6</v>
      </c>
      <c r="E516" t="b">
        <v>1</v>
      </c>
      <c r="F516" t="n">
        <v>19212.22047521799</v>
      </c>
      <c r="G516" t="n">
        <v>3045.95703125</v>
      </c>
      <c r="H516" t="n">
        <v>7166.263516447239</v>
      </c>
      <c r="I516" t="n">
        <v>38.0</v>
      </c>
    </row>
    <row r="517">
      <c r="A517" t="s">
        <v>118</v>
      </c>
      <c r="B517" t="s">
        <v>38</v>
      </c>
      <c r="C517" t="s">
        <v>7</v>
      </c>
      <c r="D517" t="s">
        <v>7</v>
      </c>
      <c r="E517" t="b">
        <v>1</v>
      </c>
      <c r="F517" t="n">
        <v>37827.86109605846</v>
      </c>
      <c r="G517" t="n">
        <v>4535.7314453125</v>
      </c>
      <c r="H517" t="n">
        <v>24292.129521046252</v>
      </c>
      <c r="I517" t="n">
        <v>68.0</v>
      </c>
    </row>
    <row r="518">
      <c r="A518" t="s">
        <v>118</v>
      </c>
      <c r="B518" t="s">
        <v>39</v>
      </c>
      <c r="C518" t="s">
        <v>7</v>
      </c>
      <c r="D518" t="s">
        <v>7</v>
      </c>
      <c r="E518" t="b">
        <v>1</v>
      </c>
      <c r="F518" t="n">
        <v>26521.399420194917</v>
      </c>
      <c r="G518" t="n">
        <v>3610.64404296875</v>
      </c>
      <c r="H518" t="n">
        <v>13910.755266599946</v>
      </c>
      <c r="I518" t="n">
        <v>51.0</v>
      </c>
    </row>
    <row r="519">
      <c r="A519" t="s">
        <v>118</v>
      </c>
      <c r="B519" t="s">
        <v>41</v>
      </c>
      <c r="C519" t="s">
        <v>7</v>
      </c>
      <c r="D519" t="s">
        <v>7</v>
      </c>
      <c r="E519" t="b">
        <v>1</v>
      </c>
      <c r="F519" t="n">
        <v>21787.024804631692</v>
      </c>
      <c r="G519" t="n">
        <v>3688.30224609375</v>
      </c>
      <c r="H519" t="n">
        <v>9098.722617665751</v>
      </c>
      <c r="I519" t="n">
        <v>53.0</v>
      </c>
    </row>
    <row r="520">
      <c r="A520" t="s">
        <v>118</v>
      </c>
      <c r="B520" t="s">
        <v>42</v>
      </c>
      <c r="C520" t="s">
        <v>7</v>
      </c>
      <c r="D520" t="s">
        <v>7</v>
      </c>
      <c r="E520" t="b">
        <v>1</v>
      </c>
      <c r="F520" t="n">
        <v>18536.88441401732</v>
      </c>
      <c r="G520" t="n">
        <v>5032.4541015625</v>
      </c>
      <c r="H520" t="n">
        <v>4504.430079758286</v>
      </c>
      <c r="I520" t="n">
        <v>77.0</v>
      </c>
    </row>
    <row r="521">
      <c r="A521" t="s">
        <v>118</v>
      </c>
      <c r="B521" t="s">
        <v>40</v>
      </c>
      <c r="C521" t="s">
        <v>7</v>
      </c>
      <c r="D521" t="s">
        <v>7</v>
      </c>
      <c r="E521" t="b">
        <v>1</v>
      </c>
      <c r="F521" t="n">
        <v>32940.07382641059</v>
      </c>
      <c r="G521" t="n">
        <v>4693.80419921875</v>
      </c>
      <c r="H521" t="n">
        <v>19246.269539453806</v>
      </c>
      <c r="I521" t="n">
        <v>64.0</v>
      </c>
    </row>
    <row r="522">
      <c r="A522" t="s">
        <v>118</v>
      </c>
      <c r="B522" t="s">
        <v>43</v>
      </c>
      <c r="C522" t="s">
        <v>7</v>
      </c>
      <c r="D522" t="s">
        <v>7</v>
      </c>
      <c r="E522" t="b">
        <v>1</v>
      </c>
      <c r="F522" t="n">
        <v>35996.41429711487</v>
      </c>
      <c r="G522" t="n">
        <v>4614.46044921875</v>
      </c>
      <c r="H522" t="n">
        <v>22381.953958522343</v>
      </c>
      <c r="I522" t="n">
        <v>67.0</v>
      </c>
    </row>
    <row r="523">
      <c r="A523" t="s">
        <v>118</v>
      </c>
      <c r="B523" t="s">
        <v>44</v>
      </c>
      <c r="C523" t="s">
        <v>7</v>
      </c>
      <c r="D523" t="s">
        <v>7</v>
      </c>
      <c r="E523" t="b">
        <v>1</v>
      </c>
      <c r="F523" t="n">
        <v>32682.960650530447</v>
      </c>
      <c r="G523" t="n">
        <v>4403.265625</v>
      </c>
      <c r="H523" t="n">
        <v>19279.695014086356</v>
      </c>
      <c r="I523" t="n">
        <v>60.0</v>
      </c>
    </row>
    <row r="524">
      <c r="A524" t="s">
        <v>118</v>
      </c>
      <c r="B524" t="s">
        <v>45</v>
      </c>
      <c r="C524" t="s">
        <v>7</v>
      </c>
      <c r="D524" t="s">
        <v>7</v>
      </c>
      <c r="E524" t="b">
        <v>1</v>
      </c>
      <c r="F524" t="n">
        <v>26939.86508941391</v>
      </c>
      <c r="G524" t="n">
        <v>3666.9677734375</v>
      </c>
      <c r="H524" t="n">
        <v>14272.897365567474</v>
      </c>
      <c r="I524" t="n">
        <v>47.0</v>
      </c>
    </row>
    <row r="525">
      <c r="A525" t="s">
        <v>118</v>
      </c>
      <c r="B525" t="s">
        <v>46</v>
      </c>
      <c r="C525" t="s">
        <v>7</v>
      </c>
      <c r="D525" t="s">
        <v>7</v>
      </c>
      <c r="E525" t="b">
        <v>1</v>
      </c>
      <c r="F525" t="n">
        <v>18816.172722345113</v>
      </c>
      <c r="G525" t="n">
        <v>2566.471923828125</v>
      </c>
      <c r="H525" t="n">
        <v>7249.700764184713</v>
      </c>
      <c r="I525" t="n">
        <v>28.0</v>
      </c>
    </row>
    <row r="526">
      <c r="A526" t="s">
        <v>118</v>
      </c>
      <c r="B526" t="s">
        <v>38</v>
      </c>
      <c r="C526" t="s">
        <v>9</v>
      </c>
      <c r="D526" t="s">
        <v>9</v>
      </c>
      <c r="E526" t="b">
        <v>1</v>
      </c>
      <c r="F526" t="n">
        <v>16075.748856504852</v>
      </c>
      <c r="G526" t="n">
        <v>2682.7685546875</v>
      </c>
      <c r="H526" t="n">
        <v>4392.980240782195</v>
      </c>
      <c r="I526" t="n">
        <v>19.0</v>
      </c>
    </row>
    <row r="527">
      <c r="A527" t="s">
        <v>118</v>
      </c>
      <c r="B527" t="s">
        <v>39</v>
      </c>
      <c r="C527" t="s">
        <v>9</v>
      </c>
      <c r="D527" t="s">
        <v>9</v>
      </c>
      <c r="E527" t="b">
        <v>1</v>
      </c>
      <c r="F527" t="n">
        <v>16245.411493838783</v>
      </c>
      <c r="G527" t="n">
        <v>2531.57080078125</v>
      </c>
      <c r="H527" t="n">
        <v>4713.8407006869265</v>
      </c>
      <c r="I527" t="n">
        <v>18.0</v>
      </c>
    </row>
    <row r="528">
      <c r="A528" t="s">
        <v>118</v>
      </c>
      <c r="B528" t="s">
        <v>41</v>
      </c>
      <c r="C528" t="s">
        <v>9</v>
      </c>
      <c r="D528" t="s">
        <v>9</v>
      </c>
      <c r="E528" t="b">
        <v>1</v>
      </c>
      <c r="F528" t="n">
        <v>17698.46943536604</v>
      </c>
      <c r="G528" t="n">
        <v>2290.24658203125</v>
      </c>
      <c r="H528" t="n">
        <v>6408.222738893873</v>
      </c>
      <c r="I528" t="n">
        <v>17.0</v>
      </c>
    </row>
    <row r="529">
      <c r="A529" t="s">
        <v>118</v>
      </c>
      <c r="B529" t="s">
        <v>42</v>
      </c>
      <c r="C529" t="s">
        <v>9</v>
      </c>
      <c r="D529" t="s">
        <v>9</v>
      </c>
      <c r="E529" t="b">
        <v>1</v>
      </c>
      <c r="F529" t="n">
        <v>15897.534371143083</v>
      </c>
      <c r="G529" t="n">
        <v>1697.856201171875</v>
      </c>
      <c r="H529" t="n">
        <v>5199.678139453631</v>
      </c>
      <c r="I529" t="n">
        <v>15.0</v>
      </c>
    </row>
    <row r="530">
      <c r="A530" t="s">
        <v>118</v>
      </c>
      <c r="B530" t="s">
        <v>40</v>
      </c>
      <c r="C530" t="s">
        <v>9</v>
      </c>
      <c r="D530" t="s">
        <v>9</v>
      </c>
      <c r="E530" t="b">
        <v>1</v>
      </c>
      <c r="F530" t="n">
        <v>14584.871783800612</v>
      </c>
      <c r="G530" t="n">
        <v>2732.649658203125</v>
      </c>
      <c r="H530" t="n">
        <v>2852.222217150221</v>
      </c>
      <c r="I530" t="n">
        <v>17.0</v>
      </c>
    </row>
    <row r="531">
      <c r="A531" t="s">
        <v>118</v>
      </c>
      <c r="B531" t="s">
        <v>43</v>
      </c>
      <c r="C531" t="s">
        <v>9</v>
      </c>
      <c r="D531" t="s">
        <v>9</v>
      </c>
      <c r="E531" t="b">
        <v>1</v>
      </c>
      <c r="F531" t="n">
        <v>15093.160377885097</v>
      </c>
      <c r="G531" t="n">
        <v>2594.1005859375</v>
      </c>
      <c r="H531" t="n">
        <v>3499.0598682415416</v>
      </c>
      <c r="I531" t="n">
        <v>17.0</v>
      </c>
    </row>
    <row r="532">
      <c r="A532" t="s">
        <v>118</v>
      </c>
      <c r="B532" t="s">
        <v>44</v>
      </c>
      <c r="C532" t="s">
        <v>9</v>
      </c>
      <c r="D532" t="s">
        <v>9</v>
      </c>
      <c r="E532" t="b">
        <v>1</v>
      </c>
      <c r="F532" t="n">
        <v>13854.356980450599</v>
      </c>
      <c r="G532" t="n">
        <v>2649.6181640625</v>
      </c>
      <c r="H532" t="n">
        <v>2204.738854535072</v>
      </c>
      <c r="I532" t="n">
        <v>16.0</v>
      </c>
    </row>
    <row r="533">
      <c r="A533" t="s">
        <v>118</v>
      </c>
      <c r="B533" t="s">
        <v>45</v>
      </c>
      <c r="C533" t="s">
        <v>9</v>
      </c>
      <c r="D533" t="s">
        <v>9</v>
      </c>
      <c r="E533" t="b">
        <v>1</v>
      </c>
      <c r="F533" t="n">
        <v>12641.766411681678</v>
      </c>
      <c r="G533" t="n">
        <v>2150.9677734375</v>
      </c>
      <c r="H533" t="n">
        <v>1490.7987450557005</v>
      </c>
      <c r="I533" t="n">
        <v>14.0</v>
      </c>
    </row>
    <row r="534">
      <c r="A534" t="s">
        <v>118</v>
      </c>
      <c r="B534" t="s">
        <v>46</v>
      </c>
      <c r="C534" t="s">
        <v>9</v>
      </c>
      <c r="D534" t="s">
        <v>9</v>
      </c>
      <c r="E534" t="b">
        <v>1</v>
      </c>
      <c r="F534" t="n">
        <v>12134.932952374553</v>
      </c>
      <c r="G534" t="n">
        <v>1949.1329345703125</v>
      </c>
      <c r="H534" t="n">
        <v>1185.8000635806072</v>
      </c>
      <c r="I534" t="n">
        <v>13.0</v>
      </c>
    </row>
    <row r="535">
      <c r="A535" t="s">
        <v>118</v>
      </c>
      <c r="B535" t="s">
        <v>38</v>
      </c>
      <c r="C535" t="s">
        <v>4</v>
      </c>
      <c r="D535" t="s">
        <v>4</v>
      </c>
      <c r="E535" t="b">
        <v>0</v>
      </c>
      <c r="F535" t="n">
        <v>37981.75699187126</v>
      </c>
      <c r="G535" t="n">
        <v>4631.328125</v>
      </c>
      <c r="H535" t="n">
        <v>24350.42885733452</v>
      </c>
      <c r="I535" t="n">
        <v>50.0</v>
      </c>
    </row>
    <row r="536">
      <c r="A536" t="s">
        <v>118</v>
      </c>
      <c r="B536" t="s">
        <v>39</v>
      </c>
      <c r="C536" t="s">
        <v>4</v>
      </c>
      <c r="D536" t="s">
        <v>4</v>
      </c>
      <c r="E536" t="b">
        <v>0</v>
      </c>
      <c r="F536" t="n">
        <v>31907.36393789548</v>
      </c>
      <c r="G536" t="n">
        <v>4600.1630859375</v>
      </c>
      <c r="H536" t="n">
        <v>18307.200760405245</v>
      </c>
      <c r="I536" t="n">
        <v>48.0</v>
      </c>
    </row>
    <row r="537">
      <c r="A537" t="s">
        <v>118</v>
      </c>
      <c r="B537" t="s">
        <v>41</v>
      </c>
      <c r="C537" t="s">
        <v>4</v>
      </c>
      <c r="D537" t="s">
        <v>4</v>
      </c>
      <c r="E537" t="b">
        <v>0</v>
      </c>
      <c r="F537" t="n">
        <v>24863.769775542376</v>
      </c>
      <c r="G537" t="n">
        <v>3890.388427734375</v>
      </c>
      <c r="H537" t="n">
        <v>11973.381343993304</v>
      </c>
      <c r="I537" t="n">
        <v>36.0</v>
      </c>
    </row>
    <row r="538">
      <c r="A538" t="s">
        <v>118</v>
      </c>
      <c r="B538" t="s">
        <v>42</v>
      </c>
      <c r="C538" t="s">
        <v>4</v>
      </c>
      <c r="D538" t="s">
        <v>4</v>
      </c>
      <c r="E538" t="b">
        <v>0</v>
      </c>
      <c r="F538" t="n">
        <v>16485.36183280662</v>
      </c>
      <c r="G538" t="n">
        <v>3007.449462890625</v>
      </c>
      <c r="H538" t="n">
        <v>4477.912366101295</v>
      </c>
      <c r="I538" t="n">
        <v>24.0</v>
      </c>
    </row>
    <row r="539">
      <c r="A539" t="s">
        <v>118</v>
      </c>
      <c r="B539" t="s">
        <v>40</v>
      </c>
      <c r="C539" t="s">
        <v>4</v>
      </c>
      <c r="D539" t="s">
        <v>4</v>
      </c>
      <c r="E539" t="b">
        <v>0</v>
      </c>
      <c r="F539" t="n">
        <v>38485.533332273015</v>
      </c>
      <c r="G539" t="n">
        <v>4582.802734375</v>
      </c>
      <c r="H539" t="n">
        <v>24902.73081342841</v>
      </c>
      <c r="I539" t="n">
        <v>50.0</v>
      </c>
    </row>
    <row r="540">
      <c r="A540" t="s">
        <v>118</v>
      </c>
      <c r="B540" t="s">
        <v>43</v>
      </c>
      <c r="C540" t="s">
        <v>4</v>
      </c>
      <c r="D540" t="s">
        <v>4</v>
      </c>
      <c r="E540" t="b">
        <v>0</v>
      </c>
      <c r="F540" t="n">
        <v>33936.186623242495</v>
      </c>
      <c r="G540" t="n">
        <v>4444.40234375</v>
      </c>
      <c r="H540" t="n">
        <v>20491.78412118256</v>
      </c>
      <c r="I540" t="n">
        <v>45.0</v>
      </c>
    </row>
    <row r="541">
      <c r="A541" t="s">
        <v>118</v>
      </c>
      <c r="B541" t="s">
        <v>44</v>
      </c>
      <c r="C541" t="s">
        <v>4</v>
      </c>
      <c r="D541" t="s">
        <v>4</v>
      </c>
      <c r="E541" t="b">
        <v>0</v>
      </c>
      <c r="F541" t="n">
        <v>34306.088994556936</v>
      </c>
      <c r="G541" t="n">
        <v>4481.662109375</v>
      </c>
      <c r="H541" t="n">
        <v>20824.4270091596</v>
      </c>
      <c r="I541" t="n">
        <v>45.0</v>
      </c>
    </row>
    <row r="542">
      <c r="A542" t="s">
        <v>118</v>
      </c>
      <c r="B542" t="s">
        <v>45</v>
      </c>
      <c r="C542" t="s">
        <v>4</v>
      </c>
      <c r="D542" t="s">
        <v>4</v>
      </c>
      <c r="E542" t="b">
        <v>0</v>
      </c>
      <c r="F542" t="n">
        <v>31241.826651692485</v>
      </c>
      <c r="G542" t="n">
        <v>4246.5810546875</v>
      </c>
      <c r="H542" t="n">
        <v>17995.245692372417</v>
      </c>
      <c r="I542" t="n">
        <v>40.0</v>
      </c>
    </row>
    <row r="543">
      <c r="A543" t="s">
        <v>118</v>
      </c>
      <c r="B543" t="s">
        <v>46</v>
      </c>
      <c r="C543" t="s">
        <v>4</v>
      </c>
      <c r="D543" t="s">
        <v>4</v>
      </c>
      <c r="E543" t="b">
        <v>0</v>
      </c>
      <c r="F543" t="n">
        <v>24068.35065131328</v>
      </c>
      <c r="G543" t="n">
        <v>3857.16845703125</v>
      </c>
      <c r="H543" t="n">
        <v>11211.182270575979</v>
      </c>
      <c r="I543" t="n">
        <v>31.0</v>
      </c>
    </row>
    <row r="544">
      <c r="A544" t="s">
        <v>118</v>
      </c>
      <c r="B544" t="s">
        <v>38</v>
      </c>
      <c r="C544" t="s">
        <v>16</v>
      </c>
      <c r="D544" t="s">
        <v>16</v>
      </c>
      <c r="E544" t="b">
        <v>1</v>
      </c>
      <c r="F544" t="n">
        <v>54569.65757061087</v>
      </c>
      <c r="G544" t="n">
        <v>5770.96240234375</v>
      </c>
      <c r="H544" t="n">
        <v>39798.69521595084</v>
      </c>
      <c r="I544" t="n">
        <v>100.0</v>
      </c>
    </row>
    <row r="545">
      <c r="A545" t="s">
        <v>118</v>
      </c>
      <c r="B545" t="s">
        <v>39</v>
      </c>
      <c r="C545" t="s">
        <v>16</v>
      </c>
      <c r="D545" t="s">
        <v>16</v>
      </c>
      <c r="E545" t="b">
        <v>1</v>
      </c>
      <c r="F545" t="n">
        <v>41057.6061619448</v>
      </c>
      <c r="G545" t="n">
        <v>4954.9609375</v>
      </c>
      <c r="H545" t="n">
        <v>27102.645037524635</v>
      </c>
      <c r="I545" t="n">
        <v>77.0</v>
      </c>
    </row>
    <row r="546">
      <c r="A546" t="s">
        <v>118</v>
      </c>
      <c r="B546" t="s">
        <v>41</v>
      </c>
      <c r="C546" t="s">
        <v>16</v>
      </c>
      <c r="D546" t="s">
        <v>16</v>
      </c>
      <c r="E546" t="b">
        <v>1</v>
      </c>
      <c r="F546" t="n">
        <v>32416.70374274945</v>
      </c>
      <c r="G546" t="n">
        <v>3904.415283203125</v>
      </c>
      <c r="H546" t="n">
        <v>19512.288545377014</v>
      </c>
      <c r="I546" t="n">
        <v>55.0</v>
      </c>
    </row>
    <row r="547">
      <c r="A547" t="s">
        <v>118</v>
      </c>
      <c r="B547" t="s">
        <v>42</v>
      </c>
      <c r="C547" t="s">
        <v>16</v>
      </c>
      <c r="D547" t="s">
        <v>16</v>
      </c>
      <c r="E547" t="b">
        <v>1</v>
      </c>
      <c r="F547" t="n">
        <v>21217.96476801864</v>
      </c>
      <c r="G547" t="n">
        <v>2967.667236328125</v>
      </c>
      <c r="H547" t="n">
        <v>9250.297419156943</v>
      </c>
      <c r="I547" t="n">
        <v>32.0</v>
      </c>
    </row>
    <row r="548">
      <c r="A548" t="s">
        <v>118</v>
      </c>
      <c r="B548" t="s">
        <v>40</v>
      </c>
      <c r="C548" t="s">
        <v>16</v>
      </c>
      <c r="D548" t="s">
        <v>16</v>
      </c>
      <c r="E548" t="b">
        <v>1</v>
      </c>
      <c r="F548" t="n">
        <v>50634.66844951277</v>
      </c>
      <c r="G548" t="n">
        <v>5322.0888671875</v>
      </c>
      <c r="H548" t="n">
        <v>36312.579631916335</v>
      </c>
      <c r="I548" t="n">
        <v>88.0</v>
      </c>
    </row>
    <row r="549">
      <c r="A549" t="s">
        <v>118</v>
      </c>
      <c r="B549" t="s">
        <v>43</v>
      </c>
      <c r="C549" t="s">
        <v>16</v>
      </c>
      <c r="D549" t="s">
        <v>16</v>
      </c>
      <c r="E549" t="b">
        <v>1</v>
      </c>
      <c r="F549" t="n">
        <v>48335.93297789429</v>
      </c>
      <c r="G549" t="n">
        <v>5215.412109375</v>
      </c>
      <c r="H549" t="n">
        <v>34120.520738819585</v>
      </c>
      <c r="I549" t="n">
        <v>85.0</v>
      </c>
    </row>
    <row r="550">
      <c r="A550" t="s">
        <v>118</v>
      </c>
      <c r="B550" t="s">
        <v>44</v>
      </c>
      <c r="C550" t="s">
        <v>16</v>
      </c>
      <c r="D550" t="s">
        <v>16</v>
      </c>
      <c r="E550" t="b">
        <v>1</v>
      </c>
      <c r="F550" t="n">
        <v>47825.53183036416</v>
      </c>
      <c r="G550" t="n">
        <v>5324.14208984375</v>
      </c>
      <c r="H550" t="n">
        <v>33501.38956122964</v>
      </c>
      <c r="I550" t="n">
        <v>83.0</v>
      </c>
    </row>
    <row r="551">
      <c r="A551" t="s">
        <v>118</v>
      </c>
      <c r="B551" t="s">
        <v>45</v>
      </c>
      <c r="C551" t="s">
        <v>16</v>
      </c>
      <c r="D551" t="s">
        <v>16</v>
      </c>
      <c r="E551" t="b">
        <v>1</v>
      </c>
      <c r="F551" t="n">
        <v>43252.53126298456</v>
      </c>
      <c r="G551" t="n">
        <v>4995.25146484375</v>
      </c>
      <c r="H551" t="n">
        <v>29257.279647460266</v>
      </c>
      <c r="I551" t="n">
        <v>72.0</v>
      </c>
    </row>
    <row r="552">
      <c r="A552" t="s">
        <v>118</v>
      </c>
      <c r="B552" t="s">
        <v>46</v>
      </c>
      <c r="C552" t="s">
        <v>16</v>
      </c>
      <c r="D552" t="s">
        <v>16</v>
      </c>
      <c r="E552" t="b">
        <v>1</v>
      </c>
      <c r="F552" t="n">
        <v>37279.254065837005</v>
      </c>
      <c r="G552" t="n">
        <v>4521.708984375</v>
      </c>
      <c r="H552" t="n">
        <v>23757.54489263449</v>
      </c>
      <c r="I552" t="n">
        <v>61.0</v>
      </c>
    </row>
    <row r="553">
      <c r="A553" t="s">
        <v>118</v>
      </c>
      <c r="B553" t="s">
        <v>38</v>
      </c>
      <c r="C553" t="s">
        <v>8</v>
      </c>
      <c r="D553" t="s">
        <v>8</v>
      </c>
      <c r="E553" t="b">
        <v>1</v>
      </c>
      <c r="F553" t="n">
        <v>17163.04687806269</v>
      </c>
      <c r="G553" t="n">
        <v>3120.250732421875</v>
      </c>
      <c r="H553" t="n">
        <v>5042.796046458685</v>
      </c>
      <c r="I553" t="n">
        <v>21.0</v>
      </c>
    </row>
    <row r="554">
      <c r="A554" t="s">
        <v>118</v>
      </c>
      <c r="B554" t="s">
        <v>39</v>
      </c>
      <c r="C554" t="s">
        <v>8</v>
      </c>
      <c r="D554" t="s">
        <v>8</v>
      </c>
      <c r="E554" t="b">
        <v>1</v>
      </c>
      <c r="F554" t="n">
        <v>15730.63304561645</v>
      </c>
      <c r="G554" t="n">
        <v>3145.373291015625</v>
      </c>
      <c r="H554" t="n">
        <v>3585.2597240832483</v>
      </c>
      <c r="I554" t="n">
        <v>19.0</v>
      </c>
    </row>
    <row r="555">
      <c r="A555" t="s">
        <v>118</v>
      </c>
      <c r="B555" t="s">
        <v>41</v>
      </c>
      <c r="C555" t="s">
        <v>8</v>
      </c>
      <c r="D555" t="s">
        <v>8</v>
      </c>
      <c r="E555" t="b">
        <v>1</v>
      </c>
      <c r="F555" t="n">
        <v>15219.984791541536</v>
      </c>
      <c r="G555" t="n">
        <v>2708.929443359375</v>
      </c>
      <c r="H555" t="n">
        <v>3511.0554530863355</v>
      </c>
      <c r="I555" t="n">
        <v>19.0</v>
      </c>
    </row>
    <row r="556">
      <c r="A556" t="s">
        <v>118</v>
      </c>
      <c r="B556" t="s">
        <v>42</v>
      </c>
      <c r="C556" t="s">
        <v>8</v>
      </c>
      <c r="D556" t="s">
        <v>8</v>
      </c>
      <c r="E556" t="b">
        <v>1</v>
      </c>
      <c r="F556" t="n">
        <v>14032.696022399492</v>
      </c>
      <c r="G556" t="n">
        <v>2008.2159423828125</v>
      </c>
      <c r="H556" t="n">
        <v>3024.4800800166795</v>
      </c>
      <c r="I556" t="n">
        <v>16.0</v>
      </c>
    </row>
    <row r="557">
      <c r="A557" t="s">
        <v>118</v>
      </c>
      <c r="B557" t="s">
        <v>40</v>
      </c>
      <c r="C557" t="s">
        <v>8</v>
      </c>
      <c r="D557" t="s">
        <v>8</v>
      </c>
      <c r="E557" t="b">
        <v>1</v>
      </c>
      <c r="F557" t="n">
        <v>15612.790191803353</v>
      </c>
      <c r="G557" t="n">
        <v>3228.932861328125</v>
      </c>
      <c r="H557" t="n">
        <v>3383.8572770694655</v>
      </c>
      <c r="I557" t="n">
        <v>18.0</v>
      </c>
    </row>
    <row r="558">
      <c r="A558" t="s">
        <v>118</v>
      </c>
      <c r="B558" t="s">
        <v>43</v>
      </c>
      <c r="C558" t="s">
        <v>8</v>
      </c>
      <c r="D558" t="s">
        <v>8</v>
      </c>
      <c r="E558" t="b">
        <v>1</v>
      </c>
      <c r="F558" t="n">
        <v>15803.195043409134</v>
      </c>
      <c r="G558" t="n">
        <v>3282.5771484375</v>
      </c>
      <c r="H558" t="n">
        <v>3520.6178415658715</v>
      </c>
      <c r="I558" t="n">
        <v>18.0</v>
      </c>
    </row>
    <row r="559">
      <c r="A559" t="s">
        <v>118</v>
      </c>
      <c r="B559" t="s">
        <v>44</v>
      </c>
      <c r="C559" t="s">
        <v>8</v>
      </c>
      <c r="D559" t="s">
        <v>8</v>
      </c>
      <c r="E559" t="b">
        <v>1</v>
      </c>
      <c r="F559" t="n">
        <v>15189.397011274348</v>
      </c>
      <c r="G559" t="n">
        <v>3132.698974609375</v>
      </c>
      <c r="H559" t="n">
        <v>3056.6980366649736</v>
      </c>
      <c r="I559" t="n">
        <v>17.0</v>
      </c>
    </row>
    <row r="560">
      <c r="A560" t="s">
        <v>118</v>
      </c>
      <c r="B560" t="s">
        <v>45</v>
      </c>
      <c r="C560" t="s">
        <v>8</v>
      </c>
      <c r="D560" t="s">
        <v>8</v>
      </c>
      <c r="E560" t="b">
        <v>1</v>
      </c>
      <c r="F560" t="n">
        <v>13418.94824803985</v>
      </c>
      <c r="G560" t="n">
        <v>2930.08056640625</v>
      </c>
      <c r="H560" t="n">
        <v>1488.8676282278368</v>
      </c>
      <c r="I560" t="n">
        <v>14.0</v>
      </c>
    </row>
    <row r="561">
      <c r="A561" t="s">
        <v>118</v>
      </c>
      <c r="B561" t="s">
        <v>46</v>
      </c>
      <c r="C561" t="s">
        <v>8</v>
      </c>
      <c r="D561" t="s">
        <v>8</v>
      </c>
      <c r="E561" t="b">
        <v>1</v>
      </c>
      <c r="F561" t="n">
        <v>12780.19860016914</v>
      </c>
      <c r="G561" t="n">
        <v>2971.502197265625</v>
      </c>
      <c r="H561" t="n">
        <v>808.6965173444326</v>
      </c>
      <c r="I561" t="n">
        <v>12.0</v>
      </c>
    </row>
    <row r="562">
      <c r="A562" t="s">
        <v>118</v>
      </c>
      <c r="B562" t="s">
        <v>38</v>
      </c>
      <c r="C562" t="s">
        <v>5</v>
      </c>
      <c r="D562" t="s">
        <v>5</v>
      </c>
      <c r="E562" t="b">
        <v>1</v>
      </c>
      <c r="F562" t="n">
        <v>32833.78448372733</v>
      </c>
      <c r="G562" t="n">
        <v>4385.32763671875</v>
      </c>
      <c r="H562" t="n">
        <v>19448.456801232212</v>
      </c>
      <c r="I562" t="n">
        <v>45.0</v>
      </c>
    </row>
    <row r="563">
      <c r="A563" t="s">
        <v>118</v>
      </c>
      <c r="B563" t="s">
        <v>39</v>
      </c>
      <c r="C563" t="s">
        <v>5</v>
      </c>
      <c r="D563" t="s">
        <v>5</v>
      </c>
      <c r="E563" t="b">
        <v>1</v>
      </c>
      <c r="F563" t="n">
        <v>26772.27069068955</v>
      </c>
      <c r="G563" t="n">
        <v>4049.98388671875</v>
      </c>
      <c r="H563" t="n">
        <v>13722.286826858985</v>
      </c>
      <c r="I563" t="n">
        <v>42.0</v>
      </c>
    </row>
    <row r="564">
      <c r="A564" t="s">
        <v>118</v>
      </c>
      <c r="B564" t="s">
        <v>41</v>
      </c>
      <c r="C564" t="s">
        <v>5</v>
      </c>
      <c r="D564" t="s">
        <v>5</v>
      </c>
      <c r="E564" t="b">
        <v>1</v>
      </c>
      <c r="F564" t="n">
        <v>22836.393242710594</v>
      </c>
      <c r="G564" t="n">
        <v>4297.9951171875</v>
      </c>
      <c r="H564" t="n">
        <v>9538.398278110984</v>
      </c>
      <c r="I564" t="n">
        <v>47.0</v>
      </c>
    </row>
    <row r="565">
      <c r="A565" t="s">
        <v>118</v>
      </c>
      <c r="B565" t="s">
        <v>42</v>
      </c>
      <c r="C565" t="s">
        <v>5</v>
      </c>
      <c r="D565" t="s">
        <v>5</v>
      </c>
      <c r="E565" t="b">
        <v>1</v>
      </c>
      <c r="F565" t="n">
        <v>18805.07202214114</v>
      </c>
      <c r="G565" t="n">
        <v>4975.4951171875</v>
      </c>
      <c r="H565" t="n">
        <v>4829.577076615016</v>
      </c>
      <c r="I565" t="n">
        <v>67.0</v>
      </c>
    </row>
    <row r="566">
      <c r="A566" t="s">
        <v>118</v>
      </c>
      <c r="B566" t="s">
        <v>40</v>
      </c>
      <c r="C566" t="s">
        <v>5</v>
      </c>
      <c r="D566" t="s">
        <v>5</v>
      </c>
      <c r="E566" t="b">
        <v>1</v>
      </c>
      <c r="F566" t="n">
        <v>33905.192411114804</v>
      </c>
      <c r="G566" t="n">
        <v>4481.77880859375</v>
      </c>
      <c r="H566" t="n">
        <v>20423.413446118466</v>
      </c>
      <c r="I566" t="n">
        <v>50.0</v>
      </c>
    </row>
    <row r="567">
      <c r="A567" t="s">
        <v>118</v>
      </c>
      <c r="B567" t="s">
        <v>43</v>
      </c>
      <c r="C567" t="s">
        <v>5</v>
      </c>
      <c r="D567" t="s">
        <v>5</v>
      </c>
      <c r="E567" t="b">
        <v>1</v>
      </c>
      <c r="F567" t="n">
        <v>27621.159143810943</v>
      </c>
      <c r="G567" t="n">
        <v>4296.0849609375</v>
      </c>
      <c r="H567" t="n">
        <v>14325.074087506011</v>
      </c>
      <c r="I567" t="n">
        <v>41.0</v>
      </c>
    </row>
    <row r="568">
      <c r="A568" t="s">
        <v>118</v>
      </c>
      <c r="B568" t="s">
        <v>44</v>
      </c>
      <c r="C568" t="s">
        <v>5</v>
      </c>
      <c r="D568" t="s">
        <v>5</v>
      </c>
      <c r="E568" t="b">
        <v>1</v>
      </c>
      <c r="F568" t="n">
        <v>29932.6073945563</v>
      </c>
      <c r="G568" t="n">
        <v>4326.03173828125</v>
      </c>
      <c r="H568" t="n">
        <v>16606.57567153384</v>
      </c>
      <c r="I568" t="n">
        <v>48.0</v>
      </c>
    </row>
    <row r="569">
      <c r="A569" t="s">
        <v>118</v>
      </c>
      <c r="B569" t="s">
        <v>45</v>
      </c>
      <c r="C569" t="s">
        <v>5</v>
      </c>
      <c r="D569" t="s">
        <v>5</v>
      </c>
      <c r="E569" t="b">
        <v>1</v>
      </c>
      <c r="F569" t="n">
        <v>23396.76817321045</v>
      </c>
      <c r="G569" t="n">
        <v>3889.284423828125</v>
      </c>
      <c r="H569" t="n">
        <v>10507.48369979126</v>
      </c>
      <c r="I569" t="n">
        <v>37.0</v>
      </c>
    </row>
    <row r="570">
      <c r="A570" t="s">
        <v>118</v>
      </c>
      <c r="B570" t="s">
        <v>46</v>
      </c>
      <c r="C570" t="s">
        <v>5</v>
      </c>
      <c r="D570" t="s">
        <v>5</v>
      </c>
      <c r="E570" t="b">
        <v>1</v>
      </c>
      <c r="F570" t="n">
        <v>18250.537876184204</v>
      </c>
      <c r="G570" t="n">
        <v>3735.349365234375</v>
      </c>
      <c r="H570" t="n">
        <v>5515.188610131957</v>
      </c>
      <c r="I570" t="n">
        <v>32.0</v>
      </c>
    </row>
    <row r="571">
      <c r="A571" t="s">
        <v>118</v>
      </c>
      <c r="B571" t="s">
        <v>38</v>
      </c>
      <c r="C571" t="s">
        <v>6</v>
      </c>
      <c r="D571" t="s">
        <v>6</v>
      </c>
      <c r="E571" t="b">
        <v>1</v>
      </c>
      <c r="F571" t="n">
        <v>39398.759793689795</v>
      </c>
      <c r="G571" t="n">
        <v>4316.5615234375</v>
      </c>
      <c r="H571" t="n">
        <v>26082.198277881685</v>
      </c>
      <c r="I571" t="n">
        <v>64.0</v>
      </c>
    </row>
    <row r="572">
      <c r="A572" t="s">
        <v>118</v>
      </c>
      <c r="B572" t="s">
        <v>39</v>
      </c>
      <c r="C572" t="s">
        <v>6</v>
      </c>
      <c r="D572" t="s">
        <v>6</v>
      </c>
      <c r="E572" t="b">
        <v>1</v>
      </c>
      <c r="F572" t="n">
        <v>29400.593665992063</v>
      </c>
      <c r="G572" t="n">
        <v>3783.201416015625</v>
      </c>
      <c r="H572" t="n">
        <v>16617.39224616174</v>
      </c>
      <c r="I572" t="n">
        <v>52.0</v>
      </c>
    </row>
    <row r="573">
      <c r="A573" t="s">
        <v>118</v>
      </c>
      <c r="B573" t="s">
        <v>41</v>
      </c>
      <c r="C573" t="s">
        <v>6</v>
      </c>
      <c r="D573" t="s">
        <v>6</v>
      </c>
      <c r="E573" t="b">
        <v>1</v>
      </c>
      <c r="F573" t="n">
        <v>22830.41175310048</v>
      </c>
      <c r="G573" t="n">
        <v>3000.89013671875</v>
      </c>
      <c r="H573" t="n">
        <v>10829.521665972796</v>
      </c>
      <c r="I573" t="n">
        <v>39.0</v>
      </c>
    </row>
    <row r="574">
      <c r="A574" t="s">
        <v>118</v>
      </c>
      <c r="B574" t="s">
        <v>42</v>
      </c>
      <c r="C574" t="s">
        <v>6</v>
      </c>
      <c r="D574" t="s">
        <v>6</v>
      </c>
      <c r="E574" t="b">
        <v>1</v>
      </c>
      <c r="F574" t="n">
        <v>17819.41091599222</v>
      </c>
      <c r="G574" t="n">
        <v>2772.92724609375</v>
      </c>
      <c r="H574" t="n">
        <v>6046.483656547029</v>
      </c>
      <c r="I574" t="n">
        <v>35.0</v>
      </c>
    </row>
    <row r="575">
      <c r="A575" t="s">
        <v>118</v>
      </c>
      <c r="B575" t="s">
        <v>40</v>
      </c>
      <c r="C575" t="s">
        <v>6</v>
      </c>
      <c r="D575" t="s">
        <v>6</v>
      </c>
      <c r="E575" t="b">
        <v>1</v>
      </c>
      <c r="F575" t="n">
        <v>30804.623258272346</v>
      </c>
      <c r="G575" t="n">
        <v>3988.114990234375</v>
      </c>
      <c r="H575" t="n">
        <v>17816.50821463221</v>
      </c>
      <c r="I575" t="n">
        <v>54.0</v>
      </c>
    </row>
    <row r="576">
      <c r="A576" t="s">
        <v>118</v>
      </c>
      <c r="B576" t="s">
        <v>43</v>
      </c>
      <c r="C576" t="s">
        <v>6</v>
      </c>
      <c r="D576" t="s">
        <v>6</v>
      </c>
      <c r="E576" t="b">
        <v>1</v>
      </c>
      <c r="F576" t="n">
        <v>31968.996243090245</v>
      </c>
      <c r="G576" t="n">
        <v>3911.18359375</v>
      </c>
      <c r="H576" t="n">
        <v>19057.812691301915</v>
      </c>
      <c r="I576" t="n">
        <v>57.0</v>
      </c>
    </row>
    <row r="577">
      <c r="A577" t="s">
        <v>118</v>
      </c>
      <c r="B577" t="s">
        <v>44</v>
      </c>
      <c r="C577" t="s">
        <v>6</v>
      </c>
      <c r="D577" t="s">
        <v>6</v>
      </c>
      <c r="E577" t="b">
        <v>1</v>
      </c>
      <c r="F577" t="n">
        <v>30782.93993592974</v>
      </c>
      <c r="G577" t="n">
        <v>4158.77685546875</v>
      </c>
      <c r="H577" t="n">
        <v>17624.16312242266</v>
      </c>
      <c r="I577" t="n">
        <v>58.0</v>
      </c>
    </row>
    <row r="578">
      <c r="A578" t="s">
        <v>118</v>
      </c>
      <c r="B578" t="s">
        <v>45</v>
      </c>
      <c r="C578" t="s">
        <v>6</v>
      </c>
      <c r="D578" t="s">
        <v>6</v>
      </c>
      <c r="E578" t="b">
        <v>1</v>
      </c>
      <c r="F578" t="n">
        <v>25638.720425651398</v>
      </c>
      <c r="G578" t="n">
        <v>3362.16259765625</v>
      </c>
      <c r="H578" t="n">
        <v>13276.557793662872</v>
      </c>
      <c r="I578" t="n">
        <v>46.0</v>
      </c>
    </row>
    <row r="579">
      <c r="A579" t="s">
        <v>118</v>
      </c>
      <c r="B579" t="s">
        <v>46</v>
      </c>
      <c r="C579" t="s">
        <v>6</v>
      </c>
      <c r="D579" t="s">
        <v>6</v>
      </c>
      <c r="E579" t="b">
        <v>1</v>
      </c>
      <c r="F579" t="n">
        <v>19212.22047521799</v>
      </c>
      <c r="G579" t="n">
        <v>3045.95703125</v>
      </c>
      <c r="H579" t="n">
        <v>7166.263516447239</v>
      </c>
      <c r="I579" t="n">
        <v>38.0</v>
      </c>
    </row>
    <row r="580">
      <c r="A580" t="s">
        <v>118</v>
      </c>
      <c r="B580" t="s">
        <v>38</v>
      </c>
      <c r="C580" t="s">
        <v>7</v>
      </c>
      <c r="D580" t="s">
        <v>7</v>
      </c>
      <c r="E580" t="b">
        <v>1</v>
      </c>
      <c r="F580" t="n">
        <v>37827.86109605846</v>
      </c>
      <c r="G580" t="n">
        <v>4535.7314453125</v>
      </c>
      <c r="H580" t="n">
        <v>24292.129521046252</v>
      </c>
      <c r="I580" t="n">
        <v>68.0</v>
      </c>
    </row>
    <row r="581">
      <c r="A581" t="s">
        <v>118</v>
      </c>
      <c r="B581" t="s">
        <v>39</v>
      </c>
      <c r="C581" t="s">
        <v>7</v>
      </c>
      <c r="D581" t="s">
        <v>7</v>
      </c>
      <c r="E581" t="b">
        <v>1</v>
      </c>
      <c r="F581" t="n">
        <v>26521.399420194917</v>
      </c>
      <c r="G581" t="n">
        <v>3610.64404296875</v>
      </c>
      <c r="H581" t="n">
        <v>13910.755266599946</v>
      </c>
      <c r="I581" t="n">
        <v>51.0</v>
      </c>
    </row>
    <row r="582">
      <c r="A582" t="s">
        <v>118</v>
      </c>
      <c r="B582" t="s">
        <v>41</v>
      </c>
      <c r="C582" t="s">
        <v>7</v>
      </c>
      <c r="D582" t="s">
        <v>7</v>
      </c>
      <c r="E582" t="b">
        <v>1</v>
      </c>
      <c r="F582" t="n">
        <v>21787.024804631692</v>
      </c>
      <c r="G582" t="n">
        <v>3688.30224609375</v>
      </c>
      <c r="H582" t="n">
        <v>9098.722617665751</v>
      </c>
      <c r="I582" t="n">
        <v>53.0</v>
      </c>
    </row>
    <row r="583">
      <c r="A583" t="s">
        <v>118</v>
      </c>
      <c r="B583" t="s">
        <v>42</v>
      </c>
      <c r="C583" t="s">
        <v>7</v>
      </c>
      <c r="D583" t="s">
        <v>7</v>
      </c>
      <c r="E583" t="b">
        <v>1</v>
      </c>
      <c r="F583" t="n">
        <v>18536.88441401732</v>
      </c>
      <c r="G583" t="n">
        <v>5032.4541015625</v>
      </c>
      <c r="H583" t="n">
        <v>4504.430079758286</v>
      </c>
      <c r="I583" t="n">
        <v>77.0</v>
      </c>
    </row>
    <row r="584">
      <c r="A584" t="s">
        <v>118</v>
      </c>
      <c r="B584" t="s">
        <v>40</v>
      </c>
      <c r="C584" t="s">
        <v>7</v>
      </c>
      <c r="D584" t="s">
        <v>7</v>
      </c>
      <c r="E584" t="b">
        <v>1</v>
      </c>
      <c r="F584" t="n">
        <v>32940.07382641059</v>
      </c>
      <c r="G584" t="n">
        <v>4693.80419921875</v>
      </c>
      <c r="H584" t="n">
        <v>19246.269539453806</v>
      </c>
      <c r="I584" t="n">
        <v>64.0</v>
      </c>
    </row>
    <row r="585">
      <c r="A585" t="s">
        <v>118</v>
      </c>
      <c r="B585" t="s">
        <v>43</v>
      </c>
      <c r="C585" t="s">
        <v>7</v>
      </c>
      <c r="D585" t="s">
        <v>7</v>
      </c>
      <c r="E585" t="b">
        <v>1</v>
      </c>
      <c r="F585" t="n">
        <v>35996.41429711487</v>
      </c>
      <c r="G585" t="n">
        <v>4614.46044921875</v>
      </c>
      <c r="H585" t="n">
        <v>22381.953958522343</v>
      </c>
      <c r="I585" t="n">
        <v>67.0</v>
      </c>
    </row>
    <row r="586">
      <c r="A586" t="s">
        <v>118</v>
      </c>
      <c r="B586" t="s">
        <v>44</v>
      </c>
      <c r="C586" t="s">
        <v>7</v>
      </c>
      <c r="D586" t="s">
        <v>7</v>
      </c>
      <c r="E586" t="b">
        <v>1</v>
      </c>
      <c r="F586" t="n">
        <v>32682.960650530447</v>
      </c>
      <c r="G586" t="n">
        <v>4403.265625</v>
      </c>
      <c r="H586" t="n">
        <v>19279.695014086356</v>
      </c>
      <c r="I586" t="n">
        <v>60.0</v>
      </c>
    </row>
    <row r="587">
      <c r="A587" t="s">
        <v>118</v>
      </c>
      <c r="B587" t="s">
        <v>45</v>
      </c>
      <c r="C587" t="s">
        <v>7</v>
      </c>
      <c r="D587" t="s">
        <v>7</v>
      </c>
      <c r="E587" t="b">
        <v>1</v>
      </c>
      <c r="F587" t="n">
        <v>26939.86508941391</v>
      </c>
      <c r="G587" t="n">
        <v>3666.9677734375</v>
      </c>
      <c r="H587" t="n">
        <v>14272.897365567474</v>
      </c>
      <c r="I587" t="n">
        <v>47.0</v>
      </c>
    </row>
    <row r="588">
      <c r="A588" t="s">
        <v>118</v>
      </c>
      <c r="B588" t="s">
        <v>46</v>
      </c>
      <c r="C588" t="s">
        <v>7</v>
      </c>
      <c r="D588" t="s">
        <v>7</v>
      </c>
      <c r="E588" t="b">
        <v>1</v>
      </c>
      <c r="F588" t="n">
        <v>18816.172722345113</v>
      </c>
      <c r="G588" t="n">
        <v>2566.471923828125</v>
      </c>
      <c r="H588" t="n">
        <v>7249.700764184713</v>
      </c>
      <c r="I588" t="n">
        <v>28.0</v>
      </c>
    </row>
    <row r="589">
      <c r="A589" t="s">
        <v>118</v>
      </c>
      <c r="B589" t="s">
        <v>38</v>
      </c>
      <c r="C589" t="s">
        <v>9</v>
      </c>
      <c r="D589" t="s">
        <v>9</v>
      </c>
      <c r="E589" t="b">
        <v>1</v>
      </c>
      <c r="F589" t="n">
        <v>16075.748856504852</v>
      </c>
      <c r="G589" t="n">
        <v>2682.7685546875</v>
      </c>
      <c r="H589" t="n">
        <v>4392.980240782195</v>
      </c>
      <c r="I589" t="n">
        <v>19.0</v>
      </c>
    </row>
    <row r="590">
      <c r="A590" t="s">
        <v>118</v>
      </c>
      <c r="B590" t="s">
        <v>39</v>
      </c>
      <c r="C590" t="s">
        <v>9</v>
      </c>
      <c r="D590" t="s">
        <v>9</v>
      </c>
      <c r="E590" t="b">
        <v>1</v>
      </c>
      <c r="F590" t="n">
        <v>16245.411493838783</v>
      </c>
      <c r="G590" t="n">
        <v>2531.57080078125</v>
      </c>
      <c r="H590" t="n">
        <v>4713.8407006869265</v>
      </c>
      <c r="I590" t="n">
        <v>18.0</v>
      </c>
    </row>
    <row r="591">
      <c r="A591" t="s">
        <v>118</v>
      </c>
      <c r="B591" t="s">
        <v>41</v>
      </c>
      <c r="C591" t="s">
        <v>9</v>
      </c>
      <c r="D591" t="s">
        <v>9</v>
      </c>
      <c r="E591" t="b">
        <v>1</v>
      </c>
      <c r="F591" t="n">
        <v>17698.46943536604</v>
      </c>
      <c r="G591" t="n">
        <v>2290.24658203125</v>
      </c>
      <c r="H591" t="n">
        <v>6408.222738893873</v>
      </c>
      <c r="I591" t="n">
        <v>17.0</v>
      </c>
    </row>
    <row r="592">
      <c r="A592" t="s">
        <v>118</v>
      </c>
      <c r="B592" t="s">
        <v>42</v>
      </c>
      <c r="C592" t="s">
        <v>9</v>
      </c>
      <c r="D592" t="s">
        <v>9</v>
      </c>
      <c r="E592" t="b">
        <v>1</v>
      </c>
      <c r="F592" t="n">
        <v>15897.534371143083</v>
      </c>
      <c r="G592" t="n">
        <v>1697.856201171875</v>
      </c>
      <c r="H592" t="n">
        <v>5199.678139453631</v>
      </c>
      <c r="I592" t="n">
        <v>15.0</v>
      </c>
    </row>
    <row r="593">
      <c r="A593" t="s">
        <v>118</v>
      </c>
      <c r="B593" t="s">
        <v>40</v>
      </c>
      <c r="C593" t="s">
        <v>9</v>
      </c>
      <c r="D593" t="s">
        <v>9</v>
      </c>
      <c r="E593" t="b">
        <v>1</v>
      </c>
      <c r="F593" t="n">
        <v>14584.871783800612</v>
      </c>
      <c r="G593" t="n">
        <v>2732.649658203125</v>
      </c>
      <c r="H593" t="n">
        <v>2852.222217150221</v>
      </c>
      <c r="I593" t="n">
        <v>17.0</v>
      </c>
    </row>
    <row r="594">
      <c r="A594" t="s">
        <v>118</v>
      </c>
      <c r="B594" t="s">
        <v>43</v>
      </c>
      <c r="C594" t="s">
        <v>9</v>
      </c>
      <c r="D594" t="s">
        <v>9</v>
      </c>
      <c r="E594" t="b">
        <v>1</v>
      </c>
      <c r="F594" t="n">
        <v>15093.160377885097</v>
      </c>
      <c r="G594" t="n">
        <v>2594.1005859375</v>
      </c>
      <c r="H594" t="n">
        <v>3499.0598682415416</v>
      </c>
      <c r="I594" t="n">
        <v>17.0</v>
      </c>
    </row>
    <row r="595">
      <c r="A595" t="s">
        <v>118</v>
      </c>
      <c r="B595" t="s">
        <v>44</v>
      </c>
      <c r="C595" t="s">
        <v>9</v>
      </c>
      <c r="D595" t="s">
        <v>9</v>
      </c>
      <c r="E595" t="b">
        <v>1</v>
      </c>
      <c r="F595" t="n">
        <v>13854.356980450599</v>
      </c>
      <c r="G595" t="n">
        <v>2649.6181640625</v>
      </c>
      <c r="H595" t="n">
        <v>2204.738854535072</v>
      </c>
      <c r="I595" t="n">
        <v>16.0</v>
      </c>
    </row>
    <row r="596">
      <c r="A596" t="s">
        <v>118</v>
      </c>
      <c r="B596" t="s">
        <v>45</v>
      </c>
      <c r="C596" t="s">
        <v>9</v>
      </c>
      <c r="D596" t="s">
        <v>9</v>
      </c>
      <c r="E596" t="b">
        <v>1</v>
      </c>
      <c r="F596" t="n">
        <v>12641.766411681678</v>
      </c>
      <c r="G596" t="n">
        <v>2150.9677734375</v>
      </c>
      <c r="H596" t="n">
        <v>1490.7987450557005</v>
      </c>
      <c r="I596" t="n">
        <v>14.0</v>
      </c>
    </row>
    <row r="597">
      <c r="A597" t="s">
        <v>118</v>
      </c>
      <c r="B597" t="s">
        <v>46</v>
      </c>
      <c r="C597" t="s">
        <v>9</v>
      </c>
      <c r="D597" t="s">
        <v>9</v>
      </c>
      <c r="E597" t="b">
        <v>1</v>
      </c>
      <c r="F597" t="n">
        <v>12134.932952374553</v>
      </c>
      <c r="G597" t="n">
        <v>1949.1329345703125</v>
      </c>
      <c r="H597" t="n">
        <v>1185.8000635806072</v>
      </c>
      <c r="I597" t="n">
        <v>13.0</v>
      </c>
    </row>
    <row r="598">
      <c r="A598" t="s">
        <v>118</v>
      </c>
      <c r="B598" t="s">
        <v>38</v>
      </c>
      <c r="C598" t="s">
        <v>4</v>
      </c>
      <c r="D598" t="s">
        <v>4</v>
      </c>
      <c r="E598" t="b">
        <v>0</v>
      </c>
      <c r="F598" t="n">
        <v>37981.75699187126</v>
      </c>
      <c r="G598" t="n">
        <v>4631.328125</v>
      </c>
      <c r="H598" t="n">
        <v>24350.42885733452</v>
      </c>
      <c r="I598" t="n">
        <v>50.0</v>
      </c>
    </row>
    <row r="599">
      <c r="A599" t="s">
        <v>118</v>
      </c>
      <c r="B599" t="s">
        <v>39</v>
      </c>
      <c r="C599" t="s">
        <v>4</v>
      </c>
      <c r="D599" t="s">
        <v>4</v>
      </c>
      <c r="E599" t="b">
        <v>0</v>
      </c>
      <c r="F599" t="n">
        <v>31907.36393789548</v>
      </c>
      <c r="G599" t="n">
        <v>4600.1630859375</v>
      </c>
      <c r="H599" t="n">
        <v>18307.200760405245</v>
      </c>
      <c r="I599" t="n">
        <v>48.0</v>
      </c>
    </row>
    <row r="600">
      <c r="A600" t="s">
        <v>118</v>
      </c>
      <c r="B600" t="s">
        <v>41</v>
      </c>
      <c r="C600" t="s">
        <v>4</v>
      </c>
      <c r="D600" t="s">
        <v>4</v>
      </c>
      <c r="E600" t="b">
        <v>0</v>
      </c>
      <c r="F600" t="n">
        <v>24863.769775542376</v>
      </c>
      <c r="G600" t="n">
        <v>3890.388427734375</v>
      </c>
      <c r="H600" t="n">
        <v>11973.381343993304</v>
      </c>
      <c r="I600" t="n">
        <v>36.0</v>
      </c>
    </row>
    <row r="601">
      <c r="A601" t="s">
        <v>118</v>
      </c>
      <c r="B601" t="s">
        <v>42</v>
      </c>
      <c r="C601" t="s">
        <v>4</v>
      </c>
      <c r="D601" t="s">
        <v>4</v>
      </c>
      <c r="E601" t="b">
        <v>0</v>
      </c>
      <c r="F601" t="n">
        <v>16485.36183280662</v>
      </c>
      <c r="G601" t="n">
        <v>3007.449462890625</v>
      </c>
      <c r="H601" t="n">
        <v>4477.912366101295</v>
      </c>
      <c r="I601" t="n">
        <v>24.0</v>
      </c>
    </row>
    <row r="602">
      <c r="A602" t="s">
        <v>118</v>
      </c>
      <c r="B602" t="s">
        <v>40</v>
      </c>
      <c r="C602" t="s">
        <v>4</v>
      </c>
      <c r="D602" t="s">
        <v>4</v>
      </c>
      <c r="E602" t="b">
        <v>0</v>
      </c>
      <c r="F602" t="n">
        <v>38485.533332273015</v>
      </c>
      <c r="G602" t="n">
        <v>4582.802734375</v>
      </c>
      <c r="H602" t="n">
        <v>24902.73081342841</v>
      </c>
      <c r="I602" t="n">
        <v>50.0</v>
      </c>
    </row>
    <row r="603">
      <c r="A603" t="s">
        <v>118</v>
      </c>
      <c r="B603" t="s">
        <v>43</v>
      </c>
      <c r="C603" t="s">
        <v>4</v>
      </c>
      <c r="D603" t="s">
        <v>4</v>
      </c>
      <c r="E603" t="b">
        <v>0</v>
      </c>
      <c r="F603" t="n">
        <v>33936.186623242495</v>
      </c>
      <c r="G603" t="n">
        <v>4444.40234375</v>
      </c>
      <c r="H603" t="n">
        <v>20491.78412118256</v>
      </c>
      <c r="I603" t="n">
        <v>45.0</v>
      </c>
    </row>
    <row r="604">
      <c r="A604" t="s">
        <v>118</v>
      </c>
      <c r="B604" t="s">
        <v>44</v>
      </c>
      <c r="C604" t="s">
        <v>4</v>
      </c>
      <c r="D604" t="s">
        <v>4</v>
      </c>
      <c r="E604" t="b">
        <v>0</v>
      </c>
      <c r="F604" t="n">
        <v>34306.088994556936</v>
      </c>
      <c r="G604" t="n">
        <v>4481.662109375</v>
      </c>
      <c r="H604" t="n">
        <v>20824.4270091596</v>
      </c>
      <c r="I604" t="n">
        <v>45.0</v>
      </c>
    </row>
    <row r="605">
      <c r="A605" t="s">
        <v>118</v>
      </c>
      <c r="B605" t="s">
        <v>45</v>
      </c>
      <c r="C605" t="s">
        <v>4</v>
      </c>
      <c r="D605" t="s">
        <v>4</v>
      </c>
      <c r="E605" t="b">
        <v>0</v>
      </c>
      <c r="F605" t="n">
        <v>31241.826651692485</v>
      </c>
      <c r="G605" t="n">
        <v>4246.5810546875</v>
      </c>
      <c r="H605" t="n">
        <v>17995.245692372417</v>
      </c>
      <c r="I605" t="n">
        <v>40.0</v>
      </c>
    </row>
    <row r="606">
      <c r="A606" t="s">
        <v>118</v>
      </c>
      <c r="B606" t="s">
        <v>46</v>
      </c>
      <c r="C606" t="s">
        <v>4</v>
      </c>
      <c r="D606" t="s">
        <v>4</v>
      </c>
      <c r="E606" t="b">
        <v>0</v>
      </c>
      <c r="F606" t="n">
        <v>24068.35065131328</v>
      </c>
      <c r="G606" t="n">
        <v>3857.16845703125</v>
      </c>
      <c r="H606" t="n">
        <v>11211.182270575979</v>
      </c>
      <c r="I606" t="n">
        <v>31.0</v>
      </c>
    </row>
    <row r="607">
      <c r="A607" t="s">
        <v>118</v>
      </c>
      <c r="B607" t="s">
        <v>38</v>
      </c>
      <c r="C607" t="s">
        <v>16</v>
      </c>
      <c r="D607" t="s">
        <v>16</v>
      </c>
      <c r="E607" t="b">
        <v>1</v>
      </c>
      <c r="F607" t="n">
        <v>54569.65757061087</v>
      </c>
      <c r="G607" t="n">
        <v>5770.96240234375</v>
      </c>
      <c r="H607" t="n">
        <v>39798.69521595084</v>
      </c>
      <c r="I607" t="n">
        <v>100.0</v>
      </c>
    </row>
    <row r="608">
      <c r="A608" t="s">
        <v>118</v>
      </c>
      <c r="B608" t="s">
        <v>39</v>
      </c>
      <c r="C608" t="s">
        <v>16</v>
      </c>
      <c r="D608" t="s">
        <v>16</v>
      </c>
      <c r="E608" t="b">
        <v>1</v>
      </c>
      <c r="F608" t="n">
        <v>41057.6061619448</v>
      </c>
      <c r="G608" t="n">
        <v>4954.9609375</v>
      </c>
      <c r="H608" t="n">
        <v>27102.645037524635</v>
      </c>
      <c r="I608" t="n">
        <v>77.0</v>
      </c>
    </row>
    <row r="609">
      <c r="A609" t="s">
        <v>118</v>
      </c>
      <c r="B609" t="s">
        <v>41</v>
      </c>
      <c r="C609" t="s">
        <v>16</v>
      </c>
      <c r="D609" t="s">
        <v>16</v>
      </c>
      <c r="E609" t="b">
        <v>1</v>
      </c>
      <c r="F609" t="n">
        <v>32416.70374274945</v>
      </c>
      <c r="G609" t="n">
        <v>3904.415283203125</v>
      </c>
      <c r="H609" t="n">
        <v>19512.288545377014</v>
      </c>
      <c r="I609" t="n">
        <v>55.0</v>
      </c>
    </row>
    <row r="610">
      <c r="A610" t="s">
        <v>118</v>
      </c>
      <c r="B610" t="s">
        <v>42</v>
      </c>
      <c r="C610" t="s">
        <v>16</v>
      </c>
      <c r="D610" t="s">
        <v>16</v>
      </c>
      <c r="E610" t="b">
        <v>1</v>
      </c>
      <c r="F610" t="n">
        <v>21217.96476801864</v>
      </c>
      <c r="G610" t="n">
        <v>2967.667236328125</v>
      </c>
      <c r="H610" t="n">
        <v>9250.297419156943</v>
      </c>
      <c r="I610" t="n">
        <v>32.0</v>
      </c>
    </row>
    <row r="611">
      <c r="A611" t="s">
        <v>118</v>
      </c>
      <c r="B611" t="s">
        <v>40</v>
      </c>
      <c r="C611" t="s">
        <v>16</v>
      </c>
      <c r="D611" t="s">
        <v>16</v>
      </c>
      <c r="E611" t="b">
        <v>1</v>
      </c>
      <c r="F611" t="n">
        <v>50634.66844951277</v>
      </c>
      <c r="G611" t="n">
        <v>5322.0888671875</v>
      </c>
      <c r="H611" t="n">
        <v>36312.579631916335</v>
      </c>
      <c r="I611" t="n">
        <v>88.0</v>
      </c>
    </row>
    <row r="612">
      <c r="A612" t="s">
        <v>118</v>
      </c>
      <c r="B612" t="s">
        <v>43</v>
      </c>
      <c r="C612" t="s">
        <v>16</v>
      </c>
      <c r="D612" t="s">
        <v>16</v>
      </c>
      <c r="E612" t="b">
        <v>1</v>
      </c>
      <c r="F612" t="n">
        <v>48335.93297789429</v>
      </c>
      <c r="G612" t="n">
        <v>5215.412109375</v>
      </c>
      <c r="H612" t="n">
        <v>34120.520738819585</v>
      </c>
      <c r="I612" t="n">
        <v>85.0</v>
      </c>
    </row>
    <row r="613">
      <c r="A613" t="s">
        <v>118</v>
      </c>
      <c r="B613" t="s">
        <v>44</v>
      </c>
      <c r="C613" t="s">
        <v>16</v>
      </c>
      <c r="D613" t="s">
        <v>16</v>
      </c>
      <c r="E613" t="b">
        <v>1</v>
      </c>
      <c r="F613" t="n">
        <v>47825.53183036416</v>
      </c>
      <c r="G613" t="n">
        <v>5324.14208984375</v>
      </c>
      <c r="H613" t="n">
        <v>33501.38956122964</v>
      </c>
      <c r="I613" t="n">
        <v>83.0</v>
      </c>
    </row>
    <row r="614">
      <c r="A614" t="s">
        <v>118</v>
      </c>
      <c r="B614" t="s">
        <v>45</v>
      </c>
      <c r="C614" t="s">
        <v>16</v>
      </c>
      <c r="D614" t="s">
        <v>16</v>
      </c>
      <c r="E614" t="b">
        <v>1</v>
      </c>
      <c r="F614" t="n">
        <v>43252.53126298456</v>
      </c>
      <c r="G614" t="n">
        <v>4995.25146484375</v>
      </c>
      <c r="H614" t="n">
        <v>29257.279647460266</v>
      </c>
      <c r="I614" t="n">
        <v>72.0</v>
      </c>
    </row>
    <row r="615">
      <c r="A615" t="s">
        <v>118</v>
      </c>
      <c r="B615" t="s">
        <v>46</v>
      </c>
      <c r="C615" t="s">
        <v>16</v>
      </c>
      <c r="D615" t="s">
        <v>16</v>
      </c>
      <c r="E615" t="b">
        <v>1</v>
      </c>
      <c r="F615" t="n">
        <v>37279.254065837005</v>
      </c>
      <c r="G615" t="n">
        <v>4521.708984375</v>
      </c>
      <c r="H615" t="n">
        <v>23757.54489263449</v>
      </c>
      <c r="I615" t="n">
        <v>61.0</v>
      </c>
    </row>
    <row r="616">
      <c r="A616" t="s">
        <v>118</v>
      </c>
      <c r="B616" t="s">
        <v>38</v>
      </c>
      <c r="C616" t="s">
        <v>8</v>
      </c>
      <c r="D616" t="s">
        <v>8</v>
      </c>
      <c r="E616" t="b">
        <v>1</v>
      </c>
      <c r="F616" t="n">
        <v>17163.04687806269</v>
      </c>
      <c r="G616" t="n">
        <v>3120.250732421875</v>
      </c>
      <c r="H616" t="n">
        <v>5042.796046458685</v>
      </c>
      <c r="I616" t="n">
        <v>21.0</v>
      </c>
    </row>
    <row r="617">
      <c r="A617" t="s">
        <v>118</v>
      </c>
      <c r="B617" t="s">
        <v>39</v>
      </c>
      <c r="C617" t="s">
        <v>8</v>
      </c>
      <c r="D617" t="s">
        <v>8</v>
      </c>
      <c r="E617" t="b">
        <v>1</v>
      </c>
      <c r="F617" t="n">
        <v>15730.63304561645</v>
      </c>
      <c r="G617" t="n">
        <v>3145.373291015625</v>
      </c>
      <c r="H617" t="n">
        <v>3585.2597240832483</v>
      </c>
      <c r="I617" t="n">
        <v>19.0</v>
      </c>
    </row>
    <row r="618">
      <c r="A618" t="s">
        <v>118</v>
      </c>
      <c r="B618" t="s">
        <v>41</v>
      </c>
      <c r="C618" t="s">
        <v>8</v>
      </c>
      <c r="D618" t="s">
        <v>8</v>
      </c>
      <c r="E618" t="b">
        <v>1</v>
      </c>
      <c r="F618" t="n">
        <v>15219.984791541536</v>
      </c>
      <c r="G618" t="n">
        <v>2708.929443359375</v>
      </c>
      <c r="H618" t="n">
        <v>3511.0554530863355</v>
      </c>
      <c r="I618" t="n">
        <v>19.0</v>
      </c>
    </row>
    <row r="619">
      <c r="A619" t="s">
        <v>118</v>
      </c>
      <c r="B619" t="s">
        <v>42</v>
      </c>
      <c r="C619" t="s">
        <v>8</v>
      </c>
      <c r="D619" t="s">
        <v>8</v>
      </c>
      <c r="E619" t="b">
        <v>1</v>
      </c>
      <c r="F619" t="n">
        <v>14032.696022399492</v>
      </c>
      <c r="G619" t="n">
        <v>2008.2159423828125</v>
      </c>
      <c r="H619" t="n">
        <v>3024.4800800166795</v>
      </c>
      <c r="I619" t="n">
        <v>16.0</v>
      </c>
    </row>
    <row r="620">
      <c r="A620" t="s">
        <v>118</v>
      </c>
      <c r="B620" t="s">
        <v>40</v>
      </c>
      <c r="C620" t="s">
        <v>8</v>
      </c>
      <c r="D620" t="s">
        <v>8</v>
      </c>
      <c r="E620" t="b">
        <v>1</v>
      </c>
      <c r="F620" t="n">
        <v>15612.790191803353</v>
      </c>
      <c r="G620" t="n">
        <v>3228.932861328125</v>
      </c>
      <c r="H620" t="n">
        <v>3383.8572770694655</v>
      </c>
      <c r="I620" t="n">
        <v>18.0</v>
      </c>
    </row>
    <row r="621">
      <c r="A621" t="s">
        <v>118</v>
      </c>
      <c r="B621" t="s">
        <v>43</v>
      </c>
      <c r="C621" t="s">
        <v>8</v>
      </c>
      <c r="D621" t="s">
        <v>8</v>
      </c>
      <c r="E621" t="b">
        <v>1</v>
      </c>
      <c r="F621" t="n">
        <v>15803.195043409134</v>
      </c>
      <c r="G621" t="n">
        <v>3282.5771484375</v>
      </c>
      <c r="H621" t="n">
        <v>3520.6178415658715</v>
      </c>
      <c r="I621" t="n">
        <v>18.0</v>
      </c>
    </row>
    <row r="622">
      <c r="A622" t="s">
        <v>118</v>
      </c>
      <c r="B622" t="s">
        <v>44</v>
      </c>
      <c r="C622" t="s">
        <v>8</v>
      </c>
      <c r="D622" t="s">
        <v>8</v>
      </c>
      <c r="E622" t="b">
        <v>1</v>
      </c>
      <c r="F622" t="n">
        <v>15189.397011274348</v>
      </c>
      <c r="G622" t="n">
        <v>3132.698974609375</v>
      </c>
      <c r="H622" t="n">
        <v>3056.6980366649736</v>
      </c>
      <c r="I622" t="n">
        <v>17.0</v>
      </c>
    </row>
    <row r="623">
      <c r="A623" t="s">
        <v>118</v>
      </c>
      <c r="B623" t="s">
        <v>45</v>
      </c>
      <c r="C623" t="s">
        <v>8</v>
      </c>
      <c r="D623" t="s">
        <v>8</v>
      </c>
      <c r="E623" t="b">
        <v>1</v>
      </c>
      <c r="F623" t="n">
        <v>13418.94824803985</v>
      </c>
      <c r="G623" t="n">
        <v>2930.08056640625</v>
      </c>
      <c r="H623" t="n">
        <v>1488.8676282278368</v>
      </c>
      <c r="I623" t="n">
        <v>14.0</v>
      </c>
    </row>
    <row r="624">
      <c r="A624" t="s">
        <v>118</v>
      </c>
      <c r="B624" t="s">
        <v>46</v>
      </c>
      <c r="C624" t="s">
        <v>8</v>
      </c>
      <c r="D624" t="s">
        <v>8</v>
      </c>
      <c r="E624" t="b">
        <v>1</v>
      </c>
      <c r="F624" t="n">
        <v>12780.19860016914</v>
      </c>
      <c r="G624" t="n">
        <v>2971.502197265625</v>
      </c>
      <c r="H624" t="n">
        <v>808.6965173444326</v>
      </c>
      <c r="I624" t="n">
        <v>12.0</v>
      </c>
    </row>
    <row r="625">
      <c r="A625" t="s">
        <v>118</v>
      </c>
      <c r="B625" t="s">
        <v>38</v>
      </c>
      <c r="C625" t="s">
        <v>5</v>
      </c>
      <c r="D625" t="s">
        <v>5</v>
      </c>
      <c r="E625" t="b">
        <v>1</v>
      </c>
      <c r="F625" t="n">
        <v>32833.78448372733</v>
      </c>
      <c r="G625" t="n">
        <v>4385.32763671875</v>
      </c>
      <c r="H625" t="n">
        <v>19448.456801232212</v>
      </c>
      <c r="I625" t="n">
        <v>45.0</v>
      </c>
    </row>
    <row r="626">
      <c r="A626" t="s">
        <v>118</v>
      </c>
      <c r="B626" t="s">
        <v>39</v>
      </c>
      <c r="C626" t="s">
        <v>5</v>
      </c>
      <c r="D626" t="s">
        <v>5</v>
      </c>
      <c r="E626" t="b">
        <v>1</v>
      </c>
      <c r="F626" t="n">
        <v>26772.27069068955</v>
      </c>
      <c r="G626" t="n">
        <v>4049.98388671875</v>
      </c>
      <c r="H626" t="n">
        <v>13722.286826858985</v>
      </c>
      <c r="I626" t="n">
        <v>42.0</v>
      </c>
    </row>
    <row r="627">
      <c r="A627" t="s">
        <v>118</v>
      </c>
      <c r="B627" t="s">
        <v>41</v>
      </c>
      <c r="C627" t="s">
        <v>5</v>
      </c>
      <c r="D627" t="s">
        <v>5</v>
      </c>
      <c r="E627" t="b">
        <v>1</v>
      </c>
      <c r="F627" t="n">
        <v>22836.393242710594</v>
      </c>
      <c r="G627" t="n">
        <v>4297.9951171875</v>
      </c>
      <c r="H627" t="n">
        <v>9538.398278110984</v>
      </c>
      <c r="I627" t="n">
        <v>47.0</v>
      </c>
    </row>
    <row r="628">
      <c r="A628" t="s">
        <v>118</v>
      </c>
      <c r="B628" t="s">
        <v>42</v>
      </c>
      <c r="C628" t="s">
        <v>5</v>
      </c>
      <c r="D628" t="s">
        <v>5</v>
      </c>
      <c r="E628" t="b">
        <v>1</v>
      </c>
      <c r="F628" t="n">
        <v>18805.07202214114</v>
      </c>
      <c r="G628" t="n">
        <v>4975.4951171875</v>
      </c>
      <c r="H628" t="n">
        <v>4829.577076615016</v>
      </c>
      <c r="I628" t="n">
        <v>67.0</v>
      </c>
    </row>
    <row r="629">
      <c r="A629" t="s">
        <v>118</v>
      </c>
      <c r="B629" t="s">
        <v>40</v>
      </c>
      <c r="C629" t="s">
        <v>5</v>
      </c>
      <c r="D629" t="s">
        <v>5</v>
      </c>
      <c r="E629" t="b">
        <v>1</v>
      </c>
      <c r="F629" t="n">
        <v>33905.192411114804</v>
      </c>
      <c r="G629" t="n">
        <v>4481.77880859375</v>
      </c>
      <c r="H629" t="n">
        <v>20423.413446118466</v>
      </c>
      <c r="I629" t="n">
        <v>50.0</v>
      </c>
    </row>
    <row r="630">
      <c r="A630" t="s">
        <v>118</v>
      </c>
      <c r="B630" t="s">
        <v>43</v>
      </c>
      <c r="C630" t="s">
        <v>5</v>
      </c>
      <c r="D630" t="s">
        <v>5</v>
      </c>
      <c r="E630" t="b">
        <v>1</v>
      </c>
      <c r="F630" t="n">
        <v>27621.159143810943</v>
      </c>
      <c r="G630" t="n">
        <v>4296.0849609375</v>
      </c>
      <c r="H630" t="n">
        <v>14325.074087506011</v>
      </c>
      <c r="I630" t="n">
        <v>41.0</v>
      </c>
    </row>
    <row r="631">
      <c r="A631" t="s">
        <v>118</v>
      </c>
      <c r="B631" t="s">
        <v>44</v>
      </c>
      <c r="C631" t="s">
        <v>5</v>
      </c>
      <c r="D631" t="s">
        <v>5</v>
      </c>
      <c r="E631" t="b">
        <v>1</v>
      </c>
      <c r="F631" t="n">
        <v>29932.6073945563</v>
      </c>
      <c r="G631" t="n">
        <v>4326.03173828125</v>
      </c>
      <c r="H631" t="n">
        <v>16606.57567153384</v>
      </c>
      <c r="I631" t="n">
        <v>48.0</v>
      </c>
    </row>
    <row r="632">
      <c r="A632" t="s">
        <v>118</v>
      </c>
      <c r="B632" t="s">
        <v>45</v>
      </c>
      <c r="C632" t="s">
        <v>5</v>
      </c>
      <c r="D632" t="s">
        <v>5</v>
      </c>
      <c r="E632" t="b">
        <v>1</v>
      </c>
      <c r="F632" t="n">
        <v>23396.76817321045</v>
      </c>
      <c r="G632" t="n">
        <v>3889.284423828125</v>
      </c>
      <c r="H632" t="n">
        <v>10507.48369979126</v>
      </c>
      <c r="I632" t="n">
        <v>37.0</v>
      </c>
    </row>
    <row r="633">
      <c r="A633" t="s">
        <v>118</v>
      </c>
      <c r="B633" t="s">
        <v>46</v>
      </c>
      <c r="C633" t="s">
        <v>5</v>
      </c>
      <c r="D633" t="s">
        <v>5</v>
      </c>
      <c r="E633" t="b">
        <v>1</v>
      </c>
      <c r="F633" t="n">
        <v>18250.537876184204</v>
      </c>
      <c r="G633" t="n">
        <v>3735.349365234375</v>
      </c>
      <c r="H633" t="n">
        <v>5515.188610131957</v>
      </c>
      <c r="I633" t="n">
        <v>32.0</v>
      </c>
    </row>
    <row r="634">
      <c r="A634" t="s">
        <v>118</v>
      </c>
      <c r="B634" t="s">
        <v>38</v>
      </c>
      <c r="C634" t="s">
        <v>6</v>
      </c>
      <c r="D634" t="s">
        <v>6</v>
      </c>
      <c r="E634" t="b">
        <v>1</v>
      </c>
      <c r="F634" t="n">
        <v>39398.759793689795</v>
      </c>
      <c r="G634" t="n">
        <v>4316.5615234375</v>
      </c>
      <c r="H634" t="n">
        <v>26082.198277881685</v>
      </c>
      <c r="I634" t="n">
        <v>64.0</v>
      </c>
    </row>
    <row r="635">
      <c r="A635" t="s">
        <v>118</v>
      </c>
      <c r="B635" t="s">
        <v>39</v>
      </c>
      <c r="C635" t="s">
        <v>6</v>
      </c>
      <c r="D635" t="s">
        <v>6</v>
      </c>
      <c r="E635" t="b">
        <v>1</v>
      </c>
      <c r="F635" t="n">
        <v>29400.593665992063</v>
      </c>
      <c r="G635" t="n">
        <v>3783.201416015625</v>
      </c>
      <c r="H635" t="n">
        <v>16617.39224616174</v>
      </c>
      <c r="I635" t="n">
        <v>52.0</v>
      </c>
    </row>
    <row r="636">
      <c r="A636" t="s">
        <v>118</v>
      </c>
      <c r="B636" t="s">
        <v>41</v>
      </c>
      <c r="C636" t="s">
        <v>6</v>
      </c>
      <c r="D636" t="s">
        <v>6</v>
      </c>
      <c r="E636" t="b">
        <v>1</v>
      </c>
      <c r="F636" t="n">
        <v>22830.41175310048</v>
      </c>
      <c r="G636" t="n">
        <v>3000.89013671875</v>
      </c>
      <c r="H636" t="n">
        <v>10829.521665972796</v>
      </c>
      <c r="I636" t="n">
        <v>39.0</v>
      </c>
    </row>
    <row r="637">
      <c r="A637" t="s">
        <v>118</v>
      </c>
      <c r="B637" t="s">
        <v>42</v>
      </c>
      <c r="C637" t="s">
        <v>6</v>
      </c>
      <c r="D637" t="s">
        <v>6</v>
      </c>
      <c r="E637" t="b">
        <v>1</v>
      </c>
      <c r="F637" t="n">
        <v>17819.41091599222</v>
      </c>
      <c r="G637" t="n">
        <v>2772.92724609375</v>
      </c>
      <c r="H637" t="n">
        <v>6046.483656547029</v>
      </c>
      <c r="I637" t="n">
        <v>35.0</v>
      </c>
    </row>
    <row r="638">
      <c r="A638" t="s">
        <v>118</v>
      </c>
      <c r="B638" t="s">
        <v>40</v>
      </c>
      <c r="C638" t="s">
        <v>6</v>
      </c>
      <c r="D638" t="s">
        <v>6</v>
      </c>
      <c r="E638" t="b">
        <v>1</v>
      </c>
      <c r="F638" t="n">
        <v>30804.623258272346</v>
      </c>
      <c r="G638" t="n">
        <v>3988.114990234375</v>
      </c>
      <c r="H638" t="n">
        <v>17816.50821463221</v>
      </c>
      <c r="I638" t="n">
        <v>54.0</v>
      </c>
    </row>
    <row r="639">
      <c r="A639" t="s">
        <v>118</v>
      </c>
      <c r="B639" t="s">
        <v>43</v>
      </c>
      <c r="C639" t="s">
        <v>6</v>
      </c>
      <c r="D639" t="s">
        <v>6</v>
      </c>
      <c r="E639" t="b">
        <v>1</v>
      </c>
      <c r="F639" t="n">
        <v>31968.996243090245</v>
      </c>
      <c r="G639" t="n">
        <v>3911.18359375</v>
      </c>
      <c r="H639" t="n">
        <v>19057.812691301915</v>
      </c>
      <c r="I639" t="n">
        <v>57.0</v>
      </c>
    </row>
    <row r="640">
      <c r="A640" t="s">
        <v>118</v>
      </c>
      <c r="B640" t="s">
        <v>44</v>
      </c>
      <c r="C640" t="s">
        <v>6</v>
      </c>
      <c r="D640" t="s">
        <v>6</v>
      </c>
      <c r="E640" t="b">
        <v>1</v>
      </c>
      <c r="F640" t="n">
        <v>30782.93993592974</v>
      </c>
      <c r="G640" t="n">
        <v>4158.77685546875</v>
      </c>
      <c r="H640" t="n">
        <v>17624.16312242266</v>
      </c>
      <c r="I640" t="n">
        <v>58.0</v>
      </c>
    </row>
    <row r="641">
      <c r="A641" t="s">
        <v>118</v>
      </c>
      <c r="B641" t="s">
        <v>45</v>
      </c>
      <c r="C641" t="s">
        <v>6</v>
      </c>
      <c r="D641" t="s">
        <v>6</v>
      </c>
      <c r="E641" t="b">
        <v>1</v>
      </c>
      <c r="F641" t="n">
        <v>25638.720425651398</v>
      </c>
      <c r="G641" t="n">
        <v>3362.16259765625</v>
      </c>
      <c r="H641" t="n">
        <v>13276.557793662872</v>
      </c>
      <c r="I641" t="n">
        <v>46.0</v>
      </c>
    </row>
    <row r="642">
      <c r="A642" t="s">
        <v>118</v>
      </c>
      <c r="B642" t="s">
        <v>46</v>
      </c>
      <c r="C642" t="s">
        <v>6</v>
      </c>
      <c r="D642" t="s">
        <v>6</v>
      </c>
      <c r="E642" t="b">
        <v>1</v>
      </c>
      <c r="F642" t="n">
        <v>19212.22047521799</v>
      </c>
      <c r="G642" t="n">
        <v>3045.95703125</v>
      </c>
      <c r="H642" t="n">
        <v>7166.263516447239</v>
      </c>
      <c r="I642" t="n">
        <v>38.0</v>
      </c>
    </row>
    <row r="643">
      <c r="A643" t="s">
        <v>118</v>
      </c>
      <c r="B643" t="s">
        <v>38</v>
      </c>
      <c r="C643" t="s">
        <v>7</v>
      </c>
      <c r="D643" t="s">
        <v>7</v>
      </c>
      <c r="E643" t="b">
        <v>1</v>
      </c>
      <c r="F643" t="n">
        <v>37827.86109605846</v>
      </c>
      <c r="G643" t="n">
        <v>4535.7314453125</v>
      </c>
      <c r="H643" t="n">
        <v>24292.129521046252</v>
      </c>
      <c r="I643" t="n">
        <v>68.0</v>
      </c>
    </row>
    <row r="644">
      <c r="A644" t="s">
        <v>118</v>
      </c>
      <c r="B644" t="s">
        <v>39</v>
      </c>
      <c r="C644" t="s">
        <v>7</v>
      </c>
      <c r="D644" t="s">
        <v>7</v>
      </c>
      <c r="E644" t="b">
        <v>1</v>
      </c>
      <c r="F644" t="n">
        <v>26521.399420194917</v>
      </c>
      <c r="G644" t="n">
        <v>3610.64404296875</v>
      </c>
      <c r="H644" t="n">
        <v>13910.755266599946</v>
      </c>
      <c r="I644" t="n">
        <v>51.0</v>
      </c>
    </row>
    <row r="645">
      <c r="A645" t="s">
        <v>118</v>
      </c>
      <c r="B645" t="s">
        <v>41</v>
      </c>
      <c r="C645" t="s">
        <v>7</v>
      </c>
      <c r="D645" t="s">
        <v>7</v>
      </c>
      <c r="E645" t="b">
        <v>1</v>
      </c>
      <c r="F645" t="n">
        <v>21787.024804631692</v>
      </c>
      <c r="G645" t="n">
        <v>3688.30224609375</v>
      </c>
      <c r="H645" t="n">
        <v>9098.722617665751</v>
      </c>
      <c r="I645" t="n">
        <v>53.0</v>
      </c>
    </row>
    <row r="646">
      <c r="A646" t="s">
        <v>118</v>
      </c>
      <c r="B646" t="s">
        <v>42</v>
      </c>
      <c r="C646" t="s">
        <v>7</v>
      </c>
      <c r="D646" t="s">
        <v>7</v>
      </c>
      <c r="E646" t="b">
        <v>1</v>
      </c>
      <c r="F646" t="n">
        <v>18536.88441401732</v>
      </c>
      <c r="G646" t="n">
        <v>5032.4541015625</v>
      </c>
      <c r="H646" t="n">
        <v>4504.430079758286</v>
      </c>
      <c r="I646" t="n">
        <v>77.0</v>
      </c>
    </row>
    <row r="647">
      <c r="A647" t="s">
        <v>118</v>
      </c>
      <c r="B647" t="s">
        <v>40</v>
      </c>
      <c r="C647" t="s">
        <v>7</v>
      </c>
      <c r="D647" t="s">
        <v>7</v>
      </c>
      <c r="E647" t="b">
        <v>1</v>
      </c>
      <c r="F647" t="n">
        <v>32940.07382641059</v>
      </c>
      <c r="G647" t="n">
        <v>4693.80419921875</v>
      </c>
      <c r="H647" t="n">
        <v>19246.269539453806</v>
      </c>
      <c r="I647" t="n">
        <v>64.0</v>
      </c>
    </row>
    <row r="648">
      <c r="A648" t="s">
        <v>118</v>
      </c>
      <c r="B648" t="s">
        <v>43</v>
      </c>
      <c r="C648" t="s">
        <v>7</v>
      </c>
      <c r="D648" t="s">
        <v>7</v>
      </c>
      <c r="E648" t="b">
        <v>1</v>
      </c>
      <c r="F648" t="n">
        <v>35996.41429711487</v>
      </c>
      <c r="G648" t="n">
        <v>4614.46044921875</v>
      </c>
      <c r="H648" t="n">
        <v>22381.953958522343</v>
      </c>
      <c r="I648" t="n">
        <v>67.0</v>
      </c>
    </row>
    <row r="649">
      <c r="A649" t="s">
        <v>118</v>
      </c>
      <c r="B649" t="s">
        <v>44</v>
      </c>
      <c r="C649" t="s">
        <v>7</v>
      </c>
      <c r="D649" t="s">
        <v>7</v>
      </c>
      <c r="E649" t="b">
        <v>1</v>
      </c>
      <c r="F649" t="n">
        <v>32682.960650530447</v>
      </c>
      <c r="G649" t="n">
        <v>4403.265625</v>
      </c>
      <c r="H649" t="n">
        <v>19279.695014086356</v>
      </c>
      <c r="I649" t="n">
        <v>60.0</v>
      </c>
    </row>
    <row r="650">
      <c r="A650" t="s">
        <v>118</v>
      </c>
      <c r="B650" t="s">
        <v>45</v>
      </c>
      <c r="C650" t="s">
        <v>7</v>
      </c>
      <c r="D650" t="s">
        <v>7</v>
      </c>
      <c r="E650" t="b">
        <v>1</v>
      </c>
      <c r="F650" t="n">
        <v>26939.86508941391</v>
      </c>
      <c r="G650" t="n">
        <v>3666.9677734375</v>
      </c>
      <c r="H650" t="n">
        <v>14272.897365567474</v>
      </c>
      <c r="I650" t="n">
        <v>47.0</v>
      </c>
    </row>
    <row r="651">
      <c r="A651" t="s">
        <v>118</v>
      </c>
      <c r="B651" t="s">
        <v>46</v>
      </c>
      <c r="C651" t="s">
        <v>7</v>
      </c>
      <c r="D651" t="s">
        <v>7</v>
      </c>
      <c r="E651" t="b">
        <v>1</v>
      </c>
      <c r="F651" t="n">
        <v>18816.172722345113</v>
      </c>
      <c r="G651" t="n">
        <v>2566.471923828125</v>
      </c>
      <c r="H651" t="n">
        <v>7249.700764184713</v>
      </c>
      <c r="I651" t="n">
        <v>28.0</v>
      </c>
    </row>
    <row r="652">
      <c r="A652" t="s">
        <v>118</v>
      </c>
      <c r="B652" t="s">
        <v>38</v>
      </c>
      <c r="C652" t="s">
        <v>9</v>
      </c>
      <c r="D652" t="s">
        <v>9</v>
      </c>
      <c r="E652" t="b">
        <v>1</v>
      </c>
      <c r="F652" t="n">
        <v>16075.748856504852</v>
      </c>
      <c r="G652" t="n">
        <v>2682.7685546875</v>
      </c>
      <c r="H652" t="n">
        <v>4392.980240782195</v>
      </c>
      <c r="I652" t="n">
        <v>19.0</v>
      </c>
    </row>
    <row r="653">
      <c r="A653" t="s">
        <v>118</v>
      </c>
      <c r="B653" t="s">
        <v>39</v>
      </c>
      <c r="C653" t="s">
        <v>9</v>
      </c>
      <c r="D653" t="s">
        <v>9</v>
      </c>
      <c r="E653" t="b">
        <v>1</v>
      </c>
      <c r="F653" t="n">
        <v>16245.411493838783</v>
      </c>
      <c r="G653" t="n">
        <v>2531.57080078125</v>
      </c>
      <c r="H653" t="n">
        <v>4713.8407006869265</v>
      </c>
      <c r="I653" t="n">
        <v>18.0</v>
      </c>
    </row>
    <row r="654">
      <c r="A654" t="s">
        <v>118</v>
      </c>
      <c r="B654" t="s">
        <v>41</v>
      </c>
      <c r="C654" t="s">
        <v>9</v>
      </c>
      <c r="D654" t="s">
        <v>9</v>
      </c>
      <c r="E654" t="b">
        <v>1</v>
      </c>
      <c r="F654" t="n">
        <v>17698.46943536604</v>
      </c>
      <c r="G654" t="n">
        <v>2290.24658203125</v>
      </c>
      <c r="H654" t="n">
        <v>6408.222738893873</v>
      </c>
      <c r="I654" t="n">
        <v>17.0</v>
      </c>
    </row>
    <row r="655">
      <c r="A655" t="s">
        <v>118</v>
      </c>
      <c r="B655" t="s">
        <v>42</v>
      </c>
      <c r="C655" t="s">
        <v>9</v>
      </c>
      <c r="D655" t="s">
        <v>9</v>
      </c>
      <c r="E655" t="b">
        <v>1</v>
      </c>
      <c r="F655" t="n">
        <v>15897.534371143083</v>
      </c>
      <c r="G655" t="n">
        <v>1697.856201171875</v>
      </c>
      <c r="H655" t="n">
        <v>5199.678139453631</v>
      </c>
      <c r="I655" t="n">
        <v>15.0</v>
      </c>
    </row>
    <row r="656">
      <c r="A656" t="s">
        <v>118</v>
      </c>
      <c r="B656" t="s">
        <v>40</v>
      </c>
      <c r="C656" t="s">
        <v>9</v>
      </c>
      <c r="D656" t="s">
        <v>9</v>
      </c>
      <c r="E656" t="b">
        <v>1</v>
      </c>
      <c r="F656" t="n">
        <v>14584.871783800612</v>
      </c>
      <c r="G656" t="n">
        <v>2732.649658203125</v>
      </c>
      <c r="H656" t="n">
        <v>2852.222217150221</v>
      </c>
      <c r="I656" t="n">
        <v>17.0</v>
      </c>
    </row>
    <row r="657">
      <c r="A657" t="s">
        <v>118</v>
      </c>
      <c r="B657" t="s">
        <v>43</v>
      </c>
      <c r="C657" t="s">
        <v>9</v>
      </c>
      <c r="D657" t="s">
        <v>9</v>
      </c>
      <c r="E657" t="b">
        <v>1</v>
      </c>
      <c r="F657" t="n">
        <v>15093.160377885097</v>
      </c>
      <c r="G657" t="n">
        <v>2594.1005859375</v>
      </c>
      <c r="H657" t="n">
        <v>3499.0598682415416</v>
      </c>
      <c r="I657" t="n">
        <v>17.0</v>
      </c>
    </row>
    <row r="658">
      <c r="A658" t="s">
        <v>118</v>
      </c>
      <c r="B658" t="s">
        <v>44</v>
      </c>
      <c r="C658" t="s">
        <v>9</v>
      </c>
      <c r="D658" t="s">
        <v>9</v>
      </c>
      <c r="E658" t="b">
        <v>1</v>
      </c>
      <c r="F658" t="n">
        <v>13854.356980450599</v>
      </c>
      <c r="G658" t="n">
        <v>2649.6181640625</v>
      </c>
      <c r="H658" t="n">
        <v>2204.738854535072</v>
      </c>
      <c r="I658" t="n">
        <v>16.0</v>
      </c>
    </row>
    <row r="659">
      <c r="A659" t="s">
        <v>118</v>
      </c>
      <c r="B659" t="s">
        <v>45</v>
      </c>
      <c r="C659" t="s">
        <v>9</v>
      </c>
      <c r="D659" t="s">
        <v>9</v>
      </c>
      <c r="E659" t="b">
        <v>1</v>
      </c>
      <c r="F659" t="n">
        <v>12641.766411681678</v>
      </c>
      <c r="G659" t="n">
        <v>2150.9677734375</v>
      </c>
      <c r="H659" t="n">
        <v>1490.7987450557005</v>
      </c>
      <c r="I659" t="n">
        <v>14.0</v>
      </c>
    </row>
    <row r="660">
      <c r="A660" t="s">
        <v>118</v>
      </c>
      <c r="B660" t="s">
        <v>46</v>
      </c>
      <c r="C660" t="s">
        <v>9</v>
      </c>
      <c r="D660" t="s">
        <v>9</v>
      </c>
      <c r="E660" t="b">
        <v>1</v>
      </c>
      <c r="F660" t="n">
        <v>12134.932952374553</v>
      </c>
      <c r="G660" t="n">
        <v>1949.1329345703125</v>
      </c>
      <c r="H660" t="n">
        <v>1185.8000635806072</v>
      </c>
      <c r="I660" t="n">
        <v>13.0</v>
      </c>
    </row>
    <row r="661">
      <c r="A661" t="s">
        <v>118</v>
      </c>
      <c r="B661" t="s">
        <v>38</v>
      </c>
      <c r="C661" t="s">
        <v>4</v>
      </c>
      <c r="D661" t="s">
        <v>4</v>
      </c>
      <c r="E661" t="b">
        <v>0</v>
      </c>
      <c r="F661" t="n">
        <v>37981.75699187126</v>
      </c>
      <c r="G661" t="n">
        <v>4631.328125</v>
      </c>
      <c r="H661" t="n">
        <v>24350.42885733452</v>
      </c>
      <c r="I661" t="n">
        <v>50.0</v>
      </c>
    </row>
    <row r="662">
      <c r="A662" t="s">
        <v>118</v>
      </c>
      <c r="B662" t="s">
        <v>39</v>
      </c>
      <c r="C662" t="s">
        <v>4</v>
      </c>
      <c r="D662" t="s">
        <v>4</v>
      </c>
      <c r="E662" t="b">
        <v>0</v>
      </c>
      <c r="F662" t="n">
        <v>31907.36393789548</v>
      </c>
      <c r="G662" t="n">
        <v>4600.1630859375</v>
      </c>
      <c r="H662" t="n">
        <v>18307.200760405245</v>
      </c>
      <c r="I662" t="n">
        <v>48.0</v>
      </c>
    </row>
    <row r="663">
      <c r="A663" t="s">
        <v>118</v>
      </c>
      <c r="B663" t="s">
        <v>41</v>
      </c>
      <c r="C663" t="s">
        <v>4</v>
      </c>
      <c r="D663" t="s">
        <v>4</v>
      </c>
      <c r="E663" t="b">
        <v>0</v>
      </c>
      <c r="F663" t="n">
        <v>24863.769775542376</v>
      </c>
      <c r="G663" t="n">
        <v>3890.388427734375</v>
      </c>
      <c r="H663" t="n">
        <v>11973.381343993304</v>
      </c>
      <c r="I663" t="n">
        <v>36.0</v>
      </c>
    </row>
    <row r="664">
      <c r="A664" t="s">
        <v>118</v>
      </c>
      <c r="B664" t="s">
        <v>42</v>
      </c>
      <c r="C664" t="s">
        <v>4</v>
      </c>
      <c r="D664" t="s">
        <v>4</v>
      </c>
      <c r="E664" t="b">
        <v>0</v>
      </c>
      <c r="F664" t="n">
        <v>16485.36183280662</v>
      </c>
      <c r="G664" t="n">
        <v>3007.449462890625</v>
      </c>
      <c r="H664" t="n">
        <v>4477.912366101295</v>
      </c>
      <c r="I664" t="n">
        <v>24.0</v>
      </c>
    </row>
    <row r="665">
      <c r="A665" t="s">
        <v>118</v>
      </c>
      <c r="B665" t="s">
        <v>40</v>
      </c>
      <c r="C665" t="s">
        <v>4</v>
      </c>
      <c r="D665" t="s">
        <v>4</v>
      </c>
      <c r="E665" t="b">
        <v>0</v>
      </c>
      <c r="F665" t="n">
        <v>38485.533332273015</v>
      </c>
      <c r="G665" t="n">
        <v>4582.802734375</v>
      </c>
      <c r="H665" t="n">
        <v>24902.73081342841</v>
      </c>
      <c r="I665" t="n">
        <v>50.0</v>
      </c>
    </row>
    <row r="666">
      <c r="A666" t="s">
        <v>118</v>
      </c>
      <c r="B666" t="s">
        <v>43</v>
      </c>
      <c r="C666" t="s">
        <v>4</v>
      </c>
      <c r="D666" t="s">
        <v>4</v>
      </c>
      <c r="E666" t="b">
        <v>0</v>
      </c>
      <c r="F666" t="n">
        <v>33936.186623242495</v>
      </c>
      <c r="G666" t="n">
        <v>4444.40234375</v>
      </c>
      <c r="H666" t="n">
        <v>20491.78412118256</v>
      </c>
      <c r="I666" t="n">
        <v>45.0</v>
      </c>
    </row>
    <row r="667">
      <c r="A667" t="s">
        <v>118</v>
      </c>
      <c r="B667" t="s">
        <v>44</v>
      </c>
      <c r="C667" t="s">
        <v>4</v>
      </c>
      <c r="D667" t="s">
        <v>4</v>
      </c>
      <c r="E667" t="b">
        <v>0</v>
      </c>
      <c r="F667" t="n">
        <v>34306.088994556936</v>
      </c>
      <c r="G667" t="n">
        <v>4481.662109375</v>
      </c>
      <c r="H667" t="n">
        <v>20824.4270091596</v>
      </c>
      <c r="I667" t="n">
        <v>45.0</v>
      </c>
    </row>
    <row r="668">
      <c r="A668" t="s">
        <v>118</v>
      </c>
      <c r="B668" t="s">
        <v>45</v>
      </c>
      <c r="C668" t="s">
        <v>4</v>
      </c>
      <c r="D668" t="s">
        <v>4</v>
      </c>
      <c r="E668" t="b">
        <v>0</v>
      </c>
      <c r="F668" t="n">
        <v>31241.826651692485</v>
      </c>
      <c r="G668" t="n">
        <v>4246.5810546875</v>
      </c>
      <c r="H668" t="n">
        <v>17995.245692372417</v>
      </c>
      <c r="I668" t="n">
        <v>40.0</v>
      </c>
    </row>
    <row r="669">
      <c r="A669" t="s">
        <v>118</v>
      </c>
      <c r="B669" t="s">
        <v>46</v>
      </c>
      <c r="C669" t="s">
        <v>4</v>
      </c>
      <c r="D669" t="s">
        <v>4</v>
      </c>
      <c r="E669" t="b">
        <v>0</v>
      </c>
      <c r="F669" t="n">
        <v>24068.35065131328</v>
      </c>
      <c r="G669" t="n">
        <v>3857.16845703125</v>
      </c>
      <c r="H669" t="n">
        <v>11211.182270575979</v>
      </c>
      <c r="I669" t="n">
        <v>31.0</v>
      </c>
    </row>
    <row r="670">
      <c r="A670" t="s">
        <v>118</v>
      </c>
      <c r="B670" t="s">
        <v>38</v>
      </c>
      <c r="C670" t="s">
        <v>16</v>
      </c>
      <c r="D670" t="s">
        <v>16</v>
      </c>
      <c r="E670" t="b">
        <v>1</v>
      </c>
      <c r="F670" t="n">
        <v>54569.65757061087</v>
      </c>
      <c r="G670" t="n">
        <v>5770.96240234375</v>
      </c>
      <c r="H670" t="n">
        <v>39798.69521595084</v>
      </c>
      <c r="I670" t="n">
        <v>100.0</v>
      </c>
    </row>
    <row r="671">
      <c r="A671" t="s">
        <v>118</v>
      </c>
      <c r="B671" t="s">
        <v>39</v>
      </c>
      <c r="C671" t="s">
        <v>16</v>
      </c>
      <c r="D671" t="s">
        <v>16</v>
      </c>
      <c r="E671" t="b">
        <v>1</v>
      </c>
      <c r="F671" t="n">
        <v>41057.6061619448</v>
      </c>
      <c r="G671" t="n">
        <v>4954.9609375</v>
      </c>
      <c r="H671" t="n">
        <v>27102.645037524635</v>
      </c>
      <c r="I671" t="n">
        <v>77.0</v>
      </c>
    </row>
    <row r="672">
      <c r="A672" t="s">
        <v>118</v>
      </c>
      <c r="B672" t="s">
        <v>41</v>
      </c>
      <c r="C672" t="s">
        <v>16</v>
      </c>
      <c r="D672" t="s">
        <v>16</v>
      </c>
      <c r="E672" t="b">
        <v>1</v>
      </c>
      <c r="F672" t="n">
        <v>32416.70374274945</v>
      </c>
      <c r="G672" t="n">
        <v>3904.415283203125</v>
      </c>
      <c r="H672" t="n">
        <v>19512.288545377014</v>
      </c>
      <c r="I672" t="n">
        <v>55.0</v>
      </c>
    </row>
    <row r="673">
      <c r="A673" t="s">
        <v>118</v>
      </c>
      <c r="B673" t="s">
        <v>42</v>
      </c>
      <c r="C673" t="s">
        <v>16</v>
      </c>
      <c r="D673" t="s">
        <v>16</v>
      </c>
      <c r="E673" t="b">
        <v>1</v>
      </c>
      <c r="F673" t="n">
        <v>21217.96476801864</v>
      </c>
      <c r="G673" t="n">
        <v>2967.667236328125</v>
      </c>
      <c r="H673" t="n">
        <v>9250.297419156943</v>
      </c>
      <c r="I673" t="n">
        <v>32.0</v>
      </c>
    </row>
    <row r="674">
      <c r="A674" t="s">
        <v>118</v>
      </c>
      <c r="B674" t="s">
        <v>40</v>
      </c>
      <c r="C674" t="s">
        <v>16</v>
      </c>
      <c r="D674" t="s">
        <v>16</v>
      </c>
      <c r="E674" t="b">
        <v>1</v>
      </c>
      <c r="F674" t="n">
        <v>50634.66844951277</v>
      </c>
      <c r="G674" t="n">
        <v>5322.0888671875</v>
      </c>
      <c r="H674" t="n">
        <v>36312.579631916335</v>
      </c>
      <c r="I674" t="n">
        <v>88.0</v>
      </c>
    </row>
    <row r="675">
      <c r="A675" t="s">
        <v>118</v>
      </c>
      <c r="B675" t="s">
        <v>43</v>
      </c>
      <c r="C675" t="s">
        <v>16</v>
      </c>
      <c r="D675" t="s">
        <v>16</v>
      </c>
      <c r="E675" t="b">
        <v>1</v>
      </c>
      <c r="F675" t="n">
        <v>48335.93297789429</v>
      </c>
      <c r="G675" t="n">
        <v>5215.412109375</v>
      </c>
      <c r="H675" t="n">
        <v>34120.520738819585</v>
      </c>
      <c r="I675" t="n">
        <v>85.0</v>
      </c>
    </row>
    <row r="676">
      <c r="A676" t="s">
        <v>118</v>
      </c>
      <c r="B676" t="s">
        <v>44</v>
      </c>
      <c r="C676" t="s">
        <v>16</v>
      </c>
      <c r="D676" t="s">
        <v>16</v>
      </c>
      <c r="E676" t="b">
        <v>1</v>
      </c>
      <c r="F676" t="n">
        <v>47825.53183036416</v>
      </c>
      <c r="G676" t="n">
        <v>5324.14208984375</v>
      </c>
      <c r="H676" t="n">
        <v>33501.38956122964</v>
      </c>
      <c r="I676" t="n">
        <v>83.0</v>
      </c>
    </row>
    <row r="677">
      <c r="A677" t="s">
        <v>118</v>
      </c>
      <c r="B677" t="s">
        <v>45</v>
      </c>
      <c r="C677" t="s">
        <v>16</v>
      </c>
      <c r="D677" t="s">
        <v>16</v>
      </c>
      <c r="E677" t="b">
        <v>1</v>
      </c>
      <c r="F677" t="n">
        <v>43252.53126298456</v>
      </c>
      <c r="G677" t="n">
        <v>4995.25146484375</v>
      </c>
      <c r="H677" t="n">
        <v>29257.279647460266</v>
      </c>
      <c r="I677" t="n">
        <v>72.0</v>
      </c>
    </row>
    <row r="678">
      <c r="A678" t="s">
        <v>118</v>
      </c>
      <c r="B678" t="s">
        <v>46</v>
      </c>
      <c r="C678" t="s">
        <v>16</v>
      </c>
      <c r="D678" t="s">
        <v>16</v>
      </c>
      <c r="E678" t="b">
        <v>1</v>
      </c>
      <c r="F678" t="n">
        <v>37279.254065837005</v>
      </c>
      <c r="G678" t="n">
        <v>4521.708984375</v>
      </c>
      <c r="H678" t="n">
        <v>23757.54489263449</v>
      </c>
      <c r="I678" t="n">
        <v>61.0</v>
      </c>
    </row>
    <row r="679">
      <c r="A679" t="s">
        <v>118</v>
      </c>
      <c r="B679" t="s">
        <v>38</v>
      </c>
      <c r="C679" t="s">
        <v>8</v>
      </c>
      <c r="D679" t="s">
        <v>8</v>
      </c>
      <c r="E679" t="b">
        <v>1</v>
      </c>
      <c r="F679" t="n">
        <v>17163.04687806269</v>
      </c>
      <c r="G679" t="n">
        <v>3120.250732421875</v>
      </c>
      <c r="H679" t="n">
        <v>5042.796046458685</v>
      </c>
      <c r="I679" t="n">
        <v>21.0</v>
      </c>
    </row>
    <row r="680">
      <c r="A680" t="s">
        <v>118</v>
      </c>
      <c r="B680" t="s">
        <v>39</v>
      </c>
      <c r="C680" t="s">
        <v>8</v>
      </c>
      <c r="D680" t="s">
        <v>8</v>
      </c>
      <c r="E680" t="b">
        <v>1</v>
      </c>
      <c r="F680" t="n">
        <v>15730.63304561645</v>
      </c>
      <c r="G680" t="n">
        <v>3145.373291015625</v>
      </c>
      <c r="H680" t="n">
        <v>3585.2597240832483</v>
      </c>
      <c r="I680" t="n">
        <v>19.0</v>
      </c>
    </row>
    <row r="681">
      <c r="A681" t="s">
        <v>118</v>
      </c>
      <c r="B681" t="s">
        <v>41</v>
      </c>
      <c r="C681" t="s">
        <v>8</v>
      </c>
      <c r="D681" t="s">
        <v>8</v>
      </c>
      <c r="E681" t="b">
        <v>1</v>
      </c>
      <c r="F681" t="n">
        <v>15219.984791541536</v>
      </c>
      <c r="G681" t="n">
        <v>2708.929443359375</v>
      </c>
      <c r="H681" t="n">
        <v>3511.0554530863355</v>
      </c>
      <c r="I681" t="n">
        <v>19.0</v>
      </c>
    </row>
    <row r="682">
      <c r="A682" t="s">
        <v>118</v>
      </c>
      <c r="B682" t="s">
        <v>42</v>
      </c>
      <c r="C682" t="s">
        <v>8</v>
      </c>
      <c r="D682" t="s">
        <v>8</v>
      </c>
      <c r="E682" t="b">
        <v>1</v>
      </c>
      <c r="F682" t="n">
        <v>14032.696022399492</v>
      </c>
      <c r="G682" t="n">
        <v>2008.2159423828125</v>
      </c>
      <c r="H682" t="n">
        <v>3024.4800800166795</v>
      </c>
      <c r="I682" t="n">
        <v>16.0</v>
      </c>
    </row>
    <row r="683">
      <c r="A683" t="s">
        <v>118</v>
      </c>
      <c r="B683" t="s">
        <v>40</v>
      </c>
      <c r="C683" t="s">
        <v>8</v>
      </c>
      <c r="D683" t="s">
        <v>8</v>
      </c>
      <c r="E683" t="b">
        <v>1</v>
      </c>
      <c r="F683" t="n">
        <v>15612.790191803353</v>
      </c>
      <c r="G683" t="n">
        <v>3228.932861328125</v>
      </c>
      <c r="H683" t="n">
        <v>3383.8572770694655</v>
      </c>
      <c r="I683" t="n">
        <v>18.0</v>
      </c>
    </row>
    <row r="684">
      <c r="A684" t="s">
        <v>118</v>
      </c>
      <c r="B684" t="s">
        <v>43</v>
      </c>
      <c r="C684" t="s">
        <v>8</v>
      </c>
      <c r="D684" t="s">
        <v>8</v>
      </c>
      <c r="E684" t="b">
        <v>1</v>
      </c>
      <c r="F684" t="n">
        <v>15803.195043409134</v>
      </c>
      <c r="G684" t="n">
        <v>3282.5771484375</v>
      </c>
      <c r="H684" t="n">
        <v>3520.6178415658715</v>
      </c>
      <c r="I684" t="n">
        <v>18.0</v>
      </c>
    </row>
    <row r="685">
      <c r="A685" t="s">
        <v>118</v>
      </c>
      <c r="B685" t="s">
        <v>44</v>
      </c>
      <c r="C685" t="s">
        <v>8</v>
      </c>
      <c r="D685" t="s">
        <v>8</v>
      </c>
      <c r="E685" t="b">
        <v>1</v>
      </c>
      <c r="F685" t="n">
        <v>15189.397011274348</v>
      </c>
      <c r="G685" t="n">
        <v>3132.698974609375</v>
      </c>
      <c r="H685" t="n">
        <v>3056.6980366649736</v>
      </c>
      <c r="I685" t="n">
        <v>17.0</v>
      </c>
    </row>
    <row r="686">
      <c r="A686" t="s">
        <v>118</v>
      </c>
      <c r="B686" t="s">
        <v>45</v>
      </c>
      <c r="C686" t="s">
        <v>8</v>
      </c>
      <c r="D686" t="s">
        <v>8</v>
      </c>
      <c r="E686" t="b">
        <v>1</v>
      </c>
      <c r="F686" t="n">
        <v>13418.94824803985</v>
      </c>
      <c r="G686" t="n">
        <v>2930.08056640625</v>
      </c>
      <c r="H686" t="n">
        <v>1488.8676282278368</v>
      </c>
      <c r="I686" t="n">
        <v>14.0</v>
      </c>
    </row>
    <row r="687">
      <c r="A687" t="s">
        <v>118</v>
      </c>
      <c r="B687" t="s">
        <v>46</v>
      </c>
      <c r="C687" t="s">
        <v>8</v>
      </c>
      <c r="D687" t="s">
        <v>8</v>
      </c>
      <c r="E687" t="b">
        <v>1</v>
      </c>
      <c r="F687" t="n">
        <v>12780.19860016914</v>
      </c>
      <c r="G687" t="n">
        <v>2971.502197265625</v>
      </c>
      <c r="H687" t="n">
        <v>808.6965173444326</v>
      </c>
      <c r="I687" t="n">
        <v>12.0</v>
      </c>
    </row>
    <row r="688">
      <c r="A688" t="s">
        <v>118</v>
      </c>
      <c r="B688" t="s">
        <v>38</v>
      </c>
      <c r="C688" t="s">
        <v>5</v>
      </c>
      <c r="D688" t="s">
        <v>5</v>
      </c>
      <c r="E688" t="b">
        <v>1</v>
      </c>
      <c r="F688" t="n">
        <v>32833.78448372733</v>
      </c>
      <c r="G688" t="n">
        <v>4385.32763671875</v>
      </c>
      <c r="H688" t="n">
        <v>19448.456801232212</v>
      </c>
      <c r="I688" t="n">
        <v>45.0</v>
      </c>
    </row>
    <row r="689">
      <c r="A689" t="s">
        <v>118</v>
      </c>
      <c r="B689" t="s">
        <v>39</v>
      </c>
      <c r="C689" t="s">
        <v>5</v>
      </c>
      <c r="D689" t="s">
        <v>5</v>
      </c>
      <c r="E689" t="b">
        <v>1</v>
      </c>
      <c r="F689" t="n">
        <v>26772.27069068955</v>
      </c>
      <c r="G689" t="n">
        <v>4049.98388671875</v>
      </c>
      <c r="H689" t="n">
        <v>13722.286826858985</v>
      </c>
      <c r="I689" t="n">
        <v>42.0</v>
      </c>
    </row>
    <row r="690">
      <c r="A690" t="s">
        <v>118</v>
      </c>
      <c r="B690" t="s">
        <v>41</v>
      </c>
      <c r="C690" t="s">
        <v>5</v>
      </c>
      <c r="D690" t="s">
        <v>5</v>
      </c>
      <c r="E690" t="b">
        <v>1</v>
      </c>
      <c r="F690" t="n">
        <v>22836.393242710594</v>
      </c>
      <c r="G690" t="n">
        <v>4297.9951171875</v>
      </c>
      <c r="H690" t="n">
        <v>9538.398278110984</v>
      </c>
      <c r="I690" t="n">
        <v>47.0</v>
      </c>
    </row>
    <row r="691">
      <c r="A691" t="s">
        <v>118</v>
      </c>
      <c r="B691" t="s">
        <v>42</v>
      </c>
      <c r="C691" t="s">
        <v>5</v>
      </c>
      <c r="D691" t="s">
        <v>5</v>
      </c>
      <c r="E691" t="b">
        <v>1</v>
      </c>
      <c r="F691" t="n">
        <v>18805.07202214114</v>
      </c>
      <c r="G691" t="n">
        <v>4975.4951171875</v>
      </c>
      <c r="H691" t="n">
        <v>4829.577076615016</v>
      </c>
      <c r="I691" t="n">
        <v>67.0</v>
      </c>
    </row>
    <row r="692">
      <c r="A692" t="s">
        <v>118</v>
      </c>
      <c r="B692" t="s">
        <v>40</v>
      </c>
      <c r="C692" t="s">
        <v>5</v>
      </c>
      <c r="D692" t="s">
        <v>5</v>
      </c>
      <c r="E692" t="b">
        <v>1</v>
      </c>
      <c r="F692" t="n">
        <v>33905.192411114804</v>
      </c>
      <c r="G692" t="n">
        <v>4481.77880859375</v>
      </c>
      <c r="H692" t="n">
        <v>20423.413446118466</v>
      </c>
      <c r="I692" t="n">
        <v>50.0</v>
      </c>
    </row>
    <row r="693">
      <c r="A693" t="s">
        <v>118</v>
      </c>
      <c r="B693" t="s">
        <v>43</v>
      </c>
      <c r="C693" t="s">
        <v>5</v>
      </c>
      <c r="D693" t="s">
        <v>5</v>
      </c>
      <c r="E693" t="b">
        <v>1</v>
      </c>
      <c r="F693" t="n">
        <v>27621.159143810943</v>
      </c>
      <c r="G693" t="n">
        <v>4296.0849609375</v>
      </c>
      <c r="H693" t="n">
        <v>14325.074087506011</v>
      </c>
      <c r="I693" t="n">
        <v>41.0</v>
      </c>
    </row>
    <row r="694">
      <c r="A694" t="s">
        <v>118</v>
      </c>
      <c r="B694" t="s">
        <v>44</v>
      </c>
      <c r="C694" t="s">
        <v>5</v>
      </c>
      <c r="D694" t="s">
        <v>5</v>
      </c>
      <c r="E694" t="b">
        <v>1</v>
      </c>
      <c r="F694" t="n">
        <v>29932.6073945563</v>
      </c>
      <c r="G694" t="n">
        <v>4326.03173828125</v>
      </c>
      <c r="H694" t="n">
        <v>16606.57567153384</v>
      </c>
      <c r="I694" t="n">
        <v>48.0</v>
      </c>
    </row>
    <row r="695">
      <c r="A695" t="s">
        <v>118</v>
      </c>
      <c r="B695" t="s">
        <v>45</v>
      </c>
      <c r="C695" t="s">
        <v>5</v>
      </c>
      <c r="D695" t="s">
        <v>5</v>
      </c>
      <c r="E695" t="b">
        <v>1</v>
      </c>
      <c r="F695" t="n">
        <v>23396.76817321045</v>
      </c>
      <c r="G695" t="n">
        <v>3889.284423828125</v>
      </c>
      <c r="H695" t="n">
        <v>10507.48369979126</v>
      </c>
      <c r="I695" t="n">
        <v>37.0</v>
      </c>
    </row>
    <row r="696">
      <c r="A696" t="s">
        <v>118</v>
      </c>
      <c r="B696" t="s">
        <v>46</v>
      </c>
      <c r="C696" t="s">
        <v>5</v>
      </c>
      <c r="D696" t="s">
        <v>5</v>
      </c>
      <c r="E696" t="b">
        <v>1</v>
      </c>
      <c r="F696" t="n">
        <v>18250.537876184204</v>
      </c>
      <c r="G696" t="n">
        <v>3735.349365234375</v>
      </c>
      <c r="H696" t="n">
        <v>5515.188610131957</v>
      </c>
      <c r="I696" t="n">
        <v>32.0</v>
      </c>
    </row>
    <row r="697">
      <c r="A697" t="s">
        <v>118</v>
      </c>
      <c r="B697" t="s">
        <v>38</v>
      </c>
      <c r="C697" t="s">
        <v>6</v>
      </c>
      <c r="D697" t="s">
        <v>6</v>
      </c>
      <c r="E697" t="b">
        <v>1</v>
      </c>
      <c r="F697" t="n">
        <v>39398.759793689795</v>
      </c>
      <c r="G697" t="n">
        <v>4316.5615234375</v>
      </c>
      <c r="H697" t="n">
        <v>26082.198277881685</v>
      </c>
      <c r="I697" t="n">
        <v>64.0</v>
      </c>
    </row>
    <row r="698">
      <c r="A698" t="s">
        <v>118</v>
      </c>
      <c r="B698" t="s">
        <v>39</v>
      </c>
      <c r="C698" t="s">
        <v>6</v>
      </c>
      <c r="D698" t="s">
        <v>6</v>
      </c>
      <c r="E698" t="b">
        <v>1</v>
      </c>
      <c r="F698" t="n">
        <v>29400.593665992063</v>
      </c>
      <c r="G698" t="n">
        <v>3783.201416015625</v>
      </c>
      <c r="H698" t="n">
        <v>16617.39224616174</v>
      </c>
      <c r="I698" t="n">
        <v>52.0</v>
      </c>
    </row>
    <row r="699">
      <c r="A699" t="s">
        <v>118</v>
      </c>
      <c r="B699" t="s">
        <v>41</v>
      </c>
      <c r="C699" t="s">
        <v>6</v>
      </c>
      <c r="D699" t="s">
        <v>6</v>
      </c>
      <c r="E699" t="b">
        <v>1</v>
      </c>
      <c r="F699" t="n">
        <v>22830.41175310048</v>
      </c>
      <c r="G699" t="n">
        <v>3000.89013671875</v>
      </c>
      <c r="H699" t="n">
        <v>10829.521665972796</v>
      </c>
      <c r="I699" t="n">
        <v>39.0</v>
      </c>
    </row>
    <row r="700">
      <c r="A700" t="s">
        <v>118</v>
      </c>
      <c r="B700" t="s">
        <v>42</v>
      </c>
      <c r="C700" t="s">
        <v>6</v>
      </c>
      <c r="D700" t="s">
        <v>6</v>
      </c>
      <c r="E700" t="b">
        <v>1</v>
      </c>
      <c r="F700" t="n">
        <v>17819.41091599222</v>
      </c>
      <c r="G700" t="n">
        <v>2772.92724609375</v>
      </c>
      <c r="H700" t="n">
        <v>6046.483656547029</v>
      </c>
      <c r="I700" t="n">
        <v>35.0</v>
      </c>
    </row>
    <row r="701">
      <c r="A701" t="s">
        <v>118</v>
      </c>
      <c r="B701" t="s">
        <v>40</v>
      </c>
      <c r="C701" t="s">
        <v>6</v>
      </c>
      <c r="D701" t="s">
        <v>6</v>
      </c>
      <c r="E701" t="b">
        <v>1</v>
      </c>
      <c r="F701" t="n">
        <v>30804.623258272346</v>
      </c>
      <c r="G701" t="n">
        <v>3988.114990234375</v>
      </c>
      <c r="H701" t="n">
        <v>17816.50821463221</v>
      </c>
      <c r="I701" t="n">
        <v>54.0</v>
      </c>
    </row>
    <row r="702">
      <c r="A702" t="s">
        <v>118</v>
      </c>
      <c r="B702" t="s">
        <v>43</v>
      </c>
      <c r="C702" t="s">
        <v>6</v>
      </c>
      <c r="D702" t="s">
        <v>6</v>
      </c>
      <c r="E702" t="b">
        <v>1</v>
      </c>
      <c r="F702" t="n">
        <v>31968.996243090245</v>
      </c>
      <c r="G702" t="n">
        <v>3911.18359375</v>
      </c>
      <c r="H702" t="n">
        <v>19057.812691301915</v>
      </c>
      <c r="I702" t="n">
        <v>57.0</v>
      </c>
    </row>
    <row r="703">
      <c r="A703" t="s">
        <v>118</v>
      </c>
      <c r="B703" t="s">
        <v>44</v>
      </c>
      <c r="C703" t="s">
        <v>6</v>
      </c>
      <c r="D703" t="s">
        <v>6</v>
      </c>
      <c r="E703" t="b">
        <v>1</v>
      </c>
      <c r="F703" t="n">
        <v>30782.93993592974</v>
      </c>
      <c r="G703" t="n">
        <v>4158.77685546875</v>
      </c>
      <c r="H703" t="n">
        <v>17624.16312242266</v>
      </c>
      <c r="I703" t="n">
        <v>58.0</v>
      </c>
    </row>
    <row r="704">
      <c r="A704" t="s">
        <v>118</v>
      </c>
      <c r="B704" t="s">
        <v>45</v>
      </c>
      <c r="C704" t="s">
        <v>6</v>
      </c>
      <c r="D704" t="s">
        <v>6</v>
      </c>
      <c r="E704" t="b">
        <v>1</v>
      </c>
      <c r="F704" t="n">
        <v>25638.720425651398</v>
      </c>
      <c r="G704" t="n">
        <v>3362.16259765625</v>
      </c>
      <c r="H704" t="n">
        <v>13276.557793662872</v>
      </c>
      <c r="I704" t="n">
        <v>46.0</v>
      </c>
    </row>
    <row r="705">
      <c r="A705" t="s">
        <v>118</v>
      </c>
      <c r="B705" t="s">
        <v>46</v>
      </c>
      <c r="C705" t="s">
        <v>6</v>
      </c>
      <c r="D705" t="s">
        <v>6</v>
      </c>
      <c r="E705" t="b">
        <v>1</v>
      </c>
      <c r="F705" t="n">
        <v>19212.22047521799</v>
      </c>
      <c r="G705" t="n">
        <v>3045.95703125</v>
      </c>
      <c r="H705" t="n">
        <v>7166.263516447239</v>
      </c>
      <c r="I705" t="n">
        <v>38.0</v>
      </c>
    </row>
    <row r="706">
      <c r="A706" t="s">
        <v>118</v>
      </c>
      <c r="B706" t="s">
        <v>38</v>
      </c>
      <c r="C706" t="s">
        <v>7</v>
      </c>
      <c r="D706" t="s">
        <v>7</v>
      </c>
      <c r="E706" t="b">
        <v>1</v>
      </c>
      <c r="F706" t="n">
        <v>37827.86109605846</v>
      </c>
      <c r="G706" t="n">
        <v>4535.7314453125</v>
      </c>
      <c r="H706" t="n">
        <v>24292.129521046252</v>
      </c>
      <c r="I706" t="n">
        <v>68.0</v>
      </c>
    </row>
    <row r="707">
      <c r="A707" t="s">
        <v>118</v>
      </c>
      <c r="B707" t="s">
        <v>39</v>
      </c>
      <c r="C707" t="s">
        <v>7</v>
      </c>
      <c r="D707" t="s">
        <v>7</v>
      </c>
      <c r="E707" t="b">
        <v>1</v>
      </c>
      <c r="F707" t="n">
        <v>26521.399420194917</v>
      </c>
      <c r="G707" t="n">
        <v>3610.64404296875</v>
      </c>
      <c r="H707" t="n">
        <v>13910.755266599946</v>
      </c>
      <c r="I707" t="n">
        <v>51.0</v>
      </c>
    </row>
    <row r="708">
      <c r="A708" t="s">
        <v>118</v>
      </c>
      <c r="B708" t="s">
        <v>41</v>
      </c>
      <c r="C708" t="s">
        <v>7</v>
      </c>
      <c r="D708" t="s">
        <v>7</v>
      </c>
      <c r="E708" t="b">
        <v>1</v>
      </c>
      <c r="F708" t="n">
        <v>21787.024804631692</v>
      </c>
      <c r="G708" t="n">
        <v>3688.30224609375</v>
      </c>
      <c r="H708" t="n">
        <v>9098.722617665751</v>
      </c>
      <c r="I708" t="n">
        <v>53.0</v>
      </c>
    </row>
    <row r="709">
      <c r="A709" t="s">
        <v>118</v>
      </c>
      <c r="B709" t="s">
        <v>42</v>
      </c>
      <c r="C709" t="s">
        <v>7</v>
      </c>
      <c r="D709" t="s">
        <v>7</v>
      </c>
      <c r="E709" t="b">
        <v>1</v>
      </c>
      <c r="F709" t="n">
        <v>18536.88441401732</v>
      </c>
      <c r="G709" t="n">
        <v>5032.4541015625</v>
      </c>
      <c r="H709" t="n">
        <v>4504.430079758286</v>
      </c>
      <c r="I709" t="n">
        <v>77.0</v>
      </c>
    </row>
    <row r="710">
      <c r="A710" t="s">
        <v>118</v>
      </c>
      <c r="B710" t="s">
        <v>40</v>
      </c>
      <c r="C710" t="s">
        <v>7</v>
      </c>
      <c r="D710" t="s">
        <v>7</v>
      </c>
      <c r="E710" t="b">
        <v>1</v>
      </c>
      <c r="F710" t="n">
        <v>32940.07382641059</v>
      </c>
      <c r="G710" t="n">
        <v>4693.80419921875</v>
      </c>
      <c r="H710" t="n">
        <v>19246.269539453806</v>
      </c>
      <c r="I710" t="n">
        <v>64.0</v>
      </c>
    </row>
    <row r="711">
      <c r="A711" t="s">
        <v>118</v>
      </c>
      <c r="B711" t="s">
        <v>43</v>
      </c>
      <c r="C711" t="s">
        <v>7</v>
      </c>
      <c r="D711" t="s">
        <v>7</v>
      </c>
      <c r="E711" t="b">
        <v>1</v>
      </c>
      <c r="F711" t="n">
        <v>35996.41429711487</v>
      </c>
      <c r="G711" t="n">
        <v>4614.46044921875</v>
      </c>
      <c r="H711" t="n">
        <v>22381.953958522343</v>
      </c>
      <c r="I711" t="n">
        <v>67.0</v>
      </c>
    </row>
    <row r="712">
      <c r="A712" t="s">
        <v>118</v>
      </c>
      <c r="B712" t="s">
        <v>44</v>
      </c>
      <c r="C712" t="s">
        <v>7</v>
      </c>
      <c r="D712" t="s">
        <v>7</v>
      </c>
      <c r="E712" t="b">
        <v>1</v>
      </c>
      <c r="F712" t="n">
        <v>32682.960650530447</v>
      </c>
      <c r="G712" t="n">
        <v>4403.265625</v>
      </c>
      <c r="H712" t="n">
        <v>19279.695014086356</v>
      </c>
      <c r="I712" t="n">
        <v>60.0</v>
      </c>
    </row>
    <row r="713">
      <c r="A713" t="s">
        <v>118</v>
      </c>
      <c r="B713" t="s">
        <v>45</v>
      </c>
      <c r="C713" t="s">
        <v>7</v>
      </c>
      <c r="D713" t="s">
        <v>7</v>
      </c>
      <c r="E713" t="b">
        <v>1</v>
      </c>
      <c r="F713" t="n">
        <v>26939.86508941391</v>
      </c>
      <c r="G713" t="n">
        <v>3666.9677734375</v>
      </c>
      <c r="H713" t="n">
        <v>14272.897365567474</v>
      </c>
      <c r="I713" t="n">
        <v>47.0</v>
      </c>
    </row>
    <row r="714">
      <c r="A714" t="s">
        <v>118</v>
      </c>
      <c r="B714" t="s">
        <v>46</v>
      </c>
      <c r="C714" t="s">
        <v>7</v>
      </c>
      <c r="D714" t="s">
        <v>7</v>
      </c>
      <c r="E714" t="b">
        <v>1</v>
      </c>
      <c r="F714" t="n">
        <v>18816.172722345113</v>
      </c>
      <c r="G714" t="n">
        <v>2566.471923828125</v>
      </c>
      <c r="H714" t="n">
        <v>7249.700764184713</v>
      </c>
      <c r="I714" t="n">
        <v>28.0</v>
      </c>
    </row>
    <row r="715">
      <c r="A715" t="s">
        <v>118</v>
      </c>
      <c r="B715" t="s">
        <v>38</v>
      </c>
      <c r="C715" t="s">
        <v>9</v>
      </c>
      <c r="D715" t="s">
        <v>9</v>
      </c>
      <c r="E715" t="b">
        <v>1</v>
      </c>
      <c r="F715" t="n">
        <v>16075.748856504852</v>
      </c>
      <c r="G715" t="n">
        <v>2682.7685546875</v>
      </c>
      <c r="H715" t="n">
        <v>4392.980240782195</v>
      </c>
      <c r="I715" t="n">
        <v>19.0</v>
      </c>
    </row>
    <row r="716">
      <c r="A716" t="s">
        <v>118</v>
      </c>
      <c r="B716" t="s">
        <v>39</v>
      </c>
      <c r="C716" t="s">
        <v>9</v>
      </c>
      <c r="D716" t="s">
        <v>9</v>
      </c>
      <c r="E716" t="b">
        <v>1</v>
      </c>
      <c r="F716" t="n">
        <v>16245.411493838783</v>
      </c>
      <c r="G716" t="n">
        <v>2531.57080078125</v>
      </c>
      <c r="H716" t="n">
        <v>4713.8407006869265</v>
      </c>
      <c r="I716" t="n">
        <v>18.0</v>
      </c>
    </row>
    <row r="717">
      <c r="A717" t="s">
        <v>118</v>
      </c>
      <c r="B717" t="s">
        <v>41</v>
      </c>
      <c r="C717" t="s">
        <v>9</v>
      </c>
      <c r="D717" t="s">
        <v>9</v>
      </c>
      <c r="E717" t="b">
        <v>1</v>
      </c>
      <c r="F717" t="n">
        <v>17698.46943536604</v>
      </c>
      <c r="G717" t="n">
        <v>2290.24658203125</v>
      </c>
      <c r="H717" t="n">
        <v>6408.222738893873</v>
      </c>
      <c r="I717" t="n">
        <v>17.0</v>
      </c>
    </row>
    <row r="718">
      <c r="A718" t="s">
        <v>118</v>
      </c>
      <c r="B718" t="s">
        <v>42</v>
      </c>
      <c r="C718" t="s">
        <v>9</v>
      </c>
      <c r="D718" t="s">
        <v>9</v>
      </c>
      <c r="E718" t="b">
        <v>1</v>
      </c>
      <c r="F718" t="n">
        <v>15897.534371143083</v>
      </c>
      <c r="G718" t="n">
        <v>1697.856201171875</v>
      </c>
      <c r="H718" t="n">
        <v>5199.678139453631</v>
      </c>
      <c r="I718" t="n">
        <v>15.0</v>
      </c>
    </row>
    <row r="719">
      <c r="A719" t="s">
        <v>118</v>
      </c>
      <c r="B719" t="s">
        <v>40</v>
      </c>
      <c r="C719" t="s">
        <v>9</v>
      </c>
      <c r="D719" t="s">
        <v>9</v>
      </c>
      <c r="E719" t="b">
        <v>1</v>
      </c>
      <c r="F719" t="n">
        <v>14584.871783800612</v>
      </c>
      <c r="G719" t="n">
        <v>2732.649658203125</v>
      </c>
      <c r="H719" t="n">
        <v>2852.222217150221</v>
      </c>
      <c r="I719" t="n">
        <v>17.0</v>
      </c>
    </row>
    <row r="720">
      <c r="A720" t="s">
        <v>118</v>
      </c>
      <c r="B720" t="s">
        <v>43</v>
      </c>
      <c r="C720" t="s">
        <v>9</v>
      </c>
      <c r="D720" t="s">
        <v>9</v>
      </c>
      <c r="E720" t="b">
        <v>1</v>
      </c>
      <c r="F720" t="n">
        <v>15093.160377885097</v>
      </c>
      <c r="G720" t="n">
        <v>2594.1005859375</v>
      </c>
      <c r="H720" t="n">
        <v>3499.0598682415416</v>
      </c>
      <c r="I720" t="n">
        <v>17.0</v>
      </c>
    </row>
    <row r="721">
      <c r="A721" t="s">
        <v>118</v>
      </c>
      <c r="B721" t="s">
        <v>44</v>
      </c>
      <c r="C721" t="s">
        <v>9</v>
      </c>
      <c r="D721" t="s">
        <v>9</v>
      </c>
      <c r="E721" t="b">
        <v>1</v>
      </c>
      <c r="F721" t="n">
        <v>13854.356980450599</v>
      </c>
      <c r="G721" t="n">
        <v>2649.6181640625</v>
      </c>
      <c r="H721" t="n">
        <v>2204.738854535072</v>
      </c>
      <c r="I721" t="n">
        <v>16.0</v>
      </c>
    </row>
    <row r="722">
      <c r="A722" t="s">
        <v>118</v>
      </c>
      <c r="B722" t="s">
        <v>45</v>
      </c>
      <c r="C722" t="s">
        <v>9</v>
      </c>
      <c r="D722" t="s">
        <v>9</v>
      </c>
      <c r="E722" t="b">
        <v>1</v>
      </c>
      <c r="F722" t="n">
        <v>12641.766411681678</v>
      </c>
      <c r="G722" t="n">
        <v>2150.9677734375</v>
      </c>
      <c r="H722" t="n">
        <v>1490.7987450557005</v>
      </c>
      <c r="I722" t="n">
        <v>14.0</v>
      </c>
    </row>
    <row r="723">
      <c r="A723" t="s">
        <v>118</v>
      </c>
      <c r="B723" t="s">
        <v>46</v>
      </c>
      <c r="C723" t="s">
        <v>9</v>
      </c>
      <c r="D723" t="s">
        <v>9</v>
      </c>
      <c r="E723" t="b">
        <v>1</v>
      </c>
      <c r="F723" t="n">
        <v>12134.932952374553</v>
      </c>
      <c r="G723" t="n">
        <v>1949.1329345703125</v>
      </c>
      <c r="H723" t="n">
        <v>1185.8000635806072</v>
      </c>
      <c r="I723" t="n">
        <v>13.0</v>
      </c>
    </row>
    <row r="724">
      <c r="A724" t="s">
        <v>118</v>
      </c>
      <c r="B724" t="s">
        <v>38</v>
      </c>
      <c r="C724" t="s">
        <v>4</v>
      </c>
      <c r="D724" t="s">
        <v>4</v>
      </c>
      <c r="E724" t="b">
        <v>0</v>
      </c>
      <c r="F724" t="n">
        <v>37981.75699187126</v>
      </c>
      <c r="G724" t="n">
        <v>4631.328125</v>
      </c>
      <c r="H724" t="n">
        <v>24350.42885733452</v>
      </c>
      <c r="I724" t="n">
        <v>50.0</v>
      </c>
    </row>
    <row r="725">
      <c r="A725" t="s">
        <v>118</v>
      </c>
      <c r="B725" t="s">
        <v>39</v>
      </c>
      <c r="C725" t="s">
        <v>4</v>
      </c>
      <c r="D725" t="s">
        <v>4</v>
      </c>
      <c r="E725" t="b">
        <v>0</v>
      </c>
      <c r="F725" t="n">
        <v>31907.36393789548</v>
      </c>
      <c r="G725" t="n">
        <v>4600.1630859375</v>
      </c>
      <c r="H725" t="n">
        <v>18307.200760405245</v>
      </c>
      <c r="I725" t="n">
        <v>48.0</v>
      </c>
    </row>
    <row r="726">
      <c r="A726" t="s">
        <v>118</v>
      </c>
      <c r="B726" t="s">
        <v>41</v>
      </c>
      <c r="C726" t="s">
        <v>4</v>
      </c>
      <c r="D726" t="s">
        <v>4</v>
      </c>
      <c r="E726" t="b">
        <v>0</v>
      </c>
      <c r="F726" t="n">
        <v>24863.769775542376</v>
      </c>
      <c r="G726" t="n">
        <v>3890.388427734375</v>
      </c>
      <c r="H726" t="n">
        <v>11973.381343993304</v>
      </c>
      <c r="I726" t="n">
        <v>36.0</v>
      </c>
    </row>
    <row r="727">
      <c r="A727" t="s">
        <v>118</v>
      </c>
      <c r="B727" t="s">
        <v>42</v>
      </c>
      <c r="C727" t="s">
        <v>4</v>
      </c>
      <c r="D727" t="s">
        <v>4</v>
      </c>
      <c r="E727" t="b">
        <v>0</v>
      </c>
      <c r="F727" t="n">
        <v>16485.36183280662</v>
      </c>
      <c r="G727" t="n">
        <v>3007.449462890625</v>
      </c>
      <c r="H727" t="n">
        <v>4477.912366101295</v>
      </c>
      <c r="I727" t="n">
        <v>24.0</v>
      </c>
    </row>
    <row r="728">
      <c r="A728" t="s">
        <v>118</v>
      </c>
      <c r="B728" t="s">
        <v>40</v>
      </c>
      <c r="C728" t="s">
        <v>4</v>
      </c>
      <c r="D728" t="s">
        <v>4</v>
      </c>
      <c r="E728" t="b">
        <v>0</v>
      </c>
      <c r="F728" t="n">
        <v>38485.533332273015</v>
      </c>
      <c r="G728" t="n">
        <v>4582.802734375</v>
      </c>
      <c r="H728" t="n">
        <v>24902.73081342841</v>
      </c>
      <c r="I728" t="n">
        <v>50.0</v>
      </c>
    </row>
    <row r="729">
      <c r="A729" t="s">
        <v>118</v>
      </c>
      <c r="B729" t="s">
        <v>43</v>
      </c>
      <c r="C729" t="s">
        <v>4</v>
      </c>
      <c r="D729" t="s">
        <v>4</v>
      </c>
      <c r="E729" t="b">
        <v>0</v>
      </c>
      <c r="F729" t="n">
        <v>33936.186623242495</v>
      </c>
      <c r="G729" t="n">
        <v>4444.40234375</v>
      </c>
      <c r="H729" t="n">
        <v>20491.78412118256</v>
      </c>
      <c r="I729" t="n">
        <v>45.0</v>
      </c>
    </row>
    <row r="730">
      <c r="A730" t="s">
        <v>118</v>
      </c>
      <c r="B730" t="s">
        <v>44</v>
      </c>
      <c r="C730" t="s">
        <v>4</v>
      </c>
      <c r="D730" t="s">
        <v>4</v>
      </c>
      <c r="E730" t="b">
        <v>0</v>
      </c>
      <c r="F730" t="n">
        <v>34306.088994556936</v>
      </c>
      <c r="G730" t="n">
        <v>4481.662109375</v>
      </c>
      <c r="H730" t="n">
        <v>20824.4270091596</v>
      </c>
      <c r="I730" t="n">
        <v>45.0</v>
      </c>
    </row>
    <row r="731">
      <c r="A731" t="s">
        <v>118</v>
      </c>
      <c r="B731" t="s">
        <v>45</v>
      </c>
      <c r="C731" t="s">
        <v>4</v>
      </c>
      <c r="D731" t="s">
        <v>4</v>
      </c>
      <c r="E731" t="b">
        <v>0</v>
      </c>
      <c r="F731" t="n">
        <v>31241.826651692485</v>
      </c>
      <c r="G731" t="n">
        <v>4246.5810546875</v>
      </c>
      <c r="H731" t="n">
        <v>17995.245692372417</v>
      </c>
      <c r="I731" t="n">
        <v>40.0</v>
      </c>
    </row>
    <row r="732">
      <c r="A732" t="s">
        <v>118</v>
      </c>
      <c r="B732" t="s">
        <v>46</v>
      </c>
      <c r="C732" t="s">
        <v>4</v>
      </c>
      <c r="D732" t="s">
        <v>4</v>
      </c>
      <c r="E732" t="b">
        <v>0</v>
      </c>
      <c r="F732" t="n">
        <v>24068.35065131328</v>
      </c>
      <c r="G732" t="n">
        <v>3857.16845703125</v>
      </c>
      <c r="H732" t="n">
        <v>11211.182270575979</v>
      </c>
      <c r="I732" t="n">
        <v>31.0</v>
      </c>
    </row>
    <row r="733">
      <c r="A733" t="s">
        <v>118</v>
      </c>
      <c r="B733" t="s">
        <v>38</v>
      </c>
      <c r="C733" t="s">
        <v>16</v>
      </c>
      <c r="D733" t="s">
        <v>16</v>
      </c>
      <c r="E733" t="b">
        <v>1</v>
      </c>
      <c r="F733" t="n">
        <v>54569.65757061087</v>
      </c>
      <c r="G733" t="n">
        <v>5770.96240234375</v>
      </c>
      <c r="H733" t="n">
        <v>39798.69521595084</v>
      </c>
      <c r="I733" t="n">
        <v>100.0</v>
      </c>
    </row>
    <row r="734">
      <c r="A734" t="s">
        <v>118</v>
      </c>
      <c r="B734" t="s">
        <v>39</v>
      </c>
      <c r="C734" t="s">
        <v>16</v>
      </c>
      <c r="D734" t="s">
        <v>16</v>
      </c>
      <c r="E734" t="b">
        <v>1</v>
      </c>
      <c r="F734" t="n">
        <v>41057.6061619448</v>
      </c>
      <c r="G734" t="n">
        <v>4954.9609375</v>
      </c>
      <c r="H734" t="n">
        <v>27102.645037524635</v>
      </c>
      <c r="I734" t="n">
        <v>77.0</v>
      </c>
    </row>
    <row r="735">
      <c r="A735" t="s">
        <v>118</v>
      </c>
      <c r="B735" t="s">
        <v>41</v>
      </c>
      <c r="C735" t="s">
        <v>16</v>
      </c>
      <c r="D735" t="s">
        <v>16</v>
      </c>
      <c r="E735" t="b">
        <v>1</v>
      </c>
      <c r="F735" t="n">
        <v>32416.70374274945</v>
      </c>
      <c r="G735" t="n">
        <v>3904.415283203125</v>
      </c>
      <c r="H735" t="n">
        <v>19512.288545377014</v>
      </c>
      <c r="I735" t="n">
        <v>55.0</v>
      </c>
    </row>
    <row r="736">
      <c r="A736" t="s">
        <v>118</v>
      </c>
      <c r="B736" t="s">
        <v>42</v>
      </c>
      <c r="C736" t="s">
        <v>16</v>
      </c>
      <c r="D736" t="s">
        <v>16</v>
      </c>
      <c r="E736" t="b">
        <v>1</v>
      </c>
      <c r="F736" t="n">
        <v>21217.96476801864</v>
      </c>
      <c r="G736" t="n">
        <v>2967.667236328125</v>
      </c>
      <c r="H736" t="n">
        <v>9250.297419156943</v>
      </c>
      <c r="I736" t="n">
        <v>32.0</v>
      </c>
    </row>
    <row r="737">
      <c r="A737" t="s">
        <v>118</v>
      </c>
      <c r="B737" t="s">
        <v>40</v>
      </c>
      <c r="C737" t="s">
        <v>16</v>
      </c>
      <c r="D737" t="s">
        <v>16</v>
      </c>
      <c r="E737" t="b">
        <v>1</v>
      </c>
      <c r="F737" t="n">
        <v>50634.66844951277</v>
      </c>
      <c r="G737" t="n">
        <v>5322.0888671875</v>
      </c>
      <c r="H737" t="n">
        <v>36312.579631916335</v>
      </c>
      <c r="I737" t="n">
        <v>88.0</v>
      </c>
    </row>
    <row r="738">
      <c r="A738" t="s">
        <v>118</v>
      </c>
      <c r="B738" t="s">
        <v>43</v>
      </c>
      <c r="C738" t="s">
        <v>16</v>
      </c>
      <c r="D738" t="s">
        <v>16</v>
      </c>
      <c r="E738" t="b">
        <v>1</v>
      </c>
      <c r="F738" t="n">
        <v>48335.93297789429</v>
      </c>
      <c r="G738" t="n">
        <v>5215.412109375</v>
      </c>
      <c r="H738" t="n">
        <v>34120.520738819585</v>
      </c>
      <c r="I738" t="n">
        <v>85.0</v>
      </c>
    </row>
    <row r="739">
      <c r="A739" t="s">
        <v>118</v>
      </c>
      <c r="B739" t="s">
        <v>44</v>
      </c>
      <c r="C739" t="s">
        <v>16</v>
      </c>
      <c r="D739" t="s">
        <v>16</v>
      </c>
      <c r="E739" t="b">
        <v>1</v>
      </c>
      <c r="F739" t="n">
        <v>47825.53183036416</v>
      </c>
      <c r="G739" t="n">
        <v>5324.14208984375</v>
      </c>
      <c r="H739" t="n">
        <v>33501.38956122964</v>
      </c>
      <c r="I739" t="n">
        <v>83.0</v>
      </c>
    </row>
    <row r="740">
      <c r="A740" t="s">
        <v>118</v>
      </c>
      <c r="B740" t="s">
        <v>45</v>
      </c>
      <c r="C740" t="s">
        <v>16</v>
      </c>
      <c r="D740" t="s">
        <v>16</v>
      </c>
      <c r="E740" t="b">
        <v>1</v>
      </c>
      <c r="F740" t="n">
        <v>43252.53126298456</v>
      </c>
      <c r="G740" t="n">
        <v>4995.25146484375</v>
      </c>
      <c r="H740" t="n">
        <v>29257.279647460266</v>
      </c>
      <c r="I740" t="n">
        <v>72.0</v>
      </c>
    </row>
    <row r="741">
      <c r="A741" t="s">
        <v>118</v>
      </c>
      <c r="B741" t="s">
        <v>46</v>
      </c>
      <c r="C741" t="s">
        <v>16</v>
      </c>
      <c r="D741" t="s">
        <v>16</v>
      </c>
      <c r="E741" t="b">
        <v>1</v>
      </c>
      <c r="F741" t="n">
        <v>37279.254065837005</v>
      </c>
      <c r="G741" t="n">
        <v>4521.708984375</v>
      </c>
      <c r="H741" t="n">
        <v>23757.54489263449</v>
      </c>
      <c r="I741" t="n">
        <v>61.0</v>
      </c>
    </row>
    <row r="742">
      <c r="A742" t="s">
        <v>118</v>
      </c>
      <c r="B742" t="s">
        <v>38</v>
      </c>
      <c r="C742" t="s">
        <v>8</v>
      </c>
      <c r="D742" t="s">
        <v>8</v>
      </c>
      <c r="E742" t="b">
        <v>1</v>
      </c>
      <c r="F742" t="n">
        <v>17163.04687806269</v>
      </c>
      <c r="G742" t="n">
        <v>3120.250732421875</v>
      </c>
      <c r="H742" t="n">
        <v>5042.796046458685</v>
      </c>
      <c r="I742" t="n">
        <v>21.0</v>
      </c>
    </row>
    <row r="743">
      <c r="A743" t="s">
        <v>118</v>
      </c>
      <c r="B743" t="s">
        <v>39</v>
      </c>
      <c r="C743" t="s">
        <v>8</v>
      </c>
      <c r="D743" t="s">
        <v>8</v>
      </c>
      <c r="E743" t="b">
        <v>1</v>
      </c>
      <c r="F743" t="n">
        <v>15730.63304561645</v>
      </c>
      <c r="G743" t="n">
        <v>3145.373291015625</v>
      </c>
      <c r="H743" t="n">
        <v>3585.2597240832483</v>
      </c>
      <c r="I743" t="n">
        <v>19.0</v>
      </c>
    </row>
    <row r="744">
      <c r="A744" t="s">
        <v>118</v>
      </c>
      <c r="B744" t="s">
        <v>41</v>
      </c>
      <c r="C744" t="s">
        <v>8</v>
      </c>
      <c r="D744" t="s">
        <v>8</v>
      </c>
      <c r="E744" t="b">
        <v>1</v>
      </c>
      <c r="F744" t="n">
        <v>15219.984791541536</v>
      </c>
      <c r="G744" t="n">
        <v>2708.929443359375</v>
      </c>
      <c r="H744" t="n">
        <v>3511.0554530863355</v>
      </c>
      <c r="I744" t="n">
        <v>19.0</v>
      </c>
    </row>
    <row r="745">
      <c r="A745" t="s">
        <v>118</v>
      </c>
      <c r="B745" t="s">
        <v>42</v>
      </c>
      <c r="C745" t="s">
        <v>8</v>
      </c>
      <c r="D745" t="s">
        <v>8</v>
      </c>
      <c r="E745" t="b">
        <v>1</v>
      </c>
      <c r="F745" t="n">
        <v>14032.696022399492</v>
      </c>
      <c r="G745" t="n">
        <v>2008.2159423828125</v>
      </c>
      <c r="H745" t="n">
        <v>3024.4800800166795</v>
      </c>
      <c r="I745" t="n">
        <v>16.0</v>
      </c>
    </row>
    <row r="746">
      <c r="A746" t="s">
        <v>118</v>
      </c>
      <c r="B746" t="s">
        <v>40</v>
      </c>
      <c r="C746" t="s">
        <v>8</v>
      </c>
      <c r="D746" t="s">
        <v>8</v>
      </c>
      <c r="E746" t="b">
        <v>1</v>
      </c>
      <c r="F746" t="n">
        <v>15612.790191803353</v>
      </c>
      <c r="G746" t="n">
        <v>3228.932861328125</v>
      </c>
      <c r="H746" t="n">
        <v>3383.8572770694655</v>
      </c>
      <c r="I746" t="n">
        <v>18.0</v>
      </c>
    </row>
    <row r="747">
      <c r="A747" t="s">
        <v>118</v>
      </c>
      <c r="B747" t="s">
        <v>43</v>
      </c>
      <c r="C747" t="s">
        <v>8</v>
      </c>
      <c r="D747" t="s">
        <v>8</v>
      </c>
      <c r="E747" t="b">
        <v>1</v>
      </c>
      <c r="F747" t="n">
        <v>15803.195043409134</v>
      </c>
      <c r="G747" t="n">
        <v>3282.5771484375</v>
      </c>
      <c r="H747" t="n">
        <v>3520.6178415658715</v>
      </c>
      <c r="I747" t="n">
        <v>18.0</v>
      </c>
    </row>
    <row r="748">
      <c r="A748" t="s">
        <v>118</v>
      </c>
      <c r="B748" t="s">
        <v>44</v>
      </c>
      <c r="C748" t="s">
        <v>8</v>
      </c>
      <c r="D748" t="s">
        <v>8</v>
      </c>
      <c r="E748" t="b">
        <v>1</v>
      </c>
      <c r="F748" t="n">
        <v>15189.397011274348</v>
      </c>
      <c r="G748" t="n">
        <v>3132.698974609375</v>
      </c>
      <c r="H748" t="n">
        <v>3056.6980366649736</v>
      </c>
      <c r="I748" t="n">
        <v>17.0</v>
      </c>
    </row>
    <row r="749">
      <c r="A749" t="s">
        <v>118</v>
      </c>
      <c r="B749" t="s">
        <v>45</v>
      </c>
      <c r="C749" t="s">
        <v>8</v>
      </c>
      <c r="D749" t="s">
        <v>8</v>
      </c>
      <c r="E749" t="b">
        <v>1</v>
      </c>
      <c r="F749" t="n">
        <v>13418.94824803985</v>
      </c>
      <c r="G749" t="n">
        <v>2930.08056640625</v>
      </c>
      <c r="H749" t="n">
        <v>1488.8676282278368</v>
      </c>
      <c r="I749" t="n">
        <v>14.0</v>
      </c>
    </row>
    <row r="750">
      <c r="A750" t="s">
        <v>118</v>
      </c>
      <c r="B750" t="s">
        <v>46</v>
      </c>
      <c r="C750" t="s">
        <v>8</v>
      </c>
      <c r="D750" t="s">
        <v>8</v>
      </c>
      <c r="E750" t="b">
        <v>1</v>
      </c>
      <c r="F750" t="n">
        <v>12780.19860016914</v>
      </c>
      <c r="G750" t="n">
        <v>2971.502197265625</v>
      </c>
      <c r="H750" t="n">
        <v>808.6965173444326</v>
      </c>
      <c r="I750" t="n">
        <v>12.0</v>
      </c>
    </row>
    <row r="751">
      <c r="A751" t="s">
        <v>118</v>
      </c>
      <c r="B751" t="s">
        <v>38</v>
      </c>
      <c r="C751" t="s">
        <v>5</v>
      </c>
      <c r="D751" t="s">
        <v>5</v>
      </c>
      <c r="E751" t="b">
        <v>1</v>
      </c>
      <c r="F751" t="n">
        <v>32833.78448372733</v>
      </c>
      <c r="G751" t="n">
        <v>4385.32763671875</v>
      </c>
      <c r="H751" t="n">
        <v>19448.456801232212</v>
      </c>
      <c r="I751" t="n">
        <v>45.0</v>
      </c>
    </row>
    <row r="752">
      <c r="A752" t="s">
        <v>118</v>
      </c>
      <c r="B752" t="s">
        <v>39</v>
      </c>
      <c r="C752" t="s">
        <v>5</v>
      </c>
      <c r="D752" t="s">
        <v>5</v>
      </c>
      <c r="E752" t="b">
        <v>1</v>
      </c>
      <c r="F752" t="n">
        <v>26772.27069068955</v>
      </c>
      <c r="G752" t="n">
        <v>4049.98388671875</v>
      </c>
      <c r="H752" t="n">
        <v>13722.286826858985</v>
      </c>
      <c r="I752" t="n">
        <v>42.0</v>
      </c>
    </row>
    <row r="753">
      <c r="A753" t="s">
        <v>118</v>
      </c>
      <c r="B753" t="s">
        <v>41</v>
      </c>
      <c r="C753" t="s">
        <v>5</v>
      </c>
      <c r="D753" t="s">
        <v>5</v>
      </c>
      <c r="E753" t="b">
        <v>1</v>
      </c>
      <c r="F753" t="n">
        <v>22836.393242710594</v>
      </c>
      <c r="G753" t="n">
        <v>4297.9951171875</v>
      </c>
      <c r="H753" t="n">
        <v>9538.398278110984</v>
      </c>
      <c r="I753" t="n">
        <v>47.0</v>
      </c>
    </row>
    <row r="754">
      <c r="A754" t="s">
        <v>118</v>
      </c>
      <c r="B754" t="s">
        <v>42</v>
      </c>
      <c r="C754" t="s">
        <v>5</v>
      </c>
      <c r="D754" t="s">
        <v>5</v>
      </c>
      <c r="E754" t="b">
        <v>1</v>
      </c>
      <c r="F754" t="n">
        <v>18805.07202214114</v>
      </c>
      <c r="G754" t="n">
        <v>4975.4951171875</v>
      </c>
      <c r="H754" t="n">
        <v>4829.577076615016</v>
      </c>
      <c r="I754" t="n">
        <v>67.0</v>
      </c>
    </row>
    <row r="755">
      <c r="A755" t="s">
        <v>118</v>
      </c>
      <c r="B755" t="s">
        <v>40</v>
      </c>
      <c r="C755" t="s">
        <v>5</v>
      </c>
      <c r="D755" t="s">
        <v>5</v>
      </c>
      <c r="E755" t="b">
        <v>1</v>
      </c>
      <c r="F755" t="n">
        <v>33905.192411114804</v>
      </c>
      <c r="G755" t="n">
        <v>4481.77880859375</v>
      </c>
      <c r="H755" t="n">
        <v>20423.413446118466</v>
      </c>
      <c r="I755" t="n">
        <v>50.0</v>
      </c>
    </row>
    <row r="756">
      <c r="A756" t="s">
        <v>118</v>
      </c>
      <c r="B756" t="s">
        <v>43</v>
      </c>
      <c r="C756" t="s">
        <v>5</v>
      </c>
      <c r="D756" t="s">
        <v>5</v>
      </c>
      <c r="E756" t="b">
        <v>1</v>
      </c>
      <c r="F756" t="n">
        <v>27621.159143810943</v>
      </c>
      <c r="G756" t="n">
        <v>4296.0849609375</v>
      </c>
      <c r="H756" t="n">
        <v>14325.074087506011</v>
      </c>
      <c r="I756" t="n">
        <v>41.0</v>
      </c>
    </row>
    <row r="757">
      <c r="A757" t="s">
        <v>118</v>
      </c>
      <c r="B757" t="s">
        <v>44</v>
      </c>
      <c r="C757" t="s">
        <v>5</v>
      </c>
      <c r="D757" t="s">
        <v>5</v>
      </c>
      <c r="E757" t="b">
        <v>1</v>
      </c>
      <c r="F757" t="n">
        <v>29932.6073945563</v>
      </c>
      <c r="G757" t="n">
        <v>4326.03173828125</v>
      </c>
      <c r="H757" t="n">
        <v>16606.57567153384</v>
      </c>
      <c r="I757" t="n">
        <v>48.0</v>
      </c>
    </row>
    <row r="758">
      <c r="A758" t="s">
        <v>118</v>
      </c>
      <c r="B758" t="s">
        <v>45</v>
      </c>
      <c r="C758" t="s">
        <v>5</v>
      </c>
      <c r="D758" t="s">
        <v>5</v>
      </c>
      <c r="E758" t="b">
        <v>1</v>
      </c>
      <c r="F758" t="n">
        <v>23396.76817321045</v>
      </c>
      <c r="G758" t="n">
        <v>3889.284423828125</v>
      </c>
      <c r="H758" t="n">
        <v>10507.48369979126</v>
      </c>
      <c r="I758" t="n">
        <v>37.0</v>
      </c>
    </row>
    <row r="759">
      <c r="A759" t="s">
        <v>118</v>
      </c>
      <c r="B759" t="s">
        <v>46</v>
      </c>
      <c r="C759" t="s">
        <v>5</v>
      </c>
      <c r="D759" t="s">
        <v>5</v>
      </c>
      <c r="E759" t="b">
        <v>1</v>
      </c>
      <c r="F759" t="n">
        <v>18250.537876184204</v>
      </c>
      <c r="G759" t="n">
        <v>3735.349365234375</v>
      </c>
      <c r="H759" t="n">
        <v>5515.188610131957</v>
      </c>
      <c r="I759" t="n">
        <v>32.0</v>
      </c>
    </row>
    <row r="760">
      <c r="A760" t="s">
        <v>118</v>
      </c>
      <c r="B760" t="s">
        <v>38</v>
      </c>
      <c r="C760" t="s">
        <v>6</v>
      </c>
      <c r="D760" t="s">
        <v>6</v>
      </c>
      <c r="E760" t="b">
        <v>1</v>
      </c>
      <c r="F760" t="n">
        <v>39398.759793689795</v>
      </c>
      <c r="G760" t="n">
        <v>4316.5615234375</v>
      </c>
      <c r="H760" t="n">
        <v>26082.198277881685</v>
      </c>
      <c r="I760" t="n">
        <v>64.0</v>
      </c>
    </row>
    <row r="761">
      <c r="A761" t="s">
        <v>118</v>
      </c>
      <c r="B761" t="s">
        <v>39</v>
      </c>
      <c r="C761" t="s">
        <v>6</v>
      </c>
      <c r="D761" t="s">
        <v>6</v>
      </c>
      <c r="E761" t="b">
        <v>1</v>
      </c>
      <c r="F761" t="n">
        <v>29400.593665992063</v>
      </c>
      <c r="G761" t="n">
        <v>3783.201416015625</v>
      </c>
      <c r="H761" t="n">
        <v>16617.39224616174</v>
      </c>
      <c r="I761" t="n">
        <v>52.0</v>
      </c>
    </row>
    <row r="762">
      <c r="A762" t="s">
        <v>118</v>
      </c>
      <c r="B762" t="s">
        <v>41</v>
      </c>
      <c r="C762" t="s">
        <v>6</v>
      </c>
      <c r="D762" t="s">
        <v>6</v>
      </c>
      <c r="E762" t="b">
        <v>1</v>
      </c>
      <c r="F762" t="n">
        <v>22830.41175310048</v>
      </c>
      <c r="G762" t="n">
        <v>3000.89013671875</v>
      </c>
      <c r="H762" t="n">
        <v>10829.521665972796</v>
      </c>
      <c r="I762" t="n">
        <v>39.0</v>
      </c>
    </row>
    <row r="763">
      <c r="A763" t="s">
        <v>118</v>
      </c>
      <c r="B763" t="s">
        <v>42</v>
      </c>
      <c r="C763" t="s">
        <v>6</v>
      </c>
      <c r="D763" t="s">
        <v>6</v>
      </c>
      <c r="E763" t="b">
        <v>1</v>
      </c>
      <c r="F763" t="n">
        <v>17819.41091599222</v>
      </c>
      <c r="G763" t="n">
        <v>2772.92724609375</v>
      </c>
      <c r="H763" t="n">
        <v>6046.483656547029</v>
      </c>
      <c r="I763" t="n">
        <v>35.0</v>
      </c>
    </row>
    <row r="764">
      <c r="A764" t="s">
        <v>118</v>
      </c>
      <c r="B764" t="s">
        <v>40</v>
      </c>
      <c r="C764" t="s">
        <v>6</v>
      </c>
      <c r="D764" t="s">
        <v>6</v>
      </c>
      <c r="E764" t="b">
        <v>1</v>
      </c>
      <c r="F764" t="n">
        <v>30804.623258272346</v>
      </c>
      <c r="G764" t="n">
        <v>3988.114990234375</v>
      </c>
      <c r="H764" t="n">
        <v>17816.50821463221</v>
      </c>
      <c r="I764" t="n">
        <v>54.0</v>
      </c>
    </row>
    <row r="765">
      <c r="A765" t="s">
        <v>118</v>
      </c>
      <c r="B765" t="s">
        <v>43</v>
      </c>
      <c r="C765" t="s">
        <v>6</v>
      </c>
      <c r="D765" t="s">
        <v>6</v>
      </c>
      <c r="E765" t="b">
        <v>1</v>
      </c>
      <c r="F765" t="n">
        <v>31968.996243090245</v>
      </c>
      <c r="G765" t="n">
        <v>3911.18359375</v>
      </c>
      <c r="H765" t="n">
        <v>19057.812691301915</v>
      </c>
      <c r="I765" t="n">
        <v>57.0</v>
      </c>
    </row>
    <row r="766">
      <c r="A766" t="s">
        <v>118</v>
      </c>
      <c r="B766" t="s">
        <v>44</v>
      </c>
      <c r="C766" t="s">
        <v>6</v>
      </c>
      <c r="D766" t="s">
        <v>6</v>
      </c>
      <c r="E766" t="b">
        <v>1</v>
      </c>
      <c r="F766" t="n">
        <v>30782.93993592974</v>
      </c>
      <c r="G766" t="n">
        <v>4158.77685546875</v>
      </c>
      <c r="H766" t="n">
        <v>17624.16312242266</v>
      </c>
      <c r="I766" t="n">
        <v>58.0</v>
      </c>
    </row>
    <row r="767">
      <c r="A767" t="s">
        <v>118</v>
      </c>
      <c r="B767" t="s">
        <v>45</v>
      </c>
      <c r="C767" t="s">
        <v>6</v>
      </c>
      <c r="D767" t="s">
        <v>6</v>
      </c>
      <c r="E767" t="b">
        <v>1</v>
      </c>
      <c r="F767" t="n">
        <v>25638.720425651398</v>
      </c>
      <c r="G767" t="n">
        <v>3362.16259765625</v>
      </c>
      <c r="H767" t="n">
        <v>13276.557793662872</v>
      </c>
      <c r="I767" t="n">
        <v>46.0</v>
      </c>
    </row>
    <row r="768">
      <c r="A768" t="s">
        <v>118</v>
      </c>
      <c r="B768" t="s">
        <v>46</v>
      </c>
      <c r="C768" t="s">
        <v>6</v>
      </c>
      <c r="D768" t="s">
        <v>6</v>
      </c>
      <c r="E768" t="b">
        <v>1</v>
      </c>
      <c r="F768" t="n">
        <v>19212.22047521799</v>
      </c>
      <c r="G768" t="n">
        <v>3045.95703125</v>
      </c>
      <c r="H768" t="n">
        <v>7166.263516447239</v>
      </c>
      <c r="I768" t="n">
        <v>38.0</v>
      </c>
    </row>
    <row r="769">
      <c r="A769" t="s">
        <v>118</v>
      </c>
      <c r="B769" t="s">
        <v>38</v>
      </c>
      <c r="C769" t="s">
        <v>7</v>
      </c>
      <c r="D769" t="s">
        <v>7</v>
      </c>
      <c r="E769" t="b">
        <v>1</v>
      </c>
      <c r="F769" t="n">
        <v>37827.86109605846</v>
      </c>
      <c r="G769" t="n">
        <v>4535.7314453125</v>
      </c>
      <c r="H769" t="n">
        <v>24292.129521046252</v>
      </c>
      <c r="I769" t="n">
        <v>68.0</v>
      </c>
    </row>
    <row r="770">
      <c r="A770" t="s">
        <v>118</v>
      </c>
      <c r="B770" t="s">
        <v>39</v>
      </c>
      <c r="C770" t="s">
        <v>7</v>
      </c>
      <c r="D770" t="s">
        <v>7</v>
      </c>
      <c r="E770" t="b">
        <v>1</v>
      </c>
      <c r="F770" t="n">
        <v>26521.399420194917</v>
      </c>
      <c r="G770" t="n">
        <v>3610.64404296875</v>
      </c>
      <c r="H770" t="n">
        <v>13910.755266599946</v>
      </c>
      <c r="I770" t="n">
        <v>51.0</v>
      </c>
    </row>
    <row r="771">
      <c r="A771" t="s">
        <v>118</v>
      </c>
      <c r="B771" t="s">
        <v>41</v>
      </c>
      <c r="C771" t="s">
        <v>7</v>
      </c>
      <c r="D771" t="s">
        <v>7</v>
      </c>
      <c r="E771" t="b">
        <v>1</v>
      </c>
      <c r="F771" t="n">
        <v>21787.024804631692</v>
      </c>
      <c r="G771" t="n">
        <v>3688.30224609375</v>
      </c>
      <c r="H771" t="n">
        <v>9098.722617665751</v>
      </c>
      <c r="I771" t="n">
        <v>53.0</v>
      </c>
    </row>
    <row r="772">
      <c r="A772" t="s">
        <v>118</v>
      </c>
      <c r="B772" t="s">
        <v>42</v>
      </c>
      <c r="C772" t="s">
        <v>7</v>
      </c>
      <c r="D772" t="s">
        <v>7</v>
      </c>
      <c r="E772" t="b">
        <v>1</v>
      </c>
      <c r="F772" t="n">
        <v>18536.88441401732</v>
      </c>
      <c r="G772" t="n">
        <v>5032.4541015625</v>
      </c>
      <c r="H772" t="n">
        <v>4504.430079758286</v>
      </c>
      <c r="I772" t="n">
        <v>77.0</v>
      </c>
    </row>
    <row r="773">
      <c r="A773" t="s">
        <v>118</v>
      </c>
      <c r="B773" t="s">
        <v>40</v>
      </c>
      <c r="C773" t="s">
        <v>7</v>
      </c>
      <c r="D773" t="s">
        <v>7</v>
      </c>
      <c r="E773" t="b">
        <v>1</v>
      </c>
      <c r="F773" t="n">
        <v>32940.07382641059</v>
      </c>
      <c r="G773" t="n">
        <v>4693.80419921875</v>
      </c>
      <c r="H773" t="n">
        <v>19246.269539453806</v>
      </c>
      <c r="I773" t="n">
        <v>64.0</v>
      </c>
    </row>
    <row r="774">
      <c r="A774" t="s">
        <v>118</v>
      </c>
      <c r="B774" t="s">
        <v>43</v>
      </c>
      <c r="C774" t="s">
        <v>7</v>
      </c>
      <c r="D774" t="s">
        <v>7</v>
      </c>
      <c r="E774" t="b">
        <v>1</v>
      </c>
      <c r="F774" t="n">
        <v>35996.41429711487</v>
      </c>
      <c r="G774" t="n">
        <v>4614.46044921875</v>
      </c>
      <c r="H774" t="n">
        <v>22381.953958522343</v>
      </c>
      <c r="I774" t="n">
        <v>67.0</v>
      </c>
    </row>
    <row r="775">
      <c r="A775" t="s">
        <v>118</v>
      </c>
      <c r="B775" t="s">
        <v>44</v>
      </c>
      <c r="C775" t="s">
        <v>7</v>
      </c>
      <c r="D775" t="s">
        <v>7</v>
      </c>
      <c r="E775" t="b">
        <v>1</v>
      </c>
      <c r="F775" t="n">
        <v>32682.960650530447</v>
      </c>
      <c r="G775" t="n">
        <v>4403.265625</v>
      </c>
      <c r="H775" t="n">
        <v>19279.695014086356</v>
      </c>
      <c r="I775" t="n">
        <v>60.0</v>
      </c>
    </row>
    <row r="776">
      <c r="A776" t="s">
        <v>118</v>
      </c>
      <c r="B776" t="s">
        <v>45</v>
      </c>
      <c r="C776" t="s">
        <v>7</v>
      </c>
      <c r="D776" t="s">
        <v>7</v>
      </c>
      <c r="E776" t="b">
        <v>1</v>
      </c>
      <c r="F776" t="n">
        <v>26939.86508941391</v>
      </c>
      <c r="G776" t="n">
        <v>3666.9677734375</v>
      </c>
      <c r="H776" t="n">
        <v>14272.897365567474</v>
      </c>
      <c r="I776" t="n">
        <v>47.0</v>
      </c>
    </row>
    <row r="777">
      <c r="A777" t="s">
        <v>118</v>
      </c>
      <c r="B777" t="s">
        <v>46</v>
      </c>
      <c r="C777" t="s">
        <v>7</v>
      </c>
      <c r="D777" t="s">
        <v>7</v>
      </c>
      <c r="E777" t="b">
        <v>1</v>
      </c>
      <c r="F777" t="n">
        <v>18816.172722345113</v>
      </c>
      <c r="G777" t="n">
        <v>2566.471923828125</v>
      </c>
      <c r="H777" t="n">
        <v>7249.700764184713</v>
      </c>
      <c r="I777" t="n">
        <v>28.0</v>
      </c>
    </row>
    <row r="778">
      <c r="A778" t="s">
        <v>118</v>
      </c>
      <c r="B778" t="s">
        <v>38</v>
      </c>
      <c r="C778" t="s">
        <v>9</v>
      </c>
      <c r="D778" t="s">
        <v>9</v>
      </c>
      <c r="E778" t="b">
        <v>1</v>
      </c>
      <c r="F778" t="n">
        <v>16075.748856504852</v>
      </c>
      <c r="G778" t="n">
        <v>2682.7685546875</v>
      </c>
      <c r="H778" t="n">
        <v>4392.980240782195</v>
      </c>
      <c r="I778" t="n">
        <v>19.0</v>
      </c>
    </row>
    <row r="779">
      <c r="A779" t="s">
        <v>118</v>
      </c>
      <c r="B779" t="s">
        <v>39</v>
      </c>
      <c r="C779" t="s">
        <v>9</v>
      </c>
      <c r="D779" t="s">
        <v>9</v>
      </c>
      <c r="E779" t="b">
        <v>1</v>
      </c>
      <c r="F779" t="n">
        <v>16245.411493838783</v>
      </c>
      <c r="G779" t="n">
        <v>2531.57080078125</v>
      </c>
      <c r="H779" t="n">
        <v>4713.8407006869265</v>
      </c>
      <c r="I779" t="n">
        <v>18.0</v>
      </c>
    </row>
    <row r="780">
      <c r="A780" t="s">
        <v>118</v>
      </c>
      <c r="B780" t="s">
        <v>41</v>
      </c>
      <c r="C780" t="s">
        <v>9</v>
      </c>
      <c r="D780" t="s">
        <v>9</v>
      </c>
      <c r="E780" t="b">
        <v>1</v>
      </c>
      <c r="F780" t="n">
        <v>17698.46943536604</v>
      </c>
      <c r="G780" t="n">
        <v>2290.24658203125</v>
      </c>
      <c r="H780" t="n">
        <v>6408.222738893873</v>
      </c>
      <c r="I780" t="n">
        <v>17.0</v>
      </c>
    </row>
    <row r="781">
      <c r="A781" t="s">
        <v>118</v>
      </c>
      <c r="B781" t="s">
        <v>42</v>
      </c>
      <c r="C781" t="s">
        <v>9</v>
      </c>
      <c r="D781" t="s">
        <v>9</v>
      </c>
      <c r="E781" t="b">
        <v>1</v>
      </c>
      <c r="F781" t="n">
        <v>15897.534371143083</v>
      </c>
      <c r="G781" t="n">
        <v>1697.856201171875</v>
      </c>
      <c r="H781" t="n">
        <v>5199.678139453631</v>
      </c>
      <c r="I781" t="n">
        <v>15.0</v>
      </c>
    </row>
    <row r="782">
      <c r="A782" t="s">
        <v>118</v>
      </c>
      <c r="B782" t="s">
        <v>40</v>
      </c>
      <c r="C782" t="s">
        <v>9</v>
      </c>
      <c r="D782" t="s">
        <v>9</v>
      </c>
      <c r="E782" t="b">
        <v>1</v>
      </c>
      <c r="F782" t="n">
        <v>14584.871783800612</v>
      </c>
      <c r="G782" t="n">
        <v>2732.649658203125</v>
      </c>
      <c r="H782" t="n">
        <v>2852.222217150221</v>
      </c>
      <c r="I782" t="n">
        <v>17.0</v>
      </c>
    </row>
    <row r="783">
      <c r="A783" t="s">
        <v>118</v>
      </c>
      <c r="B783" t="s">
        <v>43</v>
      </c>
      <c r="C783" t="s">
        <v>9</v>
      </c>
      <c r="D783" t="s">
        <v>9</v>
      </c>
      <c r="E783" t="b">
        <v>1</v>
      </c>
      <c r="F783" t="n">
        <v>15093.160377885097</v>
      </c>
      <c r="G783" t="n">
        <v>2594.1005859375</v>
      </c>
      <c r="H783" t="n">
        <v>3499.0598682415416</v>
      </c>
      <c r="I783" t="n">
        <v>17.0</v>
      </c>
    </row>
    <row r="784">
      <c r="A784" t="s">
        <v>118</v>
      </c>
      <c r="B784" t="s">
        <v>44</v>
      </c>
      <c r="C784" t="s">
        <v>9</v>
      </c>
      <c r="D784" t="s">
        <v>9</v>
      </c>
      <c r="E784" t="b">
        <v>1</v>
      </c>
      <c r="F784" t="n">
        <v>13854.356980450599</v>
      </c>
      <c r="G784" t="n">
        <v>2649.6181640625</v>
      </c>
      <c r="H784" t="n">
        <v>2204.738854535072</v>
      </c>
      <c r="I784" t="n">
        <v>16.0</v>
      </c>
    </row>
    <row r="785">
      <c r="A785" t="s">
        <v>118</v>
      </c>
      <c r="B785" t="s">
        <v>45</v>
      </c>
      <c r="C785" t="s">
        <v>9</v>
      </c>
      <c r="D785" t="s">
        <v>9</v>
      </c>
      <c r="E785" t="b">
        <v>1</v>
      </c>
      <c r="F785" t="n">
        <v>12641.766411681678</v>
      </c>
      <c r="G785" t="n">
        <v>2150.9677734375</v>
      </c>
      <c r="H785" t="n">
        <v>1490.7987450557005</v>
      </c>
      <c r="I785" t="n">
        <v>14.0</v>
      </c>
    </row>
    <row r="786">
      <c r="A786" t="s">
        <v>118</v>
      </c>
      <c r="B786" t="s">
        <v>46</v>
      </c>
      <c r="C786" t="s">
        <v>9</v>
      </c>
      <c r="D786" t="s">
        <v>9</v>
      </c>
      <c r="E786" t="b">
        <v>1</v>
      </c>
      <c r="F786" t="n">
        <v>12134.932952374553</v>
      </c>
      <c r="G786" t="n">
        <v>1949.1329345703125</v>
      </c>
      <c r="H786" t="n">
        <v>1185.8000635806072</v>
      </c>
      <c r="I786" t="n">
        <v>13.0</v>
      </c>
    </row>
    <row r="787">
      <c r="A787" t="s">
        <v>118</v>
      </c>
      <c r="B787" t="s">
        <v>38</v>
      </c>
      <c r="C787" t="s">
        <v>4</v>
      </c>
      <c r="D787" t="s">
        <v>4</v>
      </c>
      <c r="E787" t="b">
        <v>0</v>
      </c>
      <c r="F787" t="n">
        <v>37981.75699187126</v>
      </c>
      <c r="G787" t="n">
        <v>4631.328125</v>
      </c>
      <c r="H787" t="n">
        <v>24350.42885733452</v>
      </c>
      <c r="I787" t="n">
        <v>50.0</v>
      </c>
    </row>
    <row r="788">
      <c r="A788" t="s">
        <v>118</v>
      </c>
      <c r="B788" t="s">
        <v>39</v>
      </c>
      <c r="C788" t="s">
        <v>4</v>
      </c>
      <c r="D788" t="s">
        <v>4</v>
      </c>
      <c r="E788" t="b">
        <v>0</v>
      </c>
      <c r="F788" t="n">
        <v>31907.36393789548</v>
      </c>
      <c r="G788" t="n">
        <v>4600.1630859375</v>
      </c>
      <c r="H788" t="n">
        <v>18307.200760405245</v>
      </c>
      <c r="I788" t="n">
        <v>48.0</v>
      </c>
    </row>
    <row r="789">
      <c r="A789" t="s">
        <v>118</v>
      </c>
      <c r="B789" t="s">
        <v>41</v>
      </c>
      <c r="C789" t="s">
        <v>4</v>
      </c>
      <c r="D789" t="s">
        <v>4</v>
      </c>
      <c r="E789" t="b">
        <v>0</v>
      </c>
      <c r="F789" t="n">
        <v>24863.769775542376</v>
      </c>
      <c r="G789" t="n">
        <v>3890.388427734375</v>
      </c>
      <c r="H789" t="n">
        <v>11973.381343993304</v>
      </c>
      <c r="I789" t="n">
        <v>36.0</v>
      </c>
    </row>
    <row r="790">
      <c r="A790" t="s">
        <v>118</v>
      </c>
      <c r="B790" t="s">
        <v>42</v>
      </c>
      <c r="C790" t="s">
        <v>4</v>
      </c>
      <c r="D790" t="s">
        <v>4</v>
      </c>
      <c r="E790" t="b">
        <v>0</v>
      </c>
      <c r="F790" t="n">
        <v>16485.36183280662</v>
      </c>
      <c r="G790" t="n">
        <v>3007.449462890625</v>
      </c>
      <c r="H790" t="n">
        <v>4477.912366101295</v>
      </c>
      <c r="I790" t="n">
        <v>24.0</v>
      </c>
    </row>
    <row r="791">
      <c r="A791" t="s">
        <v>118</v>
      </c>
      <c r="B791" t="s">
        <v>40</v>
      </c>
      <c r="C791" t="s">
        <v>4</v>
      </c>
      <c r="D791" t="s">
        <v>4</v>
      </c>
      <c r="E791" t="b">
        <v>0</v>
      </c>
      <c r="F791" t="n">
        <v>38485.533332273015</v>
      </c>
      <c r="G791" t="n">
        <v>4582.802734375</v>
      </c>
      <c r="H791" t="n">
        <v>24902.73081342841</v>
      </c>
      <c r="I791" t="n">
        <v>50.0</v>
      </c>
    </row>
    <row r="792">
      <c r="A792" t="s">
        <v>118</v>
      </c>
      <c r="B792" t="s">
        <v>43</v>
      </c>
      <c r="C792" t="s">
        <v>4</v>
      </c>
      <c r="D792" t="s">
        <v>4</v>
      </c>
      <c r="E792" t="b">
        <v>0</v>
      </c>
      <c r="F792" t="n">
        <v>33936.186623242495</v>
      </c>
      <c r="G792" t="n">
        <v>4444.40234375</v>
      </c>
      <c r="H792" t="n">
        <v>20491.78412118256</v>
      </c>
      <c r="I792" t="n">
        <v>45.0</v>
      </c>
    </row>
    <row r="793">
      <c r="A793" t="s">
        <v>118</v>
      </c>
      <c r="B793" t="s">
        <v>44</v>
      </c>
      <c r="C793" t="s">
        <v>4</v>
      </c>
      <c r="D793" t="s">
        <v>4</v>
      </c>
      <c r="E793" t="b">
        <v>0</v>
      </c>
      <c r="F793" t="n">
        <v>34306.088994556936</v>
      </c>
      <c r="G793" t="n">
        <v>4481.662109375</v>
      </c>
      <c r="H793" t="n">
        <v>20824.4270091596</v>
      </c>
      <c r="I793" t="n">
        <v>45.0</v>
      </c>
    </row>
    <row r="794">
      <c r="A794" t="s">
        <v>118</v>
      </c>
      <c r="B794" t="s">
        <v>45</v>
      </c>
      <c r="C794" t="s">
        <v>4</v>
      </c>
      <c r="D794" t="s">
        <v>4</v>
      </c>
      <c r="E794" t="b">
        <v>0</v>
      </c>
      <c r="F794" t="n">
        <v>31241.826651692485</v>
      </c>
      <c r="G794" t="n">
        <v>4246.5810546875</v>
      </c>
      <c r="H794" t="n">
        <v>17995.245692372417</v>
      </c>
      <c r="I794" t="n">
        <v>40.0</v>
      </c>
    </row>
    <row r="795">
      <c r="A795" t="s">
        <v>118</v>
      </c>
      <c r="B795" t="s">
        <v>46</v>
      </c>
      <c r="C795" t="s">
        <v>4</v>
      </c>
      <c r="D795" t="s">
        <v>4</v>
      </c>
      <c r="E795" t="b">
        <v>0</v>
      </c>
      <c r="F795" t="n">
        <v>24068.35065131328</v>
      </c>
      <c r="G795" t="n">
        <v>3857.16845703125</v>
      </c>
      <c r="H795" t="n">
        <v>11211.182270575979</v>
      </c>
      <c r="I795" t="n">
        <v>31.0</v>
      </c>
    </row>
    <row r="796">
      <c r="A796" t="s">
        <v>118</v>
      </c>
      <c r="B796" t="s">
        <v>38</v>
      </c>
      <c r="C796" t="s">
        <v>16</v>
      </c>
      <c r="D796" t="s">
        <v>16</v>
      </c>
      <c r="E796" t="b">
        <v>1</v>
      </c>
      <c r="F796" t="n">
        <v>54569.65757061087</v>
      </c>
      <c r="G796" t="n">
        <v>5770.96240234375</v>
      </c>
      <c r="H796" t="n">
        <v>39798.69521595084</v>
      </c>
      <c r="I796" t="n">
        <v>100.0</v>
      </c>
    </row>
    <row r="797">
      <c r="A797" t="s">
        <v>118</v>
      </c>
      <c r="B797" t="s">
        <v>39</v>
      </c>
      <c r="C797" t="s">
        <v>16</v>
      </c>
      <c r="D797" t="s">
        <v>16</v>
      </c>
      <c r="E797" t="b">
        <v>1</v>
      </c>
      <c r="F797" t="n">
        <v>41057.6061619448</v>
      </c>
      <c r="G797" t="n">
        <v>4954.9609375</v>
      </c>
      <c r="H797" t="n">
        <v>27102.645037524635</v>
      </c>
      <c r="I797" t="n">
        <v>77.0</v>
      </c>
    </row>
    <row r="798">
      <c r="A798" t="s">
        <v>118</v>
      </c>
      <c r="B798" t="s">
        <v>41</v>
      </c>
      <c r="C798" t="s">
        <v>16</v>
      </c>
      <c r="D798" t="s">
        <v>16</v>
      </c>
      <c r="E798" t="b">
        <v>1</v>
      </c>
      <c r="F798" t="n">
        <v>32416.70374274945</v>
      </c>
      <c r="G798" t="n">
        <v>3904.415283203125</v>
      </c>
      <c r="H798" t="n">
        <v>19512.288545377014</v>
      </c>
      <c r="I798" t="n">
        <v>55.0</v>
      </c>
    </row>
    <row r="799">
      <c r="A799" t="s">
        <v>118</v>
      </c>
      <c r="B799" t="s">
        <v>42</v>
      </c>
      <c r="C799" t="s">
        <v>16</v>
      </c>
      <c r="D799" t="s">
        <v>16</v>
      </c>
      <c r="E799" t="b">
        <v>1</v>
      </c>
      <c r="F799" t="n">
        <v>21217.96476801864</v>
      </c>
      <c r="G799" t="n">
        <v>2967.667236328125</v>
      </c>
      <c r="H799" t="n">
        <v>9250.297419156943</v>
      </c>
      <c r="I799" t="n">
        <v>32.0</v>
      </c>
    </row>
    <row r="800">
      <c r="A800" t="s">
        <v>118</v>
      </c>
      <c r="B800" t="s">
        <v>40</v>
      </c>
      <c r="C800" t="s">
        <v>16</v>
      </c>
      <c r="D800" t="s">
        <v>16</v>
      </c>
      <c r="E800" t="b">
        <v>1</v>
      </c>
      <c r="F800" t="n">
        <v>50634.66844951277</v>
      </c>
      <c r="G800" t="n">
        <v>5322.0888671875</v>
      </c>
      <c r="H800" t="n">
        <v>36312.579631916335</v>
      </c>
      <c r="I800" t="n">
        <v>88.0</v>
      </c>
    </row>
    <row r="801">
      <c r="A801" t="s">
        <v>118</v>
      </c>
      <c r="B801" t="s">
        <v>43</v>
      </c>
      <c r="C801" t="s">
        <v>16</v>
      </c>
      <c r="D801" t="s">
        <v>16</v>
      </c>
      <c r="E801" t="b">
        <v>1</v>
      </c>
      <c r="F801" t="n">
        <v>48335.93297789429</v>
      </c>
      <c r="G801" t="n">
        <v>5215.412109375</v>
      </c>
      <c r="H801" t="n">
        <v>34120.520738819585</v>
      </c>
      <c r="I801" t="n">
        <v>85.0</v>
      </c>
    </row>
    <row r="802">
      <c r="A802" t="s">
        <v>118</v>
      </c>
      <c r="B802" t="s">
        <v>44</v>
      </c>
      <c r="C802" t="s">
        <v>16</v>
      </c>
      <c r="D802" t="s">
        <v>16</v>
      </c>
      <c r="E802" t="b">
        <v>1</v>
      </c>
      <c r="F802" t="n">
        <v>47825.53183036416</v>
      </c>
      <c r="G802" t="n">
        <v>5324.14208984375</v>
      </c>
      <c r="H802" t="n">
        <v>33501.38956122964</v>
      </c>
      <c r="I802" t="n">
        <v>83.0</v>
      </c>
    </row>
    <row r="803">
      <c r="A803" t="s">
        <v>118</v>
      </c>
      <c r="B803" t="s">
        <v>45</v>
      </c>
      <c r="C803" t="s">
        <v>16</v>
      </c>
      <c r="D803" t="s">
        <v>16</v>
      </c>
      <c r="E803" t="b">
        <v>1</v>
      </c>
      <c r="F803" t="n">
        <v>43252.53126298456</v>
      </c>
      <c r="G803" t="n">
        <v>4995.25146484375</v>
      </c>
      <c r="H803" t="n">
        <v>29257.279647460266</v>
      </c>
      <c r="I803" t="n">
        <v>72.0</v>
      </c>
    </row>
    <row r="804">
      <c r="A804" t="s">
        <v>118</v>
      </c>
      <c r="B804" t="s">
        <v>46</v>
      </c>
      <c r="C804" t="s">
        <v>16</v>
      </c>
      <c r="D804" t="s">
        <v>16</v>
      </c>
      <c r="E804" t="b">
        <v>1</v>
      </c>
      <c r="F804" t="n">
        <v>37279.254065837005</v>
      </c>
      <c r="G804" t="n">
        <v>4521.708984375</v>
      </c>
      <c r="H804" t="n">
        <v>23757.54489263449</v>
      </c>
      <c r="I804" t="n">
        <v>61.0</v>
      </c>
    </row>
    <row r="805">
      <c r="A805" t="s">
        <v>118</v>
      </c>
      <c r="B805" t="s">
        <v>38</v>
      </c>
      <c r="C805" t="s">
        <v>8</v>
      </c>
      <c r="D805" t="s">
        <v>8</v>
      </c>
      <c r="E805" t="b">
        <v>1</v>
      </c>
      <c r="F805" t="n">
        <v>17163.04687806269</v>
      </c>
      <c r="G805" t="n">
        <v>3120.250732421875</v>
      </c>
      <c r="H805" t="n">
        <v>5042.796046458685</v>
      </c>
      <c r="I805" t="n">
        <v>21.0</v>
      </c>
    </row>
    <row r="806">
      <c r="A806" t="s">
        <v>118</v>
      </c>
      <c r="B806" t="s">
        <v>39</v>
      </c>
      <c r="C806" t="s">
        <v>8</v>
      </c>
      <c r="D806" t="s">
        <v>8</v>
      </c>
      <c r="E806" t="b">
        <v>1</v>
      </c>
      <c r="F806" t="n">
        <v>15730.63304561645</v>
      </c>
      <c r="G806" t="n">
        <v>3145.373291015625</v>
      </c>
      <c r="H806" t="n">
        <v>3585.2597240832483</v>
      </c>
      <c r="I806" t="n">
        <v>19.0</v>
      </c>
    </row>
    <row r="807">
      <c r="A807" t="s">
        <v>118</v>
      </c>
      <c r="B807" t="s">
        <v>41</v>
      </c>
      <c r="C807" t="s">
        <v>8</v>
      </c>
      <c r="D807" t="s">
        <v>8</v>
      </c>
      <c r="E807" t="b">
        <v>1</v>
      </c>
      <c r="F807" t="n">
        <v>15219.984791541536</v>
      </c>
      <c r="G807" t="n">
        <v>2708.929443359375</v>
      </c>
      <c r="H807" t="n">
        <v>3511.0554530863355</v>
      </c>
      <c r="I807" t="n">
        <v>19.0</v>
      </c>
    </row>
    <row r="808">
      <c r="A808" t="s">
        <v>118</v>
      </c>
      <c r="B808" t="s">
        <v>42</v>
      </c>
      <c r="C808" t="s">
        <v>8</v>
      </c>
      <c r="D808" t="s">
        <v>8</v>
      </c>
      <c r="E808" t="b">
        <v>1</v>
      </c>
      <c r="F808" t="n">
        <v>14032.696022399492</v>
      </c>
      <c r="G808" t="n">
        <v>2008.2159423828125</v>
      </c>
      <c r="H808" t="n">
        <v>3024.4800800166795</v>
      </c>
      <c r="I808" t="n">
        <v>16.0</v>
      </c>
    </row>
    <row r="809">
      <c r="A809" t="s">
        <v>118</v>
      </c>
      <c r="B809" t="s">
        <v>40</v>
      </c>
      <c r="C809" t="s">
        <v>8</v>
      </c>
      <c r="D809" t="s">
        <v>8</v>
      </c>
      <c r="E809" t="b">
        <v>1</v>
      </c>
      <c r="F809" t="n">
        <v>15612.790191803353</v>
      </c>
      <c r="G809" t="n">
        <v>3228.932861328125</v>
      </c>
      <c r="H809" t="n">
        <v>3383.8572770694655</v>
      </c>
      <c r="I809" t="n">
        <v>18.0</v>
      </c>
    </row>
    <row r="810">
      <c r="A810" t="s">
        <v>118</v>
      </c>
      <c r="B810" t="s">
        <v>43</v>
      </c>
      <c r="C810" t="s">
        <v>8</v>
      </c>
      <c r="D810" t="s">
        <v>8</v>
      </c>
      <c r="E810" t="b">
        <v>1</v>
      </c>
      <c r="F810" t="n">
        <v>15803.195043409134</v>
      </c>
      <c r="G810" t="n">
        <v>3282.5771484375</v>
      </c>
      <c r="H810" t="n">
        <v>3520.6178415658715</v>
      </c>
      <c r="I810" t="n">
        <v>18.0</v>
      </c>
    </row>
    <row r="811">
      <c r="A811" t="s">
        <v>118</v>
      </c>
      <c r="B811" t="s">
        <v>44</v>
      </c>
      <c r="C811" t="s">
        <v>8</v>
      </c>
      <c r="D811" t="s">
        <v>8</v>
      </c>
      <c r="E811" t="b">
        <v>1</v>
      </c>
      <c r="F811" t="n">
        <v>15189.397011274348</v>
      </c>
      <c r="G811" t="n">
        <v>3132.698974609375</v>
      </c>
      <c r="H811" t="n">
        <v>3056.6980366649736</v>
      </c>
      <c r="I811" t="n">
        <v>17.0</v>
      </c>
    </row>
    <row r="812">
      <c r="A812" t="s">
        <v>118</v>
      </c>
      <c r="B812" t="s">
        <v>45</v>
      </c>
      <c r="C812" t="s">
        <v>8</v>
      </c>
      <c r="D812" t="s">
        <v>8</v>
      </c>
      <c r="E812" t="b">
        <v>1</v>
      </c>
      <c r="F812" t="n">
        <v>13418.94824803985</v>
      </c>
      <c r="G812" t="n">
        <v>2930.08056640625</v>
      </c>
      <c r="H812" t="n">
        <v>1488.8676282278368</v>
      </c>
      <c r="I812" t="n">
        <v>14.0</v>
      </c>
    </row>
    <row r="813">
      <c r="A813" t="s">
        <v>118</v>
      </c>
      <c r="B813" t="s">
        <v>46</v>
      </c>
      <c r="C813" t="s">
        <v>8</v>
      </c>
      <c r="D813" t="s">
        <v>8</v>
      </c>
      <c r="E813" t="b">
        <v>1</v>
      </c>
      <c r="F813" t="n">
        <v>12780.19860016914</v>
      </c>
      <c r="G813" t="n">
        <v>2971.502197265625</v>
      </c>
      <c r="H813" t="n">
        <v>808.6965173444326</v>
      </c>
      <c r="I813" t="n">
        <v>12.0</v>
      </c>
    </row>
    <row r="814">
      <c r="A814" t="s">
        <v>118</v>
      </c>
      <c r="B814" t="s">
        <v>38</v>
      </c>
      <c r="C814" t="s">
        <v>5</v>
      </c>
      <c r="D814" t="s">
        <v>5</v>
      </c>
      <c r="E814" t="b">
        <v>1</v>
      </c>
      <c r="F814" t="n">
        <v>32833.78448372733</v>
      </c>
      <c r="G814" t="n">
        <v>4385.32763671875</v>
      </c>
      <c r="H814" t="n">
        <v>19448.456801232212</v>
      </c>
      <c r="I814" t="n">
        <v>45.0</v>
      </c>
    </row>
    <row r="815">
      <c r="A815" t="s">
        <v>118</v>
      </c>
      <c r="B815" t="s">
        <v>39</v>
      </c>
      <c r="C815" t="s">
        <v>5</v>
      </c>
      <c r="D815" t="s">
        <v>5</v>
      </c>
      <c r="E815" t="b">
        <v>1</v>
      </c>
      <c r="F815" t="n">
        <v>26772.27069068955</v>
      </c>
      <c r="G815" t="n">
        <v>4049.98388671875</v>
      </c>
      <c r="H815" t="n">
        <v>13722.286826858985</v>
      </c>
      <c r="I815" t="n">
        <v>42.0</v>
      </c>
    </row>
    <row r="816">
      <c r="A816" t="s">
        <v>118</v>
      </c>
      <c r="B816" t="s">
        <v>41</v>
      </c>
      <c r="C816" t="s">
        <v>5</v>
      </c>
      <c r="D816" t="s">
        <v>5</v>
      </c>
      <c r="E816" t="b">
        <v>1</v>
      </c>
      <c r="F816" t="n">
        <v>22836.393242710594</v>
      </c>
      <c r="G816" t="n">
        <v>4297.9951171875</v>
      </c>
      <c r="H816" t="n">
        <v>9538.398278110984</v>
      </c>
      <c r="I816" t="n">
        <v>47.0</v>
      </c>
    </row>
    <row r="817">
      <c r="A817" t="s">
        <v>118</v>
      </c>
      <c r="B817" t="s">
        <v>42</v>
      </c>
      <c r="C817" t="s">
        <v>5</v>
      </c>
      <c r="D817" t="s">
        <v>5</v>
      </c>
      <c r="E817" t="b">
        <v>1</v>
      </c>
      <c r="F817" t="n">
        <v>18805.07202214114</v>
      </c>
      <c r="G817" t="n">
        <v>4975.4951171875</v>
      </c>
      <c r="H817" t="n">
        <v>4829.577076615016</v>
      </c>
      <c r="I817" t="n">
        <v>67.0</v>
      </c>
    </row>
    <row r="818">
      <c r="A818" t="s">
        <v>118</v>
      </c>
      <c r="B818" t="s">
        <v>40</v>
      </c>
      <c r="C818" t="s">
        <v>5</v>
      </c>
      <c r="D818" t="s">
        <v>5</v>
      </c>
      <c r="E818" t="b">
        <v>1</v>
      </c>
      <c r="F818" t="n">
        <v>33905.192411114804</v>
      </c>
      <c r="G818" t="n">
        <v>4481.77880859375</v>
      </c>
      <c r="H818" t="n">
        <v>20423.413446118466</v>
      </c>
      <c r="I818" t="n">
        <v>50.0</v>
      </c>
    </row>
    <row r="819">
      <c r="A819" t="s">
        <v>118</v>
      </c>
      <c r="B819" t="s">
        <v>43</v>
      </c>
      <c r="C819" t="s">
        <v>5</v>
      </c>
      <c r="D819" t="s">
        <v>5</v>
      </c>
      <c r="E819" t="b">
        <v>1</v>
      </c>
      <c r="F819" t="n">
        <v>27621.159143810943</v>
      </c>
      <c r="G819" t="n">
        <v>4296.0849609375</v>
      </c>
      <c r="H819" t="n">
        <v>14325.074087506011</v>
      </c>
      <c r="I819" t="n">
        <v>41.0</v>
      </c>
    </row>
    <row r="820">
      <c r="A820" t="s">
        <v>118</v>
      </c>
      <c r="B820" t="s">
        <v>44</v>
      </c>
      <c r="C820" t="s">
        <v>5</v>
      </c>
      <c r="D820" t="s">
        <v>5</v>
      </c>
      <c r="E820" t="b">
        <v>1</v>
      </c>
      <c r="F820" t="n">
        <v>29932.6073945563</v>
      </c>
      <c r="G820" t="n">
        <v>4326.03173828125</v>
      </c>
      <c r="H820" t="n">
        <v>16606.57567153384</v>
      </c>
      <c r="I820" t="n">
        <v>48.0</v>
      </c>
    </row>
    <row r="821">
      <c r="A821" t="s">
        <v>118</v>
      </c>
      <c r="B821" t="s">
        <v>45</v>
      </c>
      <c r="C821" t="s">
        <v>5</v>
      </c>
      <c r="D821" t="s">
        <v>5</v>
      </c>
      <c r="E821" t="b">
        <v>1</v>
      </c>
      <c r="F821" t="n">
        <v>23396.76817321045</v>
      </c>
      <c r="G821" t="n">
        <v>3889.284423828125</v>
      </c>
      <c r="H821" t="n">
        <v>10507.48369979126</v>
      </c>
      <c r="I821" t="n">
        <v>37.0</v>
      </c>
    </row>
    <row r="822">
      <c r="A822" t="s">
        <v>118</v>
      </c>
      <c r="B822" t="s">
        <v>46</v>
      </c>
      <c r="C822" t="s">
        <v>5</v>
      </c>
      <c r="D822" t="s">
        <v>5</v>
      </c>
      <c r="E822" t="b">
        <v>1</v>
      </c>
      <c r="F822" t="n">
        <v>18250.537876184204</v>
      </c>
      <c r="G822" t="n">
        <v>3735.349365234375</v>
      </c>
      <c r="H822" t="n">
        <v>5515.188610131957</v>
      </c>
      <c r="I822" t="n">
        <v>32.0</v>
      </c>
    </row>
    <row r="823">
      <c r="A823" t="s">
        <v>118</v>
      </c>
      <c r="B823" t="s">
        <v>38</v>
      </c>
      <c r="C823" t="s">
        <v>6</v>
      </c>
      <c r="D823" t="s">
        <v>6</v>
      </c>
      <c r="E823" t="b">
        <v>1</v>
      </c>
      <c r="F823" t="n">
        <v>39398.759793689795</v>
      </c>
      <c r="G823" t="n">
        <v>4316.5615234375</v>
      </c>
      <c r="H823" t="n">
        <v>26082.198277881685</v>
      </c>
      <c r="I823" t="n">
        <v>64.0</v>
      </c>
    </row>
    <row r="824">
      <c r="A824" t="s">
        <v>118</v>
      </c>
      <c r="B824" t="s">
        <v>39</v>
      </c>
      <c r="C824" t="s">
        <v>6</v>
      </c>
      <c r="D824" t="s">
        <v>6</v>
      </c>
      <c r="E824" t="b">
        <v>1</v>
      </c>
      <c r="F824" t="n">
        <v>29400.593665992063</v>
      </c>
      <c r="G824" t="n">
        <v>3783.201416015625</v>
      </c>
      <c r="H824" t="n">
        <v>16617.39224616174</v>
      </c>
      <c r="I824" t="n">
        <v>52.0</v>
      </c>
    </row>
    <row r="825">
      <c r="A825" t="s">
        <v>118</v>
      </c>
      <c r="B825" t="s">
        <v>41</v>
      </c>
      <c r="C825" t="s">
        <v>6</v>
      </c>
      <c r="D825" t="s">
        <v>6</v>
      </c>
      <c r="E825" t="b">
        <v>1</v>
      </c>
      <c r="F825" t="n">
        <v>22830.41175310048</v>
      </c>
      <c r="G825" t="n">
        <v>3000.89013671875</v>
      </c>
      <c r="H825" t="n">
        <v>10829.521665972796</v>
      </c>
      <c r="I825" t="n">
        <v>39.0</v>
      </c>
    </row>
    <row r="826">
      <c r="A826" t="s">
        <v>118</v>
      </c>
      <c r="B826" t="s">
        <v>42</v>
      </c>
      <c r="C826" t="s">
        <v>6</v>
      </c>
      <c r="D826" t="s">
        <v>6</v>
      </c>
      <c r="E826" t="b">
        <v>1</v>
      </c>
      <c r="F826" t="n">
        <v>17819.41091599222</v>
      </c>
      <c r="G826" t="n">
        <v>2772.92724609375</v>
      </c>
      <c r="H826" t="n">
        <v>6046.483656547029</v>
      </c>
      <c r="I826" t="n">
        <v>35.0</v>
      </c>
    </row>
    <row r="827">
      <c r="A827" t="s">
        <v>118</v>
      </c>
      <c r="B827" t="s">
        <v>40</v>
      </c>
      <c r="C827" t="s">
        <v>6</v>
      </c>
      <c r="D827" t="s">
        <v>6</v>
      </c>
      <c r="E827" t="b">
        <v>1</v>
      </c>
      <c r="F827" t="n">
        <v>30804.623258272346</v>
      </c>
      <c r="G827" t="n">
        <v>3988.114990234375</v>
      </c>
      <c r="H827" t="n">
        <v>17816.50821463221</v>
      </c>
      <c r="I827" t="n">
        <v>54.0</v>
      </c>
    </row>
    <row r="828">
      <c r="A828" t="s">
        <v>118</v>
      </c>
      <c r="B828" t="s">
        <v>43</v>
      </c>
      <c r="C828" t="s">
        <v>6</v>
      </c>
      <c r="D828" t="s">
        <v>6</v>
      </c>
      <c r="E828" t="b">
        <v>1</v>
      </c>
      <c r="F828" t="n">
        <v>31968.996243090245</v>
      </c>
      <c r="G828" t="n">
        <v>3911.18359375</v>
      </c>
      <c r="H828" t="n">
        <v>19057.812691301915</v>
      </c>
      <c r="I828" t="n">
        <v>57.0</v>
      </c>
    </row>
    <row r="829">
      <c r="A829" t="s">
        <v>118</v>
      </c>
      <c r="B829" t="s">
        <v>44</v>
      </c>
      <c r="C829" t="s">
        <v>6</v>
      </c>
      <c r="D829" t="s">
        <v>6</v>
      </c>
      <c r="E829" t="b">
        <v>1</v>
      </c>
      <c r="F829" t="n">
        <v>30782.93993592974</v>
      </c>
      <c r="G829" t="n">
        <v>4158.77685546875</v>
      </c>
      <c r="H829" t="n">
        <v>17624.16312242266</v>
      </c>
      <c r="I829" t="n">
        <v>58.0</v>
      </c>
    </row>
    <row r="830">
      <c r="A830" t="s">
        <v>118</v>
      </c>
      <c r="B830" t="s">
        <v>45</v>
      </c>
      <c r="C830" t="s">
        <v>6</v>
      </c>
      <c r="D830" t="s">
        <v>6</v>
      </c>
      <c r="E830" t="b">
        <v>1</v>
      </c>
      <c r="F830" t="n">
        <v>25638.720425651398</v>
      </c>
      <c r="G830" t="n">
        <v>3362.16259765625</v>
      </c>
      <c r="H830" t="n">
        <v>13276.557793662872</v>
      </c>
      <c r="I830" t="n">
        <v>46.0</v>
      </c>
    </row>
    <row r="831">
      <c r="A831" t="s">
        <v>118</v>
      </c>
      <c r="B831" t="s">
        <v>46</v>
      </c>
      <c r="C831" t="s">
        <v>6</v>
      </c>
      <c r="D831" t="s">
        <v>6</v>
      </c>
      <c r="E831" t="b">
        <v>1</v>
      </c>
      <c r="F831" t="n">
        <v>19212.22047521799</v>
      </c>
      <c r="G831" t="n">
        <v>3045.95703125</v>
      </c>
      <c r="H831" t="n">
        <v>7166.263516447239</v>
      </c>
      <c r="I831" t="n">
        <v>38.0</v>
      </c>
    </row>
    <row r="832">
      <c r="A832" t="s">
        <v>118</v>
      </c>
      <c r="B832" t="s">
        <v>38</v>
      </c>
      <c r="C832" t="s">
        <v>7</v>
      </c>
      <c r="D832" t="s">
        <v>7</v>
      </c>
      <c r="E832" t="b">
        <v>1</v>
      </c>
      <c r="F832" t="n">
        <v>37827.86109605846</v>
      </c>
      <c r="G832" t="n">
        <v>4535.7314453125</v>
      </c>
      <c r="H832" t="n">
        <v>24292.129521046252</v>
      </c>
      <c r="I832" t="n">
        <v>68.0</v>
      </c>
    </row>
    <row r="833">
      <c r="A833" t="s">
        <v>118</v>
      </c>
      <c r="B833" t="s">
        <v>39</v>
      </c>
      <c r="C833" t="s">
        <v>7</v>
      </c>
      <c r="D833" t="s">
        <v>7</v>
      </c>
      <c r="E833" t="b">
        <v>1</v>
      </c>
      <c r="F833" t="n">
        <v>26521.399420194917</v>
      </c>
      <c r="G833" t="n">
        <v>3610.64404296875</v>
      </c>
      <c r="H833" t="n">
        <v>13910.755266599946</v>
      </c>
      <c r="I833" t="n">
        <v>51.0</v>
      </c>
    </row>
    <row r="834">
      <c r="A834" t="s">
        <v>118</v>
      </c>
      <c r="B834" t="s">
        <v>41</v>
      </c>
      <c r="C834" t="s">
        <v>7</v>
      </c>
      <c r="D834" t="s">
        <v>7</v>
      </c>
      <c r="E834" t="b">
        <v>1</v>
      </c>
      <c r="F834" t="n">
        <v>21787.024804631692</v>
      </c>
      <c r="G834" t="n">
        <v>3688.30224609375</v>
      </c>
      <c r="H834" t="n">
        <v>9098.722617665751</v>
      </c>
      <c r="I834" t="n">
        <v>53.0</v>
      </c>
    </row>
    <row r="835">
      <c r="A835" t="s">
        <v>118</v>
      </c>
      <c r="B835" t="s">
        <v>42</v>
      </c>
      <c r="C835" t="s">
        <v>7</v>
      </c>
      <c r="D835" t="s">
        <v>7</v>
      </c>
      <c r="E835" t="b">
        <v>1</v>
      </c>
      <c r="F835" t="n">
        <v>18536.88441401732</v>
      </c>
      <c r="G835" t="n">
        <v>5032.4541015625</v>
      </c>
      <c r="H835" t="n">
        <v>4504.430079758286</v>
      </c>
      <c r="I835" t="n">
        <v>77.0</v>
      </c>
    </row>
    <row r="836">
      <c r="A836" t="s">
        <v>118</v>
      </c>
      <c r="B836" t="s">
        <v>40</v>
      </c>
      <c r="C836" t="s">
        <v>7</v>
      </c>
      <c r="D836" t="s">
        <v>7</v>
      </c>
      <c r="E836" t="b">
        <v>1</v>
      </c>
      <c r="F836" t="n">
        <v>32940.07382641059</v>
      </c>
      <c r="G836" t="n">
        <v>4693.80419921875</v>
      </c>
      <c r="H836" t="n">
        <v>19246.269539453806</v>
      </c>
      <c r="I836" t="n">
        <v>64.0</v>
      </c>
    </row>
    <row r="837">
      <c r="A837" t="s">
        <v>118</v>
      </c>
      <c r="B837" t="s">
        <v>43</v>
      </c>
      <c r="C837" t="s">
        <v>7</v>
      </c>
      <c r="D837" t="s">
        <v>7</v>
      </c>
      <c r="E837" t="b">
        <v>1</v>
      </c>
      <c r="F837" t="n">
        <v>35996.41429711487</v>
      </c>
      <c r="G837" t="n">
        <v>4614.46044921875</v>
      </c>
      <c r="H837" t="n">
        <v>22381.953958522343</v>
      </c>
      <c r="I837" t="n">
        <v>67.0</v>
      </c>
    </row>
    <row r="838">
      <c r="A838" t="s">
        <v>118</v>
      </c>
      <c r="B838" t="s">
        <v>44</v>
      </c>
      <c r="C838" t="s">
        <v>7</v>
      </c>
      <c r="D838" t="s">
        <v>7</v>
      </c>
      <c r="E838" t="b">
        <v>1</v>
      </c>
      <c r="F838" t="n">
        <v>32682.960650530447</v>
      </c>
      <c r="G838" t="n">
        <v>4403.265625</v>
      </c>
      <c r="H838" t="n">
        <v>19279.695014086356</v>
      </c>
      <c r="I838" t="n">
        <v>60.0</v>
      </c>
    </row>
    <row r="839">
      <c r="A839" t="s">
        <v>118</v>
      </c>
      <c r="B839" t="s">
        <v>45</v>
      </c>
      <c r="C839" t="s">
        <v>7</v>
      </c>
      <c r="D839" t="s">
        <v>7</v>
      </c>
      <c r="E839" t="b">
        <v>1</v>
      </c>
      <c r="F839" t="n">
        <v>26939.86508941391</v>
      </c>
      <c r="G839" t="n">
        <v>3666.9677734375</v>
      </c>
      <c r="H839" t="n">
        <v>14272.897365567474</v>
      </c>
      <c r="I839" t="n">
        <v>47.0</v>
      </c>
    </row>
    <row r="840">
      <c r="A840" t="s">
        <v>118</v>
      </c>
      <c r="B840" t="s">
        <v>46</v>
      </c>
      <c r="C840" t="s">
        <v>7</v>
      </c>
      <c r="D840" t="s">
        <v>7</v>
      </c>
      <c r="E840" t="b">
        <v>1</v>
      </c>
      <c r="F840" t="n">
        <v>18816.172722345113</v>
      </c>
      <c r="G840" t="n">
        <v>2566.471923828125</v>
      </c>
      <c r="H840" t="n">
        <v>7249.700764184713</v>
      </c>
      <c r="I840" t="n">
        <v>28.0</v>
      </c>
    </row>
    <row r="841">
      <c r="A841" t="s">
        <v>118</v>
      </c>
      <c r="B841" t="s">
        <v>38</v>
      </c>
      <c r="C841" t="s">
        <v>9</v>
      </c>
      <c r="D841" t="s">
        <v>9</v>
      </c>
      <c r="E841" t="b">
        <v>1</v>
      </c>
      <c r="F841" t="n">
        <v>16075.748856504852</v>
      </c>
      <c r="G841" t="n">
        <v>2682.7685546875</v>
      </c>
      <c r="H841" t="n">
        <v>4392.980240782195</v>
      </c>
      <c r="I841" t="n">
        <v>19.0</v>
      </c>
    </row>
    <row r="842">
      <c r="A842" t="s">
        <v>118</v>
      </c>
      <c r="B842" t="s">
        <v>39</v>
      </c>
      <c r="C842" t="s">
        <v>9</v>
      </c>
      <c r="D842" t="s">
        <v>9</v>
      </c>
      <c r="E842" t="b">
        <v>1</v>
      </c>
      <c r="F842" t="n">
        <v>16245.411493838783</v>
      </c>
      <c r="G842" t="n">
        <v>2531.57080078125</v>
      </c>
      <c r="H842" t="n">
        <v>4713.8407006869265</v>
      </c>
      <c r="I842" t="n">
        <v>18.0</v>
      </c>
    </row>
    <row r="843">
      <c r="A843" t="s">
        <v>118</v>
      </c>
      <c r="B843" t="s">
        <v>41</v>
      </c>
      <c r="C843" t="s">
        <v>9</v>
      </c>
      <c r="D843" t="s">
        <v>9</v>
      </c>
      <c r="E843" t="b">
        <v>1</v>
      </c>
      <c r="F843" t="n">
        <v>17698.46943536604</v>
      </c>
      <c r="G843" t="n">
        <v>2290.24658203125</v>
      </c>
      <c r="H843" t="n">
        <v>6408.222738893873</v>
      </c>
      <c r="I843" t="n">
        <v>17.0</v>
      </c>
    </row>
    <row r="844">
      <c r="A844" t="s">
        <v>118</v>
      </c>
      <c r="B844" t="s">
        <v>42</v>
      </c>
      <c r="C844" t="s">
        <v>9</v>
      </c>
      <c r="D844" t="s">
        <v>9</v>
      </c>
      <c r="E844" t="b">
        <v>1</v>
      </c>
      <c r="F844" t="n">
        <v>15897.534371143083</v>
      </c>
      <c r="G844" t="n">
        <v>1697.856201171875</v>
      </c>
      <c r="H844" t="n">
        <v>5199.678139453631</v>
      </c>
      <c r="I844" t="n">
        <v>15.0</v>
      </c>
    </row>
    <row r="845">
      <c r="A845" t="s">
        <v>118</v>
      </c>
      <c r="B845" t="s">
        <v>40</v>
      </c>
      <c r="C845" t="s">
        <v>9</v>
      </c>
      <c r="D845" t="s">
        <v>9</v>
      </c>
      <c r="E845" t="b">
        <v>1</v>
      </c>
      <c r="F845" t="n">
        <v>14584.871783800612</v>
      </c>
      <c r="G845" t="n">
        <v>2732.649658203125</v>
      </c>
      <c r="H845" t="n">
        <v>2852.222217150221</v>
      </c>
      <c r="I845" t="n">
        <v>17.0</v>
      </c>
    </row>
    <row r="846">
      <c r="A846" t="s">
        <v>118</v>
      </c>
      <c r="B846" t="s">
        <v>43</v>
      </c>
      <c r="C846" t="s">
        <v>9</v>
      </c>
      <c r="D846" t="s">
        <v>9</v>
      </c>
      <c r="E846" t="b">
        <v>1</v>
      </c>
      <c r="F846" t="n">
        <v>15093.160377885097</v>
      </c>
      <c r="G846" t="n">
        <v>2594.1005859375</v>
      </c>
      <c r="H846" t="n">
        <v>3499.0598682415416</v>
      </c>
      <c r="I846" t="n">
        <v>17.0</v>
      </c>
    </row>
    <row r="847">
      <c r="A847" t="s">
        <v>118</v>
      </c>
      <c r="B847" t="s">
        <v>44</v>
      </c>
      <c r="C847" t="s">
        <v>9</v>
      </c>
      <c r="D847" t="s">
        <v>9</v>
      </c>
      <c r="E847" t="b">
        <v>1</v>
      </c>
      <c r="F847" t="n">
        <v>13854.356980450599</v>
      </c>
      <c r="G847" t="n">
        <v>2649.6181640625</v>
      </c>
      <c r="H847" t="n">
        <v>2204.738854535072</v>
      </c>
      <c r="I847" t="n">
        <v>16.0</v>
      </c>
    </row>
    <row r="848">
      <c r="A848" t="s">
        <v>118</v>
      </c>
      <c r="B848" t="s">
        <v>45</v>
      </c>
      <c r="C848" t="s">
        <v>9</v>
      </c>
      <c r="D848" t="s">
        <v>9</v>
      </c>
      <c r="E848" t="b">
        <v>1</v>
      </c>
      <c r="F848" t="n">
        <v>12641.766411681678</v>
      </c>
      <c r="G848" t="n">
        <v>2150.9677734375</v>
      </c>
      <c r="H848" t="n">
        <v>1490.7987450557005</v>
      </c>
      <c r="I848" t="n">
        <v>14.0</v>
      </c>
    </row>
    <row r="849">
      <c r="A849" t="s">
        <v>118</v>
      </c>
      <c r="B849" t="s">
        <v>46</v>
      </c>
      <c r="C849" t="s">
        <v>9</v>
      </c>
      <c r="D849" t="s">
        <v>9</v>
      </c>
      <c r="E849" t="b">
        <v>1</v>
      </c>
      <c r="F849" t="n">
        <v>12134.932952374553</v>
      </c>
      <c r="G849" t="n">
        <v>1949.1329345703125</v>
      </c>
      <c r="H849" t="n">
        <v>1185.8000635806072</v>
      </c>
      <c r="I849" t="n">
        <v>13.0</v>
      </c>
    </row>
    <row r="850">
      <c r="A850" t="s">
        <v>118</v>
      </c>
      <c r="B850" t="s">
        <v>38</v>
      </c>
      <c r="C850" t="s">
        <v>4</v>
      </c>
      <c r="D850" t="s">
        <v>4</v>
      </c>
      <c r="E850" t="b">
        <v>0</v>
      </c>
      <c r="F850" t="n">
        <v>37981.75699187126</v>
      </c>
      <c r="G850" t="n">
        <v>4631.328125</v>
      </c>
      <c r="H850" t="n">
        <v>24350.42885733452</v>
      </c>
      <c r="I850" t="n">
        <v>50.0</v>
      </c>
    </row>
    <row r="851">
      <c r="A851" t="s">
        <v>118</v>
      </c>
      <c r="B851" t="s">
        <v>39</v>
      </c>
      <c r="C851" t="s">
        <v>4</v>
      </c>
      <c r="D851" t="s">
        <v>4</v>
      </c>
      <c r="E851" t="b">
        <v>0</v>
      </c>
      <c r="F851" t="n">
        <v>31907.36393789548</v>
      </c>
      <c r="G851" t="n">
        <v>4600.1630859375</v>
      </c>
      <c r="H851" t="n">
        <v>18307.200760405245</v>
      </c>
      <c r="I851" t="n">
        <v>48.0</v>
      </c>
    </row>
    <row r="852">
      <c r="A852" t="s">
        <v>118</v>
      </c>
      <c r="B852" t="s">
        <v>41</v>
      </c>
      <c r="C852" t="s">
        <v>4</v>
      </c>
      <c r="D852" t="s">
        <v>4</v>
      </c>
      <c r="E852" t="b">
        <v>0</v>
      </c>
      <c r="F852" t="n">
        <v>24863.769775542376</v>
      </c>
      <c r="G852" t="n">
        <v>3890.388427734375</v>
      </c>
      <c r="H852" t="n">
        <v>11973.381343993304</v>
      </c>
      <c r="I852" t="n">
        <v>36.0</v>
      </c>
    </row>
    <row r="853">
      <c r="A853" t="s">
        <v>118</v>
      </c>
      <c r="B853" t="s">
        <v>42</v>
      </c>
      <c r="C853" t="s">
        <v>4</v>
      </c>
      <c r="D853" t="s">
        <v>4</v>
      </c>
      <c r="E853" t="b">
        <v>0</v>
      </c>
      <c r="F853" t="n">
        <v>16485.36183280662</v>
      </c>
      <c r="G853" t="n">
        <v>3007.449462890625</v>
      </c>
      <c r="H853" t="n">
        <v>4477.912366101295</v>
      </c>
      <c r="I853" t="n">
        <v>24.0</v>
      </c>
    </row>
    <row r="854">
      <c r="A854" t="s">
        <v>118</v>
      </c>
      <c r="B854" t="s">
        <v>40</v>
      </c>
      <c r="C854" t="s">
        <v>4</v>
      </c>
      <c r="D854" t="s">
        <v>4</v>
      </c>
      <c r="E854" t="b">
        <v>0</v>
      </c>
      <c r="F854" t="n">
        <v>38485.533332273015</v>
      </c>
      <c r="G854" t="n">
        <v>4582.802734375</v>
      </c>
      <c r="H854" t="n">
        <v>24902.73081342841</v>
      </c>
      <c r="I854" t="n">
        <v>50.0</v>
      </c>
    </row>
    <row r="855">
      <c r="A855" t="s">
        <v>118</v>
      </c>
      <c r="B855" t="s">
        <v>43</v>
      </c>
      <c r="C855" t="s">
        <v>4</v>
      </c>
      <c r="D855" t="s">
        <v>4</v>
      </c>
      <c r="E855" t="b">
        <v>0</v>
      </c>
      <c r="F855" t="n">
        <v>33936.186623242495</v>
      </c>
      <c r="G855" t="n">
        <v>4444.40234375</v>
      </c>
      <c r="H855" t="n">
        <v>20491.78412118256</v>
      </c>
      <c r="I855" t="n">
        <v>45.0</v>
      </c>
    </row>
    <row r="856">
      <c r="A856" t="s">
        <v>118</v>
      </c>
      <c r="B856" t="s">
        <v>44</v>
      </c>
      <c r="C856" t="s">
        <v>4</v>
      </c>
      <c r="D856" t="s">
        <v>4</v>
      </c>
      <c r="E856" t="b">
        <v>0</v>
      </c>
      <c r="F856" t="n">
        <v>34306.088994556936</v>
      </c>
      <c r="G856" t="n">
        <v>4481.662109375</v>
      </c>
      <c r="H856" t="n">
        <v>20824.4270091596</v>
      </c>
      <c r="I856" t="n">
        <v>45.0</v>
      </c>
    </row>
    <row r="857">
      <c r="A857" t="s">
        <v>118</v>
      </c>
      <c r="B857" t="s">
        <v>45</v>
      </c>
      <c r="C857" t="s">
        <v>4</v>
      </c>
      <c r="D857" t="s">
        <v>4</v>
      </c>
      <c r="E857" t="b">
        <v>0</v>
      </c>
      <c r="F857" t="n">
        <v>31241.826651692485</v>
      </c>
      <c r="G857" t="n">
        <v>4246.5810546875</v>
      </c>
      <c r="H857" t="n">
        <v>17995.245692372417</v>
      </c>
      <c r="I857" t="n">
        <v>40.0</v>
      </c>
    </row>
    <row r="858">
      <c r="A858" t="s">
        <v>118</v>
      </c>
      <c r="B858" t="s">
        <v>46</v>
      </c>
      <c r="C858" t="s">
        <v>4</v>
      </c>
      <c r="D858" t="s">
        <v>4</v>
      </c>
      <c r="E858" t="b">
        <v>0</v>
      </c>
      <c r="F858" t="n">
        <v>24068.35065131328</v>
      </c>
      <c r="G858" t="n">
        <v>3857.16845703125</v>
      </c>
      <c r="H858" t="n">
        <v>11211.182270575979</v>
      </c>
      <c r="I858" t="n">
        <v>31.0</v>
      </c>
    </row>
    <row r="859">
      <c r="A859" t="s">
        <v>118</v>
      </c>
      <c r="B859" t="s">
        <v>38</v>
      </c>
      <c r="C859" t="s">
        <v>16</v>
      </c>
      <c r="D859" t="s">
        <v>16</v>
      </c>
      <c r="E859" t="b">
        <v>1</v>
      </c>
      <c r="F859" t="n">
        <v>54569.65757061087</v>
      </c>
      <c r="G859" t="n">
        <v>5770.96240234375</v>
      </c>
      <c r="H859" t="n">
        <v>39798.69521595084</v>
      </c>
      <c r="I859" t="n">
        <v>100.0</v>
      </c>
    </row>
    <row r="860">
      <c r="A860" t="s">
        <v>118</v>
      </c>
      <c r="B860" t="s">
        <v>39</v>
      </c>
      <c r="C860" t="s">
        <v>16</v>
      </c>
      <c r="D860" t="s">
        <v>16</v>
      </c>
      <c r="E860" t="b">
        <v>1</v>
      </c>
      <c r="F860" t="n">
        <v>41057.6061619448</v>
      </c>
      <c r="G860" t="n">
        <v>4954.9609375</v>
      </c>
      <c r="H860" t="n">
        <v>27102.645037524635</v>
      </c>
      <c r="I860" t="n">
        <v>77.0</v>
      </c>
    </row>
    <row r="861">
      <c r="A861" t="s">
        <v>118</v>
      </c>
      <c r="B861" t="s">
        <v>41</v>
      </c>
      <c r="C861" t="s">
        <v>16</v>
      </c>
      <c r="D861" t="s">
        <v>16</v>
      </c>
      <c r="E861" t="b">
        <v>1</v>
      </c>
      <c r="F861" t="n">
        <v>32416.70374274945</v>
      </c>
      <c r="G861" t="n">
        <v>3904.415283203125</v>
      </c>
      <c r="H861" t="n">
        <v>19512.288545377014</v>
      </c>
      <c r="I861" t="n">
        <v>55.0</v>
      </c>
    </row>
    <row r="862">
      <c r="A862" t="s">
        <v>118</v>
      </c>
      <c r="B862" t="s">
        <v>42</v>
      </c>
      <c r="C862" t="s">
        <v>16</v>
      </c>
      <c r="D862" t="s">
        <v>16</v>
      </c>
      <c r="E862" t="b">
        <v>1</v>
      </c>
      <c r="F862" t="n">
        <v>21217.96476801864</v>
      </c>
      <c r="G862" t="n">
        <v>2967.667236328125</v>
      </c>
      <c r="H862" t="n">
        <v>9250.297419156943</v>
      </c>
      <c r="I862" t="n">
        <v>32.0</v>
      </c>
    </row>
    <row r="863">
      <c r="A863" t="s">
        <v>118</v>
      </c>
      <c r="B863" t="s">
        <v>40</v>
      </c>
      <c r="C863" t="s">
        <v>16</v>
      </c>
      <c r="D863" t="s">
        <v>16</v>
      </c>
      <c r="E863" t="b">
        <v>1</v>
      </c>
      <c r="F863" t="n">
        <v>50634.66844951277</v>
      </c>
      <c r="G863" t="n">
        <v>5322.0888671875</v>
      </c>
      <c r="H863" t="n">
        <v>36312.579631916335</v>
      </c>
      <c r="I863" t="n">
        <v>88.0</v>
      </c>
    </row>
    <row r="864">
      <c r="A864" t="s">
        <v>118</v>
      </c>
      <c r="B864" t="s">
        <v>43</v>
      </c>
      <c r="C864" t="s">
        <v>16</v>
      </c>
      <c r="D864" t="s">
        <v>16</v>
      </c>
      <c r="E864" t="b">
        <v>1</v>
      </c>
      <c r="F864" t="n">
        <v>48335.93297789429</v>
      </c>
      <c r="G864" t="n">
        <v>5215.412109375</v>
      </c>
      <c r="H864" t="n">
        <v>34120.520738819585</v>
      </c>
      <c r="I864" t="n">
        <v>85.0</v>
      </c>
    </row>
    <row r="865">
      <c r="A865" t="s">
        <v>118</v>
      </c>
      <c r="B865" t="s">
        <v>44</v>
      </c>
      <c r="C865" t="s">
        <v>16</v>
      </c>
      <c r="D865" t="s">
        <v>16</v>
      </c>
      <c r="E865" t="b">
        <v>1</v>
      </c>
      <c r="F865" t="n">
        <v>47825.53183036416</v>
      </c>
      <c r="G865" t="n">
        <v>5324.14208984375</v>
      </c>
      <c r="H865" t="n">
        <v>33501.38956122964</v>
      </c>
      <c r="I865" t="n">
        <v>83.0</v>
      </c>
    </row>
    <row r="866">
      <c r="A866" t="s">
        <v>118</v>
      </c>
      <c r="B866" t="s">
        <v>45</v>
      </c>
      <c r="C866" t="s">
        <v>16</v>
      </c>
      <c r="D866" t="s">
        <v>16</v>
      </c>
      <c r="E866" t="b">
        <v>1</v>
      </c>
      <c r="F866" t="n">
        <v>43252.53126298456</v>
      </c>
      <c r="G866" t="n">
        <v>4995.25146484375</v>
      </c>
      <c r="H866" t="n">
        <v>29257.279647460266</v>
      </c>
      <c r="I866" t="n">
        <v>72.0</v>
      </c>
    </row>
    <row r="867">
      <c r="A867" t="s">
        <v>118</v>
      </c>
      <c r="B867" t="s">
        <v>46</v>
      </c>
      <c r="C867" t="s">
        <v>16</v>
      </c>
      <c r="D867" t="s">
        <v>16</v>
      </c>
      <c r="E867" t="b">
        <v>1</v>
      </c>
      <c r="F867" t="n">
        <v>37279.254065837005</v>
      </c>
      <c r="G867" t="n">
        <v>4521.708984375</v>
      </c>
      <c r="H867" t="n">
        <v>23757.54489263449</v>
      </c>
      <c r="I867" t="n">
        <v>61.0</v>
      </c>
    </row>
    <row r="868">
      <c r="A868" t="s">
        <v>118</v>
      </c>
      <c r="B868" t="s">
        <v>38</v>
      </c>
      <c r="C868" t="s">
        <v>8</v>
      </c>
      <c r="D868" t="s">
        <v>8</v>
      </c>
      <c r="E868" t="b">
        <v>1</v>
      </c>
      <c r="F868" t="n">
        <v>17163.04687806269</v>
      </c>
      <c r="G868" t="n">
        <v>3120.250732421875</v>
      </c>
      <c r="H868" t="n">
        <v>5042.796046458685</v>
      </c>
      <c r="I868" t="n">
        <v>21.0</v>
      </c>
    </row>
    <row r="869">
      <c r="A869" t="s">
        <v>118</v>
      </c>
      <c r="B869" t="s">
        <v>39</v>
      </c>
      <c r="C869" t="s">
        <v>8</v>
      </c>
      <c r="D869" t="s">
        <v>8</v>
      </c>
      <c r="E869" t="b">
        <v>1</v>
      </c>
      <c r="F869" t="n">
        <v>15730.63304561645</v>
      </c>
      <c r="G869" t="n">
        <v>3145.373291015625</v>
      </c>
      <c r="H869" t="n">
        <v>3585.2597240832483</v>
      </c>
      <c r="I869" t="n">
        <v>19.0</v>
      </c>
    </row>
    <row r="870">
      <c r="A870" t="s">
        <v>118</v>
      </c>
      <c r="B870" t="s">
        <v>41</v>
      </c>
      <c r="C870" t="s">
        <v>8</v>
      </c>
      <c r="D870" t="s">
        <v>8</v>
      </c>
      <c r="E870" t="b">
        <v>1</v>
      </c>
      <c r="F870" t="n">
        <v>15219.984791541536</v>
      </c>
      <c r="G870" t="n">
        <v>2708.929443359375</v>
      </c>
      <c r="H870" t="n">
        <v>3511.0554530863355</v>
      </c>
      <c r="I870" t="n">
        <v>19.0</v>
      </c>
    </row>
    <row r="871">
      <c r="A871" t="s">
        <v>118</v>
      </c>
      <c r="B871" t="s">
        <v>42</v>
      </c>
      <c r="C871" t="s">
        <v>8</v>
      </c>
      <c r="D871" t="s">
        <v>8</v>
      </c>
      <c r="E871" t="b">
        <v>1</v>
      </c>
      <c r="F871" t="n">
        <v>14032.696022399492</v>
      </c>
      <c r="G871" t="n">
        <v>2008.2159423828125</v>
      </c>
      <c r="H871" t="n">
        <v>3024.4800800166795</v>
      </c>
      <c r="I871" t="n">
        <v>16.0</v>
      </c>
    </row>
    <row r="872">
      <c r="A872" t="s">
        <v>118</v>
      </c>
      <c r="B872" t="s">
        <v>40</v>
      </c>
      <c r="C872" t="s">
        <v>8</v>
      </c>
      <c r="D872" t="s">
        <v>8</v>
      </c>
      <c r="E872" t="b">
        <v>1</v>
      </c>
      <c r="F872" t="n">
        <v>15612.790191803353</v>
      </c>
      <c r="G872" t="n">
        <v>3228.932861328125</v>
      </c>
      <c r="H872" t="n">
        <v>3383.8572770694655</v>
      </c>
      <c r="I872" t="n">
        <v>18.0</v>
      </c>
    </row>
    <row r="873">
      <c r="A873" t="s">
        <v>118</v>
      </c>
      <c r="B873" t="s">
        <v>43</v>
      </c>
      <c r="C873" t="s">
        <v>8</v>
      </c>
      <c r="D873" t="s">
        <v>8</v>
      </c>
      <c r="E873" t="b">
        <v>1</v>
      </c>
      <c r="F873" t="n">
        <v>15803.195043409134</v>
      </c>
      <c r="G873" t="n">
        <v>3282.5771484375</v>
      </c>
      <c r="H873" t="n">
        <v>3520.6178415658715</v>
      </c>
      <c r="I873" t="n">
        <v>18.0</v>
      </c>
    </row>
    <row r="874">
      <c r="A874" t="s">
        <v>118</v>
      </c>
      <c r="B874" t="s">
        <v>44</v>
      </c>
      <c r="C874" t="s">
        <v>8</v>
      </c>
      <c r="D874" t="s">
        <v>8</v>
      </c>
      <c r="E874" t="b">
        <v>1</v>
      </c>
      <c r="F874" t="n">
        <v>15189.397011274348</v>
      </c>
      <c r="G874" t="n">
        <v>3132.698974609375</v>
      </c>
      <c r="H874" t="n">
        <v>3056.6980366649736</v>
      </c>
      <c r="I874" t="n">
        <v>17.0</v>
      </c>
    </row>
    <row r="875">
      <c r="A875" t="s">
        <v>118</v>
      </c>
      <c r="B875" t="s">
        <v>45</v>
      </c>
      <c r="C875" t="s">
        <v>8</v>
      </c>
      <c r="D875" t="s">
        <v>8</v>
      </c>
      <c r="E875" t="b">
        <v>1</v>
      </c>
      <c r="F875" t="n">
        <v>13418.94824803985</v>
      </c>
      <c r="G875" t="n">
        <v>2930.08056640625</v>
      </c>
      <c r="H875" t="n">
        <v>1488.8676282278368</v>
      </c>
      <c r="I875" t="n">
        <v>14.0</v>
      </c>
    </row>
    <row r="876">
      <c r="A876" t="s">
        <v>118</v>
      </c>
      <c r="B876" t="s">
        <v>46</v>
      </c>
      <c r="C876" t="s">
        <v>8</v>
      </c>
      <c r="D876" t="s">
        <v>8</v>
      </c>
      <c r="E876" t="b">
        <v>1</v>
      </c>
      <c r="F876" t="n">
        <v>12780.19860016914</v>
      </c>
      <c r="G876" t="n">
        <v>2971.502197265625</v>
      </c>
      <c r="H876" t="n">
        <v>808.6965173444326</v>
      </c>
      <c r="I876" t="n">
        <v>12.0</v>
      </c>
    </row>
    <row r="877">
      <c r="A877" t="s">
        <v>118</v>
      </c>
      <c r="B877" t="s">
        <v>38</v>
      </c>
      <c r="C877" t="s">
        <v>5</v>
      </c>
      <c r="D877" t="s">
        <v>5</v>
      </c>
      <c r="E877" t="b">
        <v>1</v>
      </c>
      <c r="F877" t="n">
        <v>32833.78448372733</v>
      </c>
      <c r="G877" t="n">
        <v>4385.32763671875</v>
      </c>
      <c r="H877" t="n">
        <v>19448.456801232212</v>
      </c>
      <c r="I877" t="n">
        <v>45.0</v>
      </c>
    </row>
    <row r="878">
      <c r="A878" t="s">
        <v>118</v>
      </c>
      <c r="B878" t="s">
        <v>39</v>
      </c>
      <c r="C878" t="s">
        <v>5</v>
      </c>
      <c r="D878" t="s">
        <v>5</v>
      </c>
      <c r="E878" t="b">
        <v>1</v>
      </c>
      <c r="F878" t="n">
        <v>26772.27069068955</v>
      </c>
      <c r="G878" t="n">
        <v>4049.98388671875</v>
      </c>
      <c r="H878" t="n">
        <v>13722.286826858985</v>
      </c>
      <c r="I878" t="n">
        <v>42.0</v>
      </c>
    </row>
    <row r="879">
      <c r="A879" t="s">
        <v>118</v>
      </c>
      <c r="B879" t="s">
        <v>41</v>
      </c>
      <c r="C879" t="s">
        <v>5</v>
      </c>
      <c r="D879" t="s">
        <v>5</v>
      </c>
      <c r="E879" t="b">
        <v>1</v>
      </c>
      <c r="F879" t="n">
        <v>22836.393242710594</v>
      </c>
      <c r="G879" t="n">
        <v>4297.9951171875</v>
      </c>
      <c r="H879" t="n">
        <v>9538.398278110984</v>
      </c>
      <c r="I879" t="n">
        <v>47.0</v>
      </c>
    </row>
    <row r="880">
      <c r="A880" t="s">
        <v>118</v>
      </c>
      <c r="B880" t="s">
        <v>42</v>
      </c>
      <c r="C880" t="s">
        <v>5</v>
      </c>
      <c r="D880" t="s">
        <v>5</v>
      </c>
      <c r="E880" t="b">
        <v>1</v>
      </c>
      <c r="F880" t="n">
        <v>18805.07202214114</v>
      </c>
      <c r="G880" t="n">
        <v>4975.4951171875</v>
      </c>
      <c r="H880" t="n">
        <v>4829.577076615016</v>
      </c>
      <c r="I880" t="n">
        <v>67.0</v>
      </c>
    </row>
    <row r="881">
      <c r="A881" t="s">
        <v>118</v>
      </c>
      <c r="B881" t="s">
        <v>40</v>
      </c>
      <c r="C881" t="s">
        <v>5</v>
      </c>
      <c r="D881" t="s">
        <v>5</v>
      </c>
      <c r="E881" t="b">
        <v>1</v>
      </c>
      <c r="F881" t="n">
        <v>33905.192411114804</v>
      </c>
      <c r="G881" t="n">
        <v>4481.77880859375</v>
      </c>
      <c r="H881" t="n">
        <v>20423.413446118466</v>
      </c>
      <c r="I881" t="n">
        <v>50.0</v>
      </c>
    </row>
    <row r="882">
      <c r="A882" t="s">
        <v>118</v>
      </c>
      <c r="B882" t="s">
        <v>43</v>
      </c>
      <c r="C882" t="s">
        <v>5</v>
      </c>
      <c r="D882" t="s">
        <v>5</v>
      </c>
      <c r="E882" t="b">
        <v>1</v>
      </c>
      <c r="F882" t="n">
        <v>27621.159143810943</v>
      </c>
      <c r="G882" t="n">
        <v>4296.0849609375</v>
      </c>
      <c r="H882" t="n">
        <v>14325.074087506011</v>
      </c>
      <c r="I882" t="n">
        <v>41.0</v>
      </c>
    </row>
    <row r="883">
      <c r="A883" t="s">
        <v>118</v>
      </c>
      <c r="B883" t="s">
        <v>44</v>
      </c>
      <c r="C883" t="s">
        <v>5</v>
      </c>
      <c r="D883" t="s">
        <v>5</v>
      </c>
      <c r="E883" t="b">
        <v>1</v>
      </c>
      <c r="F883" t="n">
        <v>29932.6073945563</v>
      </c>
      <c r="G883" t="n">
        <v>4326.03173828125</v>
      </c>
      <c r="H883" t="n">
        <v>16606.57567153384</v>
      </c>
      <c r="I883" t="n">
        <v>48.0</v>
      </c>
    </row>
    <row r="884">
      <c r="A884" t="s">
        <v>118</v>
      </c>
      <c r="B884" t="s">
        <v>45</v>
      </c>
      <c r="C884" t="s">
        <v>5</v>
      </c>
      <c r="D884" t="s">
        <v>5</v>
      </c>
      <c r="E884" t="b">
        <v>1</v>
      </c>
      <c r="F884" t="n">
        <v>23396.76817321045</v>
      </c>
      <c r="G884" t="n">
        <v>3889.284423828125</v>
      </c>
      <c r="H884" t="n">
        <v>10507.48369979126</v>
      </c>
      <c r="I884" t="n">
        <v>37.0</v>
      </c>
    </row>
    <row r="885">
      <c r="A885" t="s">
        <v>118</v>
      </c>
      <c r="B885" t="s">
        <v>46</v>
      </c>
      <c r="C885" t="s">
        <v>5</v>
      </c>
      <c r="D885" t="s">
        <v>5</v>
      </c>
      <c r="E885" t="b">
        <v>1</v>
      </c>
      <c r="F885" t="n">
        <v>18250.537876184204</v>
      </c>
      <c r="G885" t="n">
        <v>3735.349365234375</v>
      </c>
      <c r="H885" t="n">
        <v>5515.188610131957</v>
      </c>
      <c r="I885" t="n">
        <v>32.0</v>
      </c>
    </row>
    <row r="886">
      <c r="A886" t="s">
        <v>118</v>
      </c>
      <c r="B886" t="s">
        <v>38</v>
      </c>
      <c r="C886" t="s">
        <v>6</v>
      </c>
      <c r="D886" t="s">
        <v>6</v>
      </c>
      <c r="E886" t="b">
        <v>1</v>
      </c>
      <c r="F886" t="n">
        <v>39398.759793689795</v>
      </c>
      <c r="G886" t="n">
        <v>4316.5615234375</v>
      </c>
      <c r="H886" t="n">
        <v>26082.198277881685</v>
      </c>
      <c r="I886" t="n">
        <v>64.0</v>
      </c>
    </row>
    <row r="887">
      <c r="A887" t="s">
        <v>118</v>
      </c>
      <c r="B887" t="s">
        <v>39</v>
      </c>
      <c r="C887" t="s">
        <v>6</v>
      </c>
      <c r="D887" t="s">
        <v>6</v>
      </c>
      <c r="E887" t="b">
        <v>1</v>
      </c>
      <c r="F887" t="n">
        <v>29400.593665992063</v>
      </c>
      <c r="G887" t="n">
        <v>3783.201416015625</v>
      </c>
      <c r="H887" t="n">
        <v>16617.39224616174</v>
      </c>
      <c r="I887" t="n">
        <v>52.0</v>
      </c>
    </row>
    <row r="888">
      <c r="A888" t="s">
        <v>118</v>
      </c>
      <c r="B888" t="s">
        <v>41</v>
      </c>
      <c r="C888" t="s">
        <v>6</v>
      </c>
      <c r="D888" t="s">
        <v>6</v>
      </c>
      <c r="E888" t="b">
        <v>1</v>
      </c>
      <c r="F888" t="n">
        <v>22830.41175310048</v>
      </c>
      <c r="G888" t="n">
        <v>3000.89013671875</v>
      </c>
      <c r="H888" t="n">
        <v>10829.521665972796</v>
      </c>
      <c r="I888" t="n">
        <v>39.0</v>
      </c>
    </row>
    <row r="889">
      <c r="A889" t="s">
        <v>118</v>
      </c>
      <c r="B889" t="s">
        <v>42</v>
      </c>
      <c r="C889" t="s">
        <v>6</v>
      </c>
      <c r="D889" t="s">
        <v>6</v>
      </c>
      <c r="E889" t="b">
        <v>1</v>
      </c>
      <c r="F889" t="n">
        <v>17819.41091599222</v>
      </c>
      <c r="G889" t="n">
        <v>2772.92724609375</v>
      </c>
      <c r="H889" t="n">
        <v>6046.483656547029</v>
      </c>
      <c r="I889" t="n">
        <v>35.0</v>
      </c>
    </row>
    <row r="890">
      <c r="A890" t="s">
        <v>118</v>
      </c>
      <c r="B890" t="s">
        <v>40</v>
      </c>
      <c r="C890" t="s">
        <v>6</v>
      </c>
      <c r="D890" t="s">
        <v>6</v>
      </c>
      <c r="E890" t="b">
        <v>1</v>
      </c>
      <c r="F890" t="n">
        <v>30804.623258272346</v>
      </c>
      <c r="G890" t="n">
        <v>3988.114990234375</v>
      </c>
      <c r="H890" t="n">
        <v>17816.50821463221</v>
      </c>
      <c r="I890" t="n">
        <v>54.0</v>
      </c>
    </row>
    <row r="891">
      <c r="A891" t="s">
        <v>118</v>
      </c>
      <c r="B891" t="s">
        <v>43</v>
      </c>
      <c r="C891" t="s">
        <v>6</v>
      </c>
      <c r="D891" t="s">
        <v>6</v>
      </c>
      <c r="E891" t="b">
        <v>1</v>
      </c>
      <c r="F891" t="n">
        <v>31968.996243090245</v>
      </c>
      <c r="G891" t="n">
        <v>3911.18359375</v>
      </c>
      <c r="H891" t="n">
        <v>19057.812691301915</v>
      </c>
      <c r="I891" t="n">
        <v>57.0</v>
      </c>
    </row>
    <row r="892">
      <c r="A892" t="s">
        <v>118</v>
      </c>
      <c r="B892" t="s">
        <v>44</v>
      </c>
      <c r="C892" t="s">
        <v>6</v>
      </c>
      <c r="D892" t="s">
        <v>6</v>
      </c>
      <c r="E892" t="b">
        <v>1</v>
      </c>
      <c r="F892" t="n">
        <v>30782.93993592974</v>
      </c>
      <c r="G892" t="n">
        <v>4158.77685546875</v>
      </c>
      <c r="H892" t="n">
        <v>17624.16312242266</v>
      </c>
      <c r="I892" t="n">
        <v>58.0</v>
      </c>
    </row>
    <row r="893">
      <c r="A893" t="s">
        <v>118</v>
      </c>
      <c r="B893" t="s">
        <v>45</v>
      </c>
      <c r="C893" t="s">
        <v>6</v>
      </c>
      <c r="D893" t="s">
        <v>6</v>
      </c>
      <c r="E893" t="b">
        <v>1</v>
      </c>
      <c r="F893" t="n">
        <v>25638.720425651398</v>
      </c>
      <c r="G893" t="n">
        <v>3362.16259765625</v>
      </c>
      <c r="H893" t="n">
        <v>13276.557793662872</v>
      </c>
      <c r="I893" t="n">
        <v>46.0</v>
      </c>
    </row>
    <row r="894">
      <c r="A894" t="s">
        <v>118</v>
      </c>
      <c r="B894" t="s">
        <v>46</v>
      </c>
      <c r="C894" t="s">
        <v>6</v>
      </c>
      <c r="D894" t="s">
        <v>6</v>
      </c>
      <c r="E894" t="b">
        <v>1</v>
      </c>
      <c r="F894" t="n">
        <v>19212.22047521799</v>
      </c>
      <c r="G894" t="n">
        <v>3045.95703125</v>
      </c>
      <c r="H894" t="n">
        <v>7166.263516447239</v>
      </c>
      <c r="I894" t="n">
        <v>38.0</v>
      </c>
    </row>
    <row r="895">
      <c r="A895" t="s">
        <v>118</v>
      </c>
      <c r="B895" t="s">
        <v>38</v>
      </c>
      <c r="C895" t="s">
        <v>7</v>
      </c>
      <c r="D895" t="s">
        <v>7</v>
      </c>
      <c r="E895" t="b">
        <v>1</v>
      </c>
      <c r="F895" t="n">
        <v>37827.86109605846</v>
      </c>
      <c r="G895" t="n">
        <v>4535.7314453125</v>
      </c>
      <c r="H895" t="n">
        <v>24292.129521046252</v>
      </c>
      <c r="I895" t="n">
        <v>68.0</v>
      </c>
    </row>
    <row r="896">
      <c r="A896" t="s">
        <v>118</v>
      </c>
      <c r="B896" t="s">
        <v>39</v>
      </c>
      <c r="C896" t="s">
        <v>7</v>
      </c>
      <c r="D896" t="s">
        <v>7</v>
      </c>
      <c r="E896" t="b">
        <v>1</v>
      </c>
      <c r="F896" t="n">
        <v>26521.399420194917</v>
      </c>
      <c r="G896" t="n">
        <v>3610.64404296875</v>
      </c>
      <c r="H896" t="n">
        <v>13910.755266599946</v>
      </c>
      <c r="I896" t="n">
        <v>51.0</v>
      </c>
    </row>
    <row r="897">
      <c r="A897" t="s">
        <v>118</v>
      </c>
      <c r="B897" t="s">
        <v>41</v>
      </c>
      <c r="C897" t="s">
        <v>7</v>
      </c>
      <c r="D897" t="s">
        <v>7</v>
      </c>
      <c r="E897" t="b">
        <v>1</v>
      </c>
      <c r="F897" t="n">
        <v>21787.024804631692</v>
      </c>
      <c r="G897" t="n">
        <v>3688.30224609375</v>
      </c>
      <c r="H897" t="n">
        <v>9098.722617665751</v>
      </c>
      <c r="I897" t="n">
        <v>53.0</v>
      </c>
    </row>
    <row r="898">
      <c r="A898" t="s">
        <v>118</v>
      </c>
      <c r="B898" t="s">
        <v>42</v>
      </c>
      <c r="C898" t="s">
        <v>7</v>
      </c>
      <c r="D898" t="s">
        <v>7</v>
      </c>
      <c r="E898" t="b">
        <v>1</v>
      </c>
      <c r="F898" t="n">
        <v>18536.88441401732</v>
      </c>
      <c r="G898" t="n">
        <v>5032.4541015625</v>
      </c>
      <c r="H898" t="n">
        <v>4504.430079758286</v>
      </c>
      <c r="I898" t="n">
        <v>77.0</v>
      </c>
    </row>
    <row r="899">
      <c r="A899" t="s">
        <v>118</v>
      </c>
      <c r="B899" t="s">
        <v>40</v>
      </c>
      <c r="C899" t="s">
        <v>7</v>
      </c>
      <c r="D899" t="s">
        <v>7</v>
      </c>
      <c r="E899" t="b">
        <v>1</v>
      </c>
      <c r="F899" t="n">
        <v>32940.07382641059</v>
      </c>
      <c r="G899" t="n">
        <v>4693.80419921875</v>
      </c>
      <c r="H899" t="n">
        <v>19246.269539453806</v>
      </c>
      <c r="I899" t="n">
        <v>64.0</v>
      </c>
    </row>
    <row r="900">
      <c r="A900" t="s">
        <v>118</v>
      </c>
      <c r="B900" t="s">
        <v>43</v>
      </c>
      <c r="C900" t="s">
        <v>7</v>
      </c>
      <c r="D900" t="s">
        <v>7</v>
      </c>
      <c r="E900" t="b">
        <v>1</v>
      </c>
      <c r="F900" t="n">
        <v>35996.41429711487</v>
      </c>
      <c r="G900" t="n">
        <v>4614.46044921875</v>
      </c>
      <c r="H900" t="n">
        <v>22381.953958522343</v>
      </c>
      <c r="I900" t="n">
        <v>67.0</v>
      </c>
    </row>
    <row r="901">
      <c r="A901" t="s">
        <v>118</v>
      </c>
      <c r="B901" t="s">
        <v>44</v>
      </c>
      <c r="C901" t="s">
        <v>7</v>
      </c>
      <c r="D901" t="s">
        <v>7</v>
      </c>
      <c r="E901" t="b">
        <v>1</v>
      </c>
      <c r="F901" t="n">
        <v>32682.960650530447</v>
      </c>
      <c r="G901" t="n">
        <v>4403.265625</v>
      </c>
      <c r="H901" t="n">
        <v>19279.695014086356</v>
      </c>
      <c r="I901" t="n">
        <v>60.0</v>
      </c>
    </row>
    <row r="902">
      <c r="A902" t="s">
        <v>118</v>
      </c>
      <c r="B902" t="s">
        <v>45</v>
      </c>
      <c r="C902" t="s">
        <v>7</v>
      </c>
      <c r="D902" t="s">
        <v>7</v>
      </c>
      <c r="E902" t="b">
        <v>1</v>
      </c>
      <c r="F902" t="n">
        <v>26939.86508941391</v>
      </c>
      <c r="G902" t="n">
        <v>3666.9677734375</v>
      </c>
      <c r="H902" t="n">
        <v>14272.897365567474</v>
      </c>
      <c r="I902" t="n">
        <v>47.0</v>
      </c>
    </row>
    <row r="903">
      <c r="A903" t="s">
        <v>118</v>
      </c>
      <c r="B903" t="s">
        <v>46</v>
      </c>
      <c r="C903" t="s">
        <v>7</v>
      </c>
      <c r="D903" t="s">
        <v>7</v>
      </c>
      <c r="E903" t="b">
        <v>1</v>
      </c>
      <c r="F903" t="n">
        <v>18816.172722345113</v>
      </c>
      <c r="G903" t="n">
        <v>2566.471923828125</v>
      </c>
      <c r="H903" t="n">
        <v>7249.700764184713</v>
      </c>
      <c r="I903" t="n">
        <v>28.0</v>
      </c>
    </row>
    <row r="904">
      <c r="A904" t="s">
        <v>118</v>
      </c>
      <c r="B904" t="s">
        <v>38</v>
      </c>
      <c r="C904" t="s">
        <v>9</v>
      </c>
      <c r="D904" t="s">
        <v>9</v>
      </c>
      <c r="E904" t="b">
        <v>1</v>
      </c>
      <c r="F904" t="n">
        <v>16075.748856504852</v>
      </c>
      <c r="G904" t="n">
        <v>2682.7685546875</v>
      </c>
      <c r="H904" t="n">
        <v>4392.980240782195</v>
      </c>
      <c r="I904" t="n">
        <v>19.0</v>
      </c>
    </row>
    <row r="905">
      <c r="A905" t="s">
        <v>118</v>
      </c>
      <c r="B905" t="s">
        <v>39</v>
      </c>
      <c r="C905" t="s">
        <v>9</v>
      </c>
      <c r="D905" t="s">
        <v>9</v>
      </c>
      <c r="E905" t="b">
        <v>1</v>
      </c>
      <c r="F905" t="n">
        <v>16245.411493838783</v>
      </c>
      <c r="G905" t="n">
        <v>2531.57080078125</v>
      </c>
      <c r="H905" t="n">
        <v>4713.8407006869265</v>
      </c>
      <c r="I905" t="n">
        <v>18.0</v>
      </c>
    </row>
    <row r="906">
      <c r="A906" t="s">
        <v>118</v>
      </c>
      <c r="B906" t="s">
        <v>41</v>
      </c>
      <c r="C906" t="s">
        <v>9</v>
      </c>
      <c r="D906" t="s">
        <v>9</v>
      </c>
      <c r="E906" t="b">
        <v>1</v>
      </c>
      <c r="F906" t="n">
        <v>17698.46943536604</v>
      </c>
      <c r="G906" t="n">
        <v>2290.24658203125</v>
      </c>
      <c r="H906" t="n">
        <v>6408.222738893873</v>
      </c>
      <c r="I906" t="n">
        <v>17.0</v>
      </c>
    </row>
    <row r="907">
      <c r="A907" t="s">
        <v>118</v>
      </c>
      <c r="B907" t="s">
        <v>42</v>
      </c>
      <c r="C907" t="s">
        <v>9</v>
      </c>
      <c r="D907" t="s">
        <v>9</v>
      </c>
      <c r="E907" t="b">
        <v>1</v>
      </c>
      <c r="F907" t="n">
        <v>15897.534371143083</v>
      </c>
      <c r="G907" t="n">
        <v>1697.856201171875</v>
      </c>
      <c r="H907" t="n">
        <v>5199.678139453631</v>
      </c>
      <c r="I907" t="n">
        <v>15.0</v>
      </c>
    </row>
    <row r="908">
      <c r="A908" t="s">
        <v>118</v>
      </c>
      <c r="B908" t="s">
        <v>40</v>
      </c>
      <c r="C908" t="s">
        <v>9</v>
      </c>
      <c r="D908" t="s">
        <v>9</v>
      </c>
      <c r="E908" t="b">
        <v>1</v>
      </c>
      <c r="F908" t="n">
        <v>14584.871783800612</v>
      </c>
      <c r="G908" t="n">
        <v>2732.649658203125</v>
      </c>
      <c r="H908" t="n">
        <v>2852.222217150221</v>
      </c>
      <c r="I908" t="n">
        <v>17.0</v>
      </c>
    </row>
    <row r="909">
      <c r="A909" t="s">
        <v>118</v>
      </c>
      <c r="B909" t="s">
        <v>43</v>
      </c>
      <c r="C909" t="s">
        <v>9</v>
      </c>
      <c r="D909" t="s">
        <v>9</v>
      </c>
      <c r="E909" t="b">
        <v>1</v>
      </c>
      <c r="F909" t="n">
        <v>15093.160377885097</v>
      </c>
      <c r="G909" t="n">
        <v>2594.1005859375</v>
      </c>
      <c r="H909" t="n">
        <v>3499.0598682415416</v>
      </c>
      <c r="I909" t="n">
        <v>17.0</v>
      </c>
    </row>
    <row r="910">
      <c r="A910" t="s">
        <v>118</v>
      </c>
      <c r="B910" t="s">
        <v>44</v>
      </c>
      <c r="C910" t="s">
        <v>9</v>
      </c>
      <c r="D910" t="s">
        <v>9</v>
      </c>
      <c r="E910" t="b">
        <v>1</v>
      </c>
      <c r="F910" t="n">
        <v>13854.356980450599</v>
      </c>
      <c r="G910" t="n">
        <v>2649.6181640625</v>
      </c>
      <c r="H910" t="n">
        <v>2204.738854535072</v>
      </c>
      <c r="I910" t="n">
        <v>16.0</v>
      </c>
    </row>
    <row r="911">
      <c r="A911" t="s">
        <v>118</v>
      </c>
      <c r="B911" t="s">
        <v>45</v>
      </c>
      <c r="C911" t="s">
        <v>9</v>
      </c>
      <c r="D911" t="s">
        <v>9</v>
      </c>
      <c r="E911" t="b">
        <v>1</v>
      </c>
      <c r="F911" t="n">
        <v>12641.766411681678</v>
      </c>
      <c r="G911" t="n">
        <v>2150.9677734375</v>
      </c>
      <c r="H911" t="n">
        <v>1490.7987450557005</v>
      </c>
      <c r="I911" t="n">
        <v>14.0</v>
      </c>
    </row>
    <row r="912">
      <c r="A912" t="s">
        <v>118</v>
      </c>
      <c r="B912" t="s">
        <v>46</v>
      </c>
      <c r="C912" t="s">
        <v>9</v>
      </c>
      <c r="D912" t="s">
        <v>9</v>
      </c>
      <c r="E912" t="b">
        <v>1</v>
      </c>
      <c r="F912" t="n">
        <v>12134.932952374553</v>
      </c>
      <c r="G912" t="n">
        <v>1949.1329345703125</v>
      </c>
      <c r="H912" t="n">
        <v>1185.8000635806072</v>
      </c>
      <c r="I912" t="n">
        <v>13.0</v>
      </c>
    </row>
    <row r="913">
      <c r="A913" t="s">
        <v>118</v>
      </c>
      <c r="B913" t="s">
        <v>38</v>
      </c>
      <c r="C913" t="s">
        <v>4</v>
      </c>
      <c r="D913" t="s">
        <v>4</v>
      </c>
      <c r="E913" t="b">
        <v>0</v>
      </c>
      <c r="F913" t="n">
        <v>37981.75699187126</v>
      </c>
      <c r="G913" t="n">
        <v>4631.328125</v>
      </c>
      <c r="H913" t="n">
        <v>24350.42885733452</v>
      </c>
      <c r="I913" t="n">
        <v>50.0</v>
      </c>
    </row>
    <row r="914">
      <c r="A914" t="s">
        <v>118</v>
      </c>
      <c r="B914" t="s">
        <v>39</v>
      </c>
      <c r="C914" t="s">
        <v>4</v>
      </c>
      <c r="D914" t="s">
        <v>4</v>
      </c>
      <c r="E914" t="b">
        <v>0</v>
      </c>
      <c r="F914" t="n">
        <v>31907.36393789548</v>
      </c>
      <c r="G914" t="n">
        <v>4600.1630859375</v>
      </c>
      <c r="H914" t="n">
        <v>18307.200760405245</v>
      </c>
      <c r="I914" t="n">
        <v>48.0</v>
      </c>
    </row>
    <row r="915">
      <c r="A915" t="s">
        <v>118</v>
      </c>
      <c r="B915" t="s">
        <v>41</v>
      </c>
      <c r="C915" t="s">
        <v>4</v>
      </c>
      <c r="D915" t="s">
        <v>4</v>
      </c>
      <c r="E915" t="b">
        <v>0</v>
      </c>
      <c r="F915" t="n">
        <v>24863.769775542376</v>
      </c>
      <c r="G915" t="n">
        <v>3890.388427734375</v>
      </c>
      <c r="H915" t="n">
        <v>11973.381343993304</v>
      </c>
      <c r="I915" t="n">
        <v>36.0</v>
      </c>
    </row>
    <row r="916">
      <c r="A916" t="s">
        <v>118</v>
      </c>
      <c r="B916" t="s">
        <v>42</v>
      </c>
      <c r="C916" t="s">
        <v>4</v>
      </c>
      <c r="D916" t="s">
        <v>4</v>
      </c>
      <c r="E916" t="b">
        <v>0</v>
      </c>
      <c r="F916" t="n">
        <v>16485.36183280662</v>
      </c>
      <c r="G916" t="n">
        <v>3007.449462890625</v>
      </c>
      <c r="H916" t="n">
        <v>4477.912366101295</v>
      </c>
      <c r="I916" t="n">
        <v>24.0</v>
      </c>
    </row>
    <row r="917">
      <c r="A917" t="s">
        <v>118</v>
      </c>
      <c r="B917" t="s">
        <v>40</v>
      </c>
      <c r="C917" t="s">
        <v>4</v>
      </c>
      <c r="D917" t="s">
        <v>4</v>
      </c>
      <c r="E917" t="b">
        <v>0</v>
      </c>
      <c r="F917" t="n">
        <v>38485.533332273015</v>
      </c>
      <c r="G917" t="n">
        <v>4582.802734375</v>
      </c>
      <c r="H917" t="n">
        <v>24902.73081342841</v>
      </c>
      <c r="I917" t="n">
        <v>50.0</v>
      </c>
    </row>
    <row r="918">
      <c r="A918" t="s">
        <v>118</v>
      </c>
      <c r="B918" t="s">
        <v>43</v>
      </c>
      <c r="C918" t="s">
        <v>4</v>
      </c>
      <c r="D918" t="s">
        <v>4</v>
      </c>
      <c r="E918" t="b">
        <v>0</v>
      </c>
      <c r="F918" t="n">
        <v>33936.186623242495</v>
      </c>
      <c r="G918" t="n">
        <v>4444.40234375</v>
      </c>
      <c r="H918" t="n">
        <v>20491.78412118256</v>
      </c>
      <c r="I918" t="n">
        <v>45.0</v>
      </c>
    </row>
    <row r="919">
      <c r="A919" t="s">
        <v>118</v>
      </c>
      <c r="B919" t="s">
        <v>44</v>
      </c>
      <c r="C919" t="s">
        <v>4</v>
      </c>
      <c r="D919" t="s">
        <v>4</v>
      </c>
      <c r="E919" t="b">
        <v>0</v>
      </c>
      <c r="F919" t="n">
        <v>34306.088994556936</v>
      </c>
      <c r="G919" t="n">
        <v>4481.662109375</v>
      </c>
      <c r="H919" t="n">
        <v>20824.4270091596</v>
      </c>
      <c r="I919" t="n">
        <v>45.0</v>
      </c>
    </row>
    <row r="920">
      <c r="A920" t="s">
        <v>118</v>
      </c>
      <c r="B920" t="s">
        <v>45</v>
      </c>
      <c r="C920" t="s">
        <v>4</v>
      </c>
      <c r="D920" t="s">
        <v>4</v>
      </c>
      <c r="E920" t="b">
        <v>0</v>
      </c>
      <c r="F920" t="n">
        <v>31241.826651692485</v>
      </c>
      <c r="G920" t="n">
        <v>4246.5810546875</v>
      </c>
      <c r="H920" t="n">
        <v>17995.245692372417</v>
      </c>
      <c r="I920" t="n">
        <v>40.0</v>
      </c>
    </row>
    <row r="921">
      <c r="A921" t="s">
        <v>118</v>
      </c>
      <c r="B921" t="s">
        <v>46</v>
      </c>
      <c r="C921" t="s">
        <v>4</v>
      </c>
      <c r="D921" t="s">
        <v>4</v>
      </c>
      <c r="E921" t="b">
        <v>0</v>
      </c>
      <c r="F921" t="n">
        <v>24068.35065131328</v>
      </c>
      <c r="G921" t="n">
        <v>3857.16845703125</v>
      </c>
      <c r="H921" t="n">
        <v>11211.182270575979</v>
      </c>
      <c r="I921" t="n">
        <v>31.0</v>
      </c>
    </row>
    <row r="922">
      <c r="A922" t="s">
        <v>118</v>
      </c>
      <c r="B922" t="s">
        <v>38</v>
      </c>
      <c r="C922" t="s">
        <v>16</v>
      </c>
      <c r="D922" t="s">
        <v>16</v>
      </c>
      <c r="E922" t="b">
        <v>1</v>
      </c>
      <c r="F922" t="n">
        <v>54569.65757061087</v>
      </c>
      <c r="G922" t="n">
        <v>5770.96240234375</v>
      </c>
      <c r="H922" t="n">
        <v>39798.69521595084</v>
      </c>
      <c r="I922" t="n">
        <v>100.0</v>
      </c>
    </row>
    <row r="923">
      <c r="A923" t="s">
        <v>118</v>
      </c>
      <c r="B923" t="s">
        <v>39</v>
      </c>
      <c r="C923" t="s">
        <v>16</v>
      </c>
      <c r="D923" t="s">
        <v>16</v>
      </c>
      <c r="E923" t="b">
        <v>1</v>
      </c>
      <c r="F923" t="n">
        <v>41057.6061619448</v>
      </c>
      <c r="G923" t="n">
        <v>4954.9609375</v>
      </c>
      <c r="H923" t="n">
        <v>27102.645037524635</v>
      </c>
      <c r="I923" t="n">
        <v>77.0</v>
      </c>
    </row>
    <row r="924">
      <c r="A924" t="s">
        <v>118</v>
      </c>
      <c r="B924" t="s">
        <v>41</v>
      </c>
      <c r="C924" t="s">
        <v>16</v>
      </c>
      <c r="D924" t="s">
        <v>16</v>
      </c>
      <c r="E924" t="b">
        <v>1</v>
      </c>
      <c r="F924" t="n">
        <v>32416.70374274945</v>
      </c>
      <c r="G924" t="n">
        <v>3904.415283203125</v>
      </c>
      <c r="H924" t="n">
        <v>19512.288545377014</v>
      </c>
      <c r="I924" t="n">
        <v>55.0</v>
      </c>
    </row>
    <row r="925">
      <c r="A925" t="s">
        <v>118</v>
      </c>
      <c r="B925" t="s">
        <v>42</v>
      </c>
      <c r="C925" t="s">
        <v>16</v>
      </c>
      <c r="D925" t="s">
        <v>16</v>
      </c>
      <c r="E925" t="b">
        <v>1</v>
      </c>
      <c r="F925" t="n">
        <v>21217.96476801864</v>
      </c>
      <c r="G925" t="n">
        <v>2967.667236328125</v>
      </c>
      <c r="H925" t="n">
        <v>9250.297419156943</v>
      </c>
      <c r="I925" t="n">
        <v>32.0</v>
      </c>
    </row>
    <row r="926">
      <c r="A926" t="s">
        <v>118</v>
      </c>
      <c r="B926" t="s">
        <v>40</v>
      </c>
      <c r="C926" t="s">
        <v>16</v>
      </c>
      <c r="D926" t="s">
        <v>16</v>
      </c>
      <c r="E926" t="b">
        <v>1</v>
      </c>
      <c r="F926" t="n">
        <v>50634.66844951277</v>
      </c>
      <c r="G926" t="n">
        <v>5322.0888671875</v>
      </c>
      <c r="H926" t="n">
        <v>36312.579631916335</v>
      </c>
      <c r="I926" t="n">
        <v>88.0</v>
      </c>
    </row>
    <row r="927">
      <c r="A927" t="s">
        <v>118</v>
      </c>
      <c r="B927" t="s">
        <v>43</v>
      </c>
      <c r="C927" t="s">
        <v>16</v>
      </c>
      <c r="D927" t="s">
        <v>16</v>
      </c>
      <c r="E927" t="b">
        <v>1</v>
      </c>
      <c r="F927" t="n">
        <v>48335.93297789429</v>
      </c>
      <c r="G927" t="n">
        <v>5215.412109375</v>
      </c>
      <c r="H927" t="n">
        <v>34120.520738819585</v>
      </c>
      <c r="I927" t="n">
        <v>85.0</v>
      </c>
    </row>
    <row r="928">
      <c r="A928" t="s">
        <v>118</v>
      </c>
      <c r="B928" t="s">
        <v>44</v>
      </c>
      <c r="C928" t="s">
        <v>16</v>
      </c>
      <c r="D928" t="s">
        <v>16</v>
      </c>
      <c r="E928" t="b">
        <v>1</v>
      </c>
      <c r="F928" t="n">
        <v>47825.53183036416</v>
      </c>
      <c r="G928" t="n">
        <v>5324.14208984375</v>
      </c>
      <c r="H928" t="n">
        <v>33501.38956122964</v>
      </c>
      <c r="I928" t="n">
        <v>83.0</v>
      </c>
    </row>
    <row r="929">
      <c r="A929" t="s">
        <v>118</v>
      </c>
      <c r="B929" t="s">
        <v>45</v>
      </c>
      <c r="C929" t="s">
        <v>16</v>
      </c>
      <c r="D929" t="s">
        <v>16</v>
      </c>
      <c r="E929" t="b">
        <v>1</v>
      </c>
      <c r="F929" t="n">
        <v>43252.53126298456</v>
      </c>
      <c r="G929" t="n">
        <v>4995.25146484375</v>
      </c>
      <c r="H929" t="n">
        <v>29257.279647460266</v>
      </c>
      <c r="I929" t="n">
        <v>72.0</v>
      </c>
    </row>
    <row r="930">
      <c r="A930" t="s">
        <v>118</v>
      </c>
      <c r="B930" t="s">
        <v>46</v>
      </c>
      <c r="C930" t="s">
        <v>16</v>
      </c>
      <c r="D930" t="s">
        <v>16</v>
      </c>
      <c r="E930" t="b">
        <v>1</v>
      </c>
      <c r="F930" t="n">
        <v>37279.254065837005</v>
      </c>
      <c r="G930" t="n">
        <v>4521.708984375</v>
      </c>
      <c r="H930" t="n">
        <v>23757.54489263449</v>
      </c>
      <c r="I930" t="n">
        <v>61.0</v>
      </c>
    </row>
    <row r="931">
      <c r="A931" t="s">
        <v>118</v>
      </c>
      <c r="B931" t="s">
        <v>38</v>
      </c>
      <c r="C931" t="s">
        <v>8</v>
      </c>
      <c r="D931" t="s">
        <v>8</v>
      </c>
      <c r="E931" t="b">
        <v>1</v>
      </c>
      <c r="F931" t="n">
        <v>17163.04687806269</v>
      </c>
      <c r="G931" t="n">
        <v>3120.250732421875</v>
      </c>
      <c r="H931" t="n">
        <v>5042.796046458685</v>
      </c>
      <c r="I931" t="n">
        <v>21.0</v>
      </c>
    </row>
    <row r="932">
      <c r="A932" t="s">
        <v>118</v>
      </c>
      <c r="B932" t="s">
        <v>39</v>
      </c>
      <c r="C932" t="s">
        <v>8</v>
      </c>
      <c r="D932" t="s">
        <v>8</v>
      </c>
      <c r="E932" t="b">
        <v>1</v>
      </c>
      <c r="F932" t="n">
        <v>15730.63304561645</v>
      </c>
      <c r="G932" t="n">
        <v>3145.373291015625</v>
      </c>
      <c r="H932" t="n">
        <v>3585.2597240832483</v>
      </c>
      <c r="I932" t="n">
        <v>19.0</v>
      </c>
    </row>
    <row r="933">
      <c r="A933" t="s">
        <v>118</v>
      </c>
      <c r="B933" t="s">
        <v>41</v>
      </c>
      <c r="C933" t="s">
        <v>8</v>
      </c>
      <c r="D933" t="s">
        <v>8</v>
      </c>
      <c r="E933" t="b">
        <v>1</v>
      </c>
      <c r="F933" t="n">
        <v>15219.984791541536</v>
      </c>
      <c r="G933" t="n">
        <v>2708.929443359375</v>
      </c>
      <c r="H933" t="n">
        <v>3511.0554530863355</v>
      </c>
      <c r="I933" t="n">
        <v>19.0</v>
      </c>
    </row>
    <row r="934">
      <c r="A934" t="s">
        <v>118</v>
      </c>
      <c r="B934" t="s">
        <v>42</v>
      </c>
      <c r="C934" t="s">
        <v>8</v>
      </c>
      <c r="D934" t="s">
        <v>8</v>
      </c>
      <c r="E934" t="b">
        <v>1</v>
      </c>
      <c r="F934" t="n">
        <v>14032.696022399492</v>
      </c>
      <c r="G934" t="n">
        <v>2008.2159423828125</v>
      </c>
      <c r="H934" t="n">
        <v>3024.4800800166795</v>
      </c>
      <c r="I934" t="n">
        <v>16.0</v>
      </c>
    </row>
    <row r="935">
      <c r="A935" t="s">
        <v>118</v>
      </c>
      <c r="B935" t="s">
        <v>40</v>
      </c>
      <c r="C935" t="s">
        <v>8</v>
      </c>
      <c r="D935" t="s">
        <v>8</v>
      </c>
      <c r="E935" t="b">
        <v>1</v>
      </c>
      <c r="F935" t="n">
        <v>15612.790191803353</v>
      </c>
      <c r="G935" t="n">
        <v>3228.932861328125</v>
      </c>
      <c r="H935" t="n">
        <v>3383.8572770694655</v>
      </c>
      <c r="I935" t="n">
        <v>18.0</v>
      </c>
    </row>
    <row r="936">
      <c r="A936" t="s">
        <v>118</v>
      </c>
      <c r="B936" t="s">
        <v>43</v>
      </c>
      <c r="C936" t="s">
        <v>8</v>
      </c>
      <c r="D936" t="s">
        <v>8</v>
      </c>
      <c r="E936" t="b">
        <v>1</v>
      </c>
      <c r="F936" t="n">
        <v>15803.195043409134</v>
      </c>
      <c r="G936" t="n">
        <v>3282.5771484375</v>
      </c>
      <c r="H936" t="n">
        <v>3520.6178415658715</v>
      </c>
      <c r="I936" t="n">
        <v>18.0</v>
      </c>
    </row>
    <row r="937">
      <c r="A937" t="s">
        <v>118</v>
      </c>
      <c r="B937" t="s">
        <v>44</v>
      </c>
      <c r="C937" t="s">
        <v>8</v>
      </c>
      <c r="D937" t="s">
        <v>8</v>
      </c>
      <c r="E937" t="b">
        <v>1</v>
      </c>
      <c r="F937" t="n">
        <v>15189.397011274348</v>
      </c>
      <c r="G937" t="n">
        <v>3132.698974609375</v>
      </c>
      <c r="H937" t="n">
        <v>3056.6980366649736</v>
      </c>
      <c r="I937" t="n">
        <v>17.0</v>
      </c>
    </row>
    <row r="938">
      <c r="A938" t="s">
        <v>118</v>
      </c>
      <c r="B938" t="s">
        <v>45</v>
      </c>
      <c r="C938" t="s">
        <v>8</v>
      </c>
      <c r="D938" t="s">
        <v>8</v>
      </c>
      <c r="E938" t="b">
        <v>1</v>
      </c>
      <c r="F938" t="n">
        <v>13418.94824803985</v>
      </c>
      <c r="G938" t="n">
        <v>2930.08056640625</v>
      </c>
      <c r="H938" t="n">
        <v>1488.8676282278368</v>
      </c>
      <c r="I938" t="n">
        <v>14.0</v>
      </c>
    </row>
    <row r="939">
      <c r="A939" t="s">
        <v>118</v>
      </c>
      <c r="B939" t="s">
        <v>46</v>
      </c>
      <c r="C939" t="s">
        <v>8</v>
      </c>
      <c r="D939" t="s">
        <v>8</v>
      </c>
      <c r="E939" t="b">
        <v>1</v>
      </c>
      <c r="F939" t="n">
        <v>12780.19860016914</v>
      </c>
      <c r="G939" t="n">
        <v>2971.502197265625</v>
      </c>
      <c r="H939" t="n">
        <v>808.6965173444326</v>
      </c>
      <c r="I939" t="n">
        <v>12.0</v>
      </c>
    </row>
    <row r="940">
      <c r="A940" t="s">
        <v>118</v>
      </c>
      <c r="B940" t="s">
        <v>38</v>
      </c>
      <c r="C940" t="s">
        <v>5</v>
      </c>
      <c r="D940" t="s">
        <v>5</v>
      </c>
      <c r="E940" t="b">
        <v>1</v>
      </c>
      <c r="F940" t="n">
        <v>32833.78448372733</v>
      </c>
      <c r="G940" t="n">
        <v>4385.32763671875</v>
      </c>
      <c r="H940" t="n">
        <v>19448.456801232212</v>
      </c>
      <c r="I940" t="n">
        <v>45.0</v>
      </c>
    </row>
    <row r="941">
      <c r="A941" t="s">
        <v>118</v>
      </c>
      <c r="B941" t="s">
        <v>39</v>
      </c>
      <c r="C941" t="s">
        <v>5</v>
      </c>
      <c r="D941" t="s">
        <v>5</v>
      </c>
      <c r="E941" t="b">
        <v>1</v>
      </c>
      <c r="F941" t="n">
        <v>26772.27069068955</v>
      </c>
      <c r="G941" t="n">
        <v>4049.98388671875</v>
      </c>
      <c r="H941" t="n">
        <v>13722.286826858985</v>
      </c>
      <c r="I941" t="n">
        <v>42.0</v>
      </c>
    </row>
    <row r="942">
      <c r="A942" t="s">
        <v>118</v>
      </c>
      <c r="B942" t="s">
        <v>41</v>
      </c>
      <c r="C942" t="s">
        <v>5</v>
      </c>
      <c r="D942" t="s">
        <v>5</v>
      </c>
      <c r="E942" t="b">
        <v>1</v>
      </c>
      <c r="F942" t="n">
        <v>22836.393242710594</v>
      </c>
      <c r="G942" t="n">
        <v>4297.9951171875</v>
      </c>
      <c r="H942" t="n">
        <v>9538.398278110984</v>
      </c>
      <c r="I942" t="n">
        <v>47.0</v>
      </c>
    </row>
    <row r="943">
      <c r="A943" t="s">
        <v>118</v>
      </c>
      <c r="B943" t="s">
        <v>42</v>
      </c>
      <c r="C943" t="s">
        <v>5</v>
      </c>
      <c r="D943" t="s">
        <v>5</v>
      </c>
      <c r="E943" t="b">
        <v>1</v>
      </c>
      <c r="F943" t="n">
        <v>18805.07202214114</v>
      </c>
      <c r="G943" t="n">
        <v>4975.4951171875</v>
      </c>
      <c r="H943" t="n">
        <v>4829.577076615016</v>
      </c>
      <c r="I943" t="n">
        <v>67.0</v>
      </c>
    </row>
    <row r="944">
      <c r="A944" t="s">
        <v>118</v>
      </c>
      <c r="B944" t="s">
        <v>40</v>
      </c>
      <c r="C944" t="s">
        <v>5</v>
      </c>
      <c r="D944" t="s">
        <v>5</v>
      </c>
      <c r="E944" t="b">
        <v>1</v>
      </c>
      <c r="F944" t="n">
        <v>33905.192411114804</v>
      </c>
      <c r="G944" t="n">
        <v>4481.77880859375</v>
      </c>
      <c r="H944" t="n">
        <v>20423.413446118466</v>
      </c>
      <c r="I944" t="n">
        <v>50.0</v>
      </c>
    </row>
    <row r="945">
      <c r="A945" t="s">
        <v>118</v>
      </c>
      <c r="B945" t="s">
        <v>43</v>
      </c>
      <c r="C945" t="s">
        <v>5</v>
      </c>
      <c r="D945" t="s">
        <v>5</v>
      </c>
      <c r="E945" t="b">
        <v>1</v>
      </c>
      <c r="F945" t="n">
        <v>27621.159143810943</v>
      </c>
      <c r="G945" t="n">
        <v>4296.0849609375</v>
      </c>
      <c r="H945" t="n">
        <v>14325.074087506011</v>
      </c>
      <c r="I945" t="n">
        <v>41.0</v>
      </c>
    </row>
    <row r="946">
      <c r="A946" t="s">
        <v>118</v>
      </c>
      <c r="B946" t="s">
        <v>44</v>
      </c>
      <c r="C946" t="s">
        <v>5</v>
      </c>
      <c r="D946" t="s">
        <v>5</v>
      </c>
      <c r="E946" t="b">
        <v>1</v>
      </c>
      <c r="F946" t="n">
        <v>29932.6073945563</v>
      </c>
      <c r="G946" t="n">
        <v>4326.03173828125</v>
      </c>
      <c r="H946" t="n">
        <v>16606.57567153384</v>
      </c>
      <c r="I946" t="n">
        <v>48.0</v>
      </c>
    </row>
    <row r="947">
      <c r="A947" t="s">
        <v>118</v>
      </c>
      <c r="B947" t="s">
        <v>45</v>
      </c>
      <c r="C947" t="s">
        <v>5</v>
      </c>
      <c r="D947" t="s">
        <v>5</v>
      </c>
      <c r="E947" t="b">
        <v>1</v>
      </c>
      <c r="F947" t="n">
        <v>23396.76817321045</v>
      </c>
      <c r="G947" t="n">
        <v>3889.284423828125</v>
      </c>
      <c r="H947" t="n">
        <v>10507.48369979126</v>
      </c>
      <c r="I947" t="n">
        <v>37.0</v>
      </c>
    </row>
    <row r="948">
      <c r="A948" t="s">
        <v>118</v>
      </c>
      <c r="B948" t="s">
        <v>46</v>
      </c>
      <c r="C948" t="s">
        <v>5</v>
      </c>
      <c r="D948" t="s">
        <v>5</v>
      </c>
      <c r="E948" t="b">
        <v>1</v>
      </c>
      <c r="F948" t="n">
        <v>18250.537876184204</v>
      </c>
      <c r="G948" t="n">
        <v>3735.349365234375</v>
      </c>
      <c r="H948" t="n">
        <v>5515.188610131957</v>
      </c>
      <c r="I948" t="n">
        <v>32.0</v>
      </c>
    </row>
    <row r="949">
      <c r="A949" t="s">
        <v>118</v>
      </c>
      <c r="B949" t="s">
        <v>38</v>
      </c>
      <c r="C949" t="s">
        <v>6</v>
      </c>
      <c r="D949" t="s">
        <v>6</v>
      </c>
      <c r="E949" t="b">
        <v>1</v>
      </c>
      <c r="F949" t="n">
        <v>39398.759793689795</v>
      </c>
      <c r="G949" t="n">
        <v>4316.5615234375</v>
      </c>
      <c r="H949" t="n">
        <v>26082.198277881685</v>
      </c>
      <c r="I949" t="n">
        <v>64.0</v>
      </c>
    </row>
    <row r="950">
      <c r="A950" t="s">
        <v>118</v>
      </c>
      <c r="B950" t="s">
        <v>39</v>
      </c>
      <c r="C950" t="s">
        <v>6</v>
      </c>
      <c r="D950" t="s">
        <v>6</v>
      </c>
      <c r="E950" t="b">
        <v>1</v>
      </c>
      <c r="F950" t="n">
        <v>29400.593665992063</v>
      </c>
      <c r="G950" t="n">
        <v>3783.201416015625</v>
      </c>
      <c r="H950" t="n">
        <v>16617.39224616174</v>
      </c>
      <c r="I950" t="n">
        <v>52.0</v>
      </c>
    </row>
    <row r="951">
      <c r="A951" t="s">
        <v>118</v>
      </c>
      <c r="B951" t="s">
        <v>41</v>
      </c>
      <c r="C951" t="s">
        <v>6</v>
      </c>
      <c r="D951" t="s">
        <v>6</v>
      </c>
      <c r="E951" t="b">
        <v>1</v>
      </c>
      <c r="F951" t="n">
        <v>22830.41175310048</v>
      </c>
      <c r="G951" t="n">
        <v>3000.89013671875</v>
      </c>
      <c r="H951" t="n">
        <v>10829.521665972796</v>
      </c>
      <c r="I951" t="n">
        <v>39.0</v>
      </c>
    </row>
    <row r="952">
      <c r="A952" t="s">
        <v>118</v>
      </c>
      <c r="B952" t="s">
        <v>42</v>
      </c>
      <c r="C952" t="s">
        <v>6</v>
      </c>
      <c r="D952" t="s">
        <v>6</v>
      </c>
      <c r="E952" t="b">
        <v>1</v>
      </c>
      <c r="F952" t="n">
        <v>17819.41091599222</v>
      </c>
      <c r="G952" t="n">
        <v>2772.92724609375</v>
      </c>
      <c r="H952" t="n">
        <v>6046.483656547029</v>
      </c>
      <c r="I952" t="n">
        <v>35.0</v>
      </c>
    </row>
    <row r="953">
      <c r="A953" t="s">
        <v>118</v>
      </c>
      <c r="B953" t="s">
        <v>40</v>
      </c>
      <c r="C953" t="s">
        <v>6</v>
      </c>
      <c r="D953" t="s">
        <v>6</v>
      </c>
      <c r="E953" t="b">
        <v>1</v>
      </c>
      <c r="F953" t="n">
        <v>30804.623258272346</v>
      </c>
      <c r="G953" t="n">
        <v>3988.114990234375</v>
      </c>
      <c r="H953" t="n">
        <v>17816.50821463221</v>
      </c>
      <c r="I953" t="n">
        <v>54.0</v>
      </c>
    </row>
    <row r="954">
      <c r="A954" t="s">
        <v>118</v>
      </c>
      <c r="B954" t="s">
        <v>43</v>
      </c>
      <c r="C954" t="s">
        <v>6</v>
      </c>
      <c r="D954" t="s">
        <v>6</v>
      </c>
      <c r="E954" t="b">
        <v>1</v>
      </c>
      <c r="F954" t="n">
        <v>31968.996243090245</v>
      </c>
      <c r="G954" t="n">
        <v>3911.18359375</v>
      </c>
      <c r="H954" t="n">
        <v>19057.812691301915</v>
      </c>
      <c r="I954" t="n">
        <v>57.0</v>
      </c>
    </row>
    <row r="955">
      <c r="A955" t="s">
        <v>118</v>
      </c>
      <c r="B955" t="s">
        <v>44</v>
      </c>
      <c r="C955" t="s">
        <v>6</v>
      </c>
      <c r="D955" t="s">
        <v>6</v>
      </c>
      <c r="E955" t="b">
        <v>1</v>
      </c>
      <c r="F955" t="n">
        <v>30782.93993592974</v>
      </c>
      <c r="G955" t="n">
        <v>4158.77685546875</v>
      </c>
      <c r="H955" t="n">
        <v>17624.16312242266</v>
      </c>
      <c r="I955" t="n">
        <v>58.0</v>
      </c>
    </row>
    <row r="956">
      <c r="A956" t="s">
        <v>118</v>
      </c>
      <c r="B956" t="s">
        <v>45</v>
      </c>
      <c r="C956" t="s">
        <v>6</v>
      </c>
      <c r="D956" t="s">
        <v>6</v>
      </c>
      <c r="E956" t="b">
        <v>1</v>
      </c>
      <c r="F956" t="n">
        <v>25638.720425651398</v>
      </c>
      <c r="G956" t="n">
        <v>3362.16259765625</v>
      </c>
      <c r="H956" t="n">
        <v>13276.557793662872</v>
      </c>
      <c r="I956" t="n">
        <v>46.0</v>
      </c>
    </row>
    <row r="957">
      <c r="A957" t="s">
        <v>118</v>
      </c>
      <c r="B957" t="s">
        <v>46</v>
      </c>
      <c r="C957" t="s">
        <v>6</v>
      </c>
      <c r="D957" t="s">
        <v>6</v>
      </c>
      <c r="E957" t="b">
        <v>1</v>
      </c>
      <c r="F957" t="n">
        <v>19212.22047521799</v>
      </c>
      <c r="G957" t="n">
        <v>3045.95703125</v>
      </c>
      <c r="H957" t="n">
        <v>7166.263516447239</v>
      </c>
      <c r="I957" t="n">
        <v>38.0</v>
      </c>
    </row>
    <row r="958">
      <c r="A958" t="s">
        <v>118</v>
      </c>
      <c r="B958" t="s">
        <v>38</v>
      </c>
      <c r="C958" t="s">
        <v>7</v>
      </c>
      <c r="D958" t="s">
        <v>7</v>
      </c>
      <c r="E958" t="b">
        <v>1</v>
      </c>
      <c r="F958" t="n">
        <v>37827.86109605846</v>
      </c>
      <c r="G958" t="n">
        <v>4535.7314453125</v>
      </c>
      <c r="H958" t="n">
        <v>24292.129521046252</v>
      </c>
      <c r="I958" t="n">
        <v>68.0</v>
      </c>
    </row>
    <row r="959">
      <c r="A959" t="s">
        <v>118</v>
      </c>
      <c r="B959" t="s">
        <v>39</v>
      </c>
      <c r="C959" t="s">
        <v>7</v>
      </c>
      <c r="D959" t="s">
        <v>7</v>
      </c>
      <c r="E959" t="b">
        <v>1</v>
      </c>
      <c r="F959" t="n">
        <v>26521.399420194917</v>
      </c>
      <c r="G959" t="n">
        <v>3610.64404296875</v>
      </c>
      <c r="H959" t="n">
        <v>13910.755266599946</v>
      </c>
      <c r="I959" t="n">
        <v>51.0</v>
      </c>
    </row>
    <row r="960">
      <c r="A960" t="s">
        <v>118</v>
      </c>
      <c r="B960" t="s">
        <v>41</v>
      </c>
      <c r="C960" t="s">
        <v>7</v>
      </c>
      <c r="D960" t="s">
        <v>7</v>
      </c>
      <c r="E960" t="b">
        <v>1</v>
      </c>
      <c r="F960" t="n">
        <v>21787.024804631692</v>
      </c>
      <c r="G960" t="n">
        <v>3688.30224609375</v>
      </c>
      <c r="H960" t="n">
        <v>9098.722617665751</v>
      </c>
      <c r="I960" t="n">
        <v>53.0</v>
      </c>
    </row>
    <row r="961">
      <c r="A961" t="s">
        <v>118</v>
      </c>
      <c r="B961" t="s">
        <v>42</v>
      </c>
      <c r="C961" t="s">
        <v>7</v>
      </c>
      <c r="D961" t="s">
        <v>7</v>
      </c>
      <c r="E961" t="b">
        <v>1</v>
      </c>
      <c r="F961" t="n">
        <v>18536.88441401732</v>
      </c>
      <c r="G961" t="n">
        <v>5032.4541015625</v>
      </c>
      <c r="H961" t="n">
        <v>4504.430079758286</v>
      </c>
      <c r="I961" t="n">
        <v>77.0</v>
      </c>
    </row>
    <row r="962">
      <c r="A962" t="s">
        <v>118</v>
      </c>
      <c r="B962" t="s">
        <v>40</v>
      </c>
      <c r="C962" t="s">
        <v>7</v>
      </c>
      <c r="D962" t="s">
        <v>7</v>
      </c>
      <c r="E962" t="b">
        <v>1</v>
      </c>
      <c r="F962" t="n">
        <v>32940.07382641059</v>
      </c>
      <c r="G962" t="n">
        <v>4693.80419921875</v>
      </c>
      <c r="H962" t="n">
        <v>19246.269539453806</v>
      </c>
      <c r="I962" t="n">
        <v>64.0</v>
      </c>
    </row>
    <row r="963">
      <c r="A963" t="s">
        <v>118</v>
      </c>
      <c r="B963" t="s">
        <v>43</v>
      </c>
      <c r="C963" t="s">
        <v>7</v>
      </c>
      <c r="D963" t="s">
        <v>7</v>
      </c>
      <c r="E963" t="b">
        <v>1</v>
      </c>
      <c r="F963" t="n">
        <v>35996.41429711487</v>
      </c>
      <c r="G963" t="n">
        <v>4614.46044921875</v>
      </c>
      <c r="H963" t="n">
        <v>22381.953958522343</v>
      </c>
      <c r="I963" t="n">
        <v>67.0</v>
      </c>
    </row>
    <row r="964">
      <c r="A964" t="s">
        <v>118</v>
      </c>
      <c r="B964" t="s">
        <v>44</v>
      </c>
      <c r="C964" t="s">
        <v>7</v>
      </c>
      <c r="D964" t="s">
        <v>7</v>
      </c>
      <c r="E964" t="b">
        <v>1</v>
      </c>
      <c r="F964" t="n">
        <v>32682.960650530447</v>
      </c>
      <c r="G964" t="n">
        <v>4403.265625</v>
      </c>
      <c r="H964" t="n">
        <v>19279.695014086356</v>
      </c>
      <c r="I964" t="n">
        <v>60.0</v>
      </c>
    </row>
    <row r="965">
      <c r="A965" t="s">
        <v>118</v>
      </c>
      <c r="B965" t="s">
        <v>45</v>
      </c>
      <c r="C965" t="s">
        <v>7</v>
      </c>
      <c r="D965" t="s">
        <v>7</v>
      </c>
      <c r="E965" t="b">
        <v>1</v>
      </c>
      <c r="F965" t="n">
        <v>26939.86508941391</v>
      </c>
      <c r="G965" t="n">
        <v>3666.9677734375</v>
      </c>
      <c r="H965" t="n">
        <v>14272.897365567474</v>
      </c>
      <c r="I965" t="n">
        <v>47.0</v>
      </c>
    </row>
    <row r="966">
      <c r="A966" t="s">
        <v>118</v>
      </c>
      <c r="B966" t="s">
        <v>46</v>
      </c>
      <c r="C966" t="s">
        <v>7</v>
      </c>
      <c r="D966" t="s">
        <v>7</v>
      </c>
      <c r="E966" t="b">
        <v>1</v>
      </c>
      <c r="F966" t="n">
        <v>18816.172722345113</v>
      </c>
      <c r="G966" t="n">
        <v>2566.471923828125</v>
      </c>
      <c r="H966" t="n">
        <v>7249.700764184713</v>
      </c>
      <c r="I966" t="n">
        <v>28.0</v>
      </c>
    </row>
    <row r="967">
      <c r="A967" t="s">
        <v>118</v>
      </c>
      <c r="B967" t="s">
        <v>38</v>
      </c>
      <c r="C967" t="s">
        <v>9</v>
      </c>
      <c r="D967" t="s">
        <v>9</v>
      </c>
      <c r="E967" t="b">
        <v>1</v>
      </c>
      <c r="F967" t="n">
        <v>16075.748856504852</v>
      </c>
      <c r="G967" t="n">
        <v>2682.7685546875</v>
      </c>
      <c r="H967" t="n">
        <v>4392.980240782195</v>
      </c>
      <c r="I967" t="n">
        <v>19.0</v>
      </c>
    </row>
    <row r="968">
      <c r="A968" t="s">
        <v>118</v>
      </c>
      <c r="B968" t="s">
        <v>39</v>
      </c>
      <c r="C968" t="s">
        <v>9</v>
      </c>
      <c r="D968" t="s">
        <v>9</v>
      </c>
      <c r="E968" t="b">
        <v>1</v>
      </c>
      <c r="F968" t="n">
        <v>16245.411493838783</v>
      </c>
      <c r="G968" t="n">
        <v>2531.57080078125</v>
      </c>
      <c r="H968" t="n">
        <v>4713.8407006869265</v>
      </c>
      <c r="I968" t="n">
        <v>18.0</v>
      </c>
    </row>
    <row r="969">
      <c r="A969" t="s">
        <v>118</v>
      </c>
      <c r="B969" t="s">
        <v>41</v>
      </c>
      <c r="C969" t="s">
        <v>9</v>
      </c>
      <c r="D969" t="s">
        <v>9</v>
      </c>
      <c r="E969" t="b">
        <v>1</v>
      </c>
      <c r="F969" t="n">
        <v>17698.46943536604</v>
      </c>
      <c r="G969" t="n">
        <v>2290.24658203125</v>
      </c>
      <c r="H969" t="n">
        <v>6408.222738893873</v>
      </c>
      <c r="I969" t="n">
        <v>17.0</v>
      </c>
    </row>
    <row r="970">
      <c r="A970" t="s">
        <v>118</v>
      </c>
      <c r="B970" t="s">
        <v>42</v>
      </c>
      <c r="C970" t="s">
        <v>9</v>
      </c>
      <c r="D970" t="s">
        <v>9</v>
      </c>
      <c r="E970" t="b">
        <v>1</v>
      </c>
      <c r="F970" t="n">
        <v>15897.534371143083</v>
      </c>
      <c r="G970" t="n">
        <v>1697.856201171875</v>
      </c>
      <c r="H970" t="n">
        <v>5199.678139453631</v>
      </c>
      <c r="I970" t="n">
        <v>15.0</v>
      </c>
    </row>
    <row r="971">
      <c r="A971" t="s">
        <v>118</v>
      </c>
      <c r="B971" t="s">
        <v>40</v>
      </c>
      <c r="C971" t="s">
        <v>9</v>
      </c>
      <c r="D971" t="s">
        <v>9</v>
      </c>
      <c r="E971" t="b">
        <v>1</v>
      </c>
      <c r="F971" t="n">
        <v>14584.871783800612</v>
      </c>
      <c r="G971" t="n">
        <v>2732.649658203125</v>
      </c>
      <c r="H971" t="n">
        <v>2852.222217150221</v>
      </c>
      <c r="I971" t="n">
        <v>17.0</v>
      </c>
    </row>
    <row r="972">
      <c r="A972" t="s">
        <v>118</v>
      </c>
      <c r="B972" t="s">
        <v>43</v>
      </c>
      <c r="C972" t="s">
        <v>9</v>
      </c>
      <c r="D972" t="s">
        <v>9</v>
      </c>
      <c r="E972" t="b">
        <v>1</v>
      </c>
      <c r="F972" t="n">
        <v>15093.160377885097</v>
      </c>
      <c r="G972" t="n">
        <v>2594.1005859375</v>
      </c>
      <c r="H972" t="n">
        <v>3499.0598682415416</v>
      </c>
      <c r="I972" t="n">
        <v>17.0</v>
      </c>
    </row>
    <row r="973">
      <c r="A973" t="s">
        <v>118</v>
      </c>
      <c r="B973" t="s">
        <v>44</v>
      </c>
      <c r="C973" t="s">
        <v>9</v>
      </c>
      <c r="D973" t="s">
        <v>9</v>
      </c>
      <c r="E973" t="b">
        <v>1</v>
      </c>
      <c r="F973" t="n">
        <v>13854.356980450599</v>
      </c>
      <c r="G973" t="n">
        <v>2649.6181640625</v>
      </c>
      <c r="H973" t="n">
        <v>2204.738854535072</v>
      </c>
      <c r="I973" t="n">
        <v>16.0</v>
      </c>
    </row>
    <row r="974">
      <c r="A974" t="s">
        <v>118</v>
      </c>
      <c r="B974" t="s">
        <v>45</v>
      </c>
      <c r="C974" t="s">
        <v>9</v>
      </c>
      <c r="D974" t="s">
        <v>9</v>
      </c>
      <c r="E974" t="b">
        <v>1</v>
      </c>
      <c r="F974" t="n">
        <v>12641.766411681678</v>
      </c>
      <c r="G974" t="n">
        <v>2150.9677734375</v>
      </c>
      <c r="H974" t="n">
        <v>1490.7987450557005</v>
      </c>
      <c r="I974" t="n">
        <v>14.0</v>
      </c>
    </row>
    <row r="975">
      <c r="A975" t="s">
        <v>118</v>
      </c>
      <c r="B975" t="s">
        <v>46</v>
      </c>
      <c r="C975" t="s">
        <v>9</v>
      </c>
      <c r="D975" t="s">
        <v>9</v>
      </c>
      <c r="E975" t="b">
        <v>1</v>
      </c>
      <c r="F975" t="n">
        <v>12134.932952374553</v>
      </c>
      <c r="G975" t="n">
        <v>1949.1329345703125</v>
      </c>
      <c r="H975" t="n">
        <v>1185.8000635806072</v>
      </c>
      <c r="I975" t="n">
        <v>13.0</v>
      </c>
    </row>
    <row r="976">
      <c r="A976" t="s">
        <v>118</v>
      </c>
      <c r="B976" t="s">
        <v>38</v>
      </c>
      <c r="C976" t="s">
        <v>4</v>
      </c>
      <c r="D976" t="s">
        <v>4</v>
      </c>
      <c r="E976" t="b">
        <v>0</v>
      </c>
      <c r="F976" t="n">
        <v>37981.75699187126</v>
      </c>
      <c r="G976" t="n">
        <v>4631.328125</v>
      </c>
      <c r="H976" t="n">
        <v>24350.42885733452</v>
      </c>
      <c r="I976" t="n">
        <v>50.0</v>
      </c>
    </row>
    <row r="977">
      <c r="A977" t="s">
        <v>118</v>
      </c>
      <c r="B977" t="s">
        <v>39</v>
      </c>
      <c r="C977" t="s">
        <v>4</v>
      </c>
      <c r="D977" t="s">
        <v>4</v>
      </c>
      <c r="E977" t="b">
        <v>0</v>
      </c>
      <c r="F977" t="n">
        <v>31907.36393789548</v>
      </c>
      <c r="G977" t="n">
        <v>4600.1630859375</v>
      </c>
      <c r="H977" t="n">
        <v>18307.200760405245</v>
      </c>
      <c r="I977" t="n">
        <v>48.0</v>
      </c>
    </row>
    <row r="978">
      <c r="A978" t="s">
        <v>118</v>
      </c>
      <c r="B978" t="s">
        <v>41</v>
      </c>
      <c r="C978" t="s">
        <v>4</v>
      </c>
      <c r="D978" t="s">
        <v>4</v>
      </c>
      <c r="E978" t="b">
        <v>0</v>
      </c>
      <c r="F978" t="n">
        <v>24863.769775542376</v>
      </c>
      <c r="G978" t="n">
        <v>3890.388427734375</v>
      </c>
      <c r="H978" t="n">
        <v>11973.381343993304</v>
      </c>
      <c r="I978" t="n">
        <v>36.0</v>
      </c>
    </row>
    <row r="979">
      <c r="A979" t="s">
        <v>118</v>
      </c>
      <c r="B979" t="s">
        <v>42</v>
      </c>
      <c r="C979" t="s">
        <v>4</v>
      </c>
      <c r="D979" t="s">
        <v>4</v>
      </c>
      <c r="E979" t="b">
        <v>0</v>
      </c>
      <c r="F979" t="n">
        <v>16485.36183280662</v>
      </c>
      <c r="G979" t="n">
        <v>3007.449462890625</v>
      </c>
      <c r="H979" t="n">
        <v>4477.912366101295</v>
      </c>
      <c r="I979" t="n">
        <v>24.0</v>
      </c>
    </row>
    <row r="980">
      <c r="A980" t="s">
        <v>118</v>
      </c>
      <c r="B980" t="s">
        <v>40</v>
      </c>
      <c r="C980" t="s">
        <v>4</v>
      </c>
      <c r="D980" t="s">
        <v>4</v>
      </c>
      <c r="E980" t="b">
        <v>0</v>
      </c>
      <c r="F980" t="n">
        <v>38485.533332273015</v>
      </c>
      <c r="G980" t="n">
        <v>4582.802734375</v>
      </c>
      <c r="H980" t="n">
        <v>24902.73081342841</v>
      </c>
      <c r="I980" t="n">
        <v>50.0</v>
      </c>
    </row>
    <row r="981">
      <c r="A981" t="s">
        <v>118</v>
      </c>
      <c r="B981" t="s">
        <v>43</v>
      </c>
      <c r="C981" t="s">
        <v>4</v>
      </c>
      <c r="D981" t="s">
        <v>4</v>
      </c>
      <c r="E981" t="b">
        <v>0</v>
      </c>
      <c r="F981" t="n">
        <v>33936.186623242495</v>
      </c>
      <c r="G981" t="n">
        <v>4444.40234375</v>
      </c>
      <c r="H981" t="n">
        <v>20491.78412118256</v>
      </c>
      <c r="I981" t="n">
        <v>45.0</v>
      </c>
    </row>
    <row r="982">
      <c r="A982" t="s">
        <v>118</v>
      </c>
      <c r="B982" t="s">
        <v>44</v>
      </c>
      <c r="C982" t="s">
        <v>4</v>
      </c>
      <c r="D982" t="s">
        <v>4</v>
      </c>
      <c r="E982" t="b">
        <v>0</v>
      </c>
      <c r="F982" t="n">
        <v>34306.088994556936</v>
      </c>
      <c r="G982" t="n">
        <v>4481.662109375</v>
      </c>
      <c r="H982" t="n">
        <v>20824.4270091596</v>
      </c>
      <c r="I982" t="n">
        <v>45.0</v>
      </c>
    </row>
    <row r="983">
      <c r="A983" t="s">
        <v>118</v>
      </c>
      <c r="B983" t="s">
        <v>45</v>
      </c>
      <c r="C983" t="s">
        <v>4</v>
      </c>
      <c r="D983" t="s">
        <v>4</v>
      </c>
      <c r="E983" t="b">
        <v>0</v>
      </c>
      <c r="F983" t="n">
        <v>31241.826651692485</v>
      </c>
      <c r="G983" t="n">
        <v>4246.5810546875</v>
      </c>
      <c r="H983" t="n">
        <v>17995.245692372417</v>
      </c>
      <c r="I983" t="n">
        <v>40.0</v>
      </c>
    </row>
    <row r="984">
      <c r="A984" t="s">
        <v>118</v>
      </c>
      <c r="B984" t="s">
        <v>46</v>
      </c>
      <c r="C984" t="s">
        <v>4</v>
      </c>
      <c r="D984" t="s">
        <v>4</v>
      </c>
      <c r="E984" t="b">
        <v>0</v>
      </c>
      <c r="F984" t="n">
        <v>24068.35065131328</v>
      </c>
      <c r="G984" t="n">
        <v>3857.16845703125</v>
      </c>
      <c r="H984" t="n">
        <v>11211.182270575979</v>
      </c>
      <c r="I984" t="n">
        <v>31.0</v>
      </c>
    </row>
    <row r="985">
      <c r="A985" t="s">
        <v>118</v>
      </c>
      <c r="B985" t="s">
        <v>38</v>
      </c>
      <c r="C985" t="s">
        <v>16</v>
      </c>
      <c r="D985" t="s">
        <v>16</v>
      </c>
      <c r="E985" t="b">
        <v>1</v>
      </c>
      <c r="F985" t="n">
        <v>54569.65757061087</v>
      </c>
      <c r="G985" t="n">
        <v>5770.96240234375</v>
      </c>
      <c r="H985" t="n">
        <v>39798.69521595084</v>
      </c>
      <c r="I985" t="n">
        <v>100.0</v>
      </c>
    </row>
    <row r="986">
      <c r="A986" t="s">
        <v>118</v>
      </c>
      <c r="B986" t="s">
        <v>39</v>
      </c>
      <c r="C986" t="s">
        <v>16</v>
      </c>
      <c r="D986" t="s">
        <v>16</v>
      </c>
      <c r="E986" t="b">
        <v>1</v>
      </c>
      <c r="F986" t="n">
        <v>41057.6061619448</v>
      </c>
      <c r="G986" t="n">
        <v>4954.9609375</v>
      </c>
      <c r="H986" t="n">
        <v>27102.645037524635</v>
      </c>
      <c r="I986" t="n">
        <v>77.0</v>
      </c>
    </row>
    <row r="987">
      <c r="A987" t="s">
        <v>118</v>
      </c>
      <c r="B987" t="s">
        <v>41</v>
      </c>
      <c r="C987" t="s">
        <v>16</v>
      </c>
      <c r="D987" t="s">
        <v>16</v>
      </c>
      <c r="E987" t="b">
        <v>1</v>
      </c>
      <c r="F987" t="n">
        <v>32416.70374274945</v>
      </c>
      <c r="G987" t="n">
        <v>3904.415283203125</v>
      </c>
      <c r="H987" t="n">
        <v>19512.288545377014</v>
      </c>
      <c r="I987" t="n">
        <v>55.0</v>
      </c>
    </row>
    <row r="988">
      <c r="A988" t="s">
        <v>118</v>
      </c>
      <c r="B988" t="s">
        <v>42</v>
      </c>
      <c r="C988" t="s">
        <v>16</v>
      </c>
      <c r="D988" t="s">
        <v>16</v>
      </c>
      <c r="E988" t="b">
        <v>1</v>
      </c>
      <c r="F988" t="n">
        <v>21217.96476801864</v>
      </c>
      <c r="G988" t="n">
        <v>2967.667236328125</v>
      </c>
      <c r="H988" t="n">
        <v>9250.297419156943</v>
      </c>
      <c r="I988" t="n">
        <v>32.0</v>
      </c>
    </row>
    <row r="989">
      <c r="A989" t="s">
        <v>118</v>
      </c>
      <c r="B989" t="s">
        <v>40</v>
      </c>
      <c r="C989" t="s">
        <v>16</v>
      </c>
      <c r="D989" t="s">
        <v>16</v>
      </c>
      <c r="E989" t="b">
        <v>1</v>
      </c>
      <c r="F989" t="n">
        <v>50634.66844951277</v>
      </c>
      <c r="G989" t="n">
        <v>5322.0888671875</v>
      </c>
      <c r="H989" t="n">
        <v>36312.579631916335</v>
      </c>
      <c r="I989" t="n">
        <v>88.0</v>
      </c>
    </row>
    <row r="990">
      <c r="A990" t="s">
        <v>118</v>
      </c>
      <c r="B990" t="s">
        <v>43</v>
      </c>
      <c r="C990" t="s">
        <v>16</v>
      </c>
      <c r="D990" t="s">
        <v>16</v>
      </c>
      <c r="E990" t="b">
        <v>1</v>
      </c>
      <c r="F990" t="n">
        <v>48335.93297789429</v>
      </c>
      <c r="G990" t="n">
        <v>5215.412109375</v>
      </c>
      <c r="H990" t="n">
        <v>34120.520738819585</v>
      </c>
      <c r="I990" t="n">
        <v>85.0</v>
      </c>
    </row>
    <row r="991">
      <c r="A991" t="s">
        <v>118</v>
      </c>
      <c r="B991" t="s">
        <v>44</v>
      </c>
      <c r="C991" t="s">
        <v>16</v>
      </c>
      <c r="D991" t="s">
        <v>16</v>
      </c>
      <c r="E991" t="b">
        <v>1</v>
      </c>
      <c r="F991" t="n">
        <v>47825.53183036416</v>
      </c>
      <c r="G991" t="n">
        <v>5324.14208984375</v>
      </c>
      <c r="H991" t="n">
        <v>33501.38956122964</v>
      </c>
      <c r="I991" t="n">
        <v>83.0</v>
      </c>
    </row>
    <row r="992">
      <c r="A992" t="s">
        <v>118</v>
      </c>
      <c r="B992" t="s">
        <v>45</v>
      </c>
      <c r="C992" t="s">
        <v>16</v>
      </c>
      <c r="D992" t="s">
        <v>16</v>
      </c>
      <c r="E992" t="b">
        <v>1</v>
      </c>
      <c r="F992" t="n">
        <v>43252.53126298456</v>
      </c>
      <c r="G992" t="n">
        <v>4995.25146484375</v>
      </c>
      <c r="H992" t="n">
        <v>29257.279647460266</v>
      </c>
      <c r="I992" t="n">
        <v>72.0</v>
      </c>
    </row>
    <row r="993">
      <c r="A993" t="s">
        <v>118</v>
      </c>
      <c r="B993" t="s">
        <v>46</v>
      </c>
      <c r="C993" t="s">
        <v>16</v>
      </c>
      <c r="D993" t="s">
        <v>16</v>
      </c>
      <c r="E993" t="b">
        <v>1</v>
      </c>
      <c r="F993" t="n">
        <v>37279.254065837005</v>
      </c>
      <c r="G993" t="n">
        <v>4521.708984375</v>
      </c>
      <c r="H993" t="n">
        <v>23757.54489263449</v>
      </c>
      <c r="I993" t="n">
        <v>61.0</v>
      </c>
    </row>
    <row r="994">
      <c r="A994" t="s">
        <v>118</v>
      </c>
      <c r="B994" t="s">
        <v>38</v>
      </c>
      <c r="C994" t="s">
        <v>8</v>
      </c>
      <c r="D994" t="s">
        <v>8</v>
      </c>
      <c r="E994" t="b">
        <v>1</v>
      </c>
      <c r="F994" t="n">
        <v>17163.04687806269</v>
      </c>
      <c r="G994" t="n">
        <v>3120.250732421875</v>
      </c>
      <c r="H994" t="n">
        <v>5042.796046458685</v>
      </c>
      <c r="I994" t="n">
        <v>21.0</v>
      </c>
    </row>
    <row r="995">
      <c r="A995" t="s">
        <v>118</v>
      </c>
      <c r="B995" t="s">
        <v>39</v>
      </c>
      <c r="C995" t="s">
        <v>8</v>
      </c>
      <c r="D995" t="s">
        <v>8</v>
      </c>
      <c r="E995" t="b">
        <v>1</v>
      </c>
      <c r="F995" t="n">
        <v>15730.63304561645</v>
      </c>
      <c r="G995" t="n">
        <v>3145.373291015625</v>
      </c>
      <c r="H995" t="n">
        <v>3585.2597240832483</v>
      </c>
      <c r="I995" t="n">
        <v>19.0</v>
      </c>
    </row>
    <row r="996">
      <c r="A996" t="s">
        <v>118</v>
      </c>
      <c r="B996" t="s">
        <v>41</v>
      </c>
      <c r="C996" t="s">
        <v>8</v>
      </c>
      <c r="D996" t="s">
        <v>8</v>
      </c>
      <c r="E996" t="b">
        <v>1</v>
      </c>
      <c r="F996" t="n">
        <v>15219.984791541536</v>
      </c>
      <c r="G996" t="n">
        <v>2708.929443359375</v>
      </c>
      <c r="H996" t="n">
        <v>3511.0554530863355</v>
      </c>
      <c r="I996" t="n">
        <v>19.0</v>
      </c>
    </row>
    <row r="997">
      <c r="A997" t="s">
        <v>118</v>
      </c>
      <c r="B997" t="s">
        <v>42</v>
      </c>
      <c r="C997" t="s">
        <v>8</v>
      </c>
      <c r="D997" t="s">
        <v>8</v>
      </c>
      <c r="E997" t="b">
        <v>1</v>
      </c>
      <c r="F997" t="n">
        <v>14032.696022399492</v>
      </c>
      <c r="G997" t="n">
        <v>2008.2159423828125</v>
      </c>
      <c r="H997" t="n">
        <v>3024.4800800166795</v>
      </c>
      <c r="I997" t="n">
        <v>16.0</v>
      </c>
    </row>
    <row r="998">
      <c r="A998" t="s">
        <v>118</v>
      </c>
      <c r="B998" t="s">
        <v>40</v>
      </c>
      <c r="C998" t="s">
        <v>8</v>
      </c>
      <c r="D998" t="s">
        <v>8</v>
      </c>
      <c r="E998" t="b">
        <v>1</v>
      </c>
      <c r="F998" t="n">
        <v>15612.790191803353</v>
      </c>
      <c r="G998" t="n">
        <v>3228.932861328125</v>
      </c>
      <c r="H998" t="n">
        <v>3383.8572770694655</v>
      </c>
      <c r="I998" t="n">
        <v>18.0</v>
      </c>
    </row>
    <row r="999">
      <c r="A999" t="s">
        <v>118</v>
      </c>
      <c r="B999" t="s">
        <v>43</v>
      </c>
      <c r="C999" t="s">
        <v>8</v>
      </c>
      <c r="D999" t="s">
        <v>8</v>
      </c>
      <c r="E999" t="b">
        <v>1</v>
      </c>
      <c r="F999" t="n">
        <v>15803.195043409134</v>
      </c>
      <c r="G999" t="n">
        <v>3282.5771484375</v>
      </c>
      <c r="H999" t="n">
        <v>3520.6178415658715</v>
      </c>
      <c r="I999" t="n">
        <v>18.0</v>
      </c>
    </row>
    <row r="1000">
      <c r="A1000" t="s">
        <v>118</v>
      </c>
      <c r="B1000" t="s">
        <v>44</v>
      </c>
      <c r="C1000" t="s">
        <v>8</v>
      </c>
      <c r="D1000" t="s">
        <v>8</v>
      </c>
      <c r="E1000" t="b">
        <v>1</v>
      </c>
      <c r="F1000" t="n">
        <v>15189.397011274348</v>
      </c>
      <c r="G1000" t="n">
        <v>3132.698974609375</v>
      </c>
      <c r="H1000" t="n">
        <v>3056.6980366649736</v>
      </c>
      <c r="I1000" t="n">
        <v>17.0</v>
      </c>
    </row>
    <row r="1001">
      <c r="A1001" t="s">
        <v>118</v>
      </c>
      <c r="B1001" t="s">
        <v>45</v>
      </c>
      <c r="C1001" t="s">
        <v>8</v>
      </c>
      <c r="D1001" t="s">
        <v>8</v>
      </c>
      <c r="E1001" t="b">
        <v>1</v>
      </c>
      <c r="F1001" t="n">
        <v>13418.94824803985</v>
      </c>
      <c r="G1001" t="n">
        <v>2930.08056640625</v>
      </c>
      <c r="H1001" t="n">
        <v>1488.8676282278368</v>
      </c>
      <c r="I1001" t="n">
        <v>14.0</v>
      </c>
    </row>
    <row r="1002">
      <c r="A1002" t="s">
        <v>118</v>
      </c>
      <c r="B1002" t="s">
        <v>46</v>
      </c>
      <c r="C1002" t="s">
        <v>8</v>
      </c>
      <c r="D1002" t="s">
        <v>8</v>
      </c>
      <c r="E1002" t="b">
        <v>1</v>
      </c>
      <c r="F1002" t="n">
        <v>12780.19860016914</v>
      </c>
      <c r="G1002" t="n">
        <v>2971.502197265625</v>
      </c>
      <c r="H1002" t="n">
        <v>808.6965173444326</v>
      </c>
      <c r="I1002" t="n">
        <v>12.0</v>
      </c>
    </row>
    <row r="1003">
      <c r="A1003" t="s">
        <v>118</v>
      </c>
      <c r="B1003" t="s">
        <v>38</v>
      </c>
      <c r="C1003" t="s">
        <v>5</v>
      </c>
      <c r="D1003" t="s">
        <v>5</v>
      </c>
      <c r="E1003" t="b">
        <v>1</v>
      </c>
      <c r="F1003" t="n">
        <v>32833.78448372733</v>
      </c>
      <c r="G1003" t="n">
        <v>4385.32763671875</v>
      </c>
      <c r="H1003" t="n">
        <v>19448.456801232212</v>
      </c>
      <c r="I1003" t="n">
        <v>45.0</v>
      </c>
    </row>
    <row r="1004">
      <c r="A1004" t="s">
        <v>118</v>
      </c>
      <c r="B1004" t="s">
        <v>39</v>
      </c>
      <c r="C1004" t="s">
        <v>5</v>
      </c>
      <c r="D1004" t="s">
        <v>5</v>
      </c>
      <c r="E1004" t="b">
        <v>1</v>
      </c>
      <c r="F1004" t="n">
        <v>26772.27069068955</v>
      </c>
      <c r="G1004" t="n">
        <v>4049.98388671875</v>
      </c>
      <c r="H1004" t="n">
        <v>13722.286826858985</v>
      </c>
      <c r="I1004" t="n">
        <v>42.0</v>
      </c>
    </row>
    <row r="1005">
      <c r="A1005" t="s">
        <v>118</v>
      </c>
      <c r="B1005" t="s">
        <v>41</v>
      </c>
      <c r="C1005" t="s">
        <v>5</v>
      </c>
      <c r="D1005" t="s">
        <v>5</v>
      </c>
      <c r="E1005" t="b">
        <v>1</v>
      </c>
      <c r="F1005" t="n">
        <v>22836.393242710594</v>
      </c>
      <c r="G1005" t="n">
        <v>4297.9951171875</v>
      </c>
      <c r="H1005" t="n">
        <v>9538.398278110984</v>
      </c>
      <c r="I1005" t="n">
        <v>47.0</v>
      </c>
    </row>
    <row r="1006">
      <c r="A1006" t="s">
        <v>118</v>
      </c>
      <c r="B1006" t="s">
        <v>42</v>
      </c>
      <c r="C1006" t="s">
        <v>5</v>
      </c>
      <c r="D1006" t="s">
        <v>5</v>
      </c>
      <c r="E1006" t="b">
        <v>1</v>
      </c>
      <c r="F1006" t="n">
        <v>18805.07202214114</v>
      </c>
      <c r="G1006" t="n">
        <v>4975.4951171875</v>
      </c>
      <c r="H1006" t="n">
        <v>4829.577076615016</v>
      </c>
      <c r="I1006" t="n">
        <v>67.0</v>
      </c>
    </row>
    <row r="1007">
      <c r="A1007" t="s">
        <v>118</v>
      </c>
      <c r="B1007" t="s">
        <v>40</v>
      </c>
      <c r="C1007" t="s">
        <v>5</v>
      </c>
      <c r="D1007" t="s">
        <v>5</v>
      </c>
      <c r="E1007" t="b">
        <v>1</v>
      </c>
      <c r="F1007" t="n">
        <v>33905.192411114804</v>
      </c>
      <c r="G1007" t="n">
        <v>4481.77880859375</v>
      </c>
      <c r="H1007" t="n">
        <v>20423.413446118466</v>
      </c>
      <c r="I1007" t="n">
        <v>50.0</v>
      </c>
    </row>
    <row r="1008">
      <c r="A1008" t="s">
        <v>118</v>
      </c>
      <c r="B1008" t="s">
        <v>43</v>
      </c>
      <c r="C1008" t="s">
        <v>5</v>
      </c>
      <c r="D1008" t="s">
        <v>5</v>
      </c>
      <c r="E1008" t="b">
        <v>1</v>
      </c>
      <c r="F1008" t="n">
        <v>27621.159143810943</v>
      </c>
      <c r="G1008" t="n">
        <v>4296.0849609375</v>
      </c>
      <c r="H1008" t="n">
        <v>14325.074087506011</v>
      </c>
      <c r="I1008" t="n">
        <v>41.0</v>
      </c>
    </row>
    <row r="1009">
      <c r="A1009" t="s">
        <v>118</v>
      </c>
      <c r="B1009" t="s">
        <v>44</v>
      </c>
      <c r="C1009" t="s">
        <v>5</v>
      </c>
      <c r="D1009" t="s">
        <v>5</v>
      </c>
      <c r="E1009" t="b">
        <v>1</v>
      </c>
      <c r="F1009" t="n">
        <v>29932.6073945563</v>
      </c>
      <c r="G1009" t="n">
        <v>4326.03173828125</v>
      </c>
      <c r="H1009" t="n">
        <v>16606.57567153384</v>
      </c>
      <c r="I1009" t="n">
        <v>48.0</v>
      </c>
    </row>
    <row r="1010">
      <c r="A1010" t="s">
        <v>118</v>
      </c>
      <c r="B1010" t="s">
        <v>45</v>
      </c>
      <c r="C1010" t="s">
        <v>5</v>
      </c>
      <c r="D1010" t="s">
        <v>5</v>
      </c>
      <c r="E1010" t="b">
        <v>1</v>
      </c>
      <c r="F1010" t="n">
        <v>23396.76817321045</v>
      </c>
      <c r="G1010" t="n">
        <v>3889.284423828125</v>
      </c>
      <c r="H1010" t="n">
        <v>10507.48369979126</v>
      </c>
      <c r="I1010" t="n">
        <v>37.0</v>
      </c>
    </row>
    <row r="1011">
      <c r="A1011" t="s">
        <v>118</v>
      </c>
      <c r="B1011" t="s">
        <v>46</v>
      </c>
      <c r="C1011" t="s">
        <v>5</v>
      </c>
      <c r="D1011" t="s">
        <v>5</v>
      </c>
      <c r="E1011" t="b">
        <v>1</v>
      </c>
      <c r="F1011" t="n">
        <v>18250.537876184204</v>
      </c>
      <c r="G1011" t="n">
        <v>3735.349365234375</v>
      </c>
      <c r="H1011" t="n">
        <v>5515.188610131957</v>
      </c>
      <c r="I1011" t="n">
        <v>32.0</v>
      </c>
    </row>
    <row r="1012">
      <c r="A1012" t="s">
        <v>118</v>
      </c>
      <c r="B1012" t="s">
        <v>38</v>
      </c>
      <c r="C1012" t="s">
        <v>6</v>
      </c>
      <c r="D1012" t="s">
        <v>6</v>
      </c>
      <c r="E1012" t="b">
        <v>1</v>
      </c>
      <c r="F1012" t="n">
        <v>39398.759793689795</v>
      </c>
      <c r="G1012" t="n">
        <v>4316.5615234375</v>
      </c>
      <c r="H1012" t="n">
        <v>26082.198277881685</v>
      </c>
      <c r="I1012" t="n">
        <v>64.0</v>
      </c>
    </row>
    <row r="1013">
      <c r="A1013" t="s">
        <v>118</v>
      </c>
      <c r="B1013" t="s">
        <v>39</v>
      </c>
      <c r="C1013" t="s">
        <v>6</v>
      </c>
      <c r="D1013" t="s">
        <v>6</v>
      </c>
      <c r="E1013" t="b">
        <v>1</v>
      </c>
      <c r="F1013" t="n">
        <v>29400.593665992063</v>
      </c>
      <c r="G1013" t="n">
        <v>3783.201416015625</v>
      </c>
      <c r="H1013" t="n">
        <v>16617.39224616174</v>
      </c>
      <c r="I1013" t="n">
        <v>52.0</v>
      </c>
    </row>
    <row r="1014">
      <c r="A1014" t="s">
        <v>118</v>
      </c>
      <c r="B1014" t="s">
        <v>41</v>
      </c>
      <c r="C1014" t="s">
        <v>6</v>
      </c>
      <c r="D1014" t="s">
        <v>6</v>
      </c>
      <c r="E1014" t="b">
        <v>1</v>
      </c>
      <c r="F1014" t="n">
        <v>22830.41175310048</v>
      </c>
      <c r="G1014" t="n">
        <v>3000.89013671875</v>
      </c>
      <c r="H1014" t="n">
        <v>10829.521665972796</v>
      </c>
      <c r="I1014" t="n">
        <v>39.0</v>
      </c>
    </row>
    <row r="1015">
      <c r="A1015" t="s">
        <v>118</v>
      </c>
      <c r="B1015" t="s">
        <v>42</v>
      </c>
      <c r="C1015" t="s">
        <v>6</v>
      </c>
      <c r="D1015" t="s">
        <v>6</v>
      </c>
      <c r="E1015" t="b">
        <v>1</v>
      </c>
      <c r="F1015" t="n">
        <v>17819.41091599222</v>
      </c>
      <c r="G1015" t="n">
        <v>2772.92724609375</v>
      </c>
      <c r="H1015" t="n">
        <v>6046.483656547029</v>
      </c>
      <c r="I1015" t="n">
        <v>35.0</v>
      </c>
    </row>
    <row r="1016">
      <c r="A1016" t="s">
        <v>118</v>
      </c>
      <c r="B1016" t="s">
        <v>40</v>
      </c>
      <c r="C1016" t="s">
        <v>6</v>
      </c>
      <c r="D1016" t="s">
        <v>6</v>
      </c>
      <c r="E1016" t="b">
        <v>1</v>
      </c>
      <c r="F1016" t="n">
        <v>30804.623258272346</v>
      </c>
      <c r="G1016" t="n">
        <v>3988.114990234375</v>
      </c>
      <c r="H1016" t="n">
        <v>17816.50821463221</v>
      </c>
      <c r="I1016" t="n">
        <v>54.0</v>
      </c>
    </row>
    <row r="1017">
      <c r="A1017" t="s">
        <v>118</v>
      </c>
      <c r="B1017" t="s">
        <v>43</v>
      </c>
      <c r="C1017" t="s">
        <v>6</v>
      </c>
      <c r="D1017" t="s">
        <v>6</v>
      </c>
      <c r="E1017" t="b">
        <v>1</v>
      </c>
      <c r="F1017" t="n">
        <v>31968.996243090245</v>
      </c>
      <c r="G1017" t="n">
        <v>3911.18359375</v>
      </c>
      <c r="H1017" t="n">
        <v>19057.812691301915</v>
      </c>
      <c r="I1017" t="n">
        <v>57.0</v>
      </c>
    </row>
    <row r="1018">
      <c r="A1018" t="s">
        <v>118</v>
      </c>
      <c r="B1018" t="s">
        <v>44</v>
      </c>
      <c r="C1018" t="s">
        <v>6</v>
      </c>
      <c r="D1018" t="s">
        <v>6</v>
      </c>
      <c r="E1018" t="b">
        <v>1</v>
      </c>
      <c r="F1018" t="n">
        <v>30782.93993592974</v>
      </c>
      <c r="G1018" t="n">
        <v>4158.77685546875</v>
      </c>
      <c r="H1018" t="n">
        <v>17624.16312242266</v>
      </c>
      <c r="I1018" t="n">
        <v>58.0</v>
      </c>
    </row>
    <row r="1019">
      <c r="A1019" t="s">
        <v>118</v>
      </c>
      <c r="B1019" t="s">
        <v>45</v>
      </c>
      <c r="C1019" t="s">
        <v>6</v>
      </c>
      <c r="D1019" t="s">
        <v>6</v>
      </c>
      <c r="E1019" t="b">
        <v>1</v>
      </c>
      <c r="F1019" t="n">
        <v>25638.720425651398</v>
      </c>
      <c r="G1019" t="n">
        <v>3362.16259765625</v>
      </c>
      <c r="H1019" t="n">
        <v>13276.557793662872</v>
      </c>
      <c r="I1019" t="n">
        <v>46.0</v>
      </c>
    </row>
    <row r="1020">
      <c r="A1020" t="s">
        <v>118</v>
      </c>
      <c r="B1020" t="s">
        <v>46</v>
      </c>
      <c r="C1020" t="s">
        <v>6</v>
      </c>
      <c r="D1020" t="s">
        <v>6</v>
      </c>
      <c r="E1020" t="b">
        <v>1</v>
      </c>
      <c r="F1020" t="n">
        <v>19212.22047521799</v>
      </c>
      <c r="G1020" t="n">
        <v>3045.95703125</v>
      </c>
      <c r="H1020" t="n">
        <v>7166.263516447239</v>
      </c>
      <c r="I1020" t="n">
        <v>38.0</v>
      </c>
    </row>
    <row r="1021">
      <c r="A1021" t="s">
        <v>118</v>
      </c>
      <c r="B1021" t="s">
        <v>38</v>
      </c>
      <c r="C1021" t="s">
        <v>7</v>
      </c>
      <c r="D1021" t="s">
        <v>7</v>
      </c>
      <c r="E1021" t="b">
        <v>1</v>
      </c>
      <c r="F1021" t="n">
        <v>37827.86109605846</v>
      </c>
      <c r="G1021" t="n">
        <v>4535.7314453125</v>
      </c>
      <c r="H1021" t="n">
        <v>24292.129521046252</v>
      </c>
      <c r="I1021" t="n">
        <v>68.0</v>
      </c>
    </row>
    <row r="1022">
      <c r="A1022" t="s">
        <v>118</v>
      </c>
      <c r="B1022" t="s">
        <v>39</v>
      </c>
      <c r="C1022" t="s">
        <v>7</v>
      </c>
      <c r="D1022" t="s">
        <v>7</v>
      </c>
      <c r="E1022" t="b">
        <v>1</v>
      </c>
      <c r="F1022" t="n">
        <v>26521.399420194917</v>
      </c>
      <c r="G1022" t="n">
        <v>3610.64404296875</v>
      </c>
      <c r="H1022" t="n">
        <v>13910.755266599946</v>
      </c>
      <c r="I1022" t="n">
        <v>51.0</v>
      </c>
    </row>
    <row r="1023">
      <c r="A1023" t="s">
        <v>118</v>
      </c>
      <c r="B1023" t="s">
        <v>41</v>
      </c>
      <c r="C1023" t="s">
        <v>7</v>
      </c>
      <c r="D1023" t="s">
        <v>7</v>
      </c>
      <c r="E1023" t="b">
        <v>1</v>
      </c>
      <c r="F1023" t="n">
        <v>21787.024804631692</v>
      </c>
      <c r="G1023" t="n">
        <v>3688.30224609375</v>
      </c>
      <c r="H1023" t="n">
        <v>9098.722617665751</v>
      </c>
      <c r="I1023" t="n">
        <v>53.0</v>
      </c>
    </row>
    <row r="1024">
      <c r="A1024" t="s">
        <v>118</v>
      </c>
      <c r="B1024" t="s">
        <v>42</v>
      </c>
      <c r="C1024" t="s">
        <v>7</v>
      </c>
      <c r="D1024" t="s">
        <v>7</v>
      </c>
      <c r="E1024" t="b">
        <v>1</v>
      </c>
      <c r="F1024" t="n">
        <v>18536.88441401732</v>
      </c>
      <c r="G1024" t="n">
        <v>5032.4541015625</v>
      </c>
      <c r="H1024" t="n">
        <v>4504.430079758286</v>
      </c>
      <c r="I1024" t="n">
        <v>77.0</v>
      </c>
    </row>
    <row r="1025">
      <c r="A1025" t="s">
        <v>118</v>
      </c>
      <c r="B1025" t="s">
        <v>40</v>
      </c>
      <c r="C1025" t="s">
        <v>7</v>
      </c>
      <c r="D1025" t="s">
        <v>7</v>
      </c>
      <c r="E1025" t="b">
        <v>1</v>
      </c>
      <c r="F1025" t="n">
        <v>32940.07382641059</v>
      </c>
      <c r="G1025" t="n">
        <v>4693.80419921875</v>
      </c>
      <c r="H1025" t="n">
        <v>19246.269539453806</v>
      </c>
      <c r="I1025" t="n">
        <v>64.0</v>
      </c>
    </row>
    <row r="1026">
      <c r="A1026" t="s">
        <v>118</v>
      </c>
      <c r="B1026" t="s">
        <v>43</v>
      </c>
      <c r="C1026" t="s">
        <v>7</v>
      </c>
      <c r="D1026" t="s">
        <v>7</v>
      </c>
      <c r="E1026" t="b">
        <v>1</v>
      </c>
      <c r="F1026" t="n">
        <v>35996.41429711487</v>
      </c>
      <c r="G1026" t="n">
        <v>4614.46044921875</v>
      </c>
      <c r="H1026" t="n">
        <v>22381.953958522343</v>
      </c>
      <c r="I1026" t="n">
        <v>67.0</v>
      </c>
    </row>
    <row r="1027">
      <c r="A1027" t="s">
        <v>118</v>
      </c>
      <c r="B1027" t="s">
        <v>44</v>
      </c>
      <c r="C1027" t="s">
        <v>7</v>
      </c>
      <c r="D1027" t="s">
        <v>7</v>
      </c>
      <c r="E1027" t="b">
        <v>1</v>
      </c>
      <c r="F1027" t="n">
        <v>32682.960650530447</v>
      </c>
      <c r="G1027" t="n">
        <v>4403.265625</v>
      </c>
      <c r="H1027" t="n">
        <v>19279.695014086356</v>
      </c>
      <c r="I1027" t="n">
        <v>60.0</v>
      </c>
    </row>
    <row r="1028">
      <c r="A1028" t="s">
        <v>118</v>
      </c>
      <c r="B1028" t="s">
        <v>45</v>
      </c>
      <c r="C1028" t="s">
        <v>7</v>
      </c>
      <c r="D1028" t="s">
        <v>7</v>
      </c>
      <c r="E1028" t="b">
        <v>1</v>
      </c>
      <c r="F1028" t="n">
        <v>26939.86508941391</v>
      </c>
      <c r="G1028" t="n">
        <v>3666.9677734375</v>
      </c>
      <c r="H1028" t="n">
        <v>14272.897365567474</v>
      </c>
      <c r="I1028" t="n">
        <v>47.0</v>
      </c>
    </row>
    <row r="1029">
      <c r="A1029" t="s">
        <v>118</v>
      </c>
      <c r="B1029" t="s">
        <v>46</v>
      </c>
      <c r="C1029" t="s">
        <v>7</v>
      </c>
      <c r="D1029" t="s">
        <v>7</v>
      </c>
      <c r="E1029" t="b">
        <v>1</v>
      </c>
      <c r="F1029" t="n">
        <v>18816.172722345113</v>
      </c>
      <c r="G1029" t="n">
        <v>2566.471923828125</v>
      </c>
      <c r="H1029" t="n">
        <v>7249.700764184713</v>
      </c>
      <c r="I1029" t="n">
        <v>28.0</v>
      </c>
    </row>
    <row r="1030">
      <c r="A1030" t="s">
        <v>118</v>
      </c>
      <c r="B1030" t="s">
        <v>38</v>
      </c>
      <c r="C1030" t="s">
        <v>9</v>
      </c>
      <c r="D1030" t="s">
        <v>9</v>
      </c>
      <c r="E1030" t="b">
        <v>1</v>
      </c>
      <c r="F1030" t="n">
        <v>16075.748856504852</v>
      </c>
      <c r="G1030" t="n">
        <v>2682.7685546875</v>
      </c>
      <c r="H1030" t="n">
        <v>4392.980240782195</v>
      </c>
      <c r="I1030" t="n">
        <v>19.0</v>
      </c>
    </row>
    <row r="1031">
      <c r="A1031" t="s">
        <v>118</v>
      </c>
      <c r="B1031" t="s">
        <v>39</v>
      </c>
      <c r="C1031" t="s">
        <v>9</v>
      </c>
      <c r="D1031" t="s">
        <v>9</v>
      </c>
      <c r="E1031" t="b">
        <v>1</v>
      </c>
      <c r="F1031" t="n">
        <v>16245.411493838783</v>
      </c>
      <c r="G1031" t="n">
        <v>2531.57080078125</v>
      </c>
      <c r="H1031" t="n">
        <v>4713.8407006869265</v>
      </c>
      <c r="I1031" t="n">
        <v>18.0</v>
      </c>
    </row>
    <row r="1032">
      <c r="A1032" t="s">
        <v>118</v>
      </c>
      <c r="B1032" t="s">
        <v>41</v>
      </c>
      <c r="C1032" t="s">
        <v>9</v>
      </c>
      <c r="D1032" t="s">
        <v>9</v>
      </c>
      <c r="E1032" t="b">
        <v>1</v>
      </c>
      <c r="F1032" t="n">
        <v>17698.46943536604</v>
      </c>
      <c r="G1032" t="n">
        <v>2290.24658203125</v>
      </c>
      <c r="H1032" t="n">
        <v>6408.222738893873</v>
      </c>
      <c r="I1032" t="n">
        <v>17.0</v>
      </c>
    </row>
    <row r="1033">
      <c r="A1033" t="s">
        <v>118</v>
      </c>
      <c r="B1033" t="s">
        <v>42</v>
      </c>
      <c r="C1033" t="s">
        <v>9</v>
      </c>
      <c r="D1033" t="s">
        <v>9</v>
      </c>
      <c r="E1033" t="b">
        <v>1</v>
      </c>
      <c r="F1033" t="n">
        <v>15897.534371143083</v>
      </c>
      <c r="G1033" t="n">
        <v>1697.856201171875</v>
      </c>
      <c r="H1033" t="n">
        <v>5199.678139453631</v>
      </c>
      <c r="I1033" t="n">
        <v>15.0</v>
      </c>
    </row>
    <row r="1034">
      <c r="A1034" t="s">
        <v>118</v>
      </c>
      <c r="B1034" t="s">
        <v>40</v>
      </c>
      <c r="C1034" t="s">
        <v>9</v>
      </c>
      <c r="D1034" t="s">
        <v>9</v>
      </c>
      <c r="E1034" t="b">
        <v>1</v>
      </c>
      <c r="F1034" t="n">
        <v>14584.871783800612</v>
      </c>
      <c r="G1034" t="n">
        <v>2732.649658203125</v>
      </c>
      <c r="H1034" t="n">
        <v>2852.222217150221</v>
      </c>
      <c r="I1034" t="n">
        <v>17.0</v>
      </c>
    </row>
    <row r="1035">
      <c r="A1035" t="s">
        <v>118</v>
      </c>
      <c r="B1035" t="s">
        <v>43</v>
      </c>
      <c r="C1035" t="s">
        <v>9</v>
      </c>
      <c r="D1035" t="s">
        <v>9</v>
      </c>
      <c r="E1035" t="b">
        <v>1</v>
      </c>
      <c r="F1035" t="n">
        <v>15093.160377885097</v>
      </c>
      <c r="G1035" t="n">
        <v>2594.1005859375</v>
      </c>
      <c r="H1035" t="n">
        <v>3499.0598682415416</v>
      </c>
      <c r="I1035" t="n">
        <v>17.0</v>
      </c>
    </row>
    <row r="1036">
      <c r="A1036" t="s">
        <v>118</v>
      </c>
      <c r="B1036" t="s">
        <v>44</v>
      </c>
      <c r="C1036" t="s">
        <v>9</v>
      </c>
      <c r="D1036" t="s">
        <v>9</v>
      </c>
      <c r="E1036" t="b">
        <v>1</v>
      </c>
      <c r="F1036" t="n">
        <v>13854.356980450599</v>
      </c>
      <c r="G1036" t="n">
        <v>2649.6181640625</v>
      </c>
      <c r="H1036" t="n">
        <v>2204.738854535072</v>
      </c>
      <c r="I1036" t="n">
        <v>16.0</v>
      </c>
    </row>
    <row r="1037">
      <c r="A1037" t="s">
        <v>118</v>
      </c>
      <c r="B1037" t="s">
        <v>45</v>
      </c>
      <c r="C1037" t="s">
        <v>9</v>
      </c>
      <c r="D1037" t="s">
        <v>9</v>
      </c>
      <c r="E1037" t="b">
        <v>1</v>
      </c>
      <c r="F1037" t="n">
        <v>12641.766411681678</v>
      </c>
      <c r="G1037" t="n">
        <v>2150.9677734375</v>
      </c>
      <c r="H1037" t="n">
        <v>1490.7987450557005</v>
      </c>
      <c r="I1037" t="n">
        <v>14.0</v>
      </c>
    </row>
    <row r="1038">
      <c r="A1038" t="s">
        <v>118</v>
      </c>
      <c r="B1038" t="s">
        <v>46</v>
      </c>
      <c r="C1038" t="s">
        <v>9</v>
      </c>
      <c r="D1038" t="s">
        <v>9</v>
      </c>
      <c r="E1038" t="b">
        <v>1</v>
      </c>
      <c r="F1038" t="n">
        <v>12134.932952374553</v>
      </c>
      <c r="G1038" t="n">
        <v>1949.1329345703125</v>
      </c>
      <c r="H1038" t="n">
        <v>1185.8000635806072</v>
      </c>
      <c r="I1038" t="n">
        <v>13.0</v>
      </c>
    </row>
    <row r="1039">
      <c r="A1039" t="s">
        <v>118</v>
      </c>
      <c r="B1039" t="s">
        <v>38</v>
      </c>
      <c r="C1039" t="s">
        <v>4</v>
      </c>
      <c r="D1039" t="s">
        <v>4</v>
      </c>
      <c r="E1039" t="b">
        <v>0</v>
      </c>
      <c r="F1039" t="n">
        <v>37981.75699187126</v>
      </c>
      <c r="G1039" t="n">
        <v>4631.328125</v>
      </c>
      <c r="H1039" t="n">
        <v>24350.42885733452</v>
      </c>
      <c r="I1039" t="n">
        <v>50.0</v>
      </c>
    </row>
    <row r="1040">
      <c r="A1040" t="s">
        <v>118</v>
      </c>
      <c r="B1040" t="s">
        <v>39</v>
      </c>
      <c r="C1040" t="s">
        <v>4</v>
      </c>
      <c r="D1040" t="s">
        <v>4</v>
      </c>
      <c r="E1040" t="b">
        <v>0</v>
      </c>
      <c r="F1040" t="n">
        <v>31907.36393789548</v>
      </c>
      <c r="G1040" t="n">
        <v>4600.1630859375</v>
      </c>
      <c r="H1040" t="n">
        <v>18307.200760405245</v>
      </c>
      <c r="I1040" t="n">
        <v>48.0</v>
      </c>
    </row>
    <row r="1041">
      <c r="A1041" t="s">
        <v>118</v>
      </c>
      <c r="B1041" t="s">
        <v>41</v>
      </c>
      <c r="C1041" t="s">
        <v>4</v>
      </c>
      <c r="D1041" t="s">
        <v>4</v>
      </c>
      <c r="E1041" t="b">
        <v>0</v>
      </c>
      <c r="F1041" t="n">
        <v>24863.769775542376</v>
      </c>
      <c r="G1041" t="n">
        <v>3890.388427734375</v>
      </c>
      <c r="H1041" t="n">
        <v>11973.381343993304</v>
      </c>
      <c r="I1041" t="n">
        <v>36.0</v>
      </c>
    </row>
    <row r="1042">
      <c r="A1042" t="s">
        <v>118</v>
      </c>
      <c r="B1042" t="s">
        <v>42</v>
      </c>
      <c r="C1042" t="s">
        <v>4</v>
      </c>
      <c r="D1042" t="s">
        <v>4</v>
      </c>
      <c r="E1042" t="b">
        <v>0</v>
      </c>
      <c r="F1042" t="n">
        <v>16485.36183280662</v>
      </c>
      <c r="G1042" t="n">
        <v>3007.449462890625</v>
      </c>
      <c r="H1042" t="n">
        <v>4477.912366101295</v>
      </c>
      <c r="I1042" t="n">
        <v>24.0</v>
      </c>
    </row>
    <row r="1043">
      <c r="A1043" t="s">
        <v>118</v>
      </c>
      <c r="B1043" t="s">
        <v>40</v>
      </c>
      <c r="C1043" t="s">
        <v>4</v>
      </c>
      <c r="D1043" t="s">
        <v>4</v>
      </c>
      <c r="E1043" t="b">
        <v>0</v>
      </c>
      <c r="F1043" t="n">
        <v>38485.533332273015</v>
      </c>
      <c r="G1043" t="n">
        <v>4582.802734375</v>
      </c>
      <c r="H1043" t="n">
        <v>24902.73081342841</v>
      </c>
      <c r="I1043" t="n">
        <v>50.0</v>
      </c>
    </row>
    <row r="1044">
      <c r="A1044" t="s">
        <v>118</v>
      </c>
      <c r="B1044" t="s">
        <v>43</v>
      </c>
      <c r="C1044" t="s">
        <v>4</v>
      </c>
      <c r="D1044" t="s">
        <v>4</v>
      </c>
      <c r="E1044" t="b">
        <v>0</v>
      </c>
      <c r="F1044" t="n">
        <v>33936.186623242495</v>
      </c>
      <c r="G1044" t="n">
        <v>4444.40234375</v>
      </c>
      <c r="H1044" t="n">
        <v>20491.78412118256</v>
      </c>
      <c r="I1044" t="n">
        <v>45.0</v>
      </c>
    </row>
    <row r="1045">
      <c r="A1045" t="s">
        <v>118</v>
      </c>
      <c r="B1045" t="s">
        <v>44</v>
      </c>
      <c r="C1045" t="s">
        <v>4</v>
      </c>
      <c r="D1045" t="s">
        <v>4</v>
      </c>
      <c r="E1045" t="b">
        <v>0</v>
      </c>
      <c r="F1045" t="n">
        <v>34306.088994556936</v>
      </c>
      <c r="G1045" t="n">
        <v>4481.662109375</v>
      </c>
      <c r="H1045" t="n">
        <v>20824.4270091596</v>
      </c>
      <c r="I1045" t="n">
        <v>45.0</v>
      </c>
    </row>
    <row r="1046">
      <c r="A1046" t="s">
        <v>118</v>
      </c>
      <c r="B1046" t="s">
        <v>45</v>
      </c>
      <c r="C1046" t="s">
        <v>4</v>
      </c>
      <c r="D1046" t="s">
        <v>4</v>
      </c>
      <c r="E1046" t="b">
        <v>0</v>
      </c>
      <c r="F1046" t="n">
        <v>31241.826651692485</v>
      </c>
      <c r="G1046" t="n">
        <v>4246.5810546875</v>
      </c>
      <c r="H1046" t="n">
        <v>17995.245692372417</v>
      </c>
      <c r="I1046" t="n">
        <v>40.0</v>
      </c>
    </row>
    <row r="1047">
      <c r="A1047" t="s">
        <v>118</v>
      </c>
      <c r="B1047" t="s">
        <v>46</v>
      </c>
      <c r="C1047" t="s">
        <v>4</v>
      </c>
      <c r="D1047" t="s">
        <v>4</v>
      </c>
      <c r="E1047" t="b">
        <v>0</v>
      </c>
      <c r="F1047" t="n">
        <v>24068.35065131328</v>
      </c>
      <c r="G1047" t="n">
        <v>3857.16845703125</v>
      </c>
      <c r="H1047" t="n">
        <v>11211.182270575979</v>
      </c>
      <c r="I1047" t="n">
        <v>31.0</v>
      </c>
    </row>
    <row r="1048">
      <c r="A1048" t="s">
        <v>118</v>
      </c>
      <c r="B1048" t="s">
        <v>38</v>
      </c>
      <c r="C1048" t="s">
        <v>16</v>
      </c>
      <c r="D1048" t="s">
        <v>16</v>
      </c>
      <c r="E1048" t="b">
        <v>1</v>
      </c>
      <c r="F1048" t="n">
        <v>54569.65757061087</v>
      </c>
      <c r="G1048" t="n">
        <v>5770.96240234375</v>
      </c>
      <c r="H1048" t="n">
        <v>39798.69521595084</v>
      </c>
      <c r="I1048" t="n">
        <v>100.0</v>
      </c>
    </row>
    <row r="1049">
      <c r="A1049" t="s">
        <v>118</v>
      </c>
      <c r="B1049" t="s">
        <v>39</v>
      </c>
      <c r="C1049" t="s">
        <v>16</v>
      </c>
      <c r="D1049" t="s">
        <v>16</v>
      </c>
      <c r="E1049" t="b">
        <v>1</v>
      </c>
      <c r="F1049" t="n">
        <v>41057.6061619448</v>
      </c>
      <c r="G1049" t="n">
        <v>4954.9609375</v>
      </c>
      <c r="H1049" t="n">
        <v>27102.645037524635</v>
      </c>
      <c r="I1049" t="n">
        <v>77.0</v>
      </c>
    </row>
    <row r="1050">
      <c r="A1050" t="s">
        <v>118</v>
      </c>
      <c r="B1050" t="s">
        <v>41</v>
      </c>
      <c r="C1050" t="s">
        <v>16</v>
      </c>
      <c r="D1050" t="s">
        <v>16</v>
      </c>
      <c r="E1050" t="b">
        <v>1</v>
      </c>
      <c r="F1050" t="n">
        <v>32416.70374274945</v>
      </c>
      <c r="G1050" t="n">
        <v>3904.415283203125</v>
      </c>
      <c r="H1050" t="n">
        <v>19512.288545377014</v>
      </c>
      <c r="I1050" t="n">
        <v>55.0</v>
      </c>
    </row>
    <row r="1051">
      <c r="A1051" t="s">
        <v>118</v>
      </c>
      <c r="B1051" t="s">
        <v>42</v>
      </c>
      <c r="C1051" t="s">
        <v>16</v>
      </c>
      <c r="D1051" t="s">
        <v>16</v>
      </c>
      <c r="E1051" t="b">
        <v>1</v>
      </c>
      <c r="F1051" t="n">
        <v>21217.96476801864</v>
      </c>
      <c r="G1051" t="n">
        <v>2967.667236328125</v>
      </c>
      <c r="H1051" t="n">
        <v>9250.297419156943</v>
      </c>
      <c r="I1051" t="n">
        <v>32.0</v>
      </c>
    </row>
    <row r="1052">
      <c r="A1052" t="s">
        <v>118</v>
      </c>
      <c r="B1052" t="s">
        <v>40</v>
      </c>
      <c r="C1052" t="s">
        <v>16</v>
      </c>
      <c r="D1052" t="s">
        <v>16</v>
      </c>
      <c r="E1052" t="b">
        <v>1</v>
      </c>
      <c r="F1052" t="n">
        <v>50634.66844951277</v>
      </c>
      <c r="G1052" t="n">
        <v>5322.0888671875</v>
      </c>
      <c r="H1052" t="n">
        <v>36312.579631916335</v>
      </c>
      <c r="I1052" t="n">
        <v>88.0</v>
      </c>
    </row>
    <row r="1053">
      <c r="A1053" t="s">
        <v>118</v>
      </c>
      <c r="B1053" t="s">
        <v>43</v>
      </c>
      <c r="C1053" t="s">
        <v>16</v>
      </c>
      <c r="D1053" t="s">
        <v>16</v>
      </c>
      <c r="E1053" t="b">
        <v>1</v>
      </c>
      <c r="F1053" t="n">
        <v>48335.93297789429</v>
      </c>
      <c r="G1053" t="n">
        <v>5215.412109375</v>
      </c>
      <c r="H1053" t="n">
        <v>34120.520738819585</v>
      </c>
      <c r="I1053" t="n">
        <v>85.0</v>
      </c>
    </row>
    <row r="1054">
      <c r="A1054" t="s">
        <v>118</v>
      </c>
      <c r="B1054" t="s">
        <v>44</v>
      </c>
      <c r="C1054" t="s">
        <v>16</v>
      </c>
      <c r="D1054" t="s">
        <v>16</v>
      </c>
      <c r="E1054" t="b">
        <v>1</v>
      </c>
      <c r="F1054" t="n">
        <v>47825.53183036416</v>
      </c>
      <c r="G1054" t="n">
        <v>5324.14208984375</v>
      </c>
      <c r="H1054" t="n">
        <v>33501.38956122964</v>
      </c>
      <c r="I1054" t="n">
        <v>83.0</v>
      </c>
    </row>
    <row r="1055">
      <c r="A1055" t="s">
        <v>118</v>
      </c>
      <c r="B1055" t="s">
        <v>45</v>
      </c>
      <c r="C1055" t="s">
        <v>16</v>
      </c>
      <c r="D1055" t="s">
        <v>16</v>
      </c>
      <c r="E1055" t="b">
        <v>1</v>
      </c>
      <c r="F1055" t="n">
        <v>43252.53126298456</v>
      </c>
      <c r="G1055" t="n">
        <v>4995.25146484375</v>
      </c>
      <c r="H1055" t="n">
        <v>29257.279647460266</v>
      </c>
      <c r="I1055" t="n">
        <v>72.0</v>
      </c>
    </row>
    <row r="1056">
      <c r="A1056" t="s">
        <v>118</v>
      </c>
      <c r="B1056" t="s">
        <v>46</v>
      </c>
      <c r="C1056" t="s">
        <v>16</v>
      </c>
      <c r="D1056" t="s">
        <v>16</v>
      </c>
      <c r="E1056" t="b">
        <v>1</v>
      </c>
      <c r="F1056" t="n">
        <v>37279.254065837005</v>
      </c>
      <c r="G1056" t="n">
        <v>4521.708984375</v>
      </c>
      <c r="H1056" t="n">
        <v>23757.54489263449</v>
      </c>
      <c r="I1056" t="n">
        <v>61.0</v>
      </c>
    </row>
    <row r="1057">
      <c r="A1057" t="s">
        <v>118</v>
      </c>
      <c r="B1057" t="s">
        <v>38</v>
      </c>
      <c r="C1057" t="s">
        <v>8</v>
      </c>
      <c r="D1057" t="s">
        <v>8</v>
      </c>
      <c r="E1057" t="b">
        <v>1</v>
      </c>
      <c r="F1057" t="n">
        <v>17163.04687806269</v>
      </c>
      <c r="G1057" t="n">
        <v>3120.250732421875</v>
      </c>
      <c r="H1057" t="n">
        <v>5042.796046458685</v>
      </c>
      <c r="I1057" t="n">
        <v>21.0</v>
      </c>
    </row>
    <row r="1058">
      <c r="A1058" t="s">
        <v>118</v>
      </c>
      <c r="B1058" t="s">
        <v>39</v>
      </c>
      <c r="C1058" t="s">
        <v>8</v>
      </c>
      <c r="D1058" t="s">
        <v>8</v>
      </c>
      <c r="E1058" t="b">
        <v>1</v>
      </c>
      <c r="F1058" t="n">
        <v>15730.63304561645</v>
      </c>
      <c r="G1058" t="n">
        <v>3145.373291015625</v>
      </c>
      <c r="H1058" t="n">
        <v>3585.2597240832483</v>
      </c>
      <c r="I1058" t="n">
        <v>19.0</v>
      </c>
    </row>
    <row r="1059">
      <c r="A1059" t="s">
        <v>118</v>
      </c>
      <c r="B1059" t="s">
        <v>41</v>
      </c>
      <c r="C1059" t="s">
        <v>8</v>
      </c>
      <c r="D1059" t="s">
        <v>8</v>
      </c>
      <c r="E1059" t="b">
        <v>1</v>
      </c>
      <c r="F1059" t="n">
        <v>15219.984791541536</v>
      </c>
      <c r="G1059" t="n">
        <v>2708.929443359375</v>
      </c>
      <c r="H1059" t="n">
        <v>3511.0554530863355</v>
      </c>
      <c r="I1059" t="n">
        <v>19.0</v>
      </c>
    </row>
    <row r="1060">
      <c r="A1060" t="s">
        <v>118</v>
      </c>
      <c r="B1060" t="s">
        <v>42</v>
      </c>
      <c r="C1060" t="s">
        <v>8</v>
      </c>
      <c r="D1060" t="s">
        <v>8</v>
      </c>
      <c r="E1060" t="b">
        <v>1</v>
      </c>
      <c r="F1060" t="n">
        <v>14032.696022399492</v>
      </c>
      <c r="G1060" t="n">
        <v>2008.2159423828125</v>
      </c>
      <c r="H1060" t="n">
        <v>3024.4800800166795</v>
      </c>
      <c r="I1060" t="n">
        <v>16.0</v>
      </c>
    </row>
    <row r="1061">
      <c r="A1061" t="s">
        <v>118</v>
      </c>
      <c r="B1061" t="s">
        <v>40</v>
      </c>
      <c r="C1061" t="s">
        <v>8</v>
      </c>
      <c r="D1061" t="s">
        <v>8</v>
      </c>
      <c r="E1061" t="b">
        <v>1</v>
      </c>
      <c r="F1061" t="n">
        <v>15612.790191803353</v>
      </c>
      <c r="G1061" t="n">
        <v>3228.932861328125</v>
      </c>
      <c r="H1061" t="n">
        <v>3383.8572770694655</v>
      </c>
      <c r="I1061" t="n">
        <v>18.0</v>
      </c>
    </row>
    <row r="1062">
      <c r="A1062" t="s">
        <v>118</v>
      </c>
      <c r="B1062" t="s">
        <v>43</v>
      </c>
      <c r="C1062" t="s">
        <v>8</v>
      </c>
      <c r="D1062" t="s">
        <v>8</v>
      </c>
      <c r="E1062" t="b">
        <v>1</v>
      </c>
      <c r="F1062" t="n">
        <v>15803.195043409134</v>
      </c>
      <c r="G1062" t="n">
        <v>3282.5771484375</v>
      </c>
      <c r="H1062" t="n">
        <v>3520.6178415658715</v>
      </c>
      <c r="I1062" t="n">
        <v>18.0</v>
      </c>
    </row>
    <row r="1063">
      <c r="A1063" t="s">
        <v>118</v>
      </c>
      <c r="B1063" t="s">
        <v>44</v>
      </c>
      <c r="C1063" t="s">
        <v>8</v>
      </c>
      <c r="D1063" t="s">
        <v>8</v>
      </c>
      <c r="E1063" t="b">
        <v>1</v>
      </c>
      <c r="F1063" t="n">
        <v>15189.397011274348</v>
      </c>
      <c r="G1063" t="n">
        <v>3132.698974609375</v>
      </c>
      <c r="H1063" t="n">
        <v>3056.6980366649736</v>
      </c>
      <c r="I1063" t="n">
        <v>17.0</v>
      </c>
    </row>
    <row r="1064">
      <c r="A1064" t="s">
        <v>118</v>
      </c>
      <c r="B1064" t="s">
        <v>45</v>
      </c>
      <c r="C1064" t="s">
        <v>8</v>
      </c>
      <c r="D1064" t="s">
        <v>8</v>
      </c>
      <c r="E1064" t="b">
        <v>1</v>
      </c>
      <c r="F1064" t="n">
        <v>13418.94824803985</v>
      </c>
      <c r="G1064" t="n">
        <v>2930.08056640625</v>
      </c>
      <c r="H1064" t="n">
        <v>1488.8676282278368</v>
      </c>
      <c r="I1064" t="n">
        <v>14.0</v>
      </c>
    </row>
    <row r="1065">
      <c r="A1065" t="s">
        <v>118</v>
      </c>
      <c r="B1065" t="s">
        <v>46</v>
      </c>
      <c r="C1065" t="s">
        <v>8</v>
      </c>
      <c r="D1065" t="s">
        <v>8</v>
      </c>
      <c r="E1065" t="b">
        <v>1</v>
      </c>
      <c r="F1065" t="n">
        <v>12780.19860016914</v>
      </c>
      <c r="G1065" t="n">
        <v>2971.502197265625</v>
      </c>
      <c r="H1065" t="n">
        <v>808.6965173444326</v>
      </c>
      <c r="I1065" t="n">
        <v>12.0</v>
      </c>
    </row>
    <row r="1066">
      <c r="A1066" t="s">
        <v>118</v>
      </c>
      <c r="B1066" t="s">
        <v>38</v>
      </c>
      <c r="C1066" t="s">
        <v>5</v>
      </c>
      <c r="D1066" t="s">
        <v>5</v>
      </c>
      <c r="E1066" t="b">
        <v>1</v>
      </c>
      <c r="F1066" t="n">
        <v>32833.78448372733</v>
      </c>
      <c r="G1066" t="n">
        <v>4385.32763671875</v>
      </c>
      <c r="H1066" t="n">
        <v>19448.456801232212</v>
      </c>
      <c r="I1066" t="n">
        <v>45.0</v>
      </c>
    </row>
    <row r="1067">
      <c r="A1067" t="s">
        <v>118</v>
      </c>
      <c r="B1067" t="s">
        <v>39</v>
      </c>
      <c r="C1067" t="s">
        <v>5</v>
      </c>
      <c r="D1067" t="s">
        <v>5</v>
      </c>
      <c r="E1067" t="b">
        <v>1</v>
      </c>
      <c r="F1067" t="n">
        <v>26772.27069068955</v>
      </c>
      <c r="G1067" t="n">
        <v>4049.98388671875</v>
      </c>
      <c r="H1067" t="n">
        <v>13722.286826858985</v>
      </c>
      <c r="I1067" t="n">
        <v>42.0</v>
      </c>
    </row>
    <row r="1068">
      <c r="A1068" t="s">
        <v>118</v>
      </c>
      <c r="B1068" t="s">
        <v>41</v>
      </c>
      <c r="C1068" t="s">
        <v>5</v>
      </c>
      <c r="D1068" t="s">
        <v>5</v>
      </c>
      <c r="E1068" t="b">
        <v>1</v>
      </c>
      <c r="F1068" t="n">
        <v>22836.393242710594</v>
      </c>
      <c r="G1068" t="n">
        <v>4297.9951171875</v>
      </c>
      <c r="H1068" t="n">
        <v>9538.398278110984</v>
      </c>
      <c r="I1068" t="n">
        <v>47.0</v>
      </c>
    </row>
    <row r="1069">
      <c r="A1069" t="s">
        <v>118</v>
      </c>
      <c r="B1069" t="s">
        <v>42</v>
      </c>
      <c r="C1069" t="s">
        <v>5</v>
      </c>
      <c r="D1069" t="s">
        <v>5</v>
      </c>
      <c r="E1069" t="b">
        <v>1</v>
      </c>
      <c r="F1069" t="n">
        <v>18805.07202214114</v>
      </c>
      <c r="G1069" t="n">
        <v>4975.4951171875</v>
      </c>
      <c r="H1069" t="n">
        <v>4829.577076615016</v>
      </c>
      <c r="I1069" t="n">
        <v>67.0</v>
      </c>
    </row>
    <row r="1070">
      <c r="A1070" t="s">
        <v>118</v>
      </c>
      <c r="B1070" t="s">
        <v>40</v>
      </c>
      <c r="C1070" t="s">
        <v>5</v>
      </c>
      <c r="D1070" t="s">
        <v>5</v>
      </c>
      <c r="E1070" t="b">
        <v>1</v>
      </c>
      <c r="F1070" t="n">
        <v>33905.192411114804</v>
      </c>
      <c r="G1070" t="n">
        <v>4481.77880859375</v>
      </c>
      <c r="H1070" t="n">
        <v>20423.413446118466</v>
      </c>
      <c r="I1070" t="n">
        <v>50.0</v>
      </c>
    </row>
    <row r="1071">
      <c r="A1071" t="s">
        <v>118</v>
      </c>
      <c r="B1071" t="s">
        <v>43</v>
      </c>
      <c r="C1071" t="s">
        <v>5</v>
      </c>
      <c r="D1071" t="s">
        <v>5</v>
      </c>
      <c r="E1071" t="b">
        <v>1</v>
      </c>
      <c r="F1071" t="n">
        <v>27621.159143810943</v>
      </c>
      <c r="G1071" t="n">
        <v>4296.0849609375</v>
      </c>
      <c r="H1071" t="n">
        <v>14325.074087506011</v>
      </c>
      <c r="I1071" t="n">
        <v>41.0</v>
      </c>
    </row>
    <row r="1072">
      <c r="A1072" t="s">
        <v>118</v>
      </c>
      <c r="B1072" t="s">
        <v>44</v>
      </c>
      <c r="C1072" t="s">
        <v>5</v>
      </c>
      <c r="D1072" t="s">
        <v>5</v>
      </c>
      <c r="E1072" t="b">
        <v>1</v>
      </c>
      <c r="F1072" t="n">
        <v>29932.6073945563</v>
      </c>
      <c r="G1072" t="n">
        <v>4326.03173828125</v>
      </c>
      <c r="H1072" t="n">
        <v>16606.57567153384</v>
      </c>
      <c r="I1072" t="n">
        <v>48.0</v>
      </c>
    </row>
    <row r="1073">
      <c r="A1073" t="s">
        <v>118</v>
      </c>
      <c r="B1073" t="s">
        <v>45</v>
      </c>
      <c r="C1073" t="s">
        <v>5</v>
      </c>
      <c r="D1073" t="s">
        <v>5</v>
      </c>
      <c r="E1073" t="b">
        <v>1</v>
      </c>
      <c r="F1073" t="n">
        <v>23396.76817321045</v>
      </c>
      <c r="G1073" t="n">
        <v>3889.284423828125</v>
      </c>
      <c r="H1073" t="n">
        <v>10507.48369979126</v>
      </c>
      <c r="I1073" t="n">
        <v>37.0</v>
      </c>
    </row>
    <row r="1074">
      <c r="A1074" t="s">
        <v>118</v>
      </c>
      <c r="B1074" t="s">
        <v>46</v>
      </c>
      <c r="C1074" t="s">
        <v>5</v>
      </c>
      <c r="D1074" t="s">
        <v>5</v>
      </c>
      <c r="E1074" t="b">
        <v>1</v>
      </c>
      <c r="F1074" t="n">
        <v>18250.537876184204</v>
      </c>
      <c r="G1074" t="n">
        <v>3735.349365234375</v>
      </c>
      <c r="H1074" t="n">
        <v>5515.188610131957</v>
      </c>
      <c r="I1074" t="n">
        <v>32.0</v>
      </c>
    </row>
    <row r="1075">
      <c r="A1075" t="s">
        <v>118</v>
      </c>
      <c r="B1075" t="s">
        <v>38</v>
      </c>
      <c r="C1075" t="s">
        <v>6</v>
      </c>
      <c r="D1075" t="s">
        <v>6</v>
      </c>
      <c r="E1075" t="b">
        <v>1</v>
      </c>
      <c r="F1075" t="n">
        <v>39398.759793689795</v>
      </c>
      <c r="G1075" t="n">
        <v>4316.5615234375</v>
      </c>
      <c r="H1075" t="n">
        <v>26082.198277881685</v>
      </c>
      <c r="I1075" t="n">
        <v>64.0</v>
      </c>
    </row>
    <row r="1076">
      <c r="A1076" t="s">
        <v>118</v>
      </c>
      <c r="B1076" t="s">
        <v>39</v>
      </c>
      <c r="C1076" t="s">
        <v>6</v>
      </c>
      <c r="D1076" t="s">
        <v>6</v>
      </c>
      <c r="E1076" t="b">
        <v>1</v>
      </c>
      <c r="F1076" t="n">
        <v>29400.593665992063</v>
      </c>
      <c r="G1076" t="n">
        <v>3783.201416015625</v>
      </c>
      <c r="H1076" t="n">
        <v>16617.39224616174</v>
      </c>
      <c r="I1076" t="n">
        <v>52.0</v>
      </c>
    </row>
    <row r="1077">
      <c r="A1077" t="s">
        <v>118</v>
      </c>
      <c r="B1077" t="s">
        <v>41</v>
      </c>
      <c r="C1077" t="s">
        <v>6</v>
      </c>
      <c r="D1077" t="s">
        <v>6</v>
      </c>
      <c r="E1077" t="b">
        <v>1</v>
      </c>
      <c r="F1077" t="n">
        <v>22830.41175310048</v>
      </c>
      <c r="G1077" t="n">
        <v>3000.89013671875</v>
      </c>
      <c r="H1077" t="n">
        <v>10829.521665972796</v>
      </c>
      <c r="I1077" t="n">
        <v>39.0</v>
      </c>
    </row>
    <row r="1078">
      <c r="A1078" t="s">
        <v>118</v>
      </c>
      <c r="B1078" t="s">
        <v>42</v>
      </c>
      <c r="C1078" t="s">
        <v>6</v>
      </c>
      <c r="D1078" t="s">
        <v>6</v>
      </c>
      <c r="E1078" t="b">
        <v>1</v>
      </c>
      <c r="F1078" t="n">
        <v>17819.41091599222</v>
      </c>
      <c r="G1078" t="n">
        <v>2772.92724609375</v>
      </c>
      <c r="H1078" t="n">
        <v>6046.483656547029</v>
      </c>
      <c r="I1078" t="n">
        <v>35.0</v>
      </c>
    </row>
    <row r="1079">
      <c r="A1079" t="s">
        <v>118</v>
      </c>
      <c r="B1079" t="s">
        <v>40</v>
      </c>
      <c r="C1079" t="s">
        <v>6</v>
      </c>
      <c r="D1079" t="s">
        <v>6</v>
      </c>
      <c r="E1079" t="b">
        <v>1</v>
      </c>
      <c r="F1079" t="n">
        <v>30804.623258272346</v>
      </c>
      <c r="G1079" t="n">
        <v>3988.114990234375</v>
      </c>
      <c r="H1079" t="n">
        <v>17816.50821463221</v>
      </c>
      <c r="I1079" t="n">
        <v>54.0</v>
      </c>
    </row>
    <row r="1080">
      <c r="A1080" t="s">
        <v>118</v>
      </c>
      <c r="B1080" t="s">
        <v>43</v>
      </c>
      <c r="C1080" t="s">
        <v>6</v>
      </c>
      <c r="D1080" t="s">
        <v>6</v>
      </c>
      <c r="E1080" t="b">
        <v>1</v>
      </c>
      <c r="F1080" t="n">
        <v>31968.996243090245</v>
      </c>
      <c r="G1080" t="n">
        <v>3911.18359375</v>
      </c>
      <c r="H1080" t="n">
        <v>19057.812691301915</v>
      </c>
      <c r="I1080" t="n">
        <v>57.0</v>
      </c>
    </row>
    <row r="1081">
      <c r="A1081" t="s">
        <v>118</v>
      </c>
      <c r="B1081" t="s">
        <v>44</v>
      </c>
      <c r="C1081" t="s">
        <v>6</v>
      </c>
      <c r="D1081" t="s">
        <v>6</v>
      </c>
      <c r="E1081" t="b">
        <v>1</v>
      </c>
      <c r="F1081" t="n">
        <v>30782.93993592974</v>
      </c>
      <c r="G1081" t="n">
        <v>4158.77685546875</v>
      </c>
      <c r="H1081" t="n">
        <v>17624.16312242266</v>
      </c>
      <c r="I1081" t="n">
        <v>58.0</v>
      </c>
    </row>
    <row r="1082">
      <c r="A1082" t="s">
        <v>118</v>
      </c>
      <c r="B1082" t="s">
        <v>45</v>
      </c>
      <c r="C1082" t="s">
        <v>6</v>
      </c>
      <c r="D1082" t="s">
        <v>6</v>
      </c>
      <c r="E1082" t="b">
        <v>1</v>
      </c>
      <c r="F1082" t="n">
        <v>25638.720425651398</v>
      </c>
      <c r="G1082" t="n">
        <v>3362.16259765625</v>
      </c>
      <c r="H1082" t="n">
        <v>13276.557793662872</v>
      </c>
      <c r="I1082" t="n">
        <v>46.0</v>
      </c>
    </row>
    <row r="1083">
      <c r="A1083" t="s">
        <v>118</v>
      </c>
      <c r="B1083" t="s">
        <v>46</v>
      </c>
      <c r="C1083" t="s">
        <v>6</v>
      </c>
      <c r="D1083" t="s">
        <v>6</v>
      </c>
      <c r="E1083" t="b">
        <v>1</v>
      </c>
      <c r="F1083" t="n">
        <v>19212.22047521799</v>
      </c>
      <c r="G1083" t="n">
        <v>3045.95703125</v>
      </c>
      <c r="H1083" t="n">
        <v>7166.263516447239</v>
      </c>
      <c r="I1083" t="n">
        <v>38.0</v>
      </c>
    </row>
    <row r="1084">
      <c r="A1084" t="s">
        <v>118</v>
      </c>
      <c r="B1084" t="s">
        <v>38</v>
      </c>
      <c r="C1084" t="s">
        <v>7</v>
      </c>
      <c r="D1084" t="s">
        <v>7</v>
      </c>
      <c r="E1084" t="b">
        <v>1</v>
      </c>
      <c r="F1084" t="n">
        <v>37827.86109605846</v>
      </c>
      <c r="G1084" t="n">
        <v>4535.7314453125</v>
      </c>
      <c r="H1084" t="n">
        <v>24292.129521046252</v>
      </c>
      <c r="I1084" t="n">
        <v>68.0</v>
      </c>
    </row>
    <row r="1085">
      <c r="A1085" t="s">
        <v>118</v>
      </c>
      <c r="B1085" t="s">
        <v>39</v>
      </c>
      <c r="C1085" t="s">
        <v>7</v>
      </c>
      <c r="D1085" t="s">
        <v>7</v>
      </c>
      <c r="E1085" t="b">
        <v>1</v>
      </c>
      <c r="F1085" t="n">
        <v>26521.399420194917</v>
      </c>
      <c r="G1085" t="n">
        <v>3610.64404296875</v>
      </c>
      <c r="H1085" t="n">
        <v>13910.755266599946</v>
      </c>
      <c r="I1085" t="n">
        <v>51.0</v>
      </c>
    </row>
    <row r="1086">
      <c r="A1086" t="s">
        <v>118</v>
      </c>
      <c r="B1086" t="s">
        <v>41</v>
      </c>
      <c r="C1086" t="s">
        <v>7</v>
      </c>
      <c r="D1086" t="s">
        <v>7</v>
      </c>
      <c r="E1086" t="b">
        <v>1</v>
      </c>
      <c r="F1086" t="n">
        <v>21787.024804631692</v>
      </c>
      <c r="G1086" t="n">
        <v>3688.30224609375</v>
      </c>
      <c r="H1086" t="n">
        <v>9098.722617665751</v>
      </c>
      <c r="I1086" t="n">
        <v>53.0</v>
      </c>
    </row>
    <row r="1087">
      <c r="A1087" t="s">
        <v>118</v>
      </c>
      <c r="B1087" t="s">
        <v>42</v>
      </c>
      <c r="C1087" t="s">
        <v>7</v>
      </c>
      <c r="D1087" t="s">
        <v>7</v>
      </c>
      <c r="E1087" t="b">
        <v>1</v>
      </c>
      <c r="F1087" t="n">
        <v>18536.88441401732</v>
      </c>
      <c r="G1087" t="n">
        <v>5032.4541015625</v>
      </c>
      <c r="H1087" t="n">
        <v>4504.430079758286</v>
      </c>
      <c r="I1087" t="n">
        <v>77.0</v>
      </c>
    </row>
    <row r="1088">
      <c r="A1088" t="s">
        <v>118</v>
      </c>
      <c r="B1088" t="s">
        <v>40</v>
      </c>
      <c r="C1088" t="s">
        <v>7</v>
      </c>
      <c r="D1088" t="s">
        <v>7</v>
      </c>
      <c r="E1088" t="b">
        <v>1</v>
      </c>
      <c r="F1088" t="n">
        <v>32940.07382641059</v>
      </c>
      <c r="G1088" t="n">
        <v>4693.80419921875</v>
      </c>
      <c r="H1088" t="n">
        <v>19246.269539453806</v>
      </c>
      <c r="I1088" t="n">
        <v>64.0</v>
      </c>
    </row>
    <row r="1089">
      <c r="A1089" t="s">
        <v>118</v>
      </c>
      <c r="B1089" t="s">
        <v>43</v>
      </c>
      <c r="C1089" t="s">
        <v>7</v>
      </c>
      <c r="D1089" t="s">
        <v>7</v>
      </c>
      <c r="E1089" t="b">
        <v>1</v>
      </c>
      <c r="F1089" t="n">
        <v>35996.41429711487</v>
      </c>
      <c r="G1089" t="n">
        <v>4614.46044921875</v>
      </c>
      <c r="H1089" t="n">
        <v>22381.953958522343</v>
      </c>
      <c r="I1089" t="n">
        <v>67.0</v>
      </c>
    </row>
    <row r="1090">
      <c r="A1090" t="s">
        <v>118</v>
      </c>
      <c r="B1090" t="s">
        <v>44</v>
      </c>
      <c r="C1090" t="s">
        <v>7</v>
      </c>
      <c r="D1090" t="s">
        <v>7</v>
      </c>
      <c r="E1090" t="b">
        <v>1</v>
      </c>
      <c r="F1090" t="n">
        <v>32682.960650530447</v>
      </c>
      <c r="G1090" t="n">
        <v>4403.265625</v>
      </c>
      <c r="H1090" t="n">
        <v>19279.695014086356</v>
      </c>
      <c r="I1090" t="n">
        <v>60.0</v>
      </c>
    </row>
    <row r="1091">
      <c r="A1091" t="s">
        <v>118</v>
      </c>
      <c r="B1091" t="s">
        <v>45</v>
      </c>
      <c r="C1091" t="s">
        <v>7</v>
      </c>
      <c r="D1091" t="s">
        <v>7</v>
      </c>
      <c r="E1091" t="b">
        <v>1</v>
      </c>
      <c r="F1091" t="n">
        <v>26939.86508941391</v>
      </c>
      <c r="G1091" t="n">
        <v>3666.9677734375</v>
      </c>
      <c r="H1091" t="n">
        <v>14272.897365567474</v>
      </c>
      <c r="I1091" t="n">
        <v>47.0</v>
      </c>
    </row>
    <row r="1092">
      <c r="A1092" t="s">
        <v>118</v>
      </c>
      <c r="B1092" t="s">
        <v>46</v>
      </c>
      <c r="C1092" t="s">
        <v>7</v>
      </c>
      <c r="D1092" t="s">
        <v>7</v>
      </c>
      <c r="E1092" t="b">
        <v>1</v>
      </c>
      <c r="F1092" t="n">
        <v>18816.172722345113</v>
      </c>
      <c r="G1092" t="n">
        <v>2566.471923828125</v>
      </c>
      <c r="H1092" t="n">
        <v>7249.700764184713</v>
      </c>
      <c r="I1092" t="n">
        <v>28.0</v>
      </c>
    </row>
    <row r="1093">
      <c r="A1093" t="s">
        <v>118</v>
      </c>
      <c r="B1093" t="s">
        <v>38</v>
      </c>
      <c r="C1093" t="s">
        <v>9</v>
      </c>
      <c r="D1093" t="s">
        <v>9</v>
      </c>
      <c r="E1093" t="b">
        <v>1</v>
      </c>
      <c r="F1093" t="n">
        <v>16075.748856504852</v>
      </c>
      <c r="G1093" t="n">
        <v>2682.7685546875</v>
      </c>
      <c r="H1093" t="n">
        <v>4392.980240782195</v>
      </c>
      <c r="I1093" t="n">
        <v>19.0</v>
      </c>
    </row>
    <row r="1094">
      <c r="A1094" t="s">
        <v>118</v>
      </c>
      <c r="B1094" t="s">
        <v>39</v>
      </c>
      <c r="C1094" t="s">
        <v>9</v>
      </c>
      <c r="D1094" t="s">
        <v>9</v>
      </c>
      <c r="E1094" t="b">
        <v>1</v>
      </c>
      <c r="F1094" t="n">
        <v>16245.411493838783</v>
      </c>
      <c r="G1094" t="n">
        <v>2531.57080078125</v>
      </c>
      <c r="H1094" t="n">
        <v>4713.8407006869265</v>
      </c>
      <c r="I1094" t="n">
        <v>18.0</v>
      </c>
    </row>
    <row r="1095">
      <c r="A1095" t="s">
        <v>118</v>
      </c>
      <c r="B1095" t="s">
        <v>41</v>
      </c>
      <c r="C1095" t="s">
        <v>9</v>
      </c>
      <c r="D1095" t="s">
        <v>9</v>
      </c>
      <c r="E1095" t="b">
        <v>1</v>
      </c>
      <c r="F1095" t="n">
        <v>17698.46943536604</v>
      </c>
      <c r="G1095" t="n">
        <v>2290.24658203125</v>
      </c>
      <c r="H1095" t="n">
        <v>6408.222738893873</v>
      </c>
      <c r="I1095" t="n">
        <v>17.0</v>
      </c>
    </row>
    <row r="1096">
      <c r="A1096" t="s">
        <v>118</v>
      </c>
      <c r="B1096" t="s">
        <v>42</v>
      </c>
      <c r="C1096" t="s">
        <v>9</v>
      </c>
      <c r="D1096" t="s">
        <v>9</v>
      </c>
      <c r="E1096" t="b">
        <v>1</v>
      </c>
      <c r="F1096" t="n">
        <v>15897.534371143083</v>
      </c>
      <c r="G1096" t="n">
        <v>1697.856201171875</v>
      </c>
      <c r="H1096" t="n">
        <v>5199.678139453631</v>
      </c>
      <c r="I1096" t="n">
        <v>15.0</v>
      </c>
    </row>
    <row r="1097">
      <c r="A1097" t="s">
        <v>118</v>
      </c>
      <c r="B1097" t="s">
        <v>40</v>
      </c>
      <c r="C1097" t="s">
        <v>9</v>
      </c>
      <c r="D1097" t="s">
        <v>9</v>
      </c>
      <c r="E1097" t="b">
        <v>1</v>
      </c>
      <c r="F1097" t="n">
        <v>14584.871783800612</v>
      </c>
      <c r="G1097" t="n">
        <v>2732.649658203125</v>
      </c>
      <c r="H1097" t="n">
        <v>2852.222217150221</v>
      </c>
      <c r="I1097" t="n">
        <v>17.0</v>
      </c>
    </row>
    <row r="1098">
      <c r="A1098" t="s">
        <v>118</v>
      </c>
      <c r="B1098" t="s">
        <v>43</v>
      </c>
      <c r="C1098" t="s">
        <v>9</v>
      </c>
      <c r="D1098" t="s">
        <v>9</v>
      </c>
      <c r="E1098" t="b">
        <v>1</v>
      </c>
      <c r="F1098" t="n">
        <v>15093.160377885097</v>
      </c>
      <c r="G1098" t="n">
        <v>2594.1005859375</v>
      </c>
      <c r="H1098" t="n">
        <v>3499.0598682415416</v>
      </c>
      <c r="I1098" t="n">
        <v>17.0</v>
      </c>
    </row>
    <row r="1099">
      <c r="A1099" t="s">
        <v>118</v>
      </c>
      <c r="B1099" t="s">
        <v>44</v>
      </c>
      <c r="C1099" t="s">
        <v>9</v>
      </c>
      <c r="D1099" t="s">
        <v>9</v>
      </c>
      <c r="E1099" t="b">
        <v>1</v>
      </c>
      <c r="F1099" t="n">
        <v>13854.356980450599</v>
      </c>
      <c r="G1099" t="n">
        <v>2649.6181640625</v>
      </c>
      <c r="H1099" t="n">
        <v>2204.738854535072</v>
      </c>
      <c r="I1099" t="n">
        <v>16.0</v>
      </c>
    </row>
    <row r="1100">
      <c r="A1100" t="s">
        <v>118</v>
      </c>
      <c r="B1100" t="s">
        <v>45</v>
      </c>
      <c r="C1100" t="s">
        <v>9</v>
      </c>
      <c r="D1100" t="s">
        <v>9</v>
      </c>
      <c r="E1100" t="b">
        <v>1</v>
      </c>
      <c r="F1100" t="n">
        <v>12641.766411681678</v>
      </c>
      <c r="G1100" t="n">
        <v>2150.9677734375</v>
      </c>
      <c r="H1100" t="n">
        <v>1490.7987450557005</v>
      </c>
      <c r="I1100" t="n">
        <v>14.0</v>
      </c>
    </row>
    <row r="1101">
      <c r="A1101" t="s">
        <v>118</v>
      </c>
      <c r="B1101" t="s">
        <v>46</v>
      </c>
      <c r="C1101" t="s">
        <v>9</v>
      </c>
      <c r="D1101" t="s">
        <v>9</v>
      </c>
      <c r="E1101" t="b">
        <v>1</v>
      </c>
      <c r="F1101" t="n">
        <v>12134.932952374553</v>
      </c>
      <c r="G1101" t="n">
        <v>1949.1329345703125</v>
      </c>
      <c r="H1101" t="n">
        <v>1185.8000635806072</v>
      </c>
      <c r="I1101" t="n">
        <v>13.0</v>
      </c>
    </row>
    <row r="1102">
      <c r="A1102" t="s">
        <v>118</v>
      </c>
      <c r="B1102" t="s">
        <v>38</v>
      </c>
      <c r="C1102" t="s">
        <v>4</v>
      </c>
      <c r="D1102" t="s">
        <v>4</v>
      </c>
      <c r="E1102" t="b">
        <v>0</v>
      </c>
      <c r="F1102" t="n">
        <v>37981.75699187126</v>
      </c>
      <c r="G1102" t="n">
        <v>4631.328125</v>
      </c>
      <c r="H1102" t="n">
        <v>24350.42885733452</v>
      </c>
      <c r="I1102" t="n">
        <v>50.0</v>
      </c>
    </row>
    <row r="1103">
      <c r="A1103" t="s">
        <v>118</v>
      </c>
      <c r="B1103" t="s">
        <v>39</v>
      </c>
      <c r="C1103" t="s">
        <v>4</v>
      </c>
      <c r="D1103" t="s">
        <v>4</v>
      </c>
      <c r="E1103" t="b">
        <v>0</v>
      </c>
      <c r="F1103" t="n">
        <v>31907.36393789548</v>
      </c>
      <c r="G1103" t="n">
        <v>4600.1630859375</v>
      </c>
      <c r="H1103" t="n">
        <v>18307.200760405245</v>
      </c>
      <c r="I1103" t="n">
        <v>48.0</v>
      </c>
    </row>
    <row r="1104">
      <c r="A1104" t="s">
        <v>118</v>
      </c>
      <c r="B1104" t="s">
        <v>41</v>
      </c>
      <c r="C1104" t="s">
        <v>4</v>
      </c>
      <c r="D1104" t="s">
        <v>4</v>
      </c>
      <c r="E1104" t="b">
        <v>0</v>
      </c>
      <c r="F1104" t="n">
        <v>24863.769775542376</v>
      </c>
      <c r="G1104" t="n">
        <v>3890.388427734375</v>
      </c>
      <c r="H1104" t="n">
        <v>11973.381343993304</v>
      </c>
      <c r="I1104" t="n">
        <v>36.0</v>
      </c>
    </row>
    <row r="1105">
      <c r="A1105" t="s">
        <v>118</v>
      </c>
      <c r="B1105" t="s">
        <v>42</v>
      </c>
      <c r="C1105" t="s">
        <v>4</v>
      </c>
      <c r="D1105" t="s">
        <v>4</v>
      </c>
      <c r="E1105" t="b">
        <v>0</v>
      </c>
      <c r="F1105" t="n">
        <v>16485.36183280662</v>
      </c>
      <c r="G1105" t="n">
        <v>3007.449462890625</v>
      </c>
      <c r="H1105" t="n">
        <v>4477.912366101295</v>
      </c>
      <c r="I1105" t="n">
        <v>24.0</v>
      </c>
    </row>
    <row r="1106">
      <c r="A1106" t="s">
        <v>118</v>
      </c>
      <c r="B1106" t="s">
        <v>40</v>
      </c>
      <c r="C1106" t="s">
        <v>4</v>
      </c>
      <c r="D1106" t="s">
        <v>4</v>
      </c>
      <c r="E1106" t="b">
        <v>0</v>
      </c>
      <c r="F1106" t="n">
        <v>38485.533332273015</v>
      </c>
      <c r="G1106" t="n">
        <v>4582.802734375</v>
      </c>
      <c r="H1106" t="n">
        <v>24902.73081342841</v>
      </c>
      <c r="I1106" t="n">
        <v>50.0</v>
      </c>
    </row>
    <row r="1107">
      <c r="A1107" t="s">
        <v>118</v>
      </c>
      <c r="B1107" t="s">
        <v>43</v>
      </c>
      <c r="C1107" t="s">
        <v>4</v>
      </c>
      <c r="D1107" t="s">
        <v>4</v>
      </c>
      <c r="E1107" t="b">
        <v>0</v>
      </c>
      <c r="F1107" t="n">
        <v>33936.186623242495</v>
      </c>
      <c r="G1107" t="n">
        <v>4444.40234375</v>
      </c>
      <c r="H1107" t="n">
        <v>20491.78412118256</v>
      </c>
      <c r="I1107" t="n">
        <v>45.0</v>
      </c>
    </row>
    <row r="1108">
      <c r="A1108" t="s">
        <v>118</v>
      </c>
      <c r="B1108" t="s">
        <v>44</v>
      </c>
      <c r="C1108" t="s">
        <v>4</v>
      </c>
      <c r="D1108" t="s">
        <v>4</v>
      </c>
      <c r="E1108" t="b">
        <v>0</v>
      </c>
      <c r="F1108" t="n">
        <v>34306.088994556936</v>
      </c>
      <c r="G1108" t="n">
        <v>4481.662109375</v>
      </c>
      <c r="H1108" t="n">
        <v>20824.4270091596</v>
      </c>
      <c r="I1108" t="n">
        <v>45.0</v>
      </c>
    </row>
    <row r="1109">
      <c r="A1109" t="s">
        <v>118</v>
      </c>
      <c r="B1109" t="s">
        <v>45</v>
      </c>
      <c r="C1109" t="s">
        <v>4</v>
      </c>
      <c r="D1109" t="s">
        <v>4</v>
      </c>
      <c r="E1109" t="b">
        <v>0</v>
      </c>
      <c r="F1109" t="n">
        <v>31241.826651692485</v>
      </c>
      <c r="G1109" t="n">
        <v>4246.5810546875</v>
      </c>
      <c r="H1109" t="n">
        <v>17995.245692372417</v>
      </c>
      <c r="I1109" t="n">
        <v>40.0</v>
      </c>
    </row>
    <row r="1110">
      <c r="A1110" t="s">
        <v>118</v>
      </c>
      <c r="B1110" t="s">
        <v>46</v>
      </c>
      <c r="C1110" t="s">
        <v>4</v>
      </c>
      <c r="D1110" t="s">
        <v>4</v>
      </c>
      <c r="E1110" t="b">
        <v>0</v>
      </c>
      <c r="F1110" t="n">
        <v>24068.35065131328</v>
      </c>
      <c r="G1110" t="n">
        <v>3857.16845703125</v>
      </c>
      <c r="H1110" t="n">
        <v>11211.182270575979</v>
      </c>
      <c r="I1110" t="n">
        <v>31.0</v>
      </c>
    </row>
    <row r="1111">
      <c r="A1111" t="s">
        <v>118</v>
      </c>
      <c r="B1111" t="s">
        <v>65</v>
      </c>
      <c r="C1111" t="s">
        <v>4</v>
      </c>
      <c r="D1111" t="s">
        <v>4</v>
      </c>
      <c r="E1111" t="b">
        <v>0</v>
      </c>
      <c r="F1111" t="n">
        <v>104188.33375442319</v>
      </c>
      <c r="G1111" t="n">
        <v>4670.29443359375</v>
      </c>
      <c r="H1111" t="n">
        <v>90518.03935516172</v>
      </c>
      <c r="I1111" t="n">
        <v>49.0</v>
      </c>
    </row>
    <row r="1112">
      <c r="A1112" t="s">
        <v>118</v>
      </c>
      <c r="B1112" t="s">
        <v>66</v>
      </c>
      <c r="C1112" t="s">
        <v>4</v>
      </c>
      <c r="D1112" t="s">
        <v>4</v>
      </c>
      <c r="E1112" t="b">
        <v>0</v>
      </c>
      <c r="F1112" t="n">
        <v>56104.94128168268</v>
      </c>
      <c r="G1112" t="n">
        <v>4037.03466796875</v>
      </c>
      <c r="H1112" t="n">
        <v>43067.906634694766</v>
      </c>
      <c r="I1112" t="n">
        <v>29.0</v>
      </c>
    </row>
    <row r="1113">
      <c r="A1113" t="s">
        <v>118</v>
      </c>
      <c r="B1113" t="s">
        <v>67</v>
      </c>
      <c r="C1113" t="s">
        <v>4</v>
      </c>
      <c r="D1113" t="s">
        <v>4</v>
      </c>
      <c r="E1113" t="b">
        <v>0</v>
      </c>
      <c r="F1113" t="n">
        <v>36194.66424027362</v>
      </c>
      <c r="G1113" t="n">
        <v>3654.479736328125</v>
      </c>
      <c r="H1113" t="n">
        <v>23540.184549721864</v>
      </c>
      <c r="I1113" t="n">
        <v>20.0</v>
      </c>
    </row>
    <row r="1114">
      <c r="A1114" t="s">
        <v>118</v>
      </c>
      <c r="B1114" t="s">
        <v>68</v>
      </c>
      <c r="C1114" t="s">
        <v>4</v>
      </c>
      <c r="D1114" t="s">
        <v>4</v>
      </c>
      <c r="E1114" t="b">
        <v>0</v>
      </c>
      <c r="F1114" t="n">
        <v>21303.26112115148</v>
      </c>
      <c r="G1114" t="n">
        <v>2765.98681640625</v>
      </c>
      <c r="H1114" t="n">
        <v>9537.274327633413</v>
      </c>
      <c r="I1114" t="n">
        <v>13.0</v>
      </c>
    </row>
    <row r="1115">
      <c r="A1115" t="s">
        <v>118</v>
      </c>
      <c r="B1115" t="s">
        <v>69</v>
      </c>
      <c r="C1115" t="s">
        <v>4</v>
      </c>
      <c r="D1115" t="s">
        <v>4</v>
      </c>
      <c r="E1115" t="b">
        <v>0</v>
      </c>
      <c r="F1115" t="n">
        <v>89319.85631822572</v>
      </c>
      <c r="G1115" t="n">
        <v>4456.7412109375</v>
      </c>
      <c r="H1115" t="n">
        <v>75863.11503290162</v>
      </c>
      <c r="I1115" t="n">
        <v>41.0</v>
      </c>
    </row>
    <row r="1116">
      <c r="A1116" t="s">
        <v>118</v>
      </c>
      <c r="B1116" t="s">
        <v>70</v>
      </c>
      <c r="C1116" t="s">
        <v>4</v>
      </c>
      <c r="D1116" t="s">
        <v>4</v>
      </c>
      <c r="E1116" t="b">
        <v>0</v>
      </c>
      <c r="F1116" t="n">
        <v>67943.42748383494</v>
      </c>
      <c r="G1116" t="n">
        <v>3997.359375</v>
      </c>
      <c r="H1116" t="n">
        <v>54946.06806305856</v>
      </c>
      <c r="I1116" t="n">
        <v>35.0</v>
      </c>
    </row>
    <row r="1117">
      <c r="A1117" t="s">
        <v>118</v>
      </c>
      <c r="B1117" t="s">
        <v>71</v>
      </c>
      <c r="C1117" t="s">
        <v>4</v>
      </c>
      <c r="D1117" t="s">
        <v>4</v>
      </c>
      <c r="E1117" t="b">
        <v>0</v>
      </c>
      <c r="F1117" t="n">
        <v>62339.49808500324</v>
      </c>
      <c r="G1117" t="n">
        <v>3625.3017578125</v>
      </c>
      <c r="H1117" t="n">
        <v>49714.19622800861</v>
      </c>
      <c r="I1117" t="n">
        <v>32.0</v>
      </c>
    </row>
    <row r="1118">
      <c r="A1118" t="s">
        <v>118</v>
      </c>
      <c r="B1118" t="s">
        <v>72</v>
      </c>
      <c r="C1118" t="s">
        <v>4</v>
      </c>
      <c r="D1118" t="s">
        <v>4</v>
      </c>
      <c r="E1118" t="b">
        <v>0</v>
      </c>
      <c r="F1118" t="n">
        <v>55879.4736534015</v>
      </c>
      <c r="G1118" t="n">
        <v>3812.23388671875</v>
      </c>
      <c r="H1118" t="n">
        <v>43067.23982390321</v>
      </c>
      <c r="I1118" t="n">
        <v>28.0</v>
      </c>
    </row>
    <row r="1119">
      <c r="A1119" t="s">
        <v>118</v>
      </c>
      <c r="B1119" t="s">
        <v>26</v>
      </c>
      <c r="C1119" t="s">
        <v>4</v>
      </c>
      <c r="D1119" t="s">
        <v>4</v>
      </c>
      <c r="E1119" t="b">
        <v>0</v>
      </c>
      <c r="F1119" t="n">
        <v>9698.27586114192</v>
      </c>
      <c r="G1119" t="n">
        <v>3872.6630859375</v>
      </c>
      <c r="H1119" t="n">
        <v>4825.612662670851</v>
      </c>
      <c r="I1119" t="n">
        <v>50.0</v>
      </c>
    </row>
    <row r="1120">
      <c r="A1120" t="s">
        <v>118</v>
      </c>
      <c r="B1120" t="s">
        <v>27</v>
      </c>
      <c r="C1120" t="s">
        <v>4</v>
      </c>
      <c r="D1120" t="s">
        <v>4</v>
      </c>
      <c r="E1120" t="b">
        <v>0</v>
      </c>
      <c r="F1120" t="n">
        <v>8463.72378946999</v>
      </c>
      <c r="G1120" t="n">
        <v>3741.6123046875</v>
      </c>
      <c r="H1120" t="n">
        <v>3722.111579196248</v>
      </c>
      <c r="I1120" t="n">
        <v>45.0</v>
      </c>
    </row>
    <row r="1121">
      <c r="A1121" t="s">
        <v>118</v>
      </c>
      <c r="B1121" t="s">
        <v>28</v>
      </c>
      <c r="C1121" t="s">
        <v>4</v>
      </c>
      <c r="D1121" t="s">
        <v>4</v>
      </c>
      <c r="E1121" t="b">
        <v>0</v>
      </c>
      <c r="F1121" t="n">
        <v>6897.773165395092</v>
      </c>
      <c r="G1121" t="n">
        <v>3420.779296875</v>
      </c>
      <c r="H1121" t="n">
        <v>2476.993872334789</v>
      </c>
      <c r="I1121" t="n">
        <v>35.0</v>
      </c>
    </row>
    <row r="1122">
      <c r="A1122" t="s">
        <v>118</v>
      </c>
      <c r="B1122" t="s">
        <v>29</v>
      </c>
      <c r="C1122" t="s">
        <v>4</v>
      </c>
      <c r="D1122" t="s">
        <v>4</v>
      </c>
      <c r="E1122" t="b">
        <v>0</v>
      </c>
      <c r="F1122" t="n">
        <v>4942.3273930344485</v>
      </c>
      <c r="G1122" t="n">
        <v>2888.1494140625</v>
      </c>
      <c r="H1122" t="n">
        <v>1054.1780857834717</v>
      </c>
      <c r="I1122" t="n">
        <v>25.0</v>
      </c>
    </row>
    <row r="1123">
      <c r="A1123" t="s">
        <v>118</v>
      </c>
      <c r="B1123" t="s">
        <v>30</v>
      </c>
      <c r="C1123" t="s">
        <v>4</v>
      </c>
      <c r="D1123" t="s">
        <v>4</v>
      </c>
      <c r="E1123" t="b">
        <v>0</v>
      </c>
      <c r="F1123" t="n">
        <v>9125.88816275146</v>
      </c>
      <c r="G1123" t="n">
        <v>3906.741943359375</v>
      </c>
      <c r="H1123" t="n">
        <v>4219.14624228027</v>
      </c>
      <c r="I1123" t="n">
        <v>49.0</v>
      </c>
    </row>
    <row r="1124">
      <c r="A1124" t="s">
        <v>118</v>
      </c>
      <c r="B1124" t="s">
        <v>31</v>
      </c>
      <c r="C1124" t="s">
        <v>4</v>
      </c>
      <c r="D1124" t="s">
        <v>4</v>
      </c>
      <c r="E1124" t="b">
        <v>0</v>
      </c>
      <c r="F1124" t="n">
        <v>7784.2391919864485</v>
      </c>
      <c r="G1124" t="n">
        <v>3816.25537109375</v>
      </c>
      <c r="H1124" t="n">
        <v>2967.9838094486067</v>
      </c>
      <c r="I1124" t="n">
        <v>42.0</v>
      </c>
    </row>
    <row r="1125">
      <c r="A1125" t="s">
        <v>118</v>
      </c>
      <c r="B1125" t="s">
        <v>32</v>
      </c>
      <c r="C1125" t="s">
        <v>4</v>
      </c>
      <c r="D1125" t="s">
        <v>4</v>
      </c>
      <c r="E1125" t="b">
        <v>0</v>
      </c>
      <c r="F1125" t="n">
        <v>6355.52678492744</v>
      </c>
      <c r="G1125" t="n">
        <v>3573.885986328125</v>
      </c>
      <c r="H1125" t="n">
        <v>1781.64083293159</v>
      </c>
      <c r="I1125" t="n">
        <v>34.0</v>
      </c>
    </row>
    <row r="1126">
      <c r="A1126" t="s">
        <v>118</v>
      </c>
      <c r="B1126" t="s">
        <v>33</v>
      </c>
      <c r="C1126" t="s">
        <v>4</v>
      </c>
      <c r="D1126" t="s">
        <v>4</v>
      </c>
      <c r="E1126" t="b">
        <v>0</v>
      </c>
      <c r="F1126" t="n">
        <v>4727.281083631687</v>
      </c>
      <c r="G1126" t="n">
        <v>2995.79833984375</v>
      </c>
      <c r="H1126" t="n">
        <v>731.4826980115697</v>
      </c>
      <c r="I1126" t="n">
        <v>25.0</v>
      </c>
    </row>
    <row r="1127">
      <c r="A1127" t="s">
        <v>118</v>
      </c>
      <c r="B1127" t="s">
        <v>34</v>
      </c>
      <c r="C1127" t="s">
        <v>4</v>
      </c>
      <c r="D1127" t="s">
        <v>4</v>
      </c>
      <c r="E1127" t="b">
        <v>0</v>
      </c>
      <c r="F1127" t="n">
        <v>7412.004127904686</v>
      </c>
      <c r="G1127" t="n">
        <v>3759.204345703125</v>
      </c>
      <c r="H1127" t="n">
        <v>2652.799808904442</v>
      </c>
      <c r="I1127" t="n">
        <v>41.0</v>
      </c>
    </row>
    <row r="1128">
      <c r="A1128" t="s">
        <v>118</v>
      </c>
      <c r="B1128" t="s">
        <v>35</v>
      </c>
      <c r="C1128" t="s">
        <v>4</v>
      </c>
      <c r="D1128" t="s">
        <v>4</v>
      </c>
      <c r="E1128" t="b">
        <v>0</v>
      </c>
      <c r="F1128" t="n">
        <v>6266.840777840511</v>
      </c>
      <c r="G1128" t="n">
        <v>3449.3173828125</v>
      </c>
      <c r="H1128" t="n">
        <v>1817.5233740471763</v>
      </c>
      <c r="I1128" t="n">
        <v>35.0</v>
      </c>
    </row>
    <row r="1129">
      <c r="A1129" t="s">
        <v>118</v>
      </c>
      <c r="B1129" t="s">
        <v>36</v>
      </c>
      <c r="C1129" t="s">
        <v>4</v>
      </c>
      <c r="D1129" t="s">
        <v>4</v>
      </c>
      <c r="E1129" t="b">
        <v>0</v>
      </c>
      <c r="F1129" t="n">
        <v>6344.53322534244</v>
      </c>
      <c r="G1129" t="n">
        <v>3693.55078125</v>
      </c>
      <c r="H1129" t="n">
        <v>1650.9823983160732</v>
      </c>
      <c r="I1129" t="n">
        <v>34.0</v>
      </c>
    </row>
    <row r="1130">
      <c r="A1130" t="s">
        <v>118</v>
      </c>
      <c r="B1130" t="s">
        <v>37</v>
      </c>
      <c r="C1130" t="s">
        <v>4</v>
      </c>
      <c r="D1130" t="s">
        <v>4</v>
      </c>
      <c r="E1130" t="b">
        <v>0</v>
      </c>
      <c r="F1130" t="n">
        <v>4064.1892139650326</v>
      </c>
      <c r="G1130" t="n">
        <v>2712.438720703125</v>
      </c>
      <c r="H1130" t="n">
        <v>351.7504322267514</v>
      </c>
      <c r="I1130" t="n">
        <v>21.0</v>
      </c>
    </row>
    <row r="1131">
      <c r="A1131" t="s">
        <v>118</v>
      </c>
      <c r="B1131" t="s">
        <v>103</v>
      </c>
      <c r="C1131" t="s">
        <v>4</v>
      </c>
      <c r="D1131" t="s">
        <v>4</v>
      </c>
      <c r="E1131" t="b">
        <v>0</v>
      </c>
      <c r="F1131" t="n">
        <v>29885.86176951994</v>
      </c>
      <c r="G1131" t="n">
        <v>4105.9345703125</v>
      </c>
      <c r="H1131" t="n">
        <v>24779.927403293743</v>
      </c>
      <c r="I1131" t="n">
        <v>47.0</v>
      </c>
    </row>
    <row r="1132">
      <c r="A1132" t="s">
        <v>118</v>
      </c>
      <c r="B1132" t="s">
        <v>104</v>
      </c>
      <c r="C1132" t="s">
        <v>4</v>
      </c>
      <c r="D1132" t="s">
        <v>4</v>
      </c>
      <c r="E1132" t="b">
        <v>0</v>
      </c>
      <c r="F1132" t="n">
        <v>19647.18283539759</v>
      </c>
      <c r="G1132" t="n">
        <v>3621.347900390625</v>
      </c>
      <c r="H1132" t="n">
        <v>15025.835022745003</v>
      </c>
      <c r="I1132" t="n">
        <v>31.0</v>
      </c>
    </row>
    <row r="1133">
      <c r="A1133" t="s">
        <v>118</v>
      </c>
      <c r="B1133" t="s">
        <v>105</v>
      </c>
      <c r="C1133" t="s">
        <v>4</v>
      </c>
      <c r="D1133" t="s">
        <v>4</v>
      </c>
      <c r="E1133" t="b">
        <v>0</v>
      </c>
      <c r="F1133" t="n">
        <v>13202.924088191008</v>
      </c>
      <c r="G1133" t="n">
        <v>3174.776611328125</v>
      </c>
      <c r="H1133" t="n">
        <v>9028.147362421965</v>
      </c>
      <c r="I1133" t="n">
        <v>23.0</v>
      </c>
    </row>
    <row r="1134">
      <c r="A1134" t="s">
        <v>118</v>
      </c>
      <c r="B1134" t="s">
        <v>106</v>
      </c>
      <c r="C1134" t="s">
        <v>4</v>
      </c>
      <c r="D1134" t="s">
        <v>4</v>
      </c>
      <c r="E1134" t="b">
        <v>0</v>
      </c>
      <c r="F1134" t="n">
        <v>7563.026542807677</v>
      </c>
      <c r="G1134" t="n">
        <v>2623.3330078125</v>
      </c>
      <c r="H1134" t="n">
        <v>3939.6934205542593</v>
      </c>
      <c r="I1134" t="n">
        <v>13.0</v>
      </c>
    </row>
    <row r="1135">
      <c r="A1135" t="s">
        <v>118</v>
      </c>
      <c r="B1135" t="s">
        <v>107</v>
      </c>
      <c r="C1135" t="s">
        <v>4</v>
      </c>
      <c r="D1135" t="s">
        <v>4</v>
      </c>
      <c r="E1135" t="b">
        <v>0</v>
      </c>
      <c r="F1135" t="n">
        <v>22133.351017056353</v>
      </c>
      <c r="G1135" t="n">
        <v>3793.044189453125</v>
      </c>
      <c r="H1135" t="n">
        <v>17340.306877194293</v>
      </c>
      <c r="I1135" t="n">
        <v>37.0</v>
      </c>
    </row>
    <row r="1136">
      <c r="A1136" t="s">
        <v>118</v>
      </c>
      <c r="B1136" t="s">
        <v>108</v>
      </c>
      <c r="C1136" t="s">
        <v>4</v>
      </c>
      <c r="D1136" t="s">
        <v>4</v>
      </c>
      <c r="E1136" t="b">
        <v>0</v>
      </c>
      <c r="F1136" t="n">
        <v>16179.662973972381</v>
      </c>
      <c r="G1136" t="n">
        <v>3270.21484375</v>
      </c>
      <c r="H1136" t="n">
        <v>11909.448137851776</v>
      </c>
      <c r="I1136" t="n">
        <v>26.0</v>
      </c>
    </row>
    <row r="1137">
      <c r="A1137" t="s">
        <v>118</v>
      </c>
      <c r="B1137" t="s">
        <v>109</v>
      </c>
      <c r="C1137" t="s">
        <v>4</v>
      </c>
      <c r="D1137" t="s">
        <v>4</v>
      </c>
      <c r="E1137" t="b">
        <v>0</v>
      </c>
      <c r="F1137" t="n">
        <v>8849.089722997567</v>
      </c>
      <c r="G1137" t="n">
        <v>2872.3837890625</v>
      </c>
      <c r="H1137" t="n">
        <v>4976.705975896737</v>
      </c>
      <c r="I1137" t="n">
        <v>16.0</v>
      </c>
    </row>
    <row r="1138">
      <c r="A1138" t="s">
        <v>118</v>
      </c>
      <c r="B1138" t="s">
        <v>110</v>
      </c>
      <c r="C1138" t="s">
        <v>4</v>
      </c>
      <c r="D1138" t="s">
        <v>4</v>
      </c>
      <c r="E1138" t="b">
        <v>0</v>
      </c>
      <c r="F1138" t="n">
        <v>6014.870639758352</v>
      </c>
      <c r="G1138" t="n">
        <v>2021.0001220703125</v>
      </c>
      <c r="H1138" t="n">
        <v>2993.870460467581</v>
      </c>
      <c r="I1138" t="n">
        <v>10.0</v>
      </c>
    </row>
    <row r="1139">
      <c r="A1139" t="s">
        <v>118</v>
      </c>
      <c r="B1139" t="s">
        <v>111</v>
      </c>
      <c r="C1139" t="s">
        <v>4</v>
      </c>
      <c r="D1139" t="s">
        <v>4</v>
      </c>
      <c r="E1139" t="b">
        <v>0</v>
      </c>
      <c r="F1139" t="n">
        <v>17069.600037509535</v>
      </c>
      <c r="G1139" t="n">
        <v>3350.380615234375</v>
      </c>
      <c r="H1139" t="n">
        <v>12719.219416553115</v>
      </c>
      <c r="I1139" t="n">
        <v>29.0</v>
      </c>
    </row>
    <row r="1140">
      <c r="A1140" t="s">
        <v>118</v>
      </c>
      <c r="B1140" t="s">
        <v>112</v>
      </c>
      <c r="C1140" t="s">
        <v>4</v>
      </c>
      <c r="D1140" t="s">
        <v>4</v>
      </c>
      <c r="E1140" t="b">
        <v>0</v>
      </c>
      <c r="F1140" t="n">
        <v>15785.170937725241</v>
      </c>
      <c r="G1140" t="n">
        <v>3243.3828125</v>
      </c>
      <c r="H1140" t="n">
        <v>11541.788159557516</v>
      </c>
      <c r="I1140" t="n">
        <v>24.0</v>
      </c>
    </row>
    <row r="1141">
      <c r="A1141" t="s">
        <v>118</v>
      </c>
      <c r="B1141" t="s">
        <v>113</v>
      </c>
      <c r="C1141" t="s">
        <v>4</v>
      </c>
      <c r="D1141" t="s">
        <v>4</v>
      </c>
      <c r="E1141" t="b">
        <v>0</v>
      </c>
      <c r="F1141" t="n">
        <v>7319.738354725221</v>
      </c>
      <c r="G1141" t="n">
        <v>2795.9951171875</v>
      </c>
      <c r="H1141" t="n">
        <v>3523.7433367198496</v>
      </c>
      <c r="I1141" t="n">
        <v>14.0</v>
      </c>
    </row>
    <row r="1142">
      <c r="A1142" t="s">
        <v>118</v>
      </c>
      <c r="B1142" t="s">
        <v>25</v>
      </c>
      <c r="C1142" t="s">
        <v>4</v>
      </c>
      <c r="D1142" t="s">
        <v>4</v>
      </c>
      <c r="E1142" t="b">
        <v>0</v>
      </c>
      <c r="F1142" t="n">
        <v>9857.38847380066</v>
      </c>
      <c r="G1142" t="n">
        <v>4658.1357421875</v>
      </c>
      <c r="H1142" t="n">
        <v>4199.2527659454345</v>
      </c>
      <c r="I1142" t="n">
        <v>49.0</v>
      </c>
    </row>
    <row r="1143">
      <c r="A1143" t="s">
        <v>118</v>
      </c>
      <c r="B1143" t="s">
        <v>47</v>
      </c>
      <c r="C1143" t="s">
        <v>4</v>
      </c>
      <c r="D1143" t="s">
        <v>4</v>
      </c>
      <c r="E1143" t="b">
        <v>0</v>
      </c>
      <c r="F1143" t="n">
        <v>8645.535013970497</v>
      </c>
      <c r="G1143" t="n">
        <v>4768.77685546875</v>
      </c>
      <c r="H1143" t="n">
        <v>2876.7579696742328</v>
      </c>
      <c r="I1143" t="n">
        <v>43.0</v>
      </c>
    </row>
    <row r="1144">
      <c r="A1144" t="s">
        <v>118</v>
      </c>
      <c r="B1144" t="s">
        <v>48</v>
      </c>
      <c r="C1144" t="s">
        <v>4</v>
      </c>
      <c r="D1144" t="s">
        <v>4</v>
      </c>
      <c r="E1144" t="b">
        <v>0</v>
      </c>
      <c r="F1144" t="n">
        <v>7280.734237903045</v>
      </c>
      <c r="G1144" t="n">
        <v>3973.59375</v>
      </c>
      <c r="H1144" t="n">
        <v>2307.14050888388</v>
      </c>
      <c r="I1144" t="n">
        <v>35.0</v>
      </c>
    </row>
    <row r="1145">
      <c r="A1145" t="s">
        <v>118</v>
      </c>
      <c r="B1145" t="s">
        <v>49</v>
      </c>
      <c r="C1145" t="s">
        <v>4</v>
      </c>
      <c r="D1145" t="s">
        <v>4</v>
      </c>
      <c r="E1145" t="b">
        <v>0</v>
      </c>
      <c r="F1145" t="n">
        <v>5530.274322338234</v>
      </c>
      <c r="G1145" t="n">
        <v>3452.029541015625</v>
      </c>
      <c r="H1145" t="n">
        <v>1078.2448480798112</v>
      </c>
      <c r="I1145" t="n">
        <v>27.0</v>
      </c>
    </row>
    <row r="1146">
      <c r="A1146" t="s">
        <v>118</v>
      </c>
      <c r="B1146" t="s">
        <v>50</v>
      </c>
      <c r="C1146" t="s">
        <v>4</v>
      </c>
      <c r="D1146" t="s">
        <v>4</v>
      </c>
      <c r="E1146" t="b">
        <v>0</v>
      </c>
      <c r="F1146" t="n">
        <v>8813.151140684466</v>
      </c>
      <c r="G1146" t="n">
        <v>4619.412109375</v>
      </c>
      <c r="H1146" t="n">
        <v>3193.739035124163</v>
      </c>
      <c r="I1146" t="n">
        <v>44.0</v>
      </c>
    </row>
    <row r="1147">
      <c r="A1147" t="s">
        <v>118</v>
      </c>
      <c r="B1147" t="s">
        <v>51</v>
      </c>
      <c r="C1147" t="s">
        <v>4</v>
      </c>
      <c r="D1147" t="s">
        <v>4</v>
      </c>
      <c r="E1147" t="b">
        <v>0</v>
      </c>
      <c r="F1147" t="n">
        <v>8115.306801185599</v>
      </c>
      <c r="G1147" t="n">
        <v>4306.103515625</v>
      </c>
      <c r="H1147" t="n">
        <v>2809.203207359306</v>
      </c>
      <c r="I1147" t="n">
        <v>41.0</v>
      </c>
    </row>
    <row r="1148">
      <c r="A1148" t="s">
        <v>118</v>
      </c>
      <c r="B1148" t="s">
        <v>52</v>
      </c>
      <c r="C1148" t="s">
        <v>4</v>
      </c>
      <c r="D1148" t="s">
        <v>4</v>
      </c>
      <c r="E1148" t="b">
        <v>0</v>
      </c>
      <c r="F1148" t="n">
        <v>5582.295604902816</v>
      </c>
      <c r="G1148" t="n">
        <v>3606.4072265625</v>
      </c>
      <c r="H1148" t="n">
        <v>975.88841457994</v>
      </c>
      <c r="I1148" t="n">
        <v>29.0</v>
      </c>
    </row>
    <row r="1149">
      <c r="A1149" t="s">
        <v>118</v>
      </c>
      <c r="B1149" t="s">
        <v>53</v>
      </c>
      <c r="C1149" t="s">
        <v>4</v>
      </c>
      <c r="D1149" t="s">
        <v>4</v>
      </c>
      <c r="E1149" t="b">
        <v>0</v>
      </c>
      <c r="F1149" t="n">
        <v>4683.808088207812</v>
      </c>
      <c r="G1149" t="n">
        <v>3160.941162109375</v>
      </c>
      <c r="H1149" t="n">
        <v>522.8670405393552</v>
      </c>
      <c r="I1149" t="n">
        <v>22.0</v>
      </c>
    </row>
    <row r="1150">
      <c r="A1150" t="s">
        <v>118</v>
      </c>
      <c r="B1150" t="s">
        <v>73</v>
      </c>
      <c r="C1150" t="s">
        <v>4</v>
      </c>
      <c r="D1150" t="s">
        <v>4</v>
      </c>
      <c r="E1150" t="b">
        <v>0</v>
      </c>
      <c r="F1150" t="n">
        <v>26874.64962827765</v>
      </c>
      <c r="G1150" t="n">
        <v>4806.24072265625</v>
      </c>
      <c r="H1150" t="n">
        <v>21068.40877782904</v>
      </c>
      <c r="I1150" t="n">
        <v>43.0</v>
      </c>
    </row>
    <row r="1151">
      <c r="A1151" t="s">
        <v>118</v>
      </c>
      <c r="B1151" t="s">
        <v>74</v>
      </c>
      <c r="C1151" t="s">
        <v>4</v>
      </c>
      <c r="D1151" t="s">
        <v>4</v>
      </c>
      <c r="E1151" t="b">
        <v>0</v>
      </c>
      <c r="F1151" t="n">
        <v>19760.405428586484</v>
      </c>
      <c r="G1151" t="n">
        <v>4123.19091796875</v>
      </c>
      <c r="H1151" t="n">
        <v>14637.214564023494</v>
      </c>
      <c r="I1151" t="n">
        <v>31.0</v>
      </c>
    </row>
    <row r="1152">
      <c r="A1152" t="s">
        <v>118</v>
      </c>
      <c r="B1152" t="s">
        <v>75</v>
      </c>
      <c r="C1152" t="s">
        <v>4</v>
      </c>
      <c r="D1152" t="s">
        <v>4</v>
      </c>
      <c r="E1152" t="b">
        <v>0</v>
      </c>
      <c r="F1152" t="n">
        <v>11599.389631539963</v>
      </c>
      <c r="G1152" t="n">
        <v>3492.755615234375</v>
      </c>
      <c r="H1152" t="n">
        <v>7106.633926660203</v>
      </c>
      <c r="I1152" t="n">
        <v>18.0</v>
      </c>
    </row>
    <row r="1153">
      <c r="A1153" t="s">
        <v>118</v>
      </c>
      <c r="B1153" t="s">
        <v>76</v>
      </c>
      <c r="C1153" t="s">
        <v>4</v>
      </c>
      <c r="D1153" t="s">
        <v>4</v>
      </c>
      <c r="E1153" t="b">
        <v>0</v>
      </c>
      <c r="F1153" t="n">
        <v>7372.344652812126</v>
      </c>
      <c r="G1153" t="n">
        <v>2717.391845703125</v>
      </c>
      <c r="H1153" t="n">
        <v>3654.952837626579</v>
      </c>
      <c r="I1153" t="n">
        <v>13.0</v>
      </c>
    </row>
    <row r="1154">
      <c r="A1154" t="s">
        <v>118</v>
      </c>
      <c r="B1154" t="s">
        <v>77</v>
      </c>
      <c r="C1154" t="s">
        <v>4</v>
      </c>
      <c r="D1154" t="s">
        <v>4</v>
      </c>
      <c r="E1154" t="b">
        <v>0</v>
      </c>
      <c r="F1154" t="n">
        <v>22072.35581284247</v>
      </c>
      <c r="G1154" t="n">
        <v>4591.23046875</v>
      </c>
      <c r="H1154" t="n">
        <v>16481.1251648017</v>
      </c>
      <c r="I1154" t="n">
        <v>35.0</v>
      </c>
    </row>
    <row r="1155">
      <c r="A1155" t="s">
        <v>118</v>
      </c>
      <c r="B1155" t="s">
        <v>78</v>
      </c>
      <c r="C1155" t="s">
        <v>4</v>
      </c>
      <c r="D1155" t="s">
        <v>4</v>
      </c>
      <c r="E1155" t="b">
        <v>0</v>
      </c>
      <c r="F1155" t="n">
        <v>20947.60446420651</v>
      </c>
      <c r="G1155" t="n">
        <v>4411.4697265625</v>
      </c>
      <c r="H1155" t="n">
        <v>15536.134522113614</v>
      </c>
      <c r="I1155" t="n">
        <v>34.0</v>
      </c>
    </row>
    <row r="1156">
      <c r="A1156" t="s">
        <v>118</v>
      </c>
      <c r="B1156" t="s">
        <v>79</v>
      </c>
      <c r="C1156" t="s">
        <v>4</v>
      </c>
      <c r="D1156" t="s">
        <v>4</v>
      </c>
      <c r="E1156" t="b">
        <v>0</v>
      </c>
      <c r="F1156" t="n">
        <v>15912.066199745086</v>
      </c>
      <c r="G1156" t="n">
        <v>4029.4423828125</v>
      </c>
      <c r="H1156" t="n">
        <v>10882.623712028411</v>
      </c>
      <c r="I1156" t="n">
        <v>27.0</v>
      </c>
    </row>
    <row r="1157">
      <c r="A1157" t="s">
        <v>118</v>
      </c>
      <c r="B1157" t="s">
        <v>80</v>
      </c>
      <c r="C1157" t="s">
        <v>4</v>
      </c>
      <c r="D1157" t="s">
        <v>4</v>
      </c>
      <c r="E1157" t="b">
        <v>0</v>
      </c>
      <c r="F1157" t="n">
        <v>7061.020506927956</v>
      </c>
      <c r="G1157" t="n">
        <v>2646.2373046875</v>
      </c>
      <c r="H1157" t="n">
        <v>3414.7830839848416</v>
      </c>
      <c r="I1157" t="n">
        <v>12.0</v>
      </c>
    </row>
    <row r="1158">
      <c r="A1158" t="s">
        <v>118</v>
      </c>
      <c r="B1158" t="s">
        <v>73</v>
      </c>
      <c r="C1158" t="s">
        <v>16</v>
      </c>
      <c r="D1158" t="s">
        <v>16</v>
      </c>
      <c r="E1158" t="b">
        <v>1</v>
      </c>
      <c r="F1158" t="n">
        <v>39941.21102293579</v>
      </c>
      <c r="G1158" t="n">
        <v>6134.009765625</v>
      </c>
      <c r="H1158" t="n">
        <v>32807.20116194336</v>
      </c>
      <c r="I1158" t="n">
        <v>84.0</v>
      </c>
    </row>
    <row r="1159">
      <c r="A1159" t="s">
        <v>118</v>
      </c>
      <c r="B1159" t="s">
        <v>74</v>
      </c>
      <c r="C1159" t="s">
        <v>16</v>
      </c>
      <c r="D1159" t="s">
        <v>16</v>
      </c>
      <c r="E1159" t="b">
        <v>1</v>
      </c>
      <c r="F1159" t="n">
        <v>28848.524727950768</v>
      </c>
      <c r="G1159" t="n">
        <v>4779.4033203125</v>
      </c>
      <c r="H1159" t="n">
        <v>23069.121358047203</v>
      </c>
      <c r="I1159" t="n">
        <v>60.0</v>
      </c>
    </row>
    <row r="1160">
      <c r="A1160" t="s">
        <v>118</v>
      </c>
      <c r="B1160" t="s">
        <v>75</v>
      </c>
      <c r="C1160" t="s">
        <v>16</v>
      </c>
      <c r="D1160" t="s">
        <v>16</v>
      </c>
      <c r="E1160" t="b">
        <v>1</v>
      </c>
      <c r="F1160" t="n">
        <v>20355.4901734863</v>
      </c>
      <c r="G1160" t="n">
        <v>3600.70068359375</v>
      </c>
      <c r="H1160" t="n">
        <v>15754.789451745577</v>
      </c>
      <c r="I1160" t="n">
        <v>40.0</v>
      </c>
    </row>
    <row r="1161">
      <c r="A1161" t="s">
        <v>118</v>
      </c>
      <c r="B1161" t="s">
        <v>76</v>
      </c>
      <c r="C1161" t="s">
        <v>16</v>
      </c>
      <c r="D1161" t="s">
        <v>16</v>
      </c>
      <c r="E1161" t="b">
        <v>1</v>
      </c>
      <c r="F1161" t="n">
        <v>12663.495627051392</v>
      </c>
      <c r="G1161" t="n">
        <v>2330.321533203125</v>
      </c>
      <c r="H1161" t="n">
        <v>9333.173994666138</v>
      </c>
      <c r="I1161" t="n">
        <v>27.0</v>
      </c>
    </row>
    <row r="1162">
      <c r="A1162" t="s">
        <v>118</v>
      </c>
      <c r="B1162" t="s">
        <v>77</v>
      </c>
      <c r="C1162" t="s">
        <v>16</v>
      </c>
      <c r="D1162" t="s">
        <v>16</v>
      </c>
      <c r="E1162" t="b">
        <v>1</v>
      </c>
      <c r="F1162" t="n">
        <v>35524.72026948664</v>
      </c>
      <c r="G1162" t="n">
        <v>5382.1513671875</v>
      </c>
      <c r="H1162" t="n">
        <v>29142.568835541944</v>
      </c>
      <c r="I1162" t="n">
        <v>78.0</v>
      </c>
    </row>
    <row r="1163">
      <c r="A1163" t="s">
        <v>118</v>
      </c>
      <c r="B1163" t="s">
        <v>78</v>
      </c>
      <c r="C1163" t="s">
        <v>16</v>
      </c>
      <c r="D1163" t="s">
        <v>16</v>
      </c>
      <c r="E1163" t="b">
        <v>1</v>
      </c>
      <c r="F1163" t="n">
        <v>30549.095516224534</v>
      </c>
      <c r="G1163" t="n">
        <v>5158.5654296875</v>
      </c>
      <c r="H1163" t="n">
        <v>24390.53009225908</v>
      </c>
      <c r="I1163" t="n">
        <v>63.0</v>
      </c>
    </row>
    <row r="1164">
      <c r="A1164" t="s">
        <v>118</v>
      </c>
      <c r="B1164" t="s">
        <v>79</v>
      </c>
      <c r="C1164" t="s">
        <v>16</v>
      </c>
      <c r="D1164" t="s">
        <v>16</v>
      </c>
      <c r="E1164" t="b">
        <v>1</v>
      </c>
      <c r="F1164" t="n">
        <v>24549.136666493185</v>
      </c>
      <c r="G1164" t="n">
        <v>4877.677734375</v>
      </c>
      <c r="H1164" t="n">
        <v>18671.458831028707</v>
      </c>
      <c r="I1164" t="n">
        <v>56.0</v>
      </c>
    </row>
    <row r="1165">
      <c r="A1165" t="s">
        <v>118</v>
      </c>
      <c r="B1165" t="s">
        <v>80</v>
      </c>
      <c r="C1165" t="s">
        <v>16</v>
      </c>
      <c r="D1165" t="s">
        <v>16</v>
      </c>
      <c r="E1165" t="b">
        <v>1</v>
      </c>
      <c r="F1165" t="n">
        <v>16778.01882650536</v>
      </c>
      <c r="G1165" t="n">
        <v>3939.54443359375</v>
      </c>
      <c r="H1165" t="n">
        <v>11838.474310895619</v>
      </c>
      <c r="I1165" t="n">
        <v>41.0</v>
      </c>
    </row>
    <row r="1166">
      <c r="A1166" t="s">
        <v>118</v>
      </c>
      <c r="B1166" t="s">
        <v>73</v>
      </c>
      <c r="C1166" t="s">
        <v>8</v>
      </c>
      <c r="D1166" t="s">
        <v>8</v>
      </c>
      <c r="E1166" t="b">
        <v>1</v>
      </c>
      <c r="F1166" t="n">
        <v>7211.431488030687</v>
      </c>
      <c r="G1166" t="n">
        <v>3574.59619140625</v>
      </c>
      <c r="H1166" t="n">
        <v>2636.835205071703</v>
      </c>
      <c r="I1166" t="n">
        <v>11.0</v>
      </c>
    </row>
    <row r="1167">
      <c r="A1167" t="s">
        <v>118</v>
      </c>
      <c r="B1167" t="s">
        <v>74</v>
      </c>
      <c r="C1167" t="s">
        <v>8</v>
      </c>
      <c r="D1167" t="s">
        <v>8</v>
      </c>
      <c r="E1167" t="b">
        <v>1</v>
      </c>
      <c r="F1167" t="n">
        <v>6845.233940709188</v>
      </c>
      <c r="G1167" t="n">
        <v>3472.9912109375</v>
      </c>
      <c r="H1167" t="n">
        <v>2372.242733586385</v>
      </c>
      <c r="I1167" t="n">
        <v>10.0</v>
      </c>
    </row>
    <row r="1168">
      <c r="A1168" t="s">
        <v>118</v>
      </c>
      <c r="B1168" t="s">
        <v>75</v>
      </c>
      <c r="C1168" t="s">
        <v>8</v>
      </c>
      <c r="D1168" t="s">
        <v>8</v>
      </c>
      <c r="E1168" t="b">
        <v>1</v>
      </c>
      <c r="F1168" t="n">
        <v>4896.241422056869</v>
      </c>
      <c r="G1168" t="n">
        <v>2648.09619140625</v>
      </c>
      <c r="H1168" t="n">
        <v>1248.1452268359217</v>
      </c>
      <c r="I1168" t="n">
        <v>7.0</v>
      </c>
    </row>
    <row r="1169">
      <c r="A1169" t="s">
        <v>118</v>
      </c>
      <c r="B1169" t="s">
        <v>76</v>
      </c>
      <c r="C1169" t="s">
        <v>8</v>
      </c>
      <c r="D1169" t="s">
        <v>8</v>
      </c>
      <c r="E1169" t="b">
        <v>1</v>
      </c>
      <c r="F1169" t="n">
        <v>3756.279344534434</v>
      </c>
      <c r="G1169" t="n">
        <v>1729.1307373046875</v>
      </c>
      <c r="H1169" t="n">
        <v>1027.148635839976</v>
      </c>
      <c r="I1169" t="n">
        <v>6.0</v>
      </c>
    </row>
    <row r="1170">
      <c r="A1170" t="s">
        <v>118</v>
      </c>
      <c r="B1170" t="s">
        <v>77</v>
      </c>
      <c r="C1170" t="s">
        <v>8</v>
      </c>
      <c r="D1170" t="s">
        <v>8</v>
      </c>
      <c r="E1170" t="b">
        <v>1</v>
      </c>
      <c r="F1170" t="n">
        <v>7462.7053032254435</v>
      </c>
      <c r="G1170" t="n">
        <v>3789.68310546875</v>
      </c>
      <c r="H1170" t="n">
        <v>2673.0221405362345</v>
      </c>
      <c r="I1170" t="n">
        <v>11.0</v>
      </c>
    </row>
    <row r="1171">
      <c r="A1171" t="s">
        <v>118</v>
      </c>
      <c r="B1171" t="s">
        <v>78</v>
      </c>
      <c r="C1171" t="s">
        <v>8</v>
      </c>
      <c r="D1171" t="s">
        <v>8</v>
      </c>
      <c r="E1171" t="b">
        <v>1</v>
      </c>
      <c r="F1171" t="n">
        <v>5446.356110923742</v>
      </c>
      <c r="G1171" t="n">
        <v>3657.77490234375</v>
      </c>
      <c r="H1171" t="n">
        <v>788.5811475448353</v>
      </c>
      <c r="I1171" t="n">
        <v>8.0</v>
      </c>
    </row>
    <row r="1172">
      <c r="A1172" t="s">
        <v>118</v>
      </c>
      <c r="B1172" t="s">
        <v>79</v>
      </c>
      <c r="C1172" t="s">
        <v>8</v>
      </c>
      <c r="D1172" t="s">
        <v>8</v>
      </c>
      <c r="E1172" t="b">
        <v>1</v>
      </c>
      <c r="F1172" t="n">
        <v>6355.402621834894</v>
      </c>
      <c r="G1172" t="n">
        <v>3723.457763671875</v>
      </c>
      <c r="H1172" t="n">
        <v>1631.944934456964</v>
      </c>
      <c r="I1172" t="n">
        <v>9.0</v>
      </c>
    </row>
    <row r="1173">
      <c r="A1173" t="s">
        <v>118</v>
      </c>
      <c r="B1173" t="s">
        <v>80</v>
      </c>
      <c r="C1173" t="s">
        <v>8</v>
      </c>
      <c r="D1173" t="s">
        <v>8</v>
      </c>
      <c r="E1173" t="b">
        <v>1</v>
      </c>
      <c r="F1173" t="n">
        <v>5392.943972318318</v>
      </c>
      <c r="G1173" t="n">
        <v>3752.498046875</v>
      </c>
      <c r="H1173" t="n">
        <v>640.4460398842359</v>
      </c>
      <c r="I1173" t="n">
        <v>7.0</v>
      </c>
    </row>
    <row r="1174">
      <c r="A1174" t="s">
        <v>118</v>
      </c>
      <c r="B1174" t="s">
        <v>73</v>
      </c>
      <c r="C1174" t="s">
        <v>5</v>
      </c>
      <c r="D1174" t="s">
        <v>5</v>
      </c>
      <c r="E1174" t="b">
        <v>1</v>
      </c>
      <c r="F1174" t="n">
        <v>18614.25810926676</v>
      </c>
      <c r="G1174" t="n">
        <v>4261.26220703125</v>
      </c>
      <c r="H1174" t="n">
        <v>13352.995742018225</v>
      </c>
      <c r="I1174" t="n">
        <v>33.0</v>
      </c>
    </row>
    <row r="1175">
      <c r="A1175" t="s">
        <v>118</v>
      </c>
      <c r="B1175" t="s">
        <v>74</v>
      </c>
      <c r="C1175" t="s">
        <v>5</v>
      </c>
      <c r="D1175" t="s">
        <v>5</v>
      </c>
      <c r="E1175" t="b">
        <v>1</v>
      </c>
      <c r="F1175" t="n">
        <v>15294.523551145243</v>
      </c>
      <c r="G1175" t="n">
        <v>3560.439697265625</v>
      </c>
      <c r="H1175" t="n">
        <v>10734.083815732645</v>
      </c>
      <c r="I1175" t="n">
        <v>26.0</v>
      </c>
    </row>
    <row r="1176">
      <c r="A1176" t="s">
        <v>118</v>
      </c>
      <c r="B1176" t="s">
        <v>75</v>
      </c>
      <c r="C1176" t="s">
        <v>5</v>
      </c>
      <c r="D1176" t="s">
        <v>5</v>
      </c>
      <c r="E1176" t="b">
        <v>1</v>
      </c>
      <c r="F1176" t="n">
        <v>12339.840578388492</v>
      </c>
      <c r="G1176" t="n">
        <v>3926.738037109375</v>
      </c>
      <c r="H1176" t="n">
        <v>7413.102518390934</v>
      </c>
      <c r="I1176" t="n">
        <v>20.0</v>
      </c>
    </row>
    <row r="1177">
      <c r="A1177" t="s">
        <v>118</v>
      </c>
      <c r="B1177" t="s">
        <v>76</v>
      </c>
      <c r="C1177" t="s">
        <v>5</v>
      </c>
      <c r="D1177" t="s">
        <v>5</v>
      </c>
      <c r="E1177" t="b">
        <v>1</v>
      </c>
      <c r="F1177" t="n">
        <v>7758.614058890089</v>
      </c>
      <c r="G1177" t="n">
        <v>3407.48681640625</v>
      </c>
      <c r="H1177" t="n">
        <v>3351.127158560499</v>
      </c>
      <c r="I1177" t="n">
        <v>14.0</v>
      </c>
    </row>
    <row r="1178">
      <c r="A1178" t="s">
        <v>118</v>
      </c>
      <c r="B1178" t="s">
        <v>77</v>
      </c>
      <c r="C1178" t="s">
        <v>5</v>
      </c>
      <c r="D1178" t="s">
        <v>5</v>
      </c>
      <c r="E1178" t="b">
        <v>1</v>
      </c>
      <c r="F1178" t="n">
        <v>16331.9351906361</v>
      </c>
      <c r="G1178" t="n">
        <v>3915.304443359375</v>
      </c>
      <c r="H1178" t="n">
        <v>11416.630793053093</v>
      </c>
      <c r="I1178" t="n">
        <v>29.0</v>
      </c>
    </row>
    <row r="1179">
      <c r="A1179" t="s">
        <v>118</v>
      </c>
      <c r="B1179" t="s">
        <v>78</v>
      </c>
      <c r="C1179" t="s">
        <v>5</v>
      </c>
      <c r="D1179" t="s">
        <v>5</v>
      </c>
      <c r="E1179" t="b">
        <v>1</v>
      </c>
      <c r="F1179" t="n">
        <v>11679.83306988658</v>
      </c>
      <c r="G1179" t="n">
        <v>3585.448974609375</v>
      </c>
      <c r="H1179" t="n">
        <v>7094.3841410535715</v>
      </c>
      <c r="I1179" t="n">
        <v>20.0</v>
      </c>
    </row>
    <row r="1180">
      <c r="A1180" t="s">
        <v>118</v>
      </c>
      <c r="B1180" t="s">
        <v>79</v>
      </c>
      <c r="C1180" t="s">
        <v>5</v>
      </c>
      <c r="D1180" t="s">
        <v>5</v>
      </c>
      <c r="E1180" t="b">
        <v>1</v>
      </c>
      <c r="F1180" t="n">
        <v>10505.220164190332</v>
      </c>
      <c r="G1180" t="n">
        <v>3598.716064453125</v>
      </c>
      <c r="H1180" t="n">
        <v>5906.5042065487305</v>
      </c>
      <c r="I1180" t="n">
        <v>19.0</v>
      </c>
    </row>
    <row r="1181">
      <c r="A1181" t="s">
        <v>118</v>
      </c>
      <c r="B1181" t="s">
        <v>80</v>
      </c>
      <c r="C1181" t="s">
        <v>5</v>
      </c>
      <c r="D1181" t="s">
        <v>5</v>
      </c>
      <c r="E1181" t="b">
        <v>1</v>
      </c>
      <c r="F1181" t="n">
        <v>5804.017262436679</v>
      </c>
      <c r="G1181" t="n">
        <v>2689.77685546875</v>
      </c>
      <c r="H1181" t="n">
        <v>2114.2404145973237</v>
      </c>
      <c r="I1181" t="n">
        <v>10.0</v>
      </c>
    </row>
    <row r="1182">
      <c r="A1182" t="s">
        <v>118</v>
      </c>
      <c r="B1182" t="s">
        <v>73</v>
      </c>
      <c r="C1182" t="s">
        <v>6</v>
      </c>
      <c r="D1182" t="s">
        <v>6</v>
      </c>
      <c r="E1182" t="b">
        <v>1</v>
      </c>
      <c r="F1182" t="n">
        <v>22207.17964843002</v>
      </c>
      <c r="G1182" t="n">
        <v>4165.4521484375</v>
      </c>
      <c r="H1182" t="n">
        <v>17041.72758773056</v>
      </c>
      <c r="I1182" t="n">
        <v>53.0</v>
      </c>
    </row>
    <row r="1183">
      <c r="A1183" t="s">
        <v>118</v>
      </c>
      <c r="B1183" t="s">
        <v>74</v>
      </c>
      <c r="C1183" t="s">
        <v>6</v>
      </c>
      <c r="D1183" t="s">
        <v>6</v>
      </c>
      <c r="E1183" t="b">
        <v>1</v>
      </c>
      <c r="F1183" t="n">
        <v>15584.357192181287</v>
      </c>
      <c r="G1183" t="n">
        <v>2837.8330078125</v>
      </c>
      <c r="H1183" t="n">
        <v>11746.524073742567</v>
      </c>
      <c r="I1183" t="n">
        <v>30.0</v>
      </c>
    </row>
    <row r="1184">
      <c r="A1184" t="s">
        <v>118</v>
      </c>
      <c r="B1184" t="s">
        <v>75</v>
      </c>
      <c r="C1184" t="s">
        <v>6</v>
      </c>
      <c r="D1184" t="s">
        <v>6</v>
      </c>
      <c r="E1184" t="b">
        <v>1</v>
      </c>
      <c r="F1184" t="n">
        <v>12396.430087741108</v>
      </c>
      <c r="G1184" t="n">
        <v>2403.54443359375</v>
      </c>
      <c r="H1184" t="n">
        <v>8992.88566559145</v>
      </c>
      <c r="I1184" t="n">
        <v>22.0</v>
      </c>
    </row>
    <row r="1185">
      <c r="A1185" t="s">
        <v>118</v>
      </c>
      <c r="B1185" t="s">
        <v>76</v>
      </c>
      <c r="C1185" t="s">
        <v>6</v>
      </c>
      <c r="D1185" t="s">
        <v>6</v>
      </c>
      <c r="E1185" t="b">
        <v>1</v>
      </c>
      <c r="F1185" t="n">
        <v>7361.269223174815</v>
      </c>
      <c r="G1185" t="n">
        <v>1567.412353515625</v>
      </c>
      <c r="H1185" t="n">
        <v>4793.856808624034</v>
      </c>
      <c r="I1185" t="n">
        <v>13.0</v>
      </c>
    </row>
    <row r="1186">
      <c r="A1186" t="s">
        <v>118</v>
      </c>
      <c r="B1186" t="s">
        <v>77</v>
      </c>
      <c r="C1186" t="s">
        <v>6</v>
      </c>
      <c r="D1186" t="s">
        <v>6</v>
      </c>
      <c r="E1186" t="b">
        <v>1</v>
      </c>
      <c r="F1186" t="n">
        <v>18835.61380794386</v>
      </c>
      <c r="G1186" t="n">
        <v>3412.478515625</v>
      </c>
      <c r="H1186" t="n">
        <v>14423.135322836437</v>
      </c>
      <c r="I1186" t="n">
        <v>40.0</v>
      </c>
    </row>
    <row r="1187">
      <c r="A1187" t="s">
        <v>118</v>
      </c>
      <c r="B1187" t="s">
        <v>78</v>
      </c>
      <c r="C1187" t="s">
        <v>6</v>
      </c>
      <c r="D1187" t="s">
        <v>6</v>
      </c>
      <c r="E1187" t="b">
        <v>1</v>
      </c>
      <c r="F1187" t="n">
        <v>17486.799431438914</v>
      </c>
      <c r="G1187" t="n">
        <v>3345.771728515625</v>
      </c>
      <c r="H1187" t="n">
        <v>13141.027622814647</v>
      </c>
      <c r="I1187" t="n">
        <v>42.0</v>
      </c>
    </row>
    <row r="1188">
      <c r="A1188" t="s">
        <v>118</v>
      </c>
      <c r="B1188" t="s">
        <v>79</v>
      </c>
      <c r="C1188" t="s">
        <v>6</v>
      </c>
      <c r="D1188" t="s">
        <v>6</v>
      </c>
      <c r="E1188" t="b">
        <v>1</v>
      </c>
      <c r="F1188" t="n">
        <v>9584.671729644453</v>
      </c>
      <c r="G1188" t="n">
        <v>2232.671630859375</v>
      </c>
      <c r="H1188" t="n">
        <v>6352.000175079023</v>
      </c>
      <c r="I1188" t="n">
        <v>20.0</v>
      </c>
    </row>
    <row r="1189">
      <c r="A1189" t="s">
        <v>118</v>
      </c>
      <c r="B1189" t="s">
        <v>80</v>
      </c>
      <c r="C1189" t="s">
        <v>6</v>
      </c>
      <c r="D1189" t="s">
        <v>6</v>
      </c>
      <c r="E1189" t="b">
        <v>1</v>
      </c>
      <c r="F1189" t="n">
        <v>5335.0741560772585</v>
      </c>
      <c r="G1189" t="n">
        <v>1324.521728515625</v>
      </c>
      <c r="H1189" t="n">
        <v>3010.55240467345</v>
      </c>
      <c r="I1189" t="n">
        <v>9.0</v>
      </c>
    </row>
    <row r="1190">
      <c r="A1190" t="s">
        <v>118</v>
      </c>
      <c r="B1190" t="s">
        <v>73</v>
      </c>
      <c r="C1190" t="s">
        <v>7</v>
      </c>
      <c r="D1190" t="s">
        <v>7</v>
      </c>
      <c r="E1190" t="b">
        <v>1</v>
      </c>
      <c r="F1190" t="n">
        <v>18623.671695715544</v>
      </c>
      <c r="G1190" t="n">
        <v>3898.207275390625</v>
      </c>
      <c r="H1190" t="n">
        <v>13725.464317328095</v>
      </c>
      <c r="I1190" t="n">
        <v>43.0</v>
      </c>
    </row>
    <row r="1191">
      <c r="A1191" t="s">
        <v>118</v>
      </c>
      <c r="B1191" t="s">
        <v>74</v>
      </c>
      <c r="C1191" t="s">
        <v>7</v>
      </c>
      <c r="D1191" t="s">
        <v>7</v>
      </c>
      <c r="E1191" t="b">
        <v>1</v>
      </c>
      <c r="F1191" t="n">
        <v>13309.359839049233</v>
      </c>
      <c r="G1191" t="n">
        <v>2796.64697265625</v>
      </c>
      <c r="H1191" t="n">
        <v>9512.71280154313</v>
      </c>
      <c r="I1191" t="n">
        <v>27.0</v>
      </c>
    </row>
    <row r="1192">
      <c r="A1192" t="s">
        <v>118</v>
      </c>
      <c r="B1192" t="s">
        <v>75</v>
      </c>
      <c r="C1192" t="s">
        <v>7</v>
      </c>
      <c r="D1192" t="s">
        <v>7</v>
      </c>
      <c r="E1192" t="b">
        <v>1</v>
      </c>
      <c r="F1192" t="n">
        <v>9451.508259771628</v>
      </c>
      <c r="G1192" t="n">
        <v>2431.694091796875</v>
      </c>
      <c r="H1192" t="n">
        <v>6019.814068792624</v>
      </c>
      <c r="I1192" t="n">
        <v>19.0</v>
      </c>
    </row>
    <row r="1193">
      <c r="A1193" t="s">
        <v>118</v>
      </c>
      <c r="B1193" t="s">
        <v>76</v>
      </c>
      <c r="C1193" t="s">
        <v>7</v>
      </c>
      <c r="D1193" t="s">
        <v>7</v>
      </c>
      <c r="E1193" t="b">
        <v>1</v>
      </c>
      <c r="F1193" t="n">
        <v>6168.270993800502</v>
      </c>
      <c r="G1193" t="n">
        <v>1698.4739990234375</v>
      </c>
      <c r="H1193" t="n">
        <v>3469.7969566300917</v>
      </c>
      <c r="I1193" t="n">
        <v>11.0</v>
      </c>
    </row>
    <row r="1194">
      <c r="A1194" t="s">
        <v>118</v>
      </c>
      <c r="B1194" t="s">
        <v>77</v>
      </c>
      <c r="C1194" t="s">
        <v>7</v>
      </c>
      <c r="D1194" t="s">
        <v>7</v>
      </c>
      <c r="E1194" t="b">
        <v>1</v>
      </c>
      <c r="F1194" t="n">
        <v>13830.487593425294</v>
      </c>
      <c r="G1194" t="n">
        <v>2954.33349609375</v>
      </c>
      <c r="H1194" t="n">
        <v>9876.154204143068</v>
      </c>
      <c r="I1194" t="n">
        <v>29.0</v>
      </c>
    </row>
    <row r="1195">
      <c r="A1195" t="s">
        <v>118</v>
      </c>
      <c r="B1195" t="s">
        <v>78</v>
      </c>
      <c r="C1195" t="s">
        <v>7</v>
      </c>
      <c r="D1195" t="s">
        <v>7</v>
      </c>
      <c r="E1195" t="b">
        <v>1</v>
      </c>
      <c r="F1195" t="n">
        <v>8625.932940351651</v>
      </c>
      <c r="G1195" t="n">
        <v>2010.844482421875</v>
      </c>
      <c r="H1195" t="n">
        <v>5615.088488447354</v>
      </c>
      <c r="I1195" t="n">
        <v>16.0</v>
      </c>
    </row>
    <row r="1196">
      <c r="A1196" t="s">
        <v>118</v>
      </c>
      <c r="B1196" t="s">
        <v>79</v>
      </c>
      <c r="C1196" t="s">
        <v>7</v>
      </c>
      <c r="D1196" t="s">
        <v>7</v>
      </c>
      <c r="E1196" t="b">
        <v>1</v>
      </c>
      <c r="F1196" t="n">
        <v>8457.602236560546</v>
      </c>
      <c r="G1196" t="n">
        <v>2392.4306640625</v>
      </c>
      <c r="H1196" t="n">
        <v>5065.171686938963</v>
      </c>
      <c r="I1196" t="n">
        <v>19.0</v>
      </c>
    </row>
    <row r="1197">
      <c r="A1197" t="s">
        <v>118</v>
      </c>
      <c r="B1197" t="s">
        <v>80</v>
      </c>
      <c r="C1197" t="s">
        <v>7</v>
      </c>
      <c r="D1197" t="s">
        <v>7</v>
      </c>
      <c r="E1197" t="b">
        <v>1</v>
      </c>
      <c r="F1197" t="n">
        <v>4828.42677346696</v>
      </c>
      <c r="G1197" t="n">
        <v>1520.3687744140625</v>
      </c>
      <c r="H1197" t="n">
        <v>2308.0580371998703</v>
      </c>
      <c r="I1197" t="n">
        <v>8.0</v>
      </c>
    </row>
    <row r="1198">
      <c r="A1198" t="s">
        <v>118</v>
      </c>
      <c r="B1198" t="s">
        <v>73</v>
      </c>
      <c r="C1198" t="s">
        <v>9</v>
      </c>
      <c r="D1198" t="s">
        <v>9</v>
      </c>
      <c r="E1198" t="b">
        <v>1</v>
      </c>
      <c r="F1198" t="n">
        <v>6241.400795904747</v>
      </c>
      <c r="G1198" t="n">
        <v>2372.010009765625</v>
      </c>
      <c r="H1198" t="n">
        <v>2869.3908166567</v>
      </c>
      <c r="I1198" t="n">
        <v>10.0</v>
      </c>
    </row>
    <row r="1199">
      <c r="A1199" t="s">
        <v>118</v>
      </c>
      <c r="B1199" t="s">
        <v>74</v>
      </c>
      <c r="C1199" t="s">
        <v>9</v>
      </c>
      <c r="D1199" t="s">
        <v>9</v>
      </c>
      <c r="E1199" t="b">
        <v>1</v>
      </c>
      <c r="F1199" t="n">
        <v>6476.527226133299</v>
      </c>
      <c r="G1199" t="n">
        <v>2083.71484375</v>
      </c>
      <c r="H1199" t="n">
        <v>3392.8124510478497</v>
      </c>
      <c r="I1199" t="n">
        <v>9.0</v>
      </c>
    </row>
    <row r="1200">
      <c r="A1200" t="s">
        <v>118</v>
      </c>
      <c r="B1200" t="s">
        <v>75</v>
      </c>
      <c r="C1200" t="s">
        <v>9</v>
      </c>
      <c r="D1200" t="s">
        <v>9</v>
      </c>
      <c r="E1200" t="b">
        <v>1</v>
      </c>
      <c r="F1200" t="n">
        <v>6932.43603925266</v>
      </c>
      <c r="G1200" t="n">
        <v>2095.198974609375</v>
      </c>
      <c r="H1200" t="n">
        <v>3837.237018866918</v>
      </c>
      <c r="I1200" t="n">
        <v>9.0</v>
      </c>
    </row>
    <row r="1201">
      <c r="A1201" t="s">
        <v>118</v>
      </c>
      <c r="B1201" t="s">
        <v>76</v>
      </c>
      <c r="C1201" t="s">
        <v>9</v>
      </c>
      <c r="D1201" t="s">
        <v>9</v>
      </c>
      <c r="E1201" t="b">
        <v>1</v>
      </c>
      <c r="F1201" t="n">
        <v>4766.881374181777</v>
      </c>
      <c r="G1201" t="n">
        <v>1698.7354736328125</v>
      </c>
      <c r="H1201" t="n">
        <v>2068.1458738460833</v>
      </c>
      <c r="I1201" t="n">
        <v>6.0</v>
      </c>
    </row>
    <row r="1202">
      <c r="A1202" t="s">
        <v>118</v>
      </c>
      <c r="B1202" t="s">
        <v>77</v>
      </c>
      <c r="C1202" t="s">
        <v>9</v>
      </c>
      <c r="D1202" t="s">
        <v>9</v>
      </c>
      <c r="E1202" t="b">
        <v>1</v>
      </c>
      <c r="F1202" t="n">
        <v>7584.484406774831</v>
      </c>
      <c r="G1202" t="n">
        <v>2484.045654296875</v>
      </c>
      <c r="H1202" t="n">
        <v>4100.438721960378</v>
      </c>
      <c r="I1202" t="n">
        <v>11.0</v>
      </c>
    </row>
    <row r="1203">
      <c r="A1203" t="s">
        <v>118</v>
      </c>
      <c r="B1203" t="s">
        <v>78</v>
      </c>
      <c r="C1203" t="s">
        <v>9</v>
      </c>
      <c r="D1203" t="s">
        <v>9</v>
      </c>
      <c r="E1203" t="b">
        <v>1</v>
      </c>
      <c r="F1203" t="n">
        <v>4388.175451542181</v>
      </c>
      <c r="G1203" t="n">
        <v>1888.7332763671875</v>
      </c>
      <c r="H1203" t="n">
        <v>1499.4422133219657</v>
      </c>
      <c r="I1203" t="n">
        <v>7.0</v>
      </c>
    </row>
    <row r="1204">
      <c r="A1204" t="s">
        <v>118</v>
      </c>
      <c r="B1204" t="s">
        <v>79</v>
      </c>
      <c r="C1204" t="s">
        <v>9</v>
      </c>
      <c r="D1204" t="s">
        <v>9</v>
      </c>
      <c r="E1204" t="b">
        <v>1</v>
      </c>
      <c r="F1204" t="n">
        <v>5081.484630997233</v>
      </c>
      <c r="G1204" t="n">
        <v>2157.378662109375</v>
      </c>
      <c r="H1204" t="n">
        <v>1924.1060299230141</v>
      </c>
      <c r="I1204" t="n">
        <v>7.0</v>
      </c>
    </row>
    <row r="1205">
      <c r="A1205" t="s">
        <v>118</v>
      </c>
      <c r="B1205" t="s">
        <v>80</v>
      </c>
      <c r="C1205" t="s">
        <v>9</v>
      </c>
      <c r="D1205" t="s">
        <v>9</v>
      </c>
      <c r="E1205" t="b">
        <v>1</v>
      </c>
      <c r="F1205" t="n">
        <v>3576.3317212745155</v>
      </c>
      <c r="G1205" t="n">
        <v>1894.4608154296875</v>
      </c>
      <c r="H1205" t="n">
        <v>681.8708829566443</v>
      </c>
      <c r="I1205" t="n">
        <v>5.0</v>
      </c>
    </row>
    <row r="1206">
      <c r="A1206" t="s">
        <v>118</v>
      </c>
      <c r="B1206" t="s">
        <v>38</v>
      </c>
      <c r="C1206" t="s">
        <v>4</v>
      </c>
      <c r="D1206" t="s">
        <v>4</v>
      </c>
      <c r="E1206" t="b">
        <v>0</v>
      </c>
      <c r="F1206" t="n">
        <v>37981.75699187126</v>
      </c>
      <c r="G1206" t="n">
        <v>4631.328125</v>
      </c>
      <c r="H1206" t="n">
        <v>24350.42885733452</v>
      </c>
      <c r="I1206" t="n">
        <v>50.0</v>
      </c>
    </row>
    <row r="1207">
      <c r="A1207" t="s">
        <v>118</v>
      </c>
      <c r="B1207" t="s">
        <v>39</v>
      </c>
      <c r="C1207" t="s">
        <v>4</v>
      </c>
      <c r="D1207" t="s">
        <v>4</v>
      </c>
      <c r="E1207" t="b">
        <v>0</v>
      </c>
      <c r="F1207" t="n">
        <v>31907.36393789548</v>
      </c>
      <c r="G1207" t="n">
        <v>4600.1630859375</v>
      </c>
      <c r="H1207" t="n">
        <v>18307.200760405245</v>
      </c>
      <c r="I1207" t="n">
        <v>48.0</v>
      </c>
    </row>
    <row r="1208">
      <c r="A1208" t="s">
        <v>118</v>
      </c>
      <c r="B1208" t="s">
        <v>41</v>
      </c>
      <c r="C1208" t="s">
        <v>4</v>
      </c>
      <c r="D1208" t="s">
        <v>4</v>
      </c>
      <c r="E1208" t="b">
        <v>0</v>
      </c>
      <c r="F1208" t="n">
        <v>24863.769775542376</v>
      </c>
      <c r="G1208" t="n">
        <v>3890.388427734375</v>
      </c>
      <c r="H1208" t="n">
        <v>11973.381343993304</v>
      </c>
      <c r="I1208" t="n">
        <v>36.0</v>
      </c>
    </row>
    <row r="1209">
      <c r="A1209" t="s">
        <v>118</v>
      </c>
      <c r="B1209" t="s">
        <v>42</v>
      </c>
      <c r="C1209" t="s">
        <v>4</v>
      </c>
      <c r="D1209" t="s">
        <v>4</v>
      </c>
      <c r="E1209" t="b">
        <v>0</v>
      </c>
      <c r="F1209" t="n">
        <v>16485.36183280662</v>
      </c>
      <c r="G1209" t="n">
        <v>3007.449462890625</v>
      </c>
      <c r="H1209" t="n">
        <v>4477.912366101295</v>
      </c>
      <c r="I1209" t="n">
        <v>24.0</v>
      </c>
    </row>
    <row r="1210">
      <c r="A1210" t="s">
        <v>118</v>
      </c>
      <c r="B1210" t="s">
        <v>40</v>
      </c>
      <c r="C1210" t="s">
        <v>4</v>
      </c>
      <c r="D1210" t="s">
        <v>4</v>
      </c>
      <c r="E1210" t="b">
        <v>0</v>
      </c>
      <c r="F1210" t="n">
        <v>38485.533332273015</v>
      </c>
      <c r="G1210" t="n">
        <v>4582.802734375</v>
      </c>
      <c r="H1210" t="n">
        <v>24902.73081342841</v>
      </c>
      <c r="I1210" t="n">
        <v>50.0</v>
      </c>
    </row>
    <row r="1211">
      <c r="A1211" t="s">
        <v>118</v>
      </c>
      <c r="B1211" t="s">
        <v>43</v>
      </c>
      <c r="C1211" t="s">
        <v>4</v>
      </c>
      <c r="D1211" t="s">
        <v>4</v>
      </c>
      <c r="E1211" t="b">
        <v>0</v>
      </c>
      <c r="F1211" t="n">
        <v>33936.186623242495</v>
      </c>
      <c r="G1211" t="n">
        <v>4444.40234375</v>
      </c>
      <c r="H1211" t="n">
        <v>20491.78412118256</v>
      </c>
      <c r="I1211" t="n">
        <v>45.0</v>
      </c>
    </row>
    <row r="1212">
      <c r="A1212" t="s">
        <v>118</v>
      </c>
      <c r="B1212" t="s">
        <v>44</v>
      </c>
      <c r="C1212" t="s">
        <v>4</v>
      </c>
      <c r="D1212" t="s">
        <v>4</v>
      </c>
      <c r="E1212" t="b">
        <v>0</v>
      </c>
      <c r="F1212" t="n">
        <v>34306.088994556936</v>
      </c>
      <c r="G1212" t="n">
        <v>4481.662109375</v>
      </c>
      <c r="H1212" t="n">
        <v>20824.4270091596</v>
      </c>
      <c r="I1212" t="n">
        <v>45.0</v>
      </c>
    </row>
    <row r="1213">
      <c r="A1213" t="s">
        <v>118</v>
      </c>
      <c r="B1213" t="s">
        <v>45</v>
      </c>
      <c r="C1213" t="s">
        <v>4</v>
      </c>
      <c r="D1213" t="s">
        <v>4</v>
      </c>
      <c r="E1213" t="b">
        <v>0</v>
      </c>
      <c r="F1213" t="n">
        <v>31241.826651692485</v>
      </c>
      <c r="G1213" t="n">
        <v>4246.5810546875</v>
      </c>
      <c r="H1213" t="n">
        <v>17995.245692372417</v>
      </c>
      <c r="I1213" t="n">
        <v>40.0</v>
      </c>
    </row>
    <row r="1214">
      <c r="A1214" t="s">
        <v>118</v>
      </c>
      <c r="B1214" t="s">
        <v>46</v>
      </c>
      <c r="C1214" t="s">
        <v>4</v>
      </c>
      <c r="D1214" t="s">
        <v>4</v>
      </c>
      <c r="E1214" t="b">
        <v>0</v>
      </c>
      <c r="F1214" t="n">
        <v>24068.35065131328</v>
      </c>
      <c r="G1214" t="n">
        <v>3857.16845703125</v>
      </c>
      <c r="H1214" t="n">
        <v>11211.182270575979</v>
      </c>
      <c r="I1214" t="n">
        <v>31.0</v>
      </c>
    </row>
    <row r="1215">
      <c r="A1215" t="s">
        <v>118</v>
      </c>
      <c r="B1215" t="s">
        <v>65</v>
      </c>
      <c r="C1215" t="s">
        <v>4</v>
      </c>
      <c r="D1215" t="s">
        <v>4</v>
      </c>
      <c r="E1215" t="b">
        <v>0</v>
      </c>
      <c r="F1215" t="n">
        <v>104188.33375442319</v>
      </c>
      <c r="G1215" t="n">
        <v>4670.29443359375</v>
      </c>
      <c r="H1215" t="n">
        <v>90518.03935516172</v>
      </c>
      <c r="I1215" t="n">
        <v>49.0</v>
      </c>
    </row>
    <row r="1216">
      <c r="A1216" t="s">
        <v>118</v>
      </c>
      <c r="B1216" t="s">
        <v>66</v>
      </c>
      <c r="C1216" t="s">
        <v>4</v>
      </c>
      <c r="D1216" t="s">
        <v>4</v>
      </c>
      <c r="E1216" t="b">
        <v>0</v>
      </c>
      <c r="F1216" t="n">
        <v>56104.94128168268</v>
      </c>
      <c r="G1216" t="n">
        <v>4037.03466796875</v>
      </c>
      <c r="H1216" t="n">
        <v>43067.906634694766</v>
      </c>
      <c r="I1216" t="n">
        <v>29.0</v>
      </c>
    </row>
    <row r="1217">
      <c r="A1217" t="s">
        <v>118</v>
      </c>
      <c r="B1217" t="s">
        <v>67</v>
      </c>
      <c r="C1217" t="s">
        <v>4</v>
      </c>
      <c r="D1217" t="s">
        <v>4</v>
      </c>
      <c r="E1217" t="b">
        <v>0</v>
      </c>
      <c r="F1217" t="n">
        <v>36194.66424027362</v>
      </c>
      <c r="G1217" t="n">
        <v>3654.479736328125</v>
      </c>
      <c r="H1217" t="n">
        <v>23540.184549721864</v>
      </c>
      <c r="I1217" t="n">
        <v>20.0</v>
      </c>
    </row>
    <row r="1218">
      <c r="A1218" t="s">
        <v>118</v>
      </c>
      <c r="B1218" t="s">
        <v>68</v>
      </c>
      <c r="C1218" t="s">
        <v>4</v>
      </c>
      <c r="D1218" t="s">
        <v>4</v>
      </c>
      <c r="E1218" t="b">
        <v>0</v>
      </c>
      <c r="F1218" t="n">
        <v>21303.26112115148</v>
      </c>
      <c r="G1218" t="n">
        <v>2765.98681640625</v>
      </c>
      <c r="H1218" t="n">
        <v>9537.274327633413</v>
      </c>
      <c r="I1218" t="n">
        <v>13.0</v>
      </c>
    </row>
    <row r="1219">
      <c r="A1219" t="s">
        <v>118</v>
      </c>
      <c r="B1219" t="s">
        <v>69</v>
      </c>
      <c r="C1219" t="s">
        <v>4</v>
      </c>
      <c r="D1219" t="s">
        <v>4</v>
      </c>
      <c r="E1219" t="b">
        <v>0</v>
      </c>
      <c r="F1219" t="n">
        <v>89319.85631822572</v>
      </c>
      <c r="G1219" t="n">
        <v>4456.7412109375</v>
      </c>
      <c r="H1219" t="n">
        <v>75863.11503290162</v>
      </c>
      <c r="I1219" t="n">
        <v>41.0</v>
      </c>
    </row>
    <row r="1220">
      <c r="A1220" t="s">
        <v>118</v>
      </c>
      <c r="B1220" t="s">
        <v>70</v>
      </c>
      <c r="C1220" t="s">
        <v>4</v>
      </c>
      <c r="D1220" t="s">
        <v>4</v>
      </c>
      <c r="E1220" t="b">
        <v>0</v>
      </c>
      <c r="F1220" t="n">
        <v>67943.42748383494</v>
      </c>
      <c r="G1220" t="n">
        <v>3997.359375</v>
      </c>
      <c r="H1220" t="n">
        <v>54946.06806305856</v>
      </c>
      <c r="I1220" t="n">
        <v>35.0</v>
      </c>
    </row>
    <row r="1221">
      <c r="A1221" t="s">
        <v>118</v>
      </c>
      <c r="B1221" t="s">
        <v>71</v>
      </c>
      <c r="C1221" t="s">
        <v>4</v>
      </c>
      <c r="D1221" t="s">
        <v>4</v>
      </c>
      <c r="E1221" t="b">
        <v>0</v>
      </c>
      <c r="F1221" t="n">
        <v>62339.49808500324</v>
      </c>
      <c r="G1221" t="n">
        <v>3625.3017578125</v>
      </c>
      <c r="H1221" t="n">
        <v>49714.19622800861</v>
      </c>
      <c r="I1221" t="n">
        <v>32.0</v>
      </c>
    </row>
    <row r="1222">
      <c r="A1222" t="s">
        <v>118</v>
      </c>
      <c r="B1222" t="s">
        <v>72</v>
      </c>
      <c r="C1222" t="s">
        <v>4</v>
      </c>
      <c r="D1222" t="s">
        <v>4</v>
      </c>
      <c r="E1222" t="b">
        <v>0</v>
      </c>
      <c r="F1222" t="n">
        <v>55879.4736534015</v>
      </c>
      <c r="G1222" t="n">
        <v>3812.23388671875</v>
      </c>
      <c r="H1222" t="n">
        <v>43067.23982390321</v>
      </c>
      <c r="I1222" t="n">
        <v>28.0</v>
      </c>
    </row>
    <row r="1223">
      <c r="A1223" t="s">
        <v>118</v>
      </c>
      <c r="B1223" t="s">
        <v>26</v>
      </c>
      <c r="C1223" t="s">
        <v>4</v>
      </c>
      <c r="D1223" t="s">
        <v>4</v>
      </c>
      <c r="E1223" t="b">
        <v>0</v>
      </c>
      <c r="F1223" t="n">
        <v>9698.27586114192</v>
      </c>
      <c r="G1223" t="n">
        <v>3872.6630859375</v>
      </c>
      <c r="H1223" t="n">
        <v>4825.612662670851</v>
      </c>
      <c r="I1223" t="n">
        <v>50.0</v>
      </c>
    </row>
    <row r="1224">
      <c r="A1224" t="s">
        <v>118</v>
      </c>
      <c r="B1224" t="s">
        <v>27</v>
      </c>
      <c r="C1224" t="s">
        <v>4</v>
      </c>
      <c r="D1224" t="s">
        <v>4</v>
      </c>
      <c r="E1224" t="b">
        <v>0</v>
      </c>
      <c r="F1224" t="n">
        <v>8463.72378946999</v>
      </c>
      <c r="G1224" t="n">
        <v>3741.6123046875</v>
      </c>
      <c r="H1224" t="n">
        <v>3722.111579196248</v>
      </c>
      <c r="I1224" t="n">
        <v>45.0</v>
      </c>
    </row>
    <row r="1225">
      <c r="A1225" t="s">
        <v>118</v>
      </c>
      <c r="B1225" t="s">
        <v>28</v>
      </c>
      <c r="C1225" t="s">
        <v>4</v>
      </c>
      <c r="D1225" t="s">
        <v>4</v>
      </c>
      <c r="E1225" t="b">
        <v>0</v>
      </c>
      <c r="F1225" t="n">
        <v>6897.773165395092</v>
      </c>
      <c r="G1225" t="n">
        <v>3420.779296875</v>
      </c>
      <c r="H1225" t="n">
        <v>2476.993872334789</v>
      </c>
      <c r="I1225" t="n">
        <v>35.0</v>
      </c>
    </row>
    <row r="1226">
      <c r="A1226" t="s">
        <v>118</v>
      </c>
      <c r="B1226" t="s">
        <v>29</v>
      </c>
      <c r="C1226" t="s">
        <v>4</v>
      </c>
      <c r="D1226" t="s">
        <v>4</v>
      </c>
      <c r="E1226" t="b">
        <v>0</v>
      </c>
      <c r="F1226" t="n">
        <v>4942.3273930344485</v>
      </c>
      <c r="G1226" t="n">
        <v>2888.1494140625</v>
      </c>
      <c r="H1226" t="n">
        <v>1054.1780857834717</v>
      </c>
      <c r="I1226" t="n">
        <v>25.0</v>
      </c>
    </row>
    <row r="1227">
      <c r="A1227" t="s">
        <v>118</v>
      </c>
      <c r="B1227" t="s">
        <v>30</v>
      </c>
      <c r="C1227" t="s">
        <v>4</v>
      </c>
      <c r="D1227" t="s">
        <v>4</v>
      </c>
      <c r="E1227" t="b">
        <v>0</v>
      </c>
      <c r="F1227" t="n">
        <v>9125.88816275146</v>
      </c>
      <c r="G1227" t="n">
        <v>3906.741943359375</v>
      </c>
      <c r="H1227" t="n">
        <v>4219.14624228027</v>
      </c>
      <c r="I1227" t="n">
        <v>49.0</v>
      </c>
    </row>
    <row r="1228">
      <c r="A1228" t="s">
        <v>118</v>
      </c>
      <c r="B1228" t="s">
        <v>31</v>
      </c>
      <c r="C1228" t="s">
        <v>4</v>
      </c>
      <c r="D1228" t="s">
        <v>4</v>
      </c>
      <c r="E1228" t="b">
        <v>0</v>
      </c>
      <c r="F1228" t="n">
        <v>7784.2391919864485</v>
      </c>
      <c r="G1228" t="n">
        <v>3816.25537109375</v>
      </c>
      <c r="H1228" t="n">
        <v>2967.9838094486067</v>
      </c>
      <c r="I1228" t="n">
        <v>42.0</v>
      </c>
    </row>
    <row r="1229">
      <c r="A1229" t="s">
        <v>118</v>
      </c>
      <c r="B1229" t="s">
        <v>32</v>
      </c>
      <c r="C1229" t="s">
        <v>4</v>
      </c>
      <c r="D1229" t="s">
        <v>4</v>
      </c>
      <c r="E1229" t="b">
        <v>0</v>
      </c>
      <c r="F1229" t="n">
        <v>6355.52678492744</v>
      </c>
      <c r="G1229" t="n">
        <v>3573.885986328125</v>
      </c>
      <c r="H1229" t="n">
        <v>1781.64083293159</v>
      </c>
      <c r="I1229" t="n">
        <v>34.0</v>
      </c>
    </row>
    <row r="1230">
      <c r="A1230" t="s">
        <v>118</v>
      </c>
      <c r="B1230" t="s">
        <v>33</v>
      </c>
      <c r="C1230" t="s">
        <v>4</v>
      </c>
      <c r="D1230" t="s">
        <v>4</v>
      </c>
      <c r="E1230" t="b">
        <v>0</v>
      </c>
      <c r="F1230" t="n">
        <v>4727.281083631687</v>
      </c>
      <c r="G1230" t="n">
        <v>2995.79833984375</v>
      </c>
      <c r="H1230" t="n">
        <v>731.4826980115697</v>
      </c>
      <c r="I1230" t="n">
        <v>25.0</v>
      </c>
    </row>
    <row r="1231">
      <c r="A1231" t="s">
        <v>118</v>
      </c>
      <c r="B1231" t="s">
        <v>34</v>
      </c>
      <c r="C1231" t="s">
        <v>4</v>
      </c>
      <c r="D1231" t="s">
        <v>4</v>
      </c>
      <c r="E1231" t="b">
        <v>0</v>
      </c>
      <c r="F1231" t="n">
        <v>7412.004127904686</v>
      </c>
      <c r="G1231" t="n">
        <v>3759.204345703125</v>
      </c>
      <c r="H1231" t="n">
        <v>2652.799808904442</v>
      </c>
      <c r="I1231" t="n">
        <v>41.0</v>
      </c>
    </row>
    <row r="1232">
      <c r="A1232" t="s">
        <v>118</v>
      </c>
      <c r="B1232" t="s">
        <v>35</v>
      </c>
      <c r="C1232" t="s">
        <v>4</v>
      </c>
      <c r="D1232" t="s">
        <v>4</v>
      </c>
      <c r="E1232" t="b">
        <v>0</v>
      </c>
      <c r="F1232" t="n">
        <v>6266.840777840511</v>
      </c>
      <c r="G1232" t="n">
        <v>3449.3173828125</v>
      </c>
      <c r="H1232" t="n">
        <v>1817.5233740471763</v>
      </c>
      <c r="I1232" t="n">
        <v>35.0</v>
      </c>
    </row>
    <row r="1233">
      <c r="A1233" t="s">
        <v>118</v>
      </c>
      <c r="B1233" t="s">
        <v>36</v>
      </c>
      <c r="C1233" t="s">
        <v>4</v>
      </c>
      <c r="D1233" t="s">
        <v>4</v>
      </c>
      <c r="E1233" t="b">
        <v>0</v>
      </c>
      <c r="F1233" t="n">
        <v>6344.53322534244</v>
      </c>
      <c r="G1233" t="n">
        <v>3693.55078125</v>
      </c>
      <c r="H1233" t="n">
        <v>1650.9823983160732</v>
      </c>
      <c r="I1233" t="n">
        <v>34.0</v>
      </c>
    </row>
    <row r="1234">
      <c r="A1234" t="s">
        <v>118</v>
      </c>
      <c r="B1234" t="s">
        <v>37</v>
      </c>
      <c r="C1234" t="s">
        <v>4</v>
      </c>
      <c r="D1234" t="s">
        <v>4</v>
      </c>
      <c r="E1234" t="b">
        <v>0</v>
      </c>
      <c r="F1234" t="n">
        <v>4064.1892139650326</v>
      </c>
      <c r="G1234" t="n">
        <v>2712.438720703125</v>
      </c>
      <c r="H1234" t="n">
        <v>351.7504322267514</v>
      </c>
      <c r="I1234" t="n">
        <v>21.0</v>
      </c>
    </row>
    <row r="1235">
      <c r="A1235" t="s">
        <v>118</v>
      </c>
      <c r="B1235" t="s">
        <v>103</v>
      </c>
      <c r="C1235" t="s">
        <v>4</v>
      </c>
      <c r="D1235" t="s">
        <v>4</v>
      </c>
      <c r="E1235" t="b">
        <v>0</v>
      </c>
      <c r="F1235" t="n">
        <v>29885.86176951994</v>
      </c>
      <c r="G1235" t="n">
        <v>4105.9345703125</v>
      </c>
      <c r="H1235" t="n">
        <v>24779.927403293743</v>
      </c>
      <c r="I1235" t="n">
        <v>47.0</v>
      </c>
    </row>
    <row r="1236">
      <c r="A1236" t="s">
        <v>118</v>
      </c>
      <c r="B1236" t="s">
        <v>104</v>
      </c>
      <c r="C1236" t="s">
        <v>4</v>
      </c>
      <c r="D1236" t="s">
        <v>4</v>
      </c>
      <c r="E1236" t="b">
        <v>0</v>
      </c>
      <c r="F1236" t="n">
        <v>19647.18283539759</v>
      </c>
      <c r="G1236" t="n">
        <v>3621.347900390625</v>
      </c>
      <c r="H1236" t="n">
        <v>15025.835022745003</v>
      </c>
      <c r="I1236" t="n">
        <v>31.0</v>
      </c>
    </row>
    <row r="1237">
      <c r="A1237" t="s">
        <v>118</v>
      </c>
      <c r="B1237" t="s">
        <v>105</v>
      </c>
      <c r="C1237" t="s">
        <v>4</v>
      </c>
      <c r="D1237" t="s">
        <v>4</v>
      </c>
      <c r="E1237" t="b">
        <v>0</v>
      </c>
      <c r="F1237" t="n">
        <v>13202.924088191008</v>
      </c>
      <c r="G1237" t="n">
        <v>3174.776611328125</v>
      </c>
      <c r="H1237" t="n">
        <v>9028.147362421965</v>
      </c>
      <c r="I1237" t="n">
        <v>23.0</v>
      </c>
    </row>
    <row r="1238">
      <c r="A1238" t="s">
        <v>118</v>
      </c>
      <c r="B1238" t="s">
        <v>106</v>
      </c>
      <c r="C1238" t="s">
        <v>4</v>
      </c>
      <c r="D1238" t="s">
        <v>4</v>
      </c>
      <c r="E1238" t="b">
        <v>0</v>
      </c>
      <c r="F1238" t="n">
        <v>7563.026542807677</v>
      </c>
      <c r="G1238" t="n">
        <v>2623.3330078125</v>
      </c>
      <c r="H1238" t="n">
        <v>3939.6934205542593</v>
      </c>
      <c r="I1238" t="n">
        <v>13.0</v>
      </c>
    </row>
    <row r="1239">
      <c r="A1239" t="s">
        <v>118</v>
      </c>
      <c r="B1239" t="s">
        <v>107</v>
      </c>
      <c r="C1239" t="s">
        <v>4</v>
      </c>
      <c r="D1239" t="s">
        <v>4</v>
      </c>
      <c r="E1239" t="b">
        <v>0</v>
      </c>
      <c r="F1239" t="n">
        <v>22133.351017056353</v>
      </c>
      <c r="G1239" t="n">
        <v>3793.044189453125</v>
      </c>
      <c r="H1239" t="n">
        <v>17340.306877194293</v>
      </c>
      <c r="I1239" t="n">
        <v>37.0</v>
      </c>
    </row>
    <row r="1240">
      <c r="A1240" t="s">
        <v>118</v>
      </c>
      <c r="B1240" t="s">
        <v>108</v>
      </c>
      <c r="C1240" t="s">
        <v>4</v>
      </c>
      <c r="D1240" t="s">
        <v>4</v>
      </c>
      <c r="E1240" t="b">
        <v>0</v>
      </c>
      <c r="F1240" t="n">
        <v>16179.662973972381</v>
      </c>
      <c r="G1240" t="n">
        <v>3270.21484375</v>
      </c>
      <c r="H1240" t="n">
        <v>11909.448137851776</v>
      </c>
      <c r="I1240" t="n">
        <v>26.0</v>
      </c>
    </row>
    <row r="1241">
      <c r="A1241" t="s">
        <v>118</v>
      </c>
      <c r="B1241" t="s">
        <v>109</v>
      </c>
      <c r="C1241" t="s">
        <v>4</v>
      </c>
      <c r="D1241" t="s">
        <v>4</v>
      </c>
      <c r="E1241" t="b">
        <v>0</v>
      </c>
      <c r="F1241" t="n">
        <v>8849.089722997567</v>
      </c>
      <c r="G1241" t="n">
        <v>2872.3837890625</v>
      </c>
      <c r="H1241" t="n">
        <v>4976.705975896737</v>
      </c>
      <c r="I1241" t="n">
        <v>16.0</v>
      </c>
    </row>
    <row r="1242">
      <c r="A1242" t="s">
        <v>118</v>
      </c>
      <c r="B1242" t="s">
        <v>110</v>
      </c>
      <c r="C1242" t="s">
        <v>4</v>
      </c>
      <c r="D1242" t="s">
        <v>4</v>
      </c>
      <c r="E1242" t="b">
        <v>0</v>
      </c>
      <c r="F1242" t="n">
        <v>6014.870639758352</v>
      </c>
      <c r="G1242" t="n">
        <v>2021.0001220703125</v>
      </c>
      <c r="H1242" t="n">
        <v>2993.870460467581</v>
      </c>
      <c r="I1242" t="n">
        <v>10.0</v>
      </c>
    </row>
    <row r="1243">
      <c r="A1243" t="s">
        <v>118</v>
      </c>
      <c r="B1243" t="s">
        <v>111</v>
      </c>
      <c r="C1243" t="s">
        <v>4</v>
      </c>
      <c r="D1243" t="s">
        <v>4</v>
      </c>
      <c r="E1243" t="b">
        <v>0</v>
      </c>
      <c r="F1243" t="n">
        <v>17069.600037509535</v>
      </c>
      <c r="G1243" t="n">
        <v>3350.380615234375</v>
      </c>
      <c r="H1243" t="n">
        <v>12719.219416553115</v>
      </c>
      <c r="I1243" t="n">
        <v>29.0</v>
      </c>
    </row>
    <row r="1244">
      <c r="A1244" t="s">
        <v>118</v>
      </c>
      <c r="B1244" t="s">
        <v>112</v>
      </c>
      <c r="C1244" t="s">
        <v>4</v>
      </c>
      <c r="D1244" t="s">
        <v>4</v>
      </c>
      <c r="E1244" t="b">
        <v>0</v>
      </c>
      <c r="F1244" t="n">
        <v>15785.170937725241</v>
      </c>
      <c r="G1244" t="n">
        <v>3243.3828125</v>
      </c>
      <c r="H1244" t="n">
        <v>11541.788159557516</v>
      </c>
      <c r="I1244" t="n">
        <v>24.0</v>
      </c>
    </row>
    <row r="1245">
      <c r="A1245" t="s">
        <v>118</v>
      </c>
      <c r="B1245" t="s">
        <v>113</v>
      </c>
      <c r="C1245" t="s">
        <v>4</v>
      </c>
      <c r="D1245" t="s">
        <v>4</v>
      </c>
      <c r="E1245" t="b">
        <v>0</v>
      </c>
      <c r="F1245" t="n">
        <v>7319.738354725221</v>
      </c>
      <c r="G1245" t="n">
        <v>2795.9951171875</v>
      </c>
      <c r="H1245" t="n">
        <v>3523.7433367198496</v>
      </c>
      <c r="I1245" t="n">
        <v>14.0</v>
      </c>
    </row>
    <row r="1246">
      <c r="A1246" t="s">
        <v>118</v>
      </c>
      <c r="B1246" t="s">
        <v>25</v>
      </c>
      <c r="C1246" t="s">
        <v>4</v>
      </c>
      <c r="D1246" t="s">
        <v>4</v>
      </c>
      <c r="E1246" t="b">
        <v>0</v>
      </c>
      <c r="F1246" t="n">
        <v>9857.38847380066</v>
      </c>
      <c r="G1246" t="n">
        <v>4658.1357421875</v>
      </c>
      <c r="H1246" t="n">
        <v>4199.2527659454345</v>
      </c>
      <c r="I1246" t="n">
        <v>49.0</v>
      </c>
    </row>
    <row r="1247">
      <c r="A1247" t="s">
        <v>118</v>
      </c>
      <c r="B1247" t="s">
        <v>47</v>
      </c>
      <c r="C1247" t="s">
        <v>4</v>
      </c>
      <c r="D1247" t="s">
        <v>4</v>
      </c>
      <c r="E1247" t="b">
        <v>0</v>
      </c>
      <c r="F1247" t="n">
        <v>8645.535013970497</v>
      </c>
      <c r="G1247" t="n">
        <v>4768.77685546875</v>
      </c>
      <c r="H1247" t="n">
        <v>2876.7579696742328</v>
      </c>
      <c r="I1247" t="n">
        <v>43.0</v>
      </c>
    </row>
    <row r="1248">
      <c r="A1248" t="s">
        <v>118</v>
      </c>
      <c r="B1248" t="s">
        <v>48</v>
      </c>
      <c r="C1248" t="s">
        <v>4</v>
      </c>
      <c r="D1248" t="s">
        <v>4</v>
      </c>
      <c r="E1248" t="b">
        <v>0</v>
      </c>
      <c r="F1248" t="n">
        <v>7280.734237903045</v>
      </c>
      <c r="G1248" t="n">
        <v>3973.59375</v>
      </c>
      <c r="H1248" t="n">
        <v>2307.14050888388</v>
      </c>
      <c r="I1248" t="n">
        <v>35.0</v>
      </c>
    </row>
    <row r="1249">
      <c r="A1249" t="s">
        <v>118</v>
      </c>
      <c r="B1249" t="s">
        <v>49</v>
      </c>
      <c r="C1249" t="s">
        <v>4</v>
      </c>
      <c r="D1249" t="s">
        <v>4</v>
      </c>
      <c r="E1249" t="b">
        <v>0</v>
      </c>
      <c r="F1249" t="n">
        <v>5530.274322338234</v>
      </c>
      <c r="G1249" t="n">
        <v>3452.029541015625</v>
      </c>
      <c r="H1249" t="n">
        <v>1078.2448480798112</v>
      </c>
      <c r="I1249" t="n">
        <v>27.0</v>
      </c>
    </row>
    <row r="1250">
      <c r="A1250" t="s">
        <v>118</v>
      </c>
      <c r="B1250" t="s">
        <v>50</v>
      </c>
      <c r="C1250" t="s">
        <v>4</v>
      </c>
      <c r="D1250" t="s">
        <v>4</v>
      </c>
      <c r="E1250" t="b">
        <v>0</v>
      </c>
      <c r="F1250" t="n">
        <v>8813.151140684466</v>
      </c>
      <c r="G1250" t="n">
        <v>4619.412109375</v>
      </c>
      <c r="H1250" t="n">
        <v>3193.739035124163</v>
      </c>
      <c r="I1250" t="n">
        <v>44.0</v>
      </c>
    </row>
    <row r="1251">
      <c r="A1251" t="s">
        <v>118</v>
      </c>
      <c r="B1251" t="s">
        <v>51</v>
      </c>
      <c r="C1251" t="s">
        <v>4</v>
      </c>
      <c r="D1251" t="s">
        <v>4</v>
      </c>
      <c r="E1251" t="b">
        <v>0</v>
      </c>
      <c r="F1251" t="n">
        <v>8115.306801185599</v>
      </c>
      <c r="G1251" t="n">
        <v>4306.103515625</v>
      </c>
      <c r="H1251" t="n">
        <v>2809.203207359306</v>
      </c>
      <c r="I1251" t="n">
        <v>41.0</v>
      </c>
    </row>
    <row r="1252">
      <c r="A1252" t="s">
        <v>118</v>
      </c>
      <c r="B1252" t="s">
        <v>52</v>
      </c>
      <c r="C1252" t="s">
        <v>4</v>
      </c>
      <c r="D1252" t="s">
        <v>4</v>
      </c>
      <c r="E1252" t="b">
        <v>0</v>
      </c>
      <c r="F1252" t="n">
        <v>5582.295604902816</v>
      </c>
      <c r="G1252" t="n">
        <v>3606.4072265625</v>
      </c>
      <c r="H1252" t="n">
        <v>975.88841457994</v>
      </c>
      <c r="I1252" t="n">
        <v>29.0</v>
      </c>
    </row>
    <row r="1253">
      <c r="A1253" t="s">
        <v>118</v>
      </c>
      <c r="B1253" t="s">
        <v>53</v>
      </c>
      <c r="C1253" t="s">
        <v>4</v>
      </c>
      <c r="D1253" t="s">
        <v>4</v>
      </c>
      <c r="E1253" t="b">
        <v>0</v>
      </c>
      <c r="F1253" t="n">
        <v>4683.808088207812</v>
      </c>
      <c r="G1253" t="n">
        <v>3160.941162109375</v>
      </c>
      <c r="H1253" t="n">
        <v>522.8670405393552</v>
      </c>
      <c r="I1253" t="n">
        <v>22.0</v>
      </c>
    </row>
    <row r="1254">
      <c r="A1254" t="s">
        <v>118</v>
      </c>
      <c r="B1254" t="s">
        <v>73</v>
      </c>
      <c r="C1254" t="s">
        <v>4</v>
      </c>
      <c r="D1254" t="s">
        <v>4</v>
      </c>
      <c r="E1254" t="b">
        <v>0</v>
      </c>
      <c r="F1254" t="n">
        <v>26874.64962827765</v>
      </c>
      <c r="G1254" t="n">
        <v>4806.24072265625</v>
      </c>
      <c r="H1254" t="n">
        <v>21068.40877782904</v>
      </c>
      <c r="I1254" t="n">
        <v>43.0</v>
      </c>
    </row>
    <row r="1255">
      <c r="A1255" t="s">
        <v>118</v>
      </c>
      <c r="B1255" t="s">
        <v>74</v>
      </c>
      <c r="C1255" t="s">
        <v>4</v>
      </c>
      <c r="D1255" t="s">
        <v>4</v>
      </c>
      <c r="E1255" t="b">
        <v>0</v>
      </c>
      <c r="F1255" t="n">
        <v>19760.405428586484</v>
      </c>
      <c r="G1255" t="n">
        <v>4123.19091796875</v>
      </c>
      <c r="H1255" t="n">
        <v>14637.214564023494</v>
      </c>
      <c r="I1255" t="n">
        <v>31.0</v>
      </c>
    </row>
    <row r="1256">
      <c r="A1256" t="s">
        <v>118</v>
      </c>
      <c r="B1256" t="s">
        <v>75</v>
      </c>
      <c r="C1256" t="s">
        <v>4</v>
      </c>
      <c r="D1256" t="s">
        <v>4</v>
      </c>
      <c r="E1256" t="b">
        <v>0</v>
      </c>
      <c r="F1256" t="n">
        <v>11599.389631539963</v>
      </c>
      <c r="G1256" t="n">
        <v>3492.755615234375</v>
      </c>
      <c r="H1256" t="n">
        <v>7106.633926660203</v>
      </c>
      <c r="I1256" t="n">
        <v>18.0</v>
      </c>
    </row>
    <row r="1257">
      <c r="A1257" t="s">
        <v>118</v>
      </c>
      <c r="B1257" t="s">
        <v>76</v>
      </c>
      <c r="C1257" t="s">
        <v>4</v>
      </c>
      <c r="D1257" t="s">
        <v>4</v>
      </c>
      <c r="E1257" t="b">
        <v>0</v>
      </c>
      <c r="F1257" t="n">
        <v>7372.344652812126</v>
      </c>
      <c r="G1257" t="n">
        <v>2717.391845703125</v>
      </c>
      <c r="H1257" t="n">
        <v>3654.952837626579</v>
      </c>
      <c r="I1257" t="n">
        <v>13.0</v>
      </c>
    </row>
    <row r="1258">
      <c r="A1258" t="s">
        <v>118</v>
      </c>
      <c r="B1258" t="s">
        <v>77</v>
      </c>
      <c r="C1258" t="s">
        <v>4</v>
      </c>
      <c r="D1258" t="s">
        <v>4</v>
      </c>
      <c r="E1258" t="b">
        <v>0</v>
      </c>
      <c r="F1258" t="n">
        <v>22072.35581284247</v>
      </c>
      <c r="G1258" t="n">
        <v>4591.23046875</v>
      </c>
      <c r="H1258" t="n">
        <v>16481.1251648017</v>
      </c>
      <c r="I1258" t="n">
        <v>35.0</v>
      </c>
    </row>
    <row r="1259">
      <c r="A1259" t="s">
        <v>118</v>
      </c>
      <c r="B1259" t="s">
        <v>78</v>
      </c>
      <c r="C1259" t="s">
        <v>4</v>
      </c>
      <c r="D1259" t="s">
        <v>4</v>
      </c>
      <c r="E1259" t="b">
        <v>0</v>
      </c>
      <c r="F1259" t="n">
        <v>20947.60446420651</v>
      </c>
      <c r="G1259" t="n">
        <v>4411.4697265625</v>
      </c>
      <c r="H1259" t="n">
        <v>15536.134522113614</v>
      </c>
      <c r="I1259" t="n">
        <v>34.0</v>
      </c>
    </row>
    <row r="1260">
      <c r="A1260" t="s">
        <v>118</v>
      </c>
      <c r="B1260" t="s">
        <v>79</v>
      </c>
      <c r="C1260" t="s">
        <v>4</v>
      </c>
      <c r="D1260" t="s">
        <v>4</v>
      </c>
      <c r="E1260" t="b">
        <v>0</v>
      </c>
      <c r="F1260" t="n">
        <v>15912.066199745086</v>
      </c>
      <c r="G1260" t="n">
        <v>4029.4423828125</v>
      </c>
      <c r="H1260" t="n">
        <v>10882.623712028411</v>
      </c>
      <c r="I1260" t="n">
        <v>27.0</v>
      </c>
    </row>
    <row r="1261">
      <c r="A1261" t="s">
        <v>118</v>
      </c>
      <c r="B1261" t="s">
        <v>80</v>
      </c>
      <c r="C1261" t="s">
        <v>4</v>
      </c>
      <c r="D1261" t="s">
        <v>4</v>
      </c>
      <c r="E1261" t="b">
        <v>0</v>
      </c>
      <c r="F1261" t="n">
        <v>7061.020506927956</v>
      </c>
      <c r="G1261" t="n">
        <v>2646.2373046875</v>
      </c>
      <c r="H1261" t="n">
        <v>3414.7830839848416</v>
      </c>
      <c r="I1261" t="n">
        <v>12.0</v>
      </c>
    </row>
    <row r="1262">
      <c r="A1262" t="s">
        <v>118</v>
      </c>
      <c r="B1262" t="s">
        <v>73</v>
      </c>
      <c r="C1262" t="s">
        <v>16</v>
      </c>
      <c r="D1262" t="s">
        <v>16</v>
      </c>
      <c r="E1262" t="b">
        <v>1</v>
      </c>
      <c r="F1262" t="n">
        <v>39941.21102293579</v>
      </c>
      <c r="G1262" t="n">
        <v>6134.009765625</v>
      </c>
      <c r="H1262" t="n">
        <v>32807.20116194336</v>
      </c>
      <c r="I1262" t="n">
        <v>84.0</v>
      </c>
    </row>
    <row r="1263">
      <c r="A1263" t="s">
        <v>118</v>
      </c>
      <c r="B1263" t="s">
        <v>74</v>
      </c>
      <c r="C1263" t="s">
        <v>16</v>
      </c>
      <c r="D1263" t="s">
        <v>16</v>
      </c>
      <c r="E1263" t="b">
        <v>1</v>
      </c>
      <c r="F1263" t="n">
        <v>28848.524727950768</v>
      </c>
      <c r="G1263" t="n">
        <v>4779.4033203125</v>
      </c>
      <c r="H1263" t="n">
        <v>23069.121358047203</v>
      </c>
      <c r="I1263" t="n">
        <v>60.0</v>
      </c>
    </row>
    <row r="1264">
      <c r="A1264" t="s">
        <v>118</v>
      </c>
      <c r="B1264" t="s">
        <v>75</v>
      </c>
      <c r="C1264" t="s">
        <v>16</v>
      </c>
      <c r="D1264" t="s">
        <v>16</v>
      </c>
      <c r="E1264" t="b">
        <v>1</v>
      </c>
      <c r="F1264" t="n">
        <v>20355.4901734863</v>
      </c>
      <c r="G1264" t="n">
        <v>3600.70068359375</v>
      </c>
      <c r="H1264" t="n">
        <v>15754.789451745577</v>
      </c>
      <c r="I1264" t="n">
        <v>40.0</v>
      </c>
    </row>
    <row r="1265">
      <c r="A1265" t="s">
        <v>118</v>
      </c>
      <c r="B1265" t="s">
        <v>76</v>
      </c>
      <c r="C1265" t="s">
        <v>16</v>
      </c>
      <c r="D1265" t="s">
        <v>16</v>
      </c>
      <c r="E1265" t="b">
        <v>1</v>
      </c>
      <c r="F1265" t="n">
        <v>12663.495627051392</v>
      </c>
      <c r="G1265" t="n">
        <v>2330.321533203125</v>
      </c>
      <c r="H1265" t="n">
        <v>9333.173994666138</v>
      </c>
      <c r="I1265" t="n">
        <v>27.0</v>
      </c>
    </row>
    <row r="1266">
      <c r="A1266" t="s">
        <v>118</v>
      </c>
      <c r="B1266" t="s">
        <v>77</v>
      </c>
      <c r="C1266" t="s">
        <v>16</v>
      </c>
      <c r="D1266" t="s">
        <v>16</v>
      </c>
      <c r="E1266" t="b">
        <v>1</v>
      </c>
      <c r="F1266" t="n">
        <v>35524.72026948664</v>
      </c>
      <c r="G1266" t="n">
        <v>5382.1513671875</v>
      </c>
      <c r="H1266" t="n">
        <v>29142.568835541944</v>
      </c>
      <c r="I1266" t="n">
        <v>78.0</v>
      </c>
    </row>
    <row r="1267">
      <c r="A1267" t="s">
        <v>118</v>
      </c>
      <c r="B1267" t="s">
        <v>78</v>
      </c>
      <c r="C1267" t="s">
        <v>16</v>
      </c>
      <c r="D1267" t="s">
        <v>16</v>
      </c>
      <c r="E1267" t="b">
        <v>1</v>
      </c>
      <c r="F1267" t="n">
        <v>30549.095516224534</v>
      </c>
      <c r="G1267" t="n">
        <v>5158.5654296875</v>
      </c>
      <c r="H1267" t="n">
        <v>24390.53009225908</v>
      </c>
      <c r="I1267" t="n">
        <v>63.0</v>
      </c>
    </row>
    <row r="1268">
      <c r="A1268" t="s">
        <v>118</v>
      </c>
      <c r="B1268" t="s">
        <v>79</v>
      </c>
      <c r="C1268" t="s">
        <v>16</v>
      </c>
      <c r="D1268" t="s">
        <v>16</v>
      </c>
      <c r="E1268" t="b">
        <v>1</v>
      </c>
      <c r="F1268" t="n">
        <v>24549.136666493185</v>
      </c>
      <c r="G1268" t="n">
        <v>4877.677734375</v>
      </c>
      <c r="H1268" t="n">
        <v>18671.458831028707</v>
      </c>
      <c r="I1268" t="n">
        <v>56.0</v>
      </c>
    </row>
    <row r="1269">
      <c r="A1269" t="s">
        <v>118</v>
      </c>
      <c r="B1269" t="s">
        <v>80</v>
      </c>
      <c r="C1269" t="s">
        <v>16</v>
      </c>
      <c r="D1269" t="s">
        <v>16</v>
      </c>
      <c r="E1269" t="b">
        <v>1</v>
      </c>
      <c r="F1269" t="n">
        <v>16778.01882650536</v>
      </c>
      <c r="G1269" t="n">
        <v>3939.54443359375</v>
      </c>
      <c r="H1269" t="n">
        <v>11838.474310895619</v>
      </c>
      <c r="I1269" t="n">
        <v>41.0</v>
      </c>
    </row>
    <row r="1270">
      <c r="A1270" t="s">
        <v>118</v>
      </c>
      <c r="B1270" t="s">
        <v>73</v>
      </c>
      <c r="C1270" t="s">
        <v>8</v>
      </c>
      <c r="D1270" t="s">
        <v>8</v>
      </c>
      <c r="E1270" t="b">
        <v>1</v>
      </c>
      <c r="F1270" t="n">
        <v>7211.431488030687</v>
      </c>
      <c r="G1270" t="n">
        <v>3574.59619140625</v>
      </c>
      <c r="H1270" t="n">
        <v>2636.835205071703</v>
      </c>
      <c r="I1270" t="n">
        <v>11.0</v>
      </c>
    </row>
    <row r="1271">
      <c r="A1271" t="s">
        <v>118</v>
      </c>
      <c r="B1271" t="s">
        <v>74</v>
      </c>
      <c r="C1271" t="s">
        <v>8</v>
      </c>
      <c r="D1271" t="s">
        <v>8</v>
      </c>
      <c r="E1271" t="b">
        <v>1</v>
      </c>
      <c r="F1271" t="n">
        <v>6845.233940709188</v>
      </c>
      <c r="G1271" t="n">
        <v>3472.9912109375</v>
      </c>
      <c r="H1271" t="n">
        <v>2372.242733586385</v>
      </c>
      <c r="I1271" t="n">
        <v>10.0</v>
      </c>
    </row>
    <row r="1272">
      <c r="A1272" t="s">
        <v>118</v>
      </c>
      <c r="B1272" t="s">
        <v>75</v>
      </c>
      <c r="C1272" t="s">
        <v>8</v>
      </c>
      <c r="D1272" t="s">
        <v>8</v>
      </c>
      <c r="E1272" t="b">
        <v>1</v>
      </c>
      <c r="F1272" t="n">
        <v>4896.241422056869</v>
      </c>
      <c r="G1272" t="n">
        <v>2648.09619140625</v>
      </c>
      <c r="H1272" t="n">
        <v>1248.1452268359217</v>
      </c>
      <c r="I1272" t="n">
        <v>7.0</v>
      </c>
    </row>
    <row r="1273">
      <c r="A1273" t="s">
        <v>118</v>
      </c>
      <c r="B1273" t="s">
        <v>76</v>
      </c>
      <c r="C1273" t="s">
        <v>8</v>
      </c>
      <c r="D1273" t="s">
        <v>8</v>
      </c>
      <c r="E1273" t="b">
        <v>1</v>
      </c>
      <c r="F1273" t="n">
        <v>3756.279344534434</v>
      </c>
      <c r="G1273" t="n">
        <v>1729.1307373046875</v>
      </c>
      <c r="H1273" t="n">
        <v>1027.148635839976</v>
      </c>
      <c r="I1273" t="n">
        <v>6.0</v>
      </c>
    </row>
    <row r="1274">
      <c r="A1274" t="s">
        <v>118</v>
      </c>
      <c r="B1274" t="s">
        <v>77</v>
      </c>
      <c r="C1274" t="s">
        <v>8</v>
      </c>
      <c r="D1274" t="s">
        <v>8</v>
      </c>
      <c r="E1274" t="b">
        <v>1</v>
      </c>
      <c r="F1274" t="n">
        <v>7462.7053032254435</v>
      </c>
      <c r="G1274" t="n">
        <v>3789.68310546875</v>
      </c>
      <c r="H1274" t="n">
        <v>2673.0221405362345</v>
      </c>
      <c r="I1274" t="n">
        <v>11.0</v>
      </c>
    </row>
    <row r="1275">
      <c r="A1275" t="s">
        <v>118</v>
      </c>
      <c r="B1275" t="s">
        <v>78</v>
      </c>
      <c r="C1275" t="s">
        <v>8</v>
      </c>
      <c r="D1275" t="s">
        <v>8</v>
      </c>
      <c r="E1275" t="b">
        <v>1</v>
      </c>
      <c r="F1275" t="n">
        <v>5446.356110923742</v>
      </c>
      <c r="G1275" t="n">
        <v>3657.77490234375</v>
      </c>
      <c r="H1275" t="n">
        <v>788.5811475448353</v>
      </c>
      <c r="I1275" t="n">
        <v>8.0</v>
      </c>
    </row>
    <row r="1276">
      <c r="A1276" t="s">
        <v>118</v>
      </c>
      <c r="B1276" t="s">
        <v>79</v>
      </c>
      <c r="C1276" t="s">
        <v>8</v>
      </c>
      <c r="D1276" t="s">
        <v>8</v>
      </c>
      <c r="E1276" t="b">
        <v>1</v>
      </c>
      <c r="F1276" t="n">
        <v>6355.402621834894</v>
      </c>
      <c r="G1276" t="n">
        <v>3723.457763671875</v>
      </c>
      <c r="H1276" t="n">
        <v>1631.944934456964</v>
      </c>
      <c r="I1276" t="n">
        <v>9.0</v>
      </c>
    </row>
    <row r="1277">
      <c r="A1277" t="s">
        <v>118</v>
      </c>
      <c r="B1277" t="s">
        <v>80</v>
      </c>
      <c r="C1277" t="s">
        <v>8</v>
      </c>
      <c r="D1277" t="s">
        <v>8</v>
      </c>
      <c r="E1277" t="b">
        <v>1</v>
      </c>
      <c r="F1277" t="n">
        <v>5392.943972318318</v>
      </c>
      <c r="G1277" t="n">
        <v>3752.498046875</v>
      </c>
      <c r="H1277" t="n">
        <v>640.4460398842359</v>
      </c>
      <c r="I1277" t="n">
        <v>7.0</v>
      </c>
    </row>
    <row r="1278">
      <c r="A1278" t="s">
        <v>118</v>
      </c>
      <c r="B1278" t="s">
        <v>73</v>
      </c>
      <c r="C1278" t="s">
        <v>5</v>
      </c>
      <c r="D1278" t="s">
        <v>5</v>
      </c>
      <c r="E1278" t="b">
        <v>1</v>
      </c>
      <c r="F1278" t="n">
        <v>18614.25810926676</v>
      </c>
      <c r="G1278" t="n">
        <v>4261.26220703125</v>
      </c>
      <c r="H1278" t="n">
        <v>13352.995742018225</v>
      </c>
      <c r="I1278" t="n">
        <v>33.0</v>
      </c>
    </row>
    <row r="1279">
      <c r="A1279" t="s">
        <v>118</v>
      </c>
      <c r="B1279" t="s">
        <v>74</v>
      </c>
      <c r="C1279" t="s">
        <v>5</v>
      </c>
      <c r="D1279" t="s">
        <v>5</v>
      </c>
      <c r="E1279" t="b">
        <v>1</v>
      </c>
      <c r="F1279" t="n">
        <v>15294.523551145243</v>
      </c>
      <c r="G1279" t="n">
        <v>3560.439697265625</v>
      </c>
      <c r="H1279" t="n">
        <v>10734.083815732645</v>
      </c>
      <c r="I1279" t="n">
        <v>26.0</v>
      </c>
    </row>
    <row r="1280">
      <c r="A1280" t="s">
        <v>118</v>
      </c>
      <c r="B1280" t="s">
        <v>75</v>
      </c>
      <c r="C1280" t="s">
        <v>5</v>
      </c>
      <c r="D1280" t="s">
        <v>5</v>
      </c>
      <c r="E1280" t="b">
        <v>1</v>
      </c>
      <c r="F1280" t="n">
        <v>12339.840578388492</v>
      </c>
      <c r="G1280" t="n">
        <v>3926.738037109375</v>
      </c>
      <c r="H1280" t="n">
        <v>7413.102518390934</v>
      </c>
      <c r="I1280" t="n">
        <v>20.0</v>
      </c>
    </row>
    <row r="1281">
      <c r="A1281" t="s">
        <v>118</v>
      </c>
      <c r="B1281" t="s">
        <v>76</v>
      </c>
      <c r="C1281" t="s">
        <v>5</v>
      </c>
      <c r="D1281" t="s">
        <v>5</v>
      </c>
      <c r="E1281" t="b">
        <v>1</v>
      </c>
      <c r="F1281" t="n">
        <v>7758.614058890089</v>
      </c>
      <c r="G1281" t="n">
        <v>3407.48681640625</v>
      </c>
      <c r="H1281" t="n">
        <v>3351.127158560499</v>
      </c>
      <c r="I1281" t="n">
        <v>14.0</v>
      </c>
    </row>
    <row r="1282">
      <c r="A1282" t="s">
        <v>118</v>
      </c>
      <c r="B1282" t="s">
        <v>77</v>
      </c>
      <c r="C1282" t="s">
        <v>5</v>
      </c>
      <c r="D1282" t="s">
        <v>5</v>
      </c>
      <c r="E1282" t="b">
        <v>1</v>
      </c>
      <c r="F1282" t="n">
        <v>16331.9351906361</v>
      </c>
      <c r="G1282" t="n">
        <v>3915.304443359375</v>
      </c>
      <c r="H1282" t="n">
        <v>11416.630793053093</v>
      </c>
      <c r="I1282" t="n">
        <v>29.0</v>
      </c>
    </row>
    <row r="1283">
      <c r="A1283" t="s">
        <v>118</v>
      </c>
      <c r="B1283" t="s">
        <v>78</v>
      </c>
      <c r="C1283" t="s">
        <v>5</v>
      </c>
      <c r="D1283" t="s">
        <v>5</v>
      </c>
      <c r="E1283" t="b">
        <v>1</v>
      </c>
      <c r="F1283" t="n">
        <v>11679.83306988658</v>
      </c>
      <c r="G1283" t="n">
        <v>3585.448974609375</v>
      </c>
      <c r="H1283" t="n">
        <v>7094.3841410535715</v>
      </c>
      <c r="I1283" t="n">
        <v>20.0</v>
      </c>
    </row>
    <row r="1284">
      <c r="A1284" t="s">
        <v>118</v>
      </c>
      <c r="B1284" t="s">
        <v>79</v>
      </c>
      <c r="C1284" t="s">
        <v>5</v>
      </c>
      <c r="D1284" t="s">
        <v>5</v>
      </c>
      <c r="E1284" t="b">
        <v>1</v>
      </c>
      <c r="F1284" t="n">
        <v>10505.220164190332</v>
      </c>
      <c r="G1284" t="n">
        <v>3598.716064453125</v>
      </c>
      <c r="H1284" t="n">
        <v>5906.5042065487305</v>
      </c>
      <c r="I1284" t="n">
        <v>19.0</v>
      </c>
    </row>
    <row r="1285">
      <c r="A1285" t="s">
        <v>118</v>
      </c>
      <c r="B1285" t="s">
        <v>80</v>
      </c>
      <c r="C1285" t="s">
        <v>5</v>
      </c>
      <c r="D1285" t="s">
        <v>5</v>
      </c>
      <c r="E1285" t="b">
        <v>1</v>
      </c>
      <c r="F1285" t="n">
        <v>5804.017262436679</v>
      </c>
      <c r="G1285" t="n">
        <v>2689.77685546875</v>
      </c>
      <c r="H1285" t="n">
        <v>2114.2404145973237</v>
      </c>
      <c r="I1285" t="n">
        <v>10.0</v>
      </c>
    </row>
    <row r="1286">
      <c r="A1286" t="s">
        <v>118</v>
      </c>
      <c r="B1286" t="s">
        <v>73</v>
      </c>
      <c r="C1286" t="s">
        <v>6</v>
      </c>
      <c r="D1286" t="s">
        <v>6</v>
      </c>
      <c r="E1286" t="b">
        <v>1</v>
      </c>
      <c r="F1286" t="n">
        <v>22207.17964843002</v>
      </c>
      <c r="G1286" t="n">
        <v>4165.4521484375</v>
      </c>
      <c r="H1286" t="n">
        <v>17041.72758773056</v>
      </c>
      <c r="I1286" t="n">
        <v>53.0</v>
      </c>
    </row>
    <row r="1287">
      <c r="A1287" t="s">
        <v>118</v>
      </c>
      <c r="B1287" t="s">
        <v>74</v>
      </c>
      <c r="C1287" t="s">
        <v>6</v>
      </c>
      <c r="D1287" t="s">
        <v>6</v>
      </c>
      <c r="E1287" t="b">
        <v>1</v>
      </c>
      <c r="F1287" t="n">
        <v>15584.357192181287</v>
      </c>
      <c r="G1287" t="n">
        <v>2837.8330078125</v>
      </c>
      <c r="H1287" t="n">
        <v>11746.524073742567</v>
      </c>
      <c r="I1287" t="n">
        <v>30.0</v>
      </c>
    </row>
    <row r="1288">
      <c r="A1288" t="s">
        <v>118</v>
      </c>
      <c r="B1288" t="s">
        <v>75</v>
      </c>
      <c r="C1288" t="s">
        <v>6</v>
      </c>
      <c r="D1288" t="s">
        <v>6</v>
      </c>
      <c r="E1288" t="b">
        <v>1</v>
      </c>
      <c r="F1288" t="n">
        <v>12396.430087741108</v>
      </c>
      <c r="G1288" t="n">
        <v>2403.54443359375</v>
      </c>
      <c r="H1288" t="n">
        <v>8992.88566559145</v>
      </c>
      <c r="I1288" t="n">
        <v>22.0</v>
      </c>
    </row>
    <row r="1289">
      <c r="A1289" t="s">
        <v>118</v>
      </c>
      <c r="B1289" t="s">
        <v>76</v>
      </c>
      <c r="C1289" t="s">
        <v>6</v>
      </c>
      <c r="D1289" t="s">
        <v>6</v>
      </c>
      <c r="E1289" t="b">
        <v>1</v>
      </c>
      <c r="F1289" t="n">
        <v>7361.269223174815</v>
      </c>
      <c r="G1289" t="n">
        <v>1567.412353515625</v>
      </c>
      <c r="H1289" t="n">
        <v>4793.856808624034</v>
      </c>
      <c r="I1289" t="n">
        <v>13.0</v>
      </c>
    </row>
    <row r="1290">
      <c r="A1290" t="s">
        <v>118</v>
      </c>
      <c r="B1290" t="s">
        <v>77</v>
      </c>
      <c r="C1290" t="s">
        <v>6</v>
      </c>
      <c r="D1290" t="s">
        <v>6</v>
      </c>
      <c r="E1290" t="b">
        <v>1</v>
      </c>
      <c r="F1290" t="n">
        <v>18835.61380794386</v>
      </c>
      <c r="G1290" t="n">
        <v>3412.478515625</v>
      </c>
      <c r="H1290" t="n">
        <v>14423.135322836437</v>
      </c>
      <c r="I1290" t="n">
        <v>40.0</v>
      </c>
    </row>
    <row r="1291">
      <c r="A1291" t="s">
        <v>118</v>
      </c>
      <c r="B1291" t="s">
        <v>78</v>
      </c>
      <c r="C1291" t="s">
        <v>6</v>
      </c>
      <c r="D1291" t="s">
        <v>6</v>
      </c>
      <c r="E1291" t="b">
        <v>1</v>
      </c>
      <c r="F1291" t="n">
        <v>17486.799431438914</v>
      </c>
      <c r="G1291" t="n">
        <v>3345.771728515625</v>
      </c>
      <c r="H1291" t="n">
        <v>13141.027622814647</v>
      </c>
      <c r="I1291" t="n">
        <v>42.0</v>
      </c>
    </row>
    <row r="1292">
      <c r="A1292" t="s">
        <v>118</v>
      </c>
      <c r="B1292" t="s">
        <v>79</v>
      </c>
      <c r="C1292" t="s">
        <v>6</v>
      </c>
      <c r="D1292" t="s">
        <v>6</v>
      </c>
      <c r="E1292" t="b">
        <v>1</v>
      </c>
      <c r="F1292" t="n">
        <v>9584.671729644453</v>
      </c>
      <c r="G1292" t="n">
        <v>2232.671630859375</v>
      </c>
      <c r="H1292" t="n">
        <v>6352.000175079023</v>
      </c>
      <c r="I1292" t="n">
        <v>20.0</v>
      </c>
    </row>
    <row r="1293">
      <c r="A1293" t="s">
        <v>118</v>
      </c>
      <c r="B1293" t="s">
        <v>80</v>
      </c>
      <c r="C1293" t="s">
        <v>6</v>
      </c>
      <c r="D1293" t="s">
        <v>6</v>
      </c>
      <c r="E1293" t="b">
        <v>1</v>
      </c>
      <c r="F1293" t="n">
        <v>5335.0741560772585</v>
      </c>
      <c r="G1293" t="n">
        <v>1324.521728515625</v>
      </c>
      <c r="H1293" t="n">
        <v>3010.55240467345</v>
      </c>
      <c r="I1293" t="n">
        <v>9.0</v>
      </c>
    </row>
    <row r="1294">
      <c r="A1294" t="s">
        <v>118</v>
      </c>
      <c r="B1294" t="s">
        <v>73</v>
      </c>
      <c r="C1294" t="s">
        <v>7</v>
      </c>
      <c r="D1294" t="s">
        <v>7</v>
      </c>
      <c r="E1294" t="b">
        <v>1</v>
      </c>
      <c r="F1294" t="n">
        <v>18623.671695715544</v>
      </c>
      <c r="G1294" t="n">
        <v>3898.207275390625</v>
      </c>
      <c r="H1294" t="n">
        <v>13725.464317328095</v>
      </c>
      <c r="I1294" t="n">
        <v>43.0</v>
      </c>
    </row>
    <row r="1295">
      <c r="A1295" t="s">
        <v>118</v>
      </c>
      <c r="B1295" t="s">
        <v>74</v>
      </c>
      <c r="C1295" t="s">
        <v>7</v>
      </c>
      <c r="D1295" t="s">
        <v>7</v>
      </c>
      <c r="E1295" t="b">
        <v>1</v>
      </c>
      <c r="F1295" t="n">
        <v>13309.359839049233</v>
      </c>
      <c r="G1295" t="n">
        <v>2796.64697265625</v>
      </c>
      <c r="H1295" t="n">
        <v>9512.71280154313</v>
      </c>
      <c r="I1295" t="n">
        <v>27.0</v>
      </c>
    </row>
    <row r="1296">
      <c r="A1296" t="s">
        <v>118</v>
      </c>
      <c r="B1296" t="s">
        <v>75</v>
      </c>
      <c r="C1296" t="s">
        <v>7</v>
      </c>
      <c r="D1296" t="s">
        <v>7</v>
      </c>
      <c r="E1296" t="b">
        <v>1</v>
      </c>
      <c r="F1296" t="n">
        <v>9451.508259771628</v>
      </c>
      <c r="G1296" t="n">
        <v>2431.694091796875</v>
      </c>
      <c r="H1296" t="n">
        <v>6019.814068792624</v>
      </c>
      <c r="I1296" t="n">
        <v>19.0</v>
      </c>
    </row>
    <row r="1297">
      <c r="A1297" t="s">
        <v>118</v>
      </c>
      <c r="B1297" t="s">
        <v>76</v>
      </c>
      <c r="C1297" t="s">
        <v>7</v>
      </c>
      <c r="D1297" t="s">
        <v>7</v>
      </c>
      <c r="E1297" t="b">
        <v>1</v>
      </c>
      <c r="F1297" t="n">
        <v>6168.270993800502</v>
      </c>
      <c r="G1297" t="n">
        <v>1698.4739990234375</v>
      </c>
      <c r="H1297" t="n">
        <v>3469.7969566300917</v>
      </c>
      <c r="I1297" t="n">
        <v>11.0</v>
      </c>
    </row>
    <row r="1298">
      <c r="A1298" t="s">
        <v>118</v>
      </c>
      <c r="B1298" t="s">
        <v>77</v>
      </c>
      <c r="C1298" t="s">
        <v>7</v>
      </c>
      <c r="D1298" t="s">
        <v>7</v>
      </c>
      <c r="E1298" t="b">
        <v>1</v>
      </c>
      <c r="F1298" t="n">
        <v>13830.487593425294</v>
      </c>
      <c r="G1298" t="n">
        <v>2954.33349609375</v>
      </c>
      <c r="H1298" t="n">
        <v>9876.154204143068</v>
      </c>
      <c r="I1298" t="n">
        <v>29.0</v>
      </c>
    </row>
    <row r="1299">
      <c r="A1299" t="s">
        <v>118</v>
      </c>
      <c r="B1299" t="s">
        <v>78</v>
      </c>
      <c r="C1299" t="s">
        <v>7</v>
      </c>
      <c r="D1299" t="s">
        <v>7</v>
      </c>
      <c r="E1299" t="b">
        <v>1</v>
      </c>
      <c r="F1299" t="n">
        <v>8625.932940351651</v>
      </c>
      <c r="G1299" t="n">
        <v>2010.844482421875</v>
      </c>
      <c r="H1299" t="n">
        <v>5615.088488447354</v>
      </c>
      <c r="I1299" t="n">
        <v>16.0</v>
      </c>
    </row>
    <row r="1300">
      <c r="A1300" t="s">
        <v>118</v>
      </c>
      <c r="B1300" t="s">
        <v>79</v>
      </c>
      <c r="C1300" t="s">
        <v>7</v>
      </c>
      <c r="D1300" t="s">
        <v>7</v>
      </c>
      <c r="E1300" t="b">
        <v>1</v>
      </c>
      <c r="F1300" t="n">
        <v>8457.602236560546</v>
      </c>
      <c r="G1300" t="n">
        <v>2392.4306640625</v>
      </c>
      <c r="H1300" t="n">
        <v>5065.171686938963</v>
      </c>
      <c r="I1300" t="n">
        <v>19.0</v>
      </c>
    </row>
    <row r="1301">
      <c r="A1301" t="s">
        <v>118</v>
      </c>
      <c r="B1301" t="s">
        <v>80</v>
      </c>
      <c r="C1301" t="s">
        <v>7</v>
      </c>
      <c r="D1301" t="s">
        <v>7</v>
      </c>
      <c r="E1301" t="b">
        <v>1</v>
      </c>
      <c r="F1301" t="n">
        <v>4828.42677346696</v>
      </c>
      <c r="G1301" t="n">
        <v>1520.3687744140625</v>
      </c>
      <c r="H1301" t="n">
        <v>2308.0580371998703</v>
      </c>
      <c r="I1301" t="n">
        <v>8.0</v>
      </c>
    </row>
    <row r="1302">
      <c r="A1302" t="s">
        <v>118</v>
      </c>
      <c r="B1302" t="s">
        <v>73</v>
      </c>
      <c r="C1302" t="s">
        <v>9</v>
      </c>
      <c r="D1302" t="s">
        <v>9</v>
      </c>
      <c r="E1302" t="b">
        <v>1</v>
      </c>
      <c r="F1302" t="n">
        <v>6241.400795904747</v>
      </c>
      <c r="G1302" t="n">
        <v>2372.010009765625</v>
      </c>
      <c r="H1302" t="n">
        <v>2869.3908166567</v>
      </c>
      <c r="I1302" t="n">
        <v>10.0</v>
      </c>
    </row>
    <row r="1303">
      <c r="A1303" t="s">
        <v>118</v>
      </c>
      <c r="B1303" t="s">
        <v>74</v>
      </c>
      <c r="C1303" t="s">
        <v>9</v>
      </c>
      <c r="D1303" t="s">
        <v>9</v>
      </c>
      <c r="E1303" t="b">
        <v>1</v>
      </c>
      <c r="F1303" t="n">
        <v>6476.527226133299</v>
      </c>
      <c r="G1303" t="n">
        <v>2083.71484375</v>
      </c>
      <c r="H1303" t="n">
        <v>3392.8124510478497</v>
      </c>
      <c r="I1303" t="n">
        <v>9.0</v>
      </c>
    </row>
    <row r="1304">
      <c r="A1304" t="s">
        <v>118</v>
      </c>
      <c r="B1304" t="s">
        <v>75</v>
      </c>
      <c r="C1304" t="s">
        <v>9</v>
      </c>
      <c r="D1304" t="s">
        <v>9</v>
      </c>
      <c r="E1304" t="b">
        <v>1</v>
      </c>
      <c r="F1304" t="n">
        <v>6932.43603925266</v>
      </c>
      <c r="G1304" t="n">
        <v>2095.198974609375</v>
      </c>
      <c r="H1304" t="n">
        <v>3837.237018866918</v>
      </c>
      <c r="I1304" t="n">
        <v>9.0</v>
      </c>
    </row>
    <row r="1305">
      <c r="A1305" t="s">
        <v>118</v>
      </c>
      <c r="B1305" t="s">
        <v>76</v>
      </c>
      <c r="C1305" t="s">
        <v>9</v>
      </c>
      <c r="D1305" t="s">
        <v>9</v>
      </c>
      <c r="E1305" t="b">
        <v>1</v>
      </c>
      <c r="F1305" t="n">
        <v>4766.881374181777</v>
      </c>
      <c r="G1305" t="n">
        <v>1698.7354736328125</v>
      </c>
      <c r="H1305" t="n">
        <v>2068.1458738460833</v>
      </c>
      <c r="I1305" t="n">
        <v>6.0</v>
      </c>
    </row>
    <row r="1306">
      <c r="A1306" t="s">
        <v>118</v>
      </c>
      <c r="B1306" t="s">
        <v>77</v>
      </c>
      <c r="C1306" t="s">
        <v>9</v>
      </c>
      <c r="D1306" t="s">
        <v>9</v>
      </c>
      <c r="E1306" t="b">
        <v>1</v>
      </c>
      <c r="F1306" t="n">
        <v>7584.484406774831</v>
      </c>
      <c r="G1306" t="n">
        <v>2484.045654296875</v>
      </c>
      <c r="H1306" t="n">
        <v>4100.438721960378</v>
      </c>
      <c r="I1306" t="n">
        <v>11.0</v>
      </c>
    </row>
    <row r="1307">
      <c r="A1307" t="s">
        <v>118</v>
      </c>
      <c r="B1307" t="s">
        <v>78</v>
      </c>
      <c r="C1307" t="s">
        <v>9</v>
      </c>
      <c r="D1307" t="s">
        <v>9</v>
      </c>
      <c r="E1307" t="b">
        <v>1</v>
      </c>
      <c r="F1307" t="n">
        <v>4388.175451542181</v>
      </c>
      <c r="G1307" t="n">
        <v>1888.7332763671875</v>
      </c>
      <c r="H1307" t="n">
        <v>1499.4422133219657</v>
      </c>
      <c r="I1307" t="n">
        <v>7.0</v>
      </c>
    </row>
    <row r="1308">
      <c r="A1308" t="s">
        <v>118</v>
      </c>
      <c r="B1308" t="s">
        <v>79</v>
      </c>
      <c r="C1308" t="s">
        <v>9</v>
      </c>
      <c r="D1308" t="s">
        <v>9</v>
      </c>
      <c r="E1308" t="b">
        <v>1</v>
      </c>
      <c r="F1308" t="n">
        <v>5081.484630997233</v>
      </c>
      <c r="G1308" t="n">
        <v>2157.378662109375</v>
      </c>
      <c r="H1308" t="n">
        <v>1924.1060299230141</v>
      </c>
      <c r="I1308" t="n">
        <v>7.0</v>
      </c>
    </row>
    <row r="1309">
      <c r="A1309" t="s">
        <v>118</v>
      </c>
      <c r="B1309" t="s">
        <v>80</v>
      </c>
      <c r="C1309" t="s">
        <v>9</v>
      </c>
      <c r="D1309" t="s">
        <v>9</v>
      </c>
      <c r="E1309" t="b">
        <v>1</v>
      </c>
      <c r="F1309" t="n">
        <v>3576.3317212745155</v>
      </c>
      <c r="G1309" t="n">
        <v>1894.4608154296875</v>
      </c>
      <c r="H1309" t="n">
        <v>681.8708829566443</v>
      </c>
      <c r="I1309" t="n">
        <v>5.0</v>
      </c>
    </row>
    <row r="1310">
      <c r="A1310" t="s">
        <v>118</v>
      </c>
      <c r="B1310" t="s">
        <v>38</v>
      </c>
      <c r="C1310" t="s">
        <v>4</v>
      </c>
      <c r="D1310" t="s">
        <v>4</v>
      </c>
      <c r="E1310" t="b">
        <v>0</v>
      </c>
      <c r="F1310" t="n">
        <v>37981.75699187126</v>
      </c>
      <c r="G1310" t="n">
        <v>4631.328125</v>
      </c>
      <c r="H1310" t="n">
        <v>24350.42885733452</v>
      </c>
      <c r="I1310" t="n">
        <v>50.0</v>
      </c>
    </row>
    <row r="1311">
      <c r="A1311" t="s">
        <v>118</v>
      </c>
      <c r="B1311" t="s">
        <v>39</v>
      </c>
      <c r="C1311" t="s">
        <v>4</v>
      </c>
      <c r="D1311" t="s">
        <v>4</v>
      </c>
      <c r="E1311" t="b">
        <v>0</v>
      </c>
      <c r="F1311" t="n">
        <v>31907.36393789548</v>
      </c>
      <c r="G1311" t="n">
        <v>4600.1630859375</v>
      </c>
      <c r="H1311" t="n">
        <v>18307.200760405245</v>
      </c>
      <c r="I1311" t="n">
        <v>48.0</v>
      </c>
    </row>
    <row r="1312">
      <c r="A1312" t="s">
        <v>118</v>
      </c>
      <c r="B1312" t="s">
        <v>41</v>
      </c>
      <c r="C1312" t="s">
        <v>4</v>
      </c>
      <c r="D1312" t="s">
        <v>4</v>
      </c>
      <c r="E1312" t="b">
        <v>0</v>
      </c>
      <c r="F1312" t="n">
        <v>24863.769775542376</v>
      </c>
      <c r="G1312" t="n">
        <v>3890.388427734375</v>
      </c>
      <c r="H1312" t="n">
        <v>11973.381343993304</v>
      </c>
      <c r="I1312" t="n">
        <v>36.0</v>
      </c>
    </row>
    <row r="1313">
      <c r="A1313" t="s">
        <v>118</v>
      </c>
      <c r="B1313" t="s">
        <v>42</v>
      </c>
      <c r="C1313" t="s">
        <v>4</v>
      </c>
      <c r="D1313" t="s">
        <v>4</v>
      </c>
      <c r="E1313" t="b">
        <v>0</v>
      </c>
      <c r="F1313" t="n">
        <v>16485.36183280662</v>
      </c>
      <c r="G1313" t="n">
        <v>3007.449462890625</v>
      </c>
      <c r="H1313" t="n">
        <v>4477.912366101295</v>
      </c>
      <c r="I1313" t="n">
        <v>24.0</v>
      </c>
    </row>
    <row r="1314">
      <c r="A1314" t="s">
        <v>118</v>
      </c>
      <c r="B1314" t="s">
        <v>40</v>
      </c>
      <c r="C1314" t="s">
        <v>4</v>
      </c>
      <c r="D1314" t="s">
        <v>4</v>
      </c>
      <c r="E1314" t="b">
        <v>0</v>
      </c>
      <c r="F1314" t="n">
        <v>38485.533332273015</v>
      </c>
      <c r="G1314" t="n">
        <v>4582.802734375</v>
      </c>
      <c r="H1314" t="n">
        <v>24902.73081342841</v>
      </c>
      <c r="I1314" t="n">
        <v>50.0</v>
      </c>
    </row>
    <row r="1315">
      <c r="A1315" t="s">
        <v>118</v>
      </c>
      <c r="B1315" t="s">
        <v>43</v>
      </c>
      <c r="C1315" t="s">
        <v>4</v>
      </c>
      <c r="D1315" t="s">
        <v>4</v>
      </c>
      <c r="E1315" t="b">
        <v>0</v>
      </c>
      <c r="F1315" t="n">
        <v>33936.186623242495</v>
      </c>
      <c r="G1315" t="n">
        <v>4444.40234375</v>
      </c>
      <c r="H1315" t="n">
        <v>20491.78412118256</v>
      </c>
      <c r="I1315" t="n">
        <v>45.0</v>
      </c>
    </row>
    <row r="1316">
      <c r="A1316" t="s">
        <v>118</v>
      </c>
      <c r="B1316" t="s">
        <v>44</v>
      </c>
      <c r="C1316" t="s">
        <v>4</v>
      </c>
      <c r="D1316" t="s">
        <v>4</v>
      </c>
      <c r="E1316" t="b">
        <v>0</v>
      </c>
      <c r="F1316" t="n">
        <v>34306.088994556936</v>
      </c>
      <c r="G1316" t="n">
        <v>4481.662109375</v>
      </c>
      <c r="H1316" t="n">
        <v>20824.4270091596</v>
      </c>
      <c r="I1316" t="n">
        <v>45.0</v>
      </c>
    </row>
    <row r="1317">
      <c r="A1317" t="s">
        <v>118</v>
      </c>
      <c r="B1317" t="s">
        <v>45</v>
      </c>
      <c r="C1317" t="s">
        <v>4</v>
      </c>
      <c r="D1317" t="s">
        <v>4</v>
      </c>
      <c r="E1317" t="b">
        <v>0</v>
      </c>
      <c r="F1317" t="n">
        <v>31241.826651692485</v>
      </c>
      <c r="G1317" t="n">
        <v>4246.5810546875</v>
      </c>
      <c r="H1317" t="n">
        <v>17995.245692372417</v>
      </c>
      <c r="I1317" t="n">
        <v>40.0</v>
      </c>
    </row>
    <row r="1318">
      <c r="A1318" t="s">
        <v>118</v>
      </c>
      <c r="B1318" t="s">
        <v>46</v>
      </c>
      <c r="C1318" t="s">
        <v>4</v>
      </c>
      <c r="D1318" t="s">
        <v>4</v>
      </c>
      <c r="E1318" t="b">
        <v>0</v>
      </c>
      <c r="F1318" t="n">
        <v>24068.35065131328</v>
      </c>
      <c r="G1318" t="n">
        <v>3857.16845703125</v>
      </c>
      <c r="H1318" t="n">
        <v>11211.182270575979</v>
      </c>
      <c r="I1318" t="n">
        <v>31.0</v>
      </c>
    </row>
    <row r="1319">
      <c r="A1319" t="s">
        <v>118</v>
      </c>
      <c r="B1319" t="s">
        <v>65</v>
      </c>
      <c r="C1319" t="s">
        <v>4</v>
      </c>
      <c r="D1319" t="s">
        <v>4</v>
      </c>
      <c r="E1319" t="b">
        <v>0</v>
      </c>
      <c r="F1319" t="n">
        <v>104188.33375442319</v>
      </c>
      <c r="G1319" t="n">
        <v>4670.29443359375</v>
      </c>
      <c r="H1319" t="n">
        <v>90518.03935516172</v>
      </c>
      <c r="I1319" t="n">
        <v>49.0</v>
      </c>
    </row>
    <row r="1320">
      <c r="A1320" t="s">
        <v>118</v>
      </c>
      <c r="B1320" t="s">
        <v>66</v>
      </c>
      <c r="C1320" t="s">
        <v>4</v>
      </c>
      <c r="D1320" t="s">
        <v>4</v>
      </c>
      <c r="E1320" t="b">
        <v>0</v>
      </c>
      <c r="F1320" t="n">
        <v>56104.94128168268</v>
      </c>
      <c r="G1320" t="n">
        <v>4037.03466796875</v>
      </c>
      <c r="H1320" t="n">
        <v>43067.906634694766</v>
      </c>
      <c r="I1320" t="n">
        <v>29.0</v>
      </c>
    </row>
    <row r="1321">
      <c r="A1321" t="s">
        <v>118</v>
      </c>
      <c r="B1321" t="s">
        <v>67</v>
      </c>
      <c r="C1321" t="s">
        <v>4</v>
      </c>
      <c r="D1321" t="s">
        <v>4</v>
      </c>
      <c r="E1321" t="b">
        <v>0</v>
      </c>
      <c r="F1321" t="n">
        <v>36194.66424027362</v>
      </c>
      <c r="G1321" t="n">
        <v>3654.479736328125</v>
      </c>
      <c r="H1321" t="n">
        <v>23540.184549721864</v>
      </c>
      <c r="I1321" t="n">
        <v>20.0</v>
      </c>
    </row>
    <row r="1322">
      <c r="A1322" t="s">
        <v>118</v>
      </c>
      <c r="B1322" t="s">
        <v>68</v>
      </c>
      <c r="C1322" t="s">
        <v>4</v>
      </c>
      <c r="D1322" t="s">
        <v>4</v>
      </c>
      <c r="E1322" t="b">
        <v>0</v>
      </c>
      <c r="F1322" t="n">
        <v>21303.26112115148</v>
      </c>
      <c r="G1322" t="n">
        <v>2765.98681640625</v>
      </c>
      <c r="H1322" t="n">
        <v>9537.274327633413</v>
      </c>
      <c r="I1322" t="n">
        <v>13.0</v>
      </c>
    </row>
    <row r="1323">
      <c r="A1323" t="s">
        <v>118</v>
      </c>
      <c r="B1323" t="s">
        <v>69</v>
      </c>
      <c r="C1323" t="s">
        <v>4</v>
      </c>
      <c r="D1323" t="s">
        <v>4</v>
      </c>
      <c r="E1323" t="b">
        <v>0</v>
      </c>
      <c r="F1323" t="n">
        <v>89319.85631822572</v>
      </c>
      <c r="G1323" t="n">
        <v>4456.7412109375</v>
      </c>
      <c r="H1323" t="n">
        <v>75863.11503290162</v>
      </c>
      <c r="I1323" t="n">
        <v>41.0</v>
      </c>
    </row>
    <row r="1324">
      <c r="A1324" t="s">
        <v>118</v>
      </c>
      <c r="B1324" t="s">
        <v>70</v>
      </c>
      <c r="C1324" t="s">
        <v>4</v>
      </c>
      <c r="D1324" t="s">
        <v>4</v>
      </c>
      <c r="E1324" t="b">
        <v>0</v>
      </c>
      <c r="F1324" t="n">
        <v>67943.42748383494</v>
      </c>
      <c r="G1324" t="n">
        <v>3997.359375</v>
      </c>
      <c r="H1324" t="n">
        <v>54946.06806305856</v>
      </c>
      <c r="I1324" t="n">
        <v>35.0</v>
      </c>
    </row>
    <row r="1325">
      <c r="A1325" t="s">
        <v>118</v>
      </c>
      <c r="B1325" t="s">
        <v>71</v>
      </c>
      <c r="C1325" t="s">
        <v>4</v>
      </c>
      <c r="D1325" t="s">
        <v>4</v>
      </c>
      <c r="E1325" t="b">
        <v>0</v>
      </c>
      <c r="F1325" t="n">
        <v>62339.49808500324</v>
      </c>
      <c r="G1325" t="n">
        <v>3625.3017578125</v>
      </c>
      <c r="H1325" t="n">
        <v>49714.19622800861</v>
      </c>
      <c r="I1325" t="n">
        <v>32.0</v>
      </c>
    </row>
    <row r="1326">
      <c r="A1326" t="s">
        <v>118</v>
      </c>
      <c r="B1326" t="s">
        <v>72</v>
      </c>
      <c r="C1326" t="s">
        <v>4</v>
      </c>
      <c r="D1326" t="s">
        <v>4</v>
      </c>
      <c r="E1326" t="b">
        <v>0</v>
      </c>
      <c r="F1326" t="n">
        <v>55879.4736534015</v>
      </c>
      <c r="G1326" t="n">
        <v>3812.23388671875</v>
      </c>
      <c r="H1326" t="n">
        <v>43067.23982390321</v>
      </c>
      <c r="I1326" t="n">
        <v>28.0</v>
      </c>
    </row>
    <row r="1327">
      <c r="A1327" t="s">
        <v>118</v>
      </c>
      <c r="B1327" t="s">
        <v>26</v>
      </c>
      <c r="C1327" t="s">
        <v>4</v>
      </c>
      <c r="D1327" t="s">
        <v>4</v>
      </c>
      <c r="E1327" t="b">
        <v>0</v>
      </c>
      <c r="F1327" t="n">
        <v>9698.27586114192</v>
      </c>
      <c r="G1327" t="n">
        <v>3872.6630859375</v>
      </c>
      <c r="H1327" t="n">
        <v>4825.612662670851</v>
      </c>
      <c r="I1327" t="n">
        <v>50.0</v>
      </c>
    </row>
    <row r="1328">
      <c r="A1328" t="s">
        <v>118</v>
      </c>
      <c r="B1328" t="s">
        <v>27</v>
      </c>
      <c r="C1328" t="s">
        <v>4</v>
      </c>
      <c r="D1328" t="s">
        <v>4</v>
      </c>
      <c r="E1328" t="b">
        <v>0</v>
      </c>
      <c r="F1328" t="n">
        <v>8463.72378946999</v>
      </c>
      <c r="G1328" t="n">
        <v>3741.6123046875</v>
      </c>
      <c r="H1328" t="n">
        <v>3722.111579196248</v>
      </c>
      <c r="I1328" t="n">
        <v>45.0</v>
      </c>
    </row>
    <row r="1329">
      <c r="A1329" t="s">
        <v>118</v>
      </c>
      <c r="B1329" t="s">
        <v>28</v>
      </c>
      <c r="C1329" t="s">
        <v>4</v>
      </c>
      <c r="D1329" t="s">
        <v>4</v>
      </c>
      <c r="E1329" t="b">
        <v>0</v>
      </c>
      <c r="F1329" t="n">
        <v>6897.773165395092</v>
      </c>
      <c r="G1329" t="n">
        <v>3420.779296875</v>
      </c>
      <c r="H1329" t="n">
        <v>2476.993872334789</v>
      </c>
      <c r="I1329" t="n">
        <v>35.0</v>
      </c>
    </row>
    <row r="1330">
      <c r="A1330" t="s">
        <v>118</v>
      </c>
      <c r="B1330" t="s">
        <v>29</v>
      </c>
      <c r="C1330" t="s">
        <v>4</v>
      </c>
      <c r="D1330" t="s">
        <v>4</v>
      </c>
      <c r="E1330" t="b">
        <v>0</v>
      </c>
      <c r="F1330" t="n">
        <v>4942.3273930344485</v>
      </c>
      <c r="G1330" t="n">
        <v>2888.1494140625</v>
      </c>
      <c r="H1330" t="n">
        <v>1054.1780857834717</v>
      </c>
      <c r="I1330" t="n">
        <v>25.0</v>
      </c>
    </row>
    <row r="1331">
      <c r="A1331" t="s">
        <v>118</v>
      </c>
      <c r="B1331" t="s">
        <v>30</v>
      </c>
      <c r="C1331" t="s">
        <v>4</v>
      </c>
      <c r="D1331" t="s">
        <v>4</v>
      </c>
      <c r="E1331" t="b">
        <v>0</v>
      </c>
      <c r="F1331" t="n">
        <v>9125.88816275146</v>
      </c>
      <c r="G1331" t="n">
        <v>3906.741943359375</v>
      </c>
      <c r="H1331" t="n">
        <v>4219.14624228027</v>
      </c>
      <c r="I1331" t="n">
        <v>49.0</v>
      </c>
    </row>
    <row r="1332">
      <c r="A1332" t="s">
        <v>118</v>
      </c>
      <c r="B1332" t="s">
        <v>31</v>
      </c>
      <c r="C1332" t="s">
        <v>4</v>
      </c>
      <c r="D1332" t="s">
        <v>4</v>
      </c>
      <c r="E1332" t="b">
        <v>0</v>
      </c>
      <c r="F1332" t="n">
        <v>7784.2391919864485</v>
      </c>
      <c r="G1332" t="n">
        <v>3816.25537109375</v>
      </c>
      <c r="H1332" t="n">
        <v>2967.9838094486067</v>
      </c>
      <c r="I1332" t="n">
        <v>42.0</v>
      </c>
    </row>
    <row r="1333">
      <c r="A1333" t="s">
        <v>118</v>
      </c>
      <c r="B1333" t="s">
        <v>32</v>
      </c>
      <c r="C1333" t="s">
        <v>4</v>
      </c>
      <c r="D1333" t="s">
        <v>4</v>
      </c>
      <c r="E1333" t="b">
        <v>0</v>
      </c>
      <c r="F1333" t="n">
        <v>6355.52678492744</v>
      </c>
      <c r="G1333" t="n">
        <v>3573.885986328125</v>
      </c>
      <c r="H1333" t="n">
        <v>1781.64083293159</v>
      </c>
      <c r="I1333" t="n">
        <v>34.0</v>
      </c>
    </row>
    <row r="1334">
      <c r="A1334" t="s">
        <v>118</v>
      </c>
      <c r="B1334" t="s">
        <v>33</v>
      </c>
      <c r="C1334" t="s">
        <v>4</v>
      </c>
      <c r="D1334" t="s">
        <v>4</v>
      </c>
      <c r="E1334" t="b">
        <v>0</v>
      </c>
      <c r="F1334" t="n">
        <v>4727.281083631687</v>
      </c>
      <c r="G1334" t="n">
        <v>2995.79833984375</v>
      </c>
      <c r="H1334" t="n">
        <v>731.4826980115697</v>
      </c>
      <c r="I1334" t="n">
        <v>25.0</v>
      </c>
    </row>
    <row r="1335">
      <c r="A1335" t="s">
        <v>118</v>
      </c>
      <c r="B1335" t="s">
        <v>34</v>
      </c>
      <c r="C1335" t="s">
        <v>4</v>
      </c>
      <c r="D1335" t="s">
        <v>4</v>
      </c>
      <c r="E1335" t="b">
        <v>0</v>
      </c>
      <c r="F1335" t="n">
        <v>7412.004127904686</v>
      </c>
      <c r="G1335" t="n">
        <v>3759.204345703125</v>
      </c>
      <c r="H1335" t="n">
        <v>2652.799808904442</v>
      </c>
      <c r="I1335" t="n">
        <v>41.0</v>
      </c>
    </row>
    <row r="1336">
      <c r="A1336" t="s">
        <v>118</v>
      </c>
      <c r="B1336" t="s">
        <v>35</v>
      </c>
      <c r="C1336" t="s">
        <v>4</v>
      </c>
      <c r="D1336" t="s">
        <v>4</v>
      </c>
      <c r="E1336" t="b">
        <v>0</v>
      </c>
      <c r="F1336" t="n">
        <v>6266.840777840511</v>
      </c>
      <c r="G1336" t="n">
        <v>3449.3173828125</v>
      </c>
      <c r="H1336" t="n">
        <v>1817.5233740471763</v>
      </c>
      <c r="I1336" t="n">
        <v>35.0</v>
      </c>
    </row>
    <row r="1337">
      <c r="A1337" t="s">
        <v>118</v>
      </c>
      <c r="B1337" t="s">
        <v>36</v>
      </c>
      <c r="C1337" t="s">
        <v>4</v>
      </c>
      <c r="D1337" t="s">
        <v>4</v>
      </c>
      <c r="E1337" t="b">
        <v>0</v>
      </c>
      <c r="F1337" t="n">
        <v>6344.53322534244</v>
      </c>
      <c r="G1337" t="n">
        <v>3693.55078125</v>
      </c>
      <c r="H1337" t="n">
        <v>1650.9823983160732</v>
      </c>
      <c r="I1337" t="n">
        <v>34.0</v>
      </c>
    </row>
    <row r="1338">
      <c r="A1338" t="s">
        <v>118</v>
      </c>
      <c r="B1338" t="s">
        <v>37</v>
      </c>
      <c r="C1338" t="s">
        <v>4</v>
      </c>
      <c r="D1338" t="s">
        <v>4</v>
      </c>
      <c r="E1338" t="b">
        <v>0</v>
      </c>
      <c r="F1338" t="n">
        <v>4064.1892139650326</v>
      </c>
      <c r="G1338" t="n">
        <v>2712.438720703125</v>
      </c>
      <c r="H1338" t="n">
        <v>351.7504322267514</v>
      </c>
      <c r="I1338" t="n">
        <v>21.0</v>
      </c>
    </row>
    <row r="1339">
      <c r="A1339" t="s">
        <v>118</v>
      </c>
      <c r="B1339" t="s">
        <v>103</v>
      </c>
      <c r="C1339" t="s">
        <v>4</v>
      </c>
      <c r="D1339" t="s">
        <v>4</v>
      </c>
      <c r="E1339" t="b">
        <v>0</v>
      </c>
      <c r="F1339" t="n">
        <v>29885.86176951994</v>
      </c>
      <c r="G1339" t="n">
        <v>4105.9345703125</v>
      </c>
      <c r="H1339" t="n">
        <v>24779.927403293743</v>
      </c>
      <c r="I1339" t="n">
        <v>47.0</v>
      </c>
    </row>
    <row r="1340">
      <c r="A1340" t="s">
        <v>118</v>
      </c>
      <c r="B1340" t="s">
        <v>104</v>
      </c>
      <c r="C1340" t="s">
        <v>4</v>
      </c>
      <c r="D1340" t="s">
        <v>4</v>
      </c>
      <c r="E1340" t="b">
        <v>0</v>
      </c>
      <c r="F1340" t="n">
        <v>19647.18283539759</v>
      </c>
      <c r="G1340" t="n">
        <v>3621.347900390625</v>
      </c>
      <c r="H1340" t="n">
        <v>15025.835022745003</v>
      </c>
      <c r="I1340" t="n">
        <v>31.0</v>
      </c>
    </row>
    <row r="1341">
      <c r="A1341" t="s">
        <v>118</v>
      </c>
      <c r="B1341" t="s">
        <v>105</v>
      </c>
      <c r="C1341" t="s">
        <v>4</v>
      </c>
      <c r="D1341" t="s">
        <v>4</v>
      </c>
      <c r="E1341" t="b">
        <v>0</v>
      </c>
      <c r="F1341" t="n">
        <v>13202.924088191008</v>
      </c>
      <c r="G1341" t="n">
        <v>3174.776611328125</v>
      </c>
      <c r="H1341" t="n">
        <v>9028.147362421965</v>
      </c>
      <c r="I1341" t="n">
        <v>23.0</v>
      </c>
    </row>
    <row r="1342">
      <c r="A1342" t="s">
        <v>118</v>
      </c>
      <c r="B1342" t="s">
        <v>106</v>
      </c>
      <c r="C1342" t="s">
        <v>4</v>
      </c>
      <c r="D1342" t="s">
        <v>4</v>
      </c>
      <c r="E1342" t="b">
        <v>0</v>
      </c>
      <c r="F1342" t="n">
        <v>7563.026542807677</v>
      </c>
      <c r="G1342" t="n">
        <v>2623.3330078125</v>
      </c>
      <c r="H1342" t="n">
        <v>3939.6934205542593</v>
      </c>
      <c r="I1342" t="n">
        <v>13.0</v>
      </c>
    </row>
    <row r="1343">
      <c r="A1343" t="s">
        <v>118</v>
      </c>
      <c r="B1343" t="s">
        <v>107</v>
      </c>
      <c r="C1343" t="s">
        <v>4</v>
      </c>
      <c r="D1343" t="s">
        <v>4</v>
      </c>
      <c r="E1343" t="b">
        <v>0</v>
      </c>
      <c r="F1343" t="n">
        <v>22133.351017056353</v>
      </c>
      <c r="G1343" t="n">
        <v>3793.044189453125</v>
      </c>
      <c r="H1343" t="n">
        <v>17340.306877194293</v>
      </c>
      <c r="I1343" t="n">
        <v>37.0</v>
      </c>
    </row>
    <row r="1344">
      <c r="A1344" t="s">
        <v>118</v>
      </c>
      <c r="B1344" t="s">
        <v>108</v>
      </c>
      <c r="C1344" t="s">
        <v>4</v>
      </c>
      <c r="D1344" t="s">
        <v>4</v>
      </c>
      <c r="E1344" t="b">
        <v>0</v>
      </c>
      <c r="F1344" t="n">
        <v>16179.662973972381</v>
      </c>
      <c r="G1344" t="n">
        <v>3270.21484375</v>
      </c>
      <c r="H1344" t="n">
        <v>11909.448137851776</v>
      </c>
      <c r="I1344" t="n">
        <v>26.0</v>
      </c>
    </row>
    <row r="1345">
      <c r="A1345" t="s">
        <v>118</v>
      </c>
      <c r="B1345" t="s">
        <v>109</v>
      </c>
      <c r="C1345" t="s">
        <v>4</v>
      </c>
      <c r="D1345" t="s">
        <v>4</v>
      </c>
      <c r="E1345" t="b">
        <v>0</v>
      </c>
      <c r="F1345" t="n">
        <v>8849.089722997567</v>
      </c>
      <c r="G1345" t="n">
        <v>2872.3837890625</v>
      </c>
      <c r="H1345" t="n">
        <v>4976.705975896737</v>
      </c>
      <c r="I1345" t="n">
        <v>16.0</v>
      </c>
    </row>
    <row r="1346">
      <c r="A1346" t="s">
        <v>118</v>
      </c>
      <c r="B1346" t="s">
        <v>110</v>
      </c>
      <c r="C1346" t="s">
        <v>4</v>
      </c>
      <c r="D1346" t="s">
        <v>4</v>
      </c>
      <c r="E1346" t="b">
        <v>0</v>
      </c>
      <c r="F1346" t="n">
        <v>6014.870639758352</v>
      </c>
      <c r="G1346" t="n">
        <v>2021.0001220703125</v>
      </c>
      <c r="H1346" t="n">
        <v>2993.870460467581</v>
      </c>
      <c r="I1346" t="n">
        <v>10.0</v>
      </c>
    </row>
    <row r="1347">
      <c r="A1347" t="s">
        <v>118</v>
      </c>
      <c r="B1347" t="s">
        <v>111</v>
      </c>
      <c r="C1347" t="s">
        <v>4</v>
      </c>
      <c r="D1347" t="s">
        <v>4</v>
      </c>
      <c r="E1347" t="b">
        <v>0</v>
      </c>
      <c r="F1347" t="n">
        <v>17069.600037509535</v>
      </c>
      <c r="G1347" t="n">
        <v>3350.380615234375</v>
      </c>
      <c r="H1347" t="n">
        <v>12719.219416553115</v>
      </c>
      <c r="I1347" t="n">
        <v>29.0</v>
      </c>
    </row>
    <row r="1348">
      <c r="A1348" t="s">
        <v>118</v>
      </c>
      <c r="B1348" t="s">
        <v>112</v>
      </c>
      <c r="C1348" t="s">
        <v>4</v>
      </c>
      <c r="D1348" t="s">
        <v>4</v>
      </c>
      <c r="E1348" t="b">
        <v>0</v>
      </c>
      <c r="F1348" t="n">
        <v>15785.170937725241</v>
      </c>
      <c r="G1348" t="n">
        <v>3243.3828125</v>
      </c>
      <c r="H1348" t="n">
        <v>11541.788159557516</v>
      </c>
      <c r="I1348" t="n">
        <v>24.0</v>
      </c>
    </row>
    <row r="1349">
      <c r="A1349" t="s">
        <v>118</v>
      </c>
      <c r="B1349" t="s">
        <v>113</v>
      </c>
      <c r="C1349" t="s">
        <v>4</v>
      </c>
      <c r="D1349" t="s">
        <v>4</v>
      </c>
      <c r="E1349" t="b">
        <v>0</v>
      </c>
      <c r="F1349" t="n">
        <v>7319.738354725221</v>
      </c>
      <c r="G1349" t="n">
        <v>2795.9951171875</v>
      </c>
      <c r="H1349" t="n">
        <v>3523.7433367198496</v>
      </c>
      <c r="I1349" t="n">
        <v>14.0</v>
      </c>
    </row>
    <row r="1350">
      <c r="A1350" t="s">
        <v>118</v>
      </c>
      <c r="B1350" t="s">
        <v>25</v>
      </c>
      <c r="C1350" t="s">
        <v>4</v>
      </c>
      <c r="D1350" t="s">
        <v>4</v>
      </c>
      <c r="E1350" t="b">
        <v>0</v>
      </c>
      <c r="F1350" t="n">
        <v>9857.38847380066</v>
      </c>
      <c r="G1350" t="n">
        <v>4658.1357421875</v>
      </c>
      <c r="H1350" t="n">
        <v>4199.2527659454345</v>
      </c>
      <c r="I1350" t="n">
        <v>49.0</v>
      </c>
    </row>
    <row r="1351">
      <c r="A1351" t="s">
        <v>118</v>
      </c>
      <c r="B1351" t="s">
        <v>47</v>
      </c>
      <c r="C1351" t="s">
        <v>4</v>
      </c>
      <c r="D1351" t="s">
        <v>4</v>
      </c>
      <c r="E1351" t="b">
        <v>0</v>
      </c>
      <c r="F1351" t="n">
        <v>8645.535013970497</v>
      </c>
      <c r="G1351" t="n">
        <v>4768.77685546875</v>
      </c>
      <c r="H1351" t="n">
        <v>2876.7579696742328</v>
      </c>
      <c r="I1351" t="n">
        <v>43.0</v>
      </c>
    </row>
    <row r="1352">
      <c r="A1352" t="s">
        <v>118</v>
      </c>
      <c r="B1352" t="s">
        <v>48</v>
      </c>
      <c r="C1352" t="s">
        <v>4</v>
      </c>
      <c r="D1352" t="s">
        <v>4</v>
      </c>
      <c r="E1352" t="b">
        <v>0</v>
      </c>
      <c r="F1352" t="n">
        <v>7280.734237903045</v>
      </c>
      <c r="G1352" t="n">
        <v>3973.59375</v>
      </c>
      <c r="H1352" t="n">
        <v>2307.14050888388</v>
      </c>
      <c r="I1352" t="n">
        <v>35.0</v>
      </c>
    </row>
    <row r="1353">
      <c r="A1353" t="s">
        <v>118</v>
      </c>
      <c r="B1353" t="s">
        <v>49</v>
      </c>
      <c r="C1353" t="s">
        <v>4</v>
      </c>
      <c r="D1353" t="s">
        <v>4</v>
      </c>
      <c r="E1353" t="b">
        <v>0</v>
      </c>
      <c r="F1353" t="n">
        <v>5530.274322338234</v>
      </c>
      <c r="G1353" t="n">
        <v>3452.029541015625</v>
      </c>
      <c r="H1353" t="n">
        <v>1078.2448480798112</v>
      </c>
      <c r="I1353" t="n">
        <v>27.0</v>
      </c>
    </row>
    <row r="1354">
      <c r="A1354" t="s">
        <v>118</v>
      </c>
      <c r="B1354" t="s">
        <v>50</v>
      </c>
      <c r="C1354" t="s">
        <v>4</v>
      </c>
      <c r="D1354" t="s">
        <v>4</v>
      </c>
      <c r="E1354" t="b">
        <v>0</v>
      </c>
      <c r="F1354" t="n">
        <v>8813.151140684466</v>
      </c>
      <c r="G1354" t="n">
        <v>4619.412109375</v>
      </c>
      <c r="H1354" t="n">
        <v>3193.739035124163</v>
      </c>
      <c r="I1354" t="n">
        <v>44.0</v>
      </c>
    </row>
    <row r="1355">
      <c r="A1355" t="s">
        <v>118</v>
      </c>
      <c r="B1355" t="s">
        <v>51</v>
      </c>
      <c r="C1355" t="s">
        <v>4</v>
      </c>
      <c r="D1355" t="s">
        <v>4</v>
      </c>
      <c r="E1355" t="b">
        <v>0</v>
      </c>
      <c r="F1355" t="n">
        <v>8115.306801185599</v>
      </c>
      <c r="G1355" t="n">
        <v>4306.103515625</v>
      </c>
      <c r="H1355" t="n">
        <v>2809.203207359306</v>
      </c>
      <c r="I1355" t="n">
        <v>41.0</v>
      </c>
    </row>
    <row r="1356">
      <c r="A1356" t="s">
        <v>118</v>
      </c>
      <c r="B1356" t="s">
        <v>52</v>
      </c>
      <c r="C1356" t="s">
        <v>4</v>
      </c>
      <c r="D1356" t="s">
        <v>4</v>
      </c>
      <c r="E1356" t="b">
        <v>0</v>
      </c>
      <c r="F1356" t="n">
        <v>5582.295604902816</v>
      </c>
      <c r="G1356" t="n">
        <v>3606.4072265625</v>
      </c>
      <c r="H1356" t="n">
        <v>975.88841457994</v>
      </c>
      <c r="I1356" t="n">
        <v>29.0</v>
      </c>
    </row>
    <row r="1357">
      <c r="A1357" t="s">
        <v>118</v>
      </c>
      <c r="B1357" t="s">
        <v>53</v>
      </c>
      <c r="C1357" t="s">
        <v>4</v>
      </c>
      <c r="D1357" t="s">
        <v>4</v>
      </c>
      <c r="E1357" t="b">
        <v>0</v>
      </c>
      <c r="F1357" t="n">
        <v>4683.808088207812</v>
      </c>
      <c r="G1357" t="n">
        <v>3160.941162109375</v>
      </c>
      <c r="H1357" t="n">
        <v>522.8670405393552</v>
      </c>
      <c r="I1357" t="n">
        <v>22.0</v>
      </c>
    </row>
    <row r="1358">
      <c r="A1358" t="s">
        <v>118</v>
      </c>
      <c r="B1358" t="s">
        <v>73</v>
      </c>
      <c r="C1358" t="s">
        <v>4</v>
      </c>
      <c r="D1358" t="s">
        <v>4</v>
      </c>
      <c r="E1358" t="b">
        <v>0</v>
      </c>
      <c r="F1358" t="n">
        <v>26874.64962827765</v>
      </c>
      <c r="G1358" t="n">
        <v>4806.24072265625</v>
      </c>
      <c r="H1358" t="n">
        <v>21068.40877782904</v>
      </c>
      <c r="I1358" t="n">
        <v>43.0</v>
      </c>
    </row>
    <row r="1359">
      <c r="A1359" t="s">
        <v>118</v>
      </c>
      <c r="B1359" t="s">
        <v>74</v>
      </c>
      <c r="C1359" t="s">
        <v>4</v>
      </c>
      <c r="D1359" t="s">
        <v>4</v>
      </c>
      <c r="E1359" t="b">
        <v>0</v>
      </c>
      <c r="F1359" t="n">
        <v>19760.405428586484</v>
      </c>
      <c r="G1359" t="n">
        <v>4123.19091796875</v>
      </c>
      <c r="H1359" t="n">
        <v>14637.214564023494</v>
      </c>
      <c r="I1359" t="n">
        <v>31.0</v>
      </c>
    </row>
    <row r="1360">
      <c r="A1360" t="s">
        <v>118</v>
      </c>
      <c r="B1360" t="s">
        <v>75</v>
      </c>
      <c r="C1360" t="s">
        <v>4</v>
      </c>
      <c r="D1360" t="s">
        <v>4</v>
      </c>
      <c r="E1360" t="b">
        <v>0</v>
      </c>
      <c r="F1360" t="n">
        <v>11599.389631539963</v>
      </c>
      <c r="G1360" t="n">
        <v>3492.755615234375</v>
      </c>
      <c r="H1360" t="n">
        <v>7106.633926660203</v>
      </c>
      <c r="I1360" t="n">
        <v>18.0</v>
      </c>
    </row>
    <row r="1361">
      <c r="A1361" t="s">
        <v>118</v>
      </c>
      <c r="B1361" t="s">
        <v>76</v>
      </c>
      <c r="C1361" t="s">
        <v>4</v>
      </c>
      <c r="D1361" t="s">
        <v>4</v>
      </c>
      <c r="E1361" t="b">
        <v>0</v>
      </c>
      <c r="F1361" t="n">
        <v>7372.344652812126</v>
      </c>
      <c r="G1361" t="n">
        <v>2717.391845703125</v>
      </c>
      <c r="H1361" t="n">
        <v>3654.952837626579</v>
      </c>
      <c r="I1361" t="n">
        <v>13.0</v>
      </c>
    </row>
    <row r="1362">
      <c r="A1362" t="s">
        <v>118</v>
      </c>
      <c r="B1362" t="s">
        <v>77</v>
      </c>
      <c r="C1362" t="s">
        <v>4</v>
      </c>
      <c r="D1362" t="s">
        <v>4</v>
      </c>
      <c r="E1362" t="b">
        <v>0</v>
      </c>
      <c r="F1362" t="n">
        <v>22072.35581284247</v>
      </c>
      <c r="G1362" t="n">
        <v>4591.23046875</v>
      </c>
      <c r="H1362" t="n">
        <v>16481.1251648017</v>
      </c>
      <c r="I1362" t="n">
        <v>35.0</v>
      </c>
    </row>
    <row r="1363">
      <c r="A1363" t="s">
        <v>118</v>
      </c>
      <c r="B1363" t="s">
        <v>78</v>
      </c>
      <c r="C1363" t="s">
        <v>4</v>
      </c>
      <c r="D1363" t="s">
        <v>4</v>
      </c>
      <c r="E1363" t="b">
        <v>0</v>
      </c>
      <c r="F1363" t="n">
        <v>20947.60446420651</v>
      </c>
      <c r="G1363" t="n">
        <v>4411.4697265625</v>
      </c>
      <c r="H1363" t="n">
        <v>15536.134522113614</v>
      </c>
      <c r="I1363" t="n">
        <v>34.0</v>
      </c>
    </row>
    <row r="1364">
      <c r="A1364" t="s">
        <v>118</v>
      </c>
      <c r="B1364" t="s">
        <v>79</v>
      </c>
      <c r="C1364" t="s">
        <v>4</v>
      </c>
      <c r="D1364" t="s">
        <v>4</v>
      </c>
      <c r="E1364" t="b">
        <v>0</v>
      </c>
      <c r="F1364" t="n">
        <v>15912.066199745086</v>
      </c>
      <c r="G1364" t="n">
        <v>4029.4423828125</v>
      </c>
      <c r="H1364" t="n">
        <v>10882.623712028411</v>
      </c>
      <c r="I1364" t="n">
        <v>27.0</v>
      </c>
    </row>
    <row r="1365">
      <c r="A1365" t="s">
        <v>118</v>
      </c>
      <c r="B1365" t="s">
        <v>80</v>
      </c>
      <c r="C1365" t="s">
        <v>4</v>
      </c>
      <c r="D1365" t="s">
        <v>4</v>
      </c>
      <c r="E1365" t="b">
        <v>0</v>
      </c>
      <c r="F1365" t="n">
        <v>7061.020506927956</v>
      </c>
      <c r="G1365" t="n">
        <v>2646.2373046875</v>
      </c>
      <c r="H1365" t="n">
        <v>3414.7830839848416</v>
      </c>
      <c r="I1365" t="n">
        <v>12.0</v>
      </c>
    </row>
    <row r="1366">
      <c r="A1366" t="s">
        <v>118</v>
      </c>
      <c r="B1366" t="s">
        <v>38</v>
      </c>
      <c r="C1366" t="s">
        <v>16</v>
      </c>
      <c r="D1366" t="s">
        <v>16</v>
      </c>
      <c r="E1366" t="b">
        <v>1</v>
      </c>
      <c r="F1366" t="n">
        <v>54569.65757061087</v>
      </c>
      <c r="G1366" t="n">
        <v>5770.96240234375</v>
      </c>
      <c r="H1366" t="n">
        <v>39798.69521595084</v>
      </c>
      <c r="I1366" t="n">
        <v>100.0</v>
      </c>
    </row>
    <row r="1367">
      <c r="A1367" t="s">
        <v>118</v>
      </c>
      <c r="B1367" t="s">
        <v>39</v>
      </c>
      <c r="C1367" t="s">
        <v>16</v>
      </c>
      <c r="D1367" t="s">
        <v>16</v>
      </c>
      <c r="E1367" t="b">
        <v>1</v>
      </c>
      <c r="F1367" t="n">
        <v>41057.6061619448</v>
      </c>
      <c r="G1367" t="n">
        <v>4954.9609375</v>
      </c>
      <c r="H1367" t="n">
        <v>27102.645037524635</v>
      </c>
      <c r="I1367" t="n">
        <v>77.0</v>
      </c>
    </row>
    <row r="1368">
      <c r="A1368" t="s">
        <v>118</v>
      </c>
      <c r="B1368" t="s">
        <v>41</v>
      </c>
      <c r="C1368" t="s">
        <v>16</v>
      </c>
      <c r="D1368" t="s">
        <v>16</v>
      </c>
      <c r="E1368" t="b">
        <v>1</v>
      </c>
      <c r="F1368" t="n">
        <v>32416.70374274945</v>
      </c>
      <c r="G1368" t="n">
        <v>3904.415283203125</v>
      </c>
      <c r="H1368" t="n">
        <v>19512.288545377014</v>
      </c>
      <c r="I1368" t="n">
        <v>55.0</v>
      </c>
    </row>
    <row r="1369">
      <c r="A1369" t="s">
        <v>118</v>
      </c>
      <c r="B1369" t="s">
        <v>42</v>
      </c>
      <c r="C1369" t="s">
        <v>16</v>
      </c>
      <c r="D1369" t="s">
        <v>16</v>
      </c>
      <c r="E1369" t="b">
        <v>1</v>
      </c>
      <c r="F1369" t="n">
        <v>21217.96476801864</v>
      </c>
      <c r="G1369" t="n">
        <v>2967.667236328125</v>
      </c>
      <c r="H1369" t="n">
        <v>9250.297419156943</v>
      </c>
      <c r="I1369" t="n">
        <v>32.0</v>
      </c>
    </row>
    <row r="1370">
      <c r="A1370" t="s">
        <v>118</v>
      </c>
      <c r="B1370" t="s">
        <v>40</v>
      </c>
      <c r="C1370" t="s">
        <v>16</v>
      </c>
      <c r="D1370" t="s">
        <v>16</v>
      </c>
      <c r="E1370" t="b">
        <v>1</v>
      </c>
      <c r="F1370" t="n">
        <v>50634.66844951277</v>
      </c>
      <c r="G1370" t="n">
        <v>5322.0888671875</v>
      </c>
      <c r="H1370" t="n">
        <v>36312.579631916335</v>
      </c>
      <c r="I1370" t="n">
        <v>88.0</v>
      </c>
    </row>
    <row r="1371">
      <c r="A1371" t="s">
        <v>118</v>
      </c>
      <c r="B1371" t="s">
        <v>43</v>
      </c>
      <c r="C1371" t="s">
        <v>16</v>
      </c>
      <c r="D1371" t="s">
        <v>16</v>
      </c>
      <c r="E1371" t="b">
        <v>1</v>
      </c>
      <c r="F1371" t="n">
        <v>48335.93297789429</v>
      </c>
      <c r="G1371" t="n">
        <v>5215.412109375</v>
      </c>
      <c r="H1371" t="n">
        <v>34120.520738819585</v>
      </c>
      <c r="I1371" t="n">
        <v>85.0</v>
      </c>
    </row>
    <row r="1372">
      <c r="A1372" t="s">
        <v>118</v>
      </c>
      <c r="B1372" t="s">
        <v>44</v>
      </c>
      <c r="C1372" t="s">
        <v>16</v>
      </c>
      <c r="D1372" t="s">
        <v>16</v>
      </c>
      <c r="E1372" t="b">
        <v>1</v>
      </c>
      <c r="F1372" t="n">
        <v>47825.53183036416</v>
      </c>
      <c r="G1372" t="n">
        <v>5324.14208984375</v>
      </c>
      <c r="H1372" t="n">
        <v>33501.38956122964</v>
      </c>
      <c r="I1372" t="n">
        <v>83.0</v>
      </c>
    </row>
    <row r="1373">
      <c r="A1373" t="s">
        <v>118</v>
      </c>
      <c r="B1373" t="s">
        <v>45</v>
      </c>
      <c r="C1373" t="s">
        <v>16</v>
      </c>
      <c r="D1373" t="s">
        <v>16</v>
      </c>
      <c r="E1373" t="b">
        <v>1</v>
      </c>
      <c r="F1373" t="n">
        <v>43252.53126298456</v>
      </c>
      <c r="G1373" t="n">
        <v>4995.25146484375</v>
      </c>
      <c r="H1373" t="n">
        <v>29257.279647460266</v>
      </c>
      <c r="I1373" t="n">
        <v>72.0</v>
      </c>
    </row>
    <row r="1374">
      <c r="A1374" t="s">
        <v>118</v>
      </c>
      <c r="B1374" t="s">
        <v>46</v>
      </c>
      <c r="C1374" t="s">
        <v>16</v>
      </c>
      <c r="D1374" t="s">
        <v>16</v>
      </c>
      <c r="E1374" t="b">
        <v>1</v>
      </c>
      <c r="F1374" t="n">
        <v>37279.254065837005</v>
      </c>
      <c r="G1374" t="n">
        <v>4521.708984375</v>
      </c>
      <c r="H1374" t="n">
        <v>23757.54489263449</v>
      </c>
      <c r="I1374" t="n">
        <v>61.0</v>
      </c>
    </row>
    <row r="1375">
      <c r="A1375" t="s">
        <v>118</v>
      </c>
      <c r="B1375" t="s">
        <v>65</v>
      </c>
      <c r="C1375" t="s">
        <v>16</v>
      </c>
      <c r="D1375" t="s">
        <v>16</v>
      </c>
      <c r="E1375" t="b">
        <v>1</v>
      </c>
      <c r="F1375" t="n">
        <v>158649.4069298193</v>
      </c>
      <c r="G1375" t="n">
        <v>5919.35546875</v>
      </c>
      <c r="H1375" t="n">
        <v>143730.0516498968</v>
      </c>
      <c r="I1375" t="n">
        <v>95.0</v>
      </c>
    </row>
    <row r="1376">
      <c r="A1376" t="s">
        <v>118</v>
      </c>
      <c r="B1376" t="s">
        <v>66</v>
      </c>
      <c r="C1376" t="s">
        <v>16</v>
      </c>
      <c r="D1376" t="s">
        <v>16</v>
      </c>
      <c r="E1376" t="b">
        <v>1</v>
      </c>
      <c r="F1376" t="n">
        <v>123419.59035910403</v>
      </c>
      <c r="G1376" t="n">
        <v>4873.3583984375</v>
      </c>
      <c r="H1376" t="n">
        <v>109546.2317909125</v>
      </c>
      <c r="I1376" t="n">
        <v>73.0</v>
      </c>
    </row>
    <row r="1377">
      <c r="A1377" t="s">
        <v>118</v>
      </c>
      <c r="B1377" t="s">
        <v>67</v>
      </c>
      <c r="C1377" t="s">
        <v>16</v>
      </c>
      <c r="D1377" t="s">
        <v>16</v>
      </c>
      <c r="E1377" t="b">
        <v>1</v>
      </c>
      <c r="F1377" t="n">
        <v>80789.29803610506</v>
      </c>
      <c r="G1377" t="n">
        <v>3553.594482421875</v>
      </c>
      <c r="H1377" t="n">
        <v>68235.70357657137</v>
      </c>
      <c r="I1377" t="n">
        <v>48.0</v>
      </c>
    </row>
    <row r="1378">
      <c r="A1378" t="s">
        <v>118</v>
      </c>
      <c r="B1378" t="s">
        <v>68</v>
      </c>
      <c r="C1378" t="s">
        <v>16</v>
      </c>
      <c r="D1378" t="s">
        <v>16</v>
      </c>
      <c r="E1378" t="b">
        <v>1</v>
      </c>
      <c r="F1378" t="n">
        <v>50432.54977186893</v>
      </c>
      <c r="G1378" t="n">
        <v>2347.35888671875</v>
      </c>
      <c r="H1378" t="n">
        <v>39085.19098433231</v>
      </c>
      <c r="I1378" t="n">
        <v>27.0</v>
      </c>
    </row>
    <row r="1379">
      <c r="A1379" t="s">
        <v>118</v>
      </c>
      <c r="B1379" t="s">
        <v>69</v>
      </c>
      <c r="C1379" t="s">
        <v>16</v>
      </c>
      <c r="D1379" t="s">
        <v>16</v>
      </c>
      <c r="E1379" t="b">
        <v>1</v>
      </c>
      <c r="F1379" t="n">
        <v>150951.34919748077</v>
      </c>
      <c r="G1379" t="n">
        <v>5867.369140625</v>
      </c>
      <c r="H1379" t="n">
        <v>136083.98010453949</v>
      </c>
      <c r="I1379" t="n">
        <v>93.0</v>
      </c>
    </row>
    <row r="1380">
      <c r="A1380" t="s">
        <v>118</v>
      </c>
      <c r="B1380" t="s">
        <v>70</v>
      </c>
      <c r="C1380" t="s">
        <v>16</v>
      </c>
      <c r="D1380" t="s">
        <v>16</v>
      </c>
      <c r="E1380" t="b">
        <v>1</v>
      </c>
      <c r="F1380" t="n">
        <v>141925.63908680604</v>
      </c>
      <c r="G1380" t="n">
        <v>5758.1279296875</v>
      </c>
      <c r="H1380" t="n">
        <v>127167.5112620227</v>
      </c>
      <c r="I1380" t="n">
        <v>88.0</v>
      </c>
    </row>
    <row r="1381">
      <c r="A1381" t="s">
        <v>118</v>
      </c>
      <c r="B1381" t="s">
        <v>71</v>
      </c>
      <c r="C1381" t="s">
        <v>16</v>
      </c>
      <c r="D1381" t="s">
        <v>16</v>
      </c>
      <c r="E1381" t="b">
        <v>1</v>
      </c>
      <c r="F1381" t="n">
        <v>134957.1970161323</v>
      </c>
      <c r="G1381" t="n">
        <v>5680.333984375</v>
      </c>
      <c r="H1381" t="n">
        <v>120276.8629764442</v>
      </c>
      <c r="I1381" t="n">
        <v>87.0</v>
      </c>
    </row>
    <row r="1382">
      <c r="A1382" t="s">
        <v>118</v>
      </c>
      <c r="B1382" t="s">
        <v>72</v>
      </c>
      <c r="C1382" t="s">
        <v>16</v>
      </c>
      <c r="D1382" t="s">
        <v>16</v>
      </c>
      <c r="E1382" t="b">
        <v>1</v>
      </c>
      <c r="F1382" t="n">
        <v>134752.87077555276</v>
      </c>
      <c r="G1382" t="n">
        <v>5613.8564453125</v>
      </c>
      <c r="H1382" t="n">
        <v>120139.01418718912</v>
      </c>
      <c r="I1382" t="n">
        <v>84.0</v>
      </c>
    </row>
    <row r="1383">
      <c r="A1383" t="s">
        <v>118</v>
      </c>
      <c r="B1383" t="s">
        <v>26</v>
      </c>
      <c r="C1383" t="s">
        <v>16</v>
      </c>
      <c r="D1383" t="s">
        <v>16</v>
      </c>
      <c r="E1383" t="b">
        <v>1</v>
      </c>
      <c r="F1383" t="n">
        <v>13144.440682448865</v>
      </c>
      <c r="G1383" t="n">
        <v>4989.4228515625</v>
      </c>
      <c r="H1383" t="n">
        <v>7155.018068351271</v>
      </c>
      <c r="I1383" t="n">
        <v>100.0</v>
      </c>
    </row>
    <row r="1384">
      <c r="A1384" t="s">
        <v>118</v>
      </c>
      <c r="B1384" t="s">
        <v>27</v>
      </c>
      <c r="C1384" t="s">
        <v>16</v>
      </c>
      <c r="D1384" t="s">
        <v>16</v>
      </c>
      <c r="E1384" t="b">
        <v>1</v>
      </c>
      <c r="F1384" t="n">
        <v>10333.350333583916</v>
      </c>
      <c r="G1384" t="n">
        <v>4375.4267578125</v>
      </c>
      <c r="H1384" t="n">
        <v>4957.923654926384</v>
      </c>
      <c r="I1384" t="n">
        <v>75.0</v>
      </c>
    </row>
    <row r="1385">
      <c r="A1385" t="s">
        <v>118</v>
      </c>
      <c r="B1385" t="s">
        <v>28</v>
      </c>
      <c r="C1385" t="s">
        <v>16</v>
      </c>
      <c r="D1385" t="s">
        <v>16</v>
      </c>
      <c r="E1385" t="b">
        <v>1</v>
      </c>
      <c r="F1385" t="n">
        <v>7483.7923755512675</v>
      </c>
      <c r="G1385" t="n">
        <v>3676.64306640625</v>
      </c>
      <c r="H1385" t="n">
        <v>2807.1492414341405</v>
      </c>
      <c r="I1385" t="n">
        <v>53.0</v>
      </c>
    </row>
    <row r="1386">
      <c r="A1386" t="s">
        <v>118</v>
      </c>
      <c r="B1386" t="s">
        <v>29</v>
      </c>
      <c r="C1386" t="s">
        <v>16</v>
      </c>
      <c r="D1386" t="s">
        <v>16</v>
      </c>
      <c r="E1386" t="b">
        <v>1</v>
      </c>
      <c r="F1386" t="n">
        <v>5108.002626362967</v>
      </c>
      <c r="G1386" t="n">
        <v>2554.077392578125</v>
      </c>
      <c r="H1386" t="n">
        <v>1553.9252499973052</v>
      </c>
      <c r="I1386" t="n">
        <v>32.0</v>
      </c>
    </row>
    <row r="1387">
      <c r="A1387" t="s">
        <v>118</v>
      </c>
      <c r="B1387" t="s">
        <v>30</v>
      </c>
      <c r="C1387" t="s">
        <v>16</v>
      </c>
      <c r="D1387" t="s">
        <v>16</v>
      </c>
      <c r="E1387" t="b">
        <v>1</v>
      </c>
      <c r="F1387" t="n">
        <v>11465.049808175761</v>
      </c>
      <c r="G1387" t="n">
        <v>4477.9892578125</v>
      </c>
      <c r="H1387" t="n">
        <v>5987.06044641276</v>
      </c>
      <c r="I1387" t="n">
        <v>88.0</v>
      </c>
    </row>
    <row r="1388">
      <c r="A1388" t="s">
        <v>118</v>
      </c>
      <c r="B1388" t="s">
        <v>31</v>
      </c>
      <c r="C1388" t="s">
        <v>16</v>
      </c>
      <c r="D1388" t="s">
        <v>16</v>
      </c>
      <c r="E1388" t="b">
        <v>1</v>
      </c>
      <c r="F1388" t="n">
        <v>9365.620382713514</v>
      </c>
      <c r="G1388" t="n">
        <v>3980.81005859375</v>
      </c>
      <c r="H1388" t="n">
        <v>4384.810353683668</v>
      </c>
      <c r="I1388" t="n">
        <v>69.0</v>
      </c>
    </row>
    <row r="1389">
      <c r="A1389" t="s">
        <v>118</v>
      </c>
      <c r="B1389" t="s">
        <v>32</v>
      </c>
      <c r="C1389" t="s">
        <v>16</v>
      </c>
      <c r="D1389" t="s">
        <v>16</v>
      </c>
      <c r="E1389" t="b">
        <v>1</v>
      </c>
      <c r="F1389" t="n">
        <v>6696.298706706546</v>
      </c>
      <c r="G1389" t="n">
        <v>3095.283447265625</v>
      </c>
      <c r="H1389" t="n">
        <v>2601.0151688418614</v>
      </c>
      <c r="I1389" t="n">
        <v>47.0</v>
      </c>
    </row>
    <row r="1390">
      <c r="A1390" t="s">
        <v>118</v>
      </c>
      <c r="B1390" t="s">
        <v>33</v>
      </c>
      <c r="C1390" t="s">
        <v>16</v>
      </c>
      <c r="D1390" t="s">
        <v>16</v>
      </c>
      <c r="E1390" t="b">
        <v>1</v>
      </c>
      <c r="F1390" t="n">
        <v>4752.417304421675</v>
      </c>
      <c r="G1390" t="n">
        <v>2514.502685546875</v>
      </c>
      <c r="H1390" t="n">
        <v>1237.9146808636303</v>
      </c>
      <c r="I1390" t="n">
        <v>30.0</v>
      </c>
    </row>
    <row r="1391">
      <c r="A1391" t="s">
        <v>118</v>
      </c>
      <c r="B1391" t="s">
        <v>34</v>
      </c>
      <c r="C1391" t="s">
        <v>16</v>
      </c>
      <c r="D1391" t="s">
        <v>16</v>
      </c>
      <c r="E1391" t="b">
        <v>1</v>
      </c>
      <c r="F1391" t="n">
        <v>7768.85390249087</v>
      </c>
      <c r="G1391" t="n">
        <v>3496.332275390625</v>
      </c>
      <c r="H1391" t="n">
        <v>3272.5215689261117</v>
      </c>
      <c r="I1391" t="n">
        <v>54.0</v>
      </c>
    </row>
    <row r="1392">
      <c r="A1392" t="s">
        <v>118</v>
      </c>
      <c r="B1392" t="s">
        <v>35</v>
      </c>
      <c r="C1392" t="s">
        <v>16</v>
      </c>
      <c r="D1392" t="s">
        <v>16</v>
      </c>
      <c r="E1392" t="b">
        <v>1</v>
      </c>
      <c r="F1392" t="n">
        <v>5646.257359572493</v>
      </c>
      <c r="G1392" t="n">
        <v>2907.442626953125</v>
      </c>
      <c r="H1392" t="n">
        <v>1738.814815589034</v>
      </c>
      <c r="I1392" t="n">
        <v>40.0</v>
      </c>
    </row>
    <row r="1393">
      <c r="A1393" t="s">
        <v>118</v>
      </c>
      <c r="B1393" t="s">
        <v>36</v>
      </c>
      <c r="C1393" t="s">
        <v>16</v>
      </c>
      <c r="D1393" t="s">
        <v>16</v>
      </c>
      <c r="E1393" t="b">
        <v>1</v>
      </c>
      <c r="F1393" t="n">
        <v>6578.306137884959</v>
      </c>
      <c r="G1393" t="n">
        <v>3142.987548828125</v>
      </c>
      <c r="H1393" t="n">
        <v>2435.3185156239115</v>
      </c>
      <c r="I1393" t="n">
        <v>47.0</v>
      </c>
    </row>
    <row r="1394">
      <c r="A1394" t="s">
        <v>118</v>
      </c>
      <c r="B1394" t="s">
        <v>37</v>
      </c>
      <c r="C1394" t="s">
        <v>16</v>
      </c>
      <c r="D1394" t="s">
        <v>16</v>
      </c>
      <c r="E1394" t="b">
        <v>1</v>
      </c>
      <c r="F1394" t="n">
        <v>3811.8088367898436</v>
      </c>
      <c r="G1394" t="n">
        <v>2302.884765625</v>
      </c>
      <c r="H1394" t="n">
        <v>508.9240654427975</v>
      </c>
      <c r="I1394" t="n">
        <v>23.0</v>
      </c>
    </row>
    <row r="1395">
      <c r="A1395" t="s">
        <v>118</v>
      </c>
      <c r="B1395" t="s">
        <v>103</v>
      </c>
      <c r="C1395" t="s">
        <v>16</v>
      </c>
      <c r="D1395" t="s">
        <v>16</v>
      </c>
      <c r="E1395" t="b">
        <v>1</v>
      </c>
      <c r="F1395" t="n">
        <v>41887.72715025722</v>
      </c>
      <c r="G1395" t="n">
        <v>4528.96630859375</v>
      </c>
      <c r="H1395" t="n">
        <v>36358.760964687455</v>
      </c>
      <c r="I1395" t="n">
        <v>88.0</v>
      </c>
    </row>
    <row r="1396">
      <c r="A1396" t="s">
        <v>118</v>
      </c>
      <c r="B1396" t="s">
        <v>104</v>
      </c>
      <c r="C1396" t="s">
        <v>16</v>
      </c>
      <c r="D1396" t="s">
        <v>16</v>
      </c>
      <c r="E1396" t="b">
        <v>1</v>
      </c>
      <c r="F1396" t="n">
        <v>33212.54789593735</v>
      </c>
      <c r="G1396" t="n">
        <v>4019.426025390625</v>
      </c>
      <c r="H1396" t="n">
        <v>28193.12175705948</v>
      </c>
      <c r="I1396" t="n">
        <v>67.0</v>
      </c>
    </row>
    <row r="1397">
      <c r="A1397" t="s">
        <v>118</v>
      </c>
      <c r="B1397" t="s">
        <v>105</v>
      </c>
      <c r="C1397" t="s">
        <v>16</v>
      </c>
      <c r="D1397" t="s">
        <v>16</v>
      </c>
      <c r="E1397" t="b">
        <v>1</v>
      </c>
      <c r="F1397" t="n">
        <v>19223.05307521758</v>
      </c>
      <c r="G1397" t="n">
        <v>2834.082763671875</v>
      </c>
      <c r="H1397" t="n">
        <v>15388.970308684682</v>
      </c>
      <c r="I1397" t="n">
        <v>39.0</v>
      </c>
    </row>
    <row r="1398">
      <c r="A1398" t="s">
        <v>118</v>
      </c>
      <c r="B1398" t="s">
        <v>106</v>
      </c>
      <c r="C1398" t="s">
        <v>16</v>
      </c>
      <c r="D1398" t="s">
        <v>16</v>
      </c>
      <c r="E1398" t="b">
        <v>1</v>
      </c>
      <c r="F1398" t="n">
        <v>12109.098367871864</v>
      </c>
      <c r="G1398" t="n">
        <v>2005.6656494140625</v>
      </c>
      <c r="H1398" t="n">
        <v>9103.432704152687</v>
      </c>
      <c r="I1398" t="n">
        <v>24.0</v>
      </c>
    </row>
    <row r="1399">
      <c r="A1399" t="s">
        <v>118</v>
      </c>
      <c r="B1399" t="s">
        <v>107</v>
      </c>
      <c r="C1399" t="s">
        <v>16</v>
      </c>
      <c r="D1399" t="s">
        <v>16</v>
      </c>
      <c r="E1399" t="b">
        <v>1</v>
      </c>
      <c r="F1399" t="n">
        <v>33549.81618176082</v>
      </c>
      <c r="G1399" t="n">
        <v>4133.57373046875</v>
      </c>
      <c r="H1399" t="n">
        <v>28416.24249230007</v>
      </c>
      <c r="I1399" t="n">
        <v>73.0</v>
      </c>
    </row>
    <row r="1400">
      <c r="A1400" t="s">
        <v>118</v>
      </c>
      <c r="B1400" t="s">
        <v>108</v>
      </c>
      <c r="C1400" t="s">
        <v>16</v>
      </c>
      <c r="D1400" t="s">
        <v>16</v>
      </c>
      <c r="E1400" t="b">
        <v>1</v>
      </c>
      <c r="F1400" t="n">
        <v>26966.70275498601</v>
      </c>
      <c r="G1400" t="n">
        <v>3686.330322265625</v>
      </c>
      <c r="H1400" t="n">
        <v>22280.37246037694</v>
      </c>
      <c r="I1400" t="n">
        <v>58.0</v>
      </c>
    </row>
    <row r="1401">
      <c r="A1401" t="s">
        <v>118</v>
      </c>
      <c r="B1401" t="s">
        <v>109</v>
      </c>
      <c r="C1401" t="s">
        <v>16</v>
      </c>
      <c r="D1401" t="s">
        <v>16</v>
      </c>
      <c r="E1401" t="b">
        <v>1</v>
      </c>
      <c r="F1401" t="n">
        <v>13702.896421738791</v>
      </c>
      <c r="G1401" t="n">
        <v>2794.754638671875</v>
      </c>
      <c r="H1401" t="n">
        <v>9908.141696282553</v>
      </c>
      <c r="I1401" t="n">
        <v>31.0</v>
      </c>
    </row>
    <row r="1402">
      <c r="A1402" t="s">
        <v>118</v>
      </c>
      <c r="B1402" t="s">
        <v>110</v>
      </c>
      <c r="C1402" t="s">
        <v>16</v>
      </c>
      <c r="D1402" t="s">
        <v>16</v>
      </c>
      <c r="E1402" t="b">
        <v>1</v>
      </c>
      <c r="F1402" t="n">
        <v>9804.20300426148</v>
      </c>
      <c r="G1402" t="n">
        <v>1833.369873046875</v>
      </c>
      <c r="H1402" t="n">
        <v>6970.833101650702</v>
      </c>
      <c r="I1402" t="n">
        <v>22.0</v>
      </c>
    </row>
    <row r="1403">
      <c r="A1403" t="s">
        <v>118</v>
      </c>
      <c r="B1403" t="s">
        <v>111</v>
      </c>
      <c r="C1403" t="s">
        <v>16</v>
      </c>
      <c r="D1403" t="s">
        <v>16</v>
      </c>
      <c r="E1403" t="b">
        <v>1</v>
      </c>
      <c r="F1403" t="n">
        <v>23646.86109631228</v>
      </c>
      <c r="G1403" t="n">
        <v>3564.274169921875</v>
      </c>
      <c r="H1403" t="n">
        <v>19082.58681004214</v>
      </c>
      <c r="I1403" t="n">
        <v>53.0</v>
      </c>
    </row>
    <row r="1404">
      <c r="A1404" t="s">
        <v>118</v>
      </c>
      <c r="B1404" t="s">
        <v>112</v>
      </c>
      <c r="C1404" t="s">
        <v>16</v>
      </c>
      <c r="D1404" t="s">
        <v>16</v>
      </c>
      <c r="E1404" t="b">
        <v>1</v>
      </c>
      <c r="F1404" t="n">
        <v>22713.245326697306</v>
      </c>
      <c r="G1404" t="n">
        <v>3501.93017578125</v>
      </c>
      <c r="H1404" t="n">
        <v>18211.315252959208</v>
      </c>
      <c r="I1404" t="n">
        <v>48.0</v>
      </c>
    </row>
    <row r="1405">
      <c r="A1405" t="s">
        <v>118</v>
      </c>
      <c r="B1405" t="s">
        <v>113</v>
      </c>
      <c r="C1405" t="s">
        <v>16</v>
      </c>
      <c r="D1405" t="s">
        <v>16</v>
      </c>
      <c r="E1405" t="b">
        <v>1</v>
      </c>
      <c r="F1405" t="n">
        <v>20239.83874995354</v>
      </c>
      <c r="G1405" t="n">
        <v>3226.399658203125</v>
      </c>
      <c r="H1405" t="n">
        <v>16013.438990660934</v>
      </c>
      <c r="I1405" t="n">
        <v>50.0</v>
      </c>
    </row>
    <row r="1406">
      <c r="A1406" t="s">
        <v>118</v>
      </c>
      <c r="B1406" t="s">
        <v>25</v>
      </c>
      <c r="C1406" t="s">
        <v>16</v>
      </c>
      <c r="D1406" t="s">
        <v>16</v>
      </c>
      <c r="E1406" t="b">
        <v>1</v>
      </c>
      <c r="F1406" t="n">
        <v>12648.183865416853</v>
      </c>
      <c r="G1406" t="n">
        <v>5864.61669921875</v>
      </c>
      <c r="H1406" t="n">
        <v>5783.567032683698</v>
      </c>
      <c r="I1406" t="n">
        <v>89.0</v>
      </c>
    </row>
    <row r="1407">
      <c r="A1407" t="s">
        <v>118</v>
      </c>
      <c r="B1407" t="s">
        <v>47</v>
      </c>
      <c r="C1407" t="s">
        <v>16</v>
      </c>
      <c r="D1407" t="s">
        <v>16</v>
      </c>
      <c r="E1407" t="b">
        <v>1</v>
      </c>
      <c r="F1407" t="n">
        <v>10100.209779858485</v>
      </c>
      <c r="G1407" t="n">
        <v>4914.96484375</v>
      </c>
      <c r="H1407" t="n">
        <v>4185.245100140468</v>
      </c>
      <c r="I1407" t="n">
        <v>68.0</v>
      </c>
    </row>
    <row r="1408">
      <c r="A1408" t="s">
        <v>118</v>
      </c>
      <c r="B1408" t="s">
        <v>48</v>
      </c>
      <c r="C1408" t="s">
        <v>16</v>
      </c>
      <c r="D1408" t="s">
        <v>16</v>
      </c>
      <c r="E1408" t="b">
        <v>1</v>
      </c>
      <c r="F1408" t="n">
        <v>7484.001743803008</v>
      </c>
      <c r="G1408" t="n">
        <v>4097.43994140625</v>
      </c>
      <c r="H1408" t="n">
        <v>2386.561768064483</v>
      </c>
      <c r="I1408" t="n">
        <v>48.0</v>
      </c>
    </row>
    <row r="1409">
      <c r="A1409" t="s">
        <v>118</v>
      </c>
      <c r="B1409" t="s">
        <v>49</v>
      </c>
      <c r="C1409" t="s">
        <v>16</v>
      </c>
      <c r="D1409" t="s">
        <v>16</v>
      </c>
      <c r="E1409" t="b">
        <v>1</v>
      </c>
      <c r="F1409" t="n">
        <v>4823.046362770643</v>
      </c>
      <c r="G1409" t="n">
        <v>3099.314697265625</v>
      </c>
      <c r="H1409" t="n">
        <v>723.7317608724496</v>
      </c>
      <c r="I1409" t="n">
        <v>29.0</v>
      </c>
    </row>
    <row r="1410">
      <c r="A1410" t="s">
        <v>118</v>
      </c>
      <c r="B1410" t="s">
        <v>50</v>
      </c>
      <c r="C1410" t="s">
        <v>16</v>
      </c>
      <c r="D1410" t="s">
        <v>16</v>
      </c>
      <c r="E1410" t="b">
        <v>1</v>
      </c>
      <c r="F1410" t="n">
        <v>10177.836303832793</v>
      </c>
      <c r="G1410" t="n">
        <v>4991.072265625</v>
      </c>
      <c r="H1410" t="n">
        <v>4186.763841750884</v>
      </c>
      <c r="I1410" t="n">
        <v>69.0</v>
      </c>
    </row>
    <row r="1411">
      <c r="A1411" t="s">
        <v>118</v>
      </c>
      <c r="B1411" t="s">
        <v>51</v>
      </c>
      <c r="C1411" t="s">
        <v>16</v>
      </c>
      <c r="D1411" t="s">
        <v>16</v>
      </c>
      <c r="E1411" t="b">
        <v>1</v>
      </c>
      <c r="F1411" t="n">
        <v>8174.835480015299</v>
      </c>
      <c r="G1411" t="n">
        <v>4260.51171875</v>
      </c>
      <c r="H1411" t="n">
        <v>2914.323971073649</v>
      </c>
      <c r="I1411" t="n">
        <v>51.0</v>
      </c>
    </row>
    <row r="1412">
      <c r="A1412" t="s">
        <v>118</v>
      </c>
      <c r="B1412" t="s">
        <v>52</v>
      </c>
      <c r="C1412" t="s">
        <v>16</v>
      </c>
      <c r="D1412" t="s">
        <v>16</v>
      </c>
      <c r="E1412" t="b">
        <v>1</v>
      </c>
      <c r="F1412" t="n">
        <v>5278.435822561453</v>
      </c>
      <c r="G1412" t="n">
        <v>3321.34814453125</v>
      </c>
      <c r="H1412" t="n">
        <v>957.0876246244412</v>
      </c>
      <c r="I1412" t="n">
        <v>31.0</v>
      </c>
    </row>
    <row r="1413">
      <c r="A1413" t="s">
        <v>118</v>
      </c>
      <c r="B1413" t="s">
        <v>53</v>
      </c>
      <c r="C1413" t="s">
        <v>16</v>
      </c>
      <c r="D1413" t="s">
        <v>16</v>
      </c>
      <c r="E1413" t="b">
        <v>1</v>
      </c>
      <c r="F1413" t="n">
        <v>4514.499899048254</v>
      </c>
      <c r="G1413" t="n">
        <v>2839.48681640625</v>
      </c>
      <c r="H1413" t="n">
        <v>675.0130101627552</v>
      </c>
      <c r="I1413" t="n">
        <v>27.0</v>
      </c>
    </row>
    <row r="1414">
      <c r="A1414" t="s">
        <v>118</v>
      </c>
      <c r="B1414" t="s">
        <v>73</v>
      </c>
      <c r="C1414" t="s">
        <v>16</v>
      </c>
      <c r="D1414" t="s">
        <v>16</v>
      </c>
      <c r="E1414" t="b">
        <v>1</v>
      </c>
      <c r="F1414" t="n">
        <v>39941.21102293579</v>
      </c>
      <c r="G1414" t="n">
        <v>6134.009765625</v>
      </c>
      <c r="H1414" t="n">
        <v>32807.20116194336</v>
      </c>
      <c r="I1414" t="n">
        <v>84.0</v>
      </c>
    </row>
    <row r="1415">
      <c r="A1415" t="s">
        <v>118</v>
      </c>
      <c r="B1415" t="s">
        <v>74</v>
      </c>
      <c r="C1415" t="s">
        <v>16</v>
      </c>
      <c r="D1415" t="s">
        <v>16</v>
      </c>
      <c r="E1415" t="b">
        <v>1</v>
      </c>
      <c r="F1415" t="n">
        <v>28848.524727950768</v>
      </c>
      <c r="G1415" t="n">
        <v>4779.4033203125</v>
      </c>
      <c r="H1415" t="n">
        <v>23069.121358047203</v>
      </c>
      <c r="I1415" t="n">
        <v>60.0</v>
      </c>
    </row>
    <row r="1416">
      <c r="A1416" t="s">
        <v>118</v>
      </c>
      <c r="B1416" t="s">
        <v>75</v>
      </c>
      <c r="C1416" t="s">
        <v>16</v>
      </c>
      <c r="D1416" t="s">
        <v>16</v>
      </c>
      <c r="E1416" t="b">
        <v>1</v>
      </c>
      <c r="F1416" t="n">
        <v>20355.4901734863</v>
      </c>
      <c r="G1416" t="n">
        <v>3600.70068359375</v>
      </c>
      <c r="H1416" t="n">
        <v>15754.789451745577</v>
      </c>
      <c r="I1416" t="n">
        <v>40.0</v>
      </c>
    </row>
    <row r="1417">
      <c r="A1417" t="s">
        <v>118</v>
      </c>
      <c r="B1417" t="s">
        <v>76</v>
      </c>
      <c r="C1417" t="s">
        <v>16</v>
      </c>
      <c r="D1417" t="s">
        <v>16</v>
      </c>
      <c r="E1417" t="b">
        <v>1</v>
      </c>
      <c r="F1417" t="n">
        <v>12663.495627051392</v>
      </c>
      <c r="G1417" t="n">
        <v>2330.321533203125</v>
      </c>
      <c r="H1417" t="n">
        <v>9333.173994666138</v>
      </c>
      <c r="I1417" t="n">
        <v>27.0</v>
      </c>
    </row>
    <row r="1418">
      <c r="A1418" t="s">
        <v>118</v>
      </c>
      <c r="B1418" t="s">
        <v>77</v>
      </c>
      <c r="C1418" t="s">
        <v>16</v>
      </c>
      <c r="D1418" t="s">
        <v>16</v>
      </c>
      <c r="E1418" t="b">
        <v>1</v>
      </c>
      <c r="F1418" t="n">
        <v>35524.72026948664</v>
      </c>
      <c r="G1418" t="n">
        <v>5382.1513671875</v>
      </c>
      <c r="H1418" t="n">
        <v>29142.568835541944</v>
      </c>
      <c r="I1418" t="n">
        <v>78.0</v>
      </c>
    </row>
    <row r="1419">
      <c r="A1419" t="s">
        <v>118</v>
      </c>
      <c r="B1419" t="s">
        <v>78</v>
      </c>
      <c r="C1419" t="s">
        <v>16</v>
      </c>
      <c r="D1419" t="s">
        <v>16</v>
      </c>
      <c r="E1419" t="b">
        <v>1</v>
      </c>
      <c r="F1419" t="n">
        <v>30549.095516224534</v>
      </c>
      <c r="G1419" t="n">
        <v>5158.5654296875</v>
      </c>
      <c r="H1419" t="n">
        <v>24390.53009225908</v>
      </c>
      <c r="I1419" t="n">
        <v>63.0</v>
      </c>
    </row>
    <row r="1420">
      <c r="A1420" t="s">
        <v>118</v>
      </c>
      <c r="B1420" t="s">
        <v>79</v>
      </c>
      <c r="C1420" t="s">
        <v>16</v>
      </c>
      <c r="D1420" t="s">
        <v>16</v>
      </c>
      <c r="E1420" t="b">
        <v>1</v>
      </c>
      <c r="F1420" t="n">
        <v>24549.136666493185</v>
      </c>
      <c r="G1420" t="n">
        <v>4877.677734375</v>
      </c>
      <c r="H1420" t="n">
        <v>18671.458831028707</v>
      </c>
      <c r="I1420" t="n">
        <v>56.0</v>
      </c>
    </row>
    <row r="1421">
      <c r="A1421" t="s">
        <v>118</v>
      </c>
      <c r="B1421" t="s">
        <v>80</v>
      </c>
      <c r="C1421" t="s">
        <v>16</v>
      </c>
      <c r="D1421" t="s">
        <v>16</v>
      </c>
      <c r="E1421" t="b">
        <v>1</v>
      </c>
      <c r="F1421" t="n">
        <v>16778.01882650536</v>
      </c>
      <c r="G1421" t="n">
        <v>3939.54443359375</v>
      </c>
      <c r="H1421" t="n">
        <v>11838.474310895619</v>
      </c>
      <c r="I1421" t="n">
        <v>41.0</v>
      </c>
    </row>
    <row r="1422">
      <c r="A1422" t="s">
        <v>118</v>
      </c>
      <c r="B1422" t="s">
        <v>38</v>
      </c>
      <c r="C1422" t="s">
        <v>8</v>
      </c>
      <c r="D1422" t="s">
        <v>8</v>
      </c>
      <c r="E1422" t="b">
        <v>1</v>
      </c>
      <c r="F1422" t="n">
        <v>17163.04687806269</v>
      </c>
      <c r="G1422" t="n">
        <v>3120.250732421875</v>
      </c>
      <c r="H1422" t="n">
        <v>5042.796046458685</v>
      </c>
      <c r="I1422" t="n">
        <v>21.0</v>
      </c>
    </row>
    <row r="1423">
      <c r="A1423" t="s">
        <v>118</v>
      </c>
      <c r="B1423" t="s">
        <v>39</v>
      </c>
      <c r="C1423" t="s">
        <v>8</v>
      </c>
      <c r="D1423" t="s">
        <v>8</v>
      </c>
      <c r="E1423" t="b">
        <v>1</v>
      </c>
      <c r="F1423" t="n">
        <v>15730.63304561645</v>
      </c>
      <c r="G1423" t="n">
        <v>3145.373291015625</v>
      </c>
      <c r="H1423" t="n">
        <v>3585.2597240832483</v>
      </c>
      <c r="I1423" t="n">
        <v>19.0</v>
      </c>
    </row>
    <row r="1424">
      <c r="A1424" t="s">
        <v>118</v>
      </c>
      <c r="B1424" t="s">
        <v>41</v>
      </c>
      <c r="C1424" t="s">
        <v>8</v>
      </c>
      <c r="D1424" t="s">
        <v>8</v>
      </c>
      <c r="E1424" t="b">
        <v>1</v>
      </c>
      <c r="F1424" t="n">
        <v>15219.984791541536</v>
      </c>
      <c r="G1424" t="n">
        <v>2708.929443359375</v>
      </c>
      <c r="H1424" t="n">
        <v>3511.0554530863355</v>
      </c>
      <c r="I1424" t="n">
        <v>19.0</v>
      </c>
    </row>
    <row r="1425">
      <c r="A1425" t="s">
        <v>118</v>
      </c>
      <c r="B1425" t="s">
        <v>42</v>
      </c>
      <c r="C1425" t="s">
        <v>8</v>
      </c>
      <c r="D1425" t="s">
        <v>8</v>
      </c>
      <c r="E1425" t="b">
        <v>1</v>
      </c>
      <c r="F1425" t="n">
        <v>14032.696022399492</v>
      </c>
      <c r="G1425" t="n">
        <v>2008.2159423828125</v>
      </c>
      <c r="H1425" t="n">
        <v>3024.4800800166795</v>
      </c>
      <c r="I1425" t="n">
        <v>16.0</v>
      </c>
    </row>
    <row r="1426">
      <c r="A1426" t="s">
        <v>118</v>
      </c>
      <c r="B1426" t="s">
        <v>40</v>
      </c>
      <c r="C1426" t="s">
        <v>8</v>
      </c>
      <c r="D1426" t="s">
        <v>8</v>
      </c>
      <c r="E1426" t="b">
        <v>1</v>
      </c>
      <c r="F1426" t="n">
        <v>15612.790191803353</v>
      </c>
      <c r="G1426" t="n">
        <v>3228.932861328125</v>
      </c>
      <c r="H1426" t="n">
        <v>3383.8572770694655</v>
      </c>
      <c r="I1426" t="n">
        <v>18.0</v>
      </c>
    </row>
    <row r="1427">
      <c r="A1427" t="s">
        <v>118</v>
      </c>
      <c r="B1427" t="s">
        <v>43</v>
      </c>
      <c r="C1427" t="s">
        <v>8</v>
      </c>
      <c r="D1427" t="s">
        <v>8</v>
      </c>
      <c r="E1427" t="b">
        <v>1</v>
      </c>
      <c r="F1427" t="n">
        <v>15803.195043409134</v>
      </c>
      <c r="G1427" t="n">
        <v>3282.5771484375</v>
      </c>
      <c r="H1427" t="n">
        <v>3520.6178415658715</v>
      </c>
      <c r="I1427" t="n">
        <v>18.0</v>
      </c>
    </row>
    <row r="1428">
      <c r="A1428" t="s">
        <v>118</v>
      </c>
      <c r="B1428" t="s">
        <v>44</v>
      </c>
      <c r="C1428" t="s">
        <v>8</v>
      </c>
      <c r="D1428" t="s">
        <v>8</v>
      </c>
      <c r="E1428" t="b">
        <v>1</v>
      </c>
      <c r="F1428" t="n">
        <v>15189.397011274348</v>
      </c>
      <c r="G1428" t="n">
        <v>3132.698974609375</v>
      </c>
      <c r="H1428" t="n">
        <v>3056.6980366649736</v>
      </c>
      <c r="I1428" t="n">
        <v>17.0</v>
      </c>
    </row>
    <row r="1429">
      <c r="A1429" t="s">
        <v>118</v>
      </c>
      <c r="B1429" t="s">
        <v>45</v>
      </c>
      <c r="C1429" t="s">
        <v>8</v>
      </c>
      <c r="D1429" t="s">
        <v>8</v>
      </c>
      <c r="E1429" t="b">
        <v>1</v>
      </c>
      <c r="F1429" t="n">
        <v>13418.94824803985</v>
      </c>
      <c r="G1429" t="n">
        <v>2930.08056640625</v>
      </c>
      <c r="H1429" t="n">
        <v>1488.8676282278368</v>
      </c>
      <c r="I1429" t="n">
        <v>14.0</v>
      </c>
    </row>
    <row r="1430">
      <c r="A1430" t="s">
        <v>118</v>
      </c>
      <c r="B1430" t="s">
        <v>46</v>
      </c>
      <c r="C1430" t="s">
        <v>8</v>
      </c>
      <c r="D1430" t="s">
        <v>8</v>
      </c>
      <c r="E1430" t="b">
        <v>1</v>
      </c>
      <c r="F1430" t="n">
        <v>12780.19860016914</v>
      </c>
      <c r="G1430" t="n">
        <v>2971.502197265625</v>
      </c>
      <c r="H1430" t="n">
        <v>808.6965173444326</v>
      </c>
      <c r="I1430" t="n">
        <v>12.0</v>
      </c>
    </row>
    <row r="1431">
      <c r="A1431" t="s">
        <v>118</v>
      </c>
      <c r="B1431" t="s">
        <v>65</v>
      </c>
      <c r="C1431" t="s">
        <v>8</v>
      </c>
      <c r="D1431" t="s">
        <v>8</v>
      </c>
      <c r="E1431" t="b">
        <v>1</v>
      </c>
      <c r="F1431" t="n">
        <v>39397.295472867336</v>
      </c>
      <c r="G1431" t="n">
        <v>3413.544677734375</v>
      </c>
      <c r="H1431" t="n">
        <v>26983.750852353423</v>
      </c>
      <c r="I1431" t="n">
        <v>20.0</v>
      </c>
    </row>
    <row r="1432">
      <c r="A1432" t="s">
        <v>118</v>
      </c>
      <c r="B1432" t="s">
        <v>66</v>
      </c>
      <c r="C1432" t="s">
        <v>8</v>
      </c>
      <c r="D1432" t="s">
        <v>8</v>
      </c>
      <c r="E1432" t="b">
        <v>1</v>
      </c>
      <c r="F1432" t="n">
        <v>34351.59209507259</v>
      </c>
      <c r="G1432" t="n">
        <v>2951.28076171875</v>
      </c>
      <c r="H1432" t="n">
        <v>22400.311245615805</v>
      </c>
      <c r="I1432" t="n">
        <v>17.0</v>
      </c>
    </row>
    <row r="1433">
      <c r="A1433" t="s">
        <v>118</v>
      </c>
      <c r="B1433" t="s">
        <v>67</v>
      </c>
      <c r="C1433" t="s">
        <v>8</v>
      </c>
      <c r="D1433" t="s">
        <v>8</v>
      </c>
      <c r="E1433" t="b">
        <v>1</v>
      </c>
      <c r="F1433" t="n">
        <v>29813.21419508524</v>
      </c>
      <c r="G1433" t="n">
        <v>2392.760986328125</v>
      </c>
      <c r="H1433" t="n">
        <v>18420.45311338968</v>
      </c>
      <c r="I1433" t="n">
        <v>14.0</v>
      </c>
    </row>
    <row r="1434">
      <c r="A1434" t="s">
        <v>118</v>
      </c>
      <c r="B1434" t="s">
        <v>68</v>
      </c>
      <c r="C1434" t="s">
        <v>8</v>
      </c>
      <c r="D1434" t="s">
        <v>8</v>
      </c>
      <c r="E1434" t="b">
        <v>1</v>
      </c>
      <c r="F1434" t="n">
        <v>24698.35027607118</v>
      </c>
      <c r="G1434" t="n">
        <v>1774.611083984375</v>
      </c>
      <c r="H1434" t="n">
        <v>13923.739253121963</v>
      </c>
      <c r="I1434" t="n">
        <v>11.0</v>
      </c>
    </row>
    <row r="1435">
      <c r="A1435" t="s">
        <v>118</v>
      </c>
      <c r="B1435" t="s">
        <v>69</v>
      </c>
      <c r="C1435" t="s">
        <v>8</v>
      </c>
      <c r="D1435" t="s">
        <v>8</v>
      </c>
      <c r="E1435" t="b">
        <v>1</v>
      </c>
      <c r="F1435" t="n">
        <v>25953.20297516688</v>
      </c>
      <c r="G1435" t="n">
        <v>2405.41748046875</v>
      </c>
      <c r="H1435" t="n">
        <v>14547.785616768444</v>
      </c>
      <c r="I1435" t="n">
        <v>12.0</v>
      </c>
    </row>
    <row r="1436">
      <c r="A1436" t="s">
        <v>118</v>
      </c>
      <c r="B1436" t="s">
        <v>70</v>
      </c>
      <c r="C1436" t="s">
        <v>8</v>
      </c>
      <c r="D1436" t="s">
        <v>8</v>
      </c>
      <c r="E1436" t="b">
        <v>1</v>
      </c>
      <c r="F1436" t="n">
        <v>21981.332836870333</v>
      </c>
      <c r="G1436" t="n">
        <v>2031.78173828125</v>
      </c>
      <c r="H1436" t="n">
        <v>10949.551045183322</v>
      </c>
      <c r="I1436" t="n">
        <v>10.0</v>
      </c>
    </row>
    <row r="1437">
      <c r="A1437" t="s">
        <v>118</v>
      </c>
      <c r="B1437" t="s">
        <v>71</v>
      </c>
      <c r="C1437" t="s">
        <v>8</v>
      </c>
      <c r="D1437" t="s">
        <v>8</v>
      </c>
      <c r="E1437" t="b">
        <v>1</v>
      </c>
      <c r="F1437" t="n">
        <v>21661.854991707027</v>
      </c>
      <c r="G1437" t="n">
        <v>2032.8074951171875</v>
      </c>
      <c r="H1437" t="n">
        <v>10629.047488960447</v>
      </c>
      <c r="I1437" t="n">
        <v>11.0</v>
      </c>
    </row>
    <row r="1438">
      <c r="A1438" t="s">
        <v>118</v>
      </c>
      <c r="B1438" t="s">
        <v>72</v>
      </c>
      <c r="C1438" t="s">
        <v>8</v>
      </c>
      <c r="D1438" t="s">
        <v>8</v>
      </c>
      <c r="E1438" t="b">
        <v>1</v>
      </c>
      <c r="F1438" t="n">
        <v>18343.10545424831</v>
      </c>
      <c r="G1438" t="n">
        <v>1927.7064208984375</v>
      </c>
      <c r="H1438" t="n">
        <v>7415.399018091086</v>
      </c>
      <c r="I1438" t="n">
        <v>8.0</v>
      </c>
    </row>
    <row r="1439">
      <c r="A1439" t="s">
        <v>118</v>
      </c>
      <c r="B1439" t="s">
        <v>26</v>
      </c>
      <c r="C1439" t="s">
        <v>8</v>
      </c>
      <c r="D1439" t="s">
        <v>8</v>
      </c>
      <c r="E1439" t="b">
        <v>1</v>
      </c>
      <c r="F1439" t="n">
        <v>5697.989609269784</v>
      </c>
      <c r="G1439" t="n">
        <v>3144.818115234375</v>
      </c>
      <c r="H1439" t="n">
        <v>1553.1714425369953</v>
      </c>
      <c r="I1439" t="n">
        <v>34.0</v>
      </c>
    </row>
    <row r="1440">
      <c r="A1440" t="s">
        <v>118</v>
      </c>
      <c r="B1440" t="s">
        <v>27</v>
      </c>
      <c r="C1440" t="s">
        <v>8</v>
      </c>
      <c r="D1440" t="s">
        <v>8</v>
      </c>
      <c r="E1440" t="b">
        <v>1</v>
      </c>
      <c r="F1440" t="n">
        <v>5660.080031099398</v>
      </c>
      <c r="G1440" t="n">
        <v>3028.812744140625</v>
      </c>
      <c r="H1440" t="n">
        <v>1631.2672640705894</v>
      </c>
      <c r="I1440" t="n">
        <v>32.0</v>
      </c>
    </row>
    <row r="1441">
      <c r="A1441" t="s">
        <v>118</v>
      </c>
      <c r="B1441" t="s">
        <v>28</v>
      </c>
      <c r="C1441" t="s">
        <v>8</v>
      </c>
      <c r="D1441" t="s">
        <v>8</v>
      </c>
      <c r="E1441" t="b">
        <v>1</v>
      </c>
      <c r="F1441" t="n">
        <v>5100.534121166131</v>
      </c>
      <c r="G1441" t="n">
        <v>2628.7880859375</v>
      </c>
      <c r="H1441" t="n">
        <v>1471.7460886343927</v>
      </c>
      <c r="I1441" t="n">
        <v>27.0</v>
      </c>
    </row>
    <row r="1442">
      <c r="A1442" t="s">
        <v>118</v>
      </c>
      <c r="B1442" t="s">
        <v>29</v>
      </c>
      <c r="C1442" t="s">
        <v>8</v>
      </c>
      <c r="D1442" t="s">
        <v>8</v>
      </c>
      <c r="E1442" t="b">
        <v>1</v>
      </c>
      <c r="F1442" t="n">
        <v>4177.757795202462</v>
      </c>
      <c r="G1442" t="n">
        <v>2282.5693359375</v>
      </c>
      <c r="H1442" t="n">
        <v>895.188393461434</v>
      </c>
      <c r="I1442" t="n">
        <v>21.0</v>
      </c>
    </row>
    <row r="1443">
      <c r="A1443" t="s">
        <v>118</v>
      </c>
      <c r="B1443" t="s">
        <v>30</v>
      </c>
      <c r="C1443" t="s">
        <v>8</v>
      </c>
      <c r="D1443" t="s">
        <v>8</v>
      </c>
      <c r="E1443" t="b">
        <v>1</v>
      </c>
      <c r="F1443" t="n">
        <v>4351.273178178148</v>
      </c>
      <c r="G1443" t="n">
        <v>2620.946044921875</v>
      </c>
      <c r="H1443" t="n">
        <v>730.327079850511</v>
      </c>
      <c r="I1443" t="n">
        <v>25.0</v>
      </c>
    </row>
    <row r="1444">
      <c r="A1444" t="s">
        <v>118</v>
      </c>
      <c r="B1444" t="s">
        <v>31</v>
      </c>
      <c r="C1444" t="s">
        <v>8</v>
      </c>
      <c r="D1444" t="s">
        <v>8</v>
      </c>
      <c r="E1444" t="b">
        <v>1</v>
      </c>
      <c r="F1444" t="n">
        <v>4814.651803110547</v>
      </c>
      <c r="G1444" t="n">
        <v>2853.76123046875</v>
      </c>
      <c r="H1444" t="n">
        <v>960.8905535683109</v>
      </c>
      <c r="I1444" t="n">
        <v>26.0</v>
      </c>
    </row>
    <row r="1445">
      <c r="A1445" t="s">
        <v>118</v>
      </c>
      <c r="B1445" t="s">
        <v>32</v>
      </c>
      <c r="C1445" t="s">
        <v>8</v>
      </c>
      <c r="D1445" t="s">
        <v>8</v>
      </c>
      <c r="E1445" t="b">
        <v>1</v>
      </c>
      <c r="F1445" t="n">
        <v>4480.555580703753</v>
      </c>
      <c r="G1445" t="n">
        <v>2456.408203125</v>
      </c>
      <c r="H1445" t="n">
        <v>1024.1474004669365</v>
      </c>
      <c r="I1445" t="n">
        <v>23.0</v>
      </c>
    </row>
    <row r="1446">
      <c r="A1446" t="s">
        <v>118</v>
      </c>
      <c r="B1446" t="s">
        <v>33</v>
      </c>
      <c r="C1446" t="s">
        <v>8</v>
      </c>
      <c r="D1446" t="s">
        <v>8</v>
      </c>
      <c r="E1446" t="b">
        <v>1</v>
      </c>
      <c r="F1446" t="n">
        <v>3628.1220149080696</v>
      </c>
      <c r="G1446" t="n">
        <v>2009.8758544921875</v>
      </c>
      <c r="H1446" t="n">
        <v>618.2461909334603</v>
      </c>
      <c r="I1446" t="n">
        <v>18.0</v>
      </c>
    </row>
    <row r="1447">
      <c r="A1447" t="s">
        <v>118</v>
      </c>
      <c r="B1447" t="s">
        <v>34</v>
      </c>
      <c r="C1447" t="s">
        <v>8</v>
      </c>
      <c r="D1447" t="s">
        <v>8</v>
      </c>
      <c r="E1447" t="b">
        <v>1</v>
      </c>
      <c r="F1447" t="n">
        <v>4325.59775712313</v>
      </c>
      <c r="G1447" t="n">
        <v>2771.928466796875</v>
      </c>
      <c r="H1447" t="n">
        <v>553.6692445498875</v>
      </c>
      <c r="I1447" t="n">
        <v>23.0</v>
      </c>
    </row>
    <row r="1448">
      <c r="A1448" t="s">
        <v>118</v>
      </c>
      <c r="B1448" t="s">
        <v>35</v>
      </c>
      <c r="C1448" t="s">
        <v>8</v>
      </c>
      <c r="D1448" t="s">
        <v>8</v>
      </c>
      <c r="E1448" t="b">
        <v>1</v>
      </c>
      <c r="F1448" t="n">
        <v>4796.591254091331</v>
      </c>
      <c r="G1448" t="n">
        <v>2945.4853515625</v>
      </c>
      <c r="H1448" t="n">
        <v>851.1058987141338</v>
      </c>
      <c r="I1448" t="n">
        <v>23.0</v>
      </c>
    </row>
    <row r="1449">
      <c r="A1449" t="s">
        <v>118</v>
      </c>
      <c r="B1449" t="s">
        <v>36</v>
      </c>
      <c r="C1449" t="s">
        <v>8</v>
      </c>
      <c r="D1449" t="s">
        <v>8</v>
      </c>
      <c r="E1449" t="b">
        <v>1</v>
      </c>
      <c r="F1449" t="n">
        <v>5112.027922158535</v>
      </c>
      <c r="G1449" t="n">
        <v>3001.7255859375</v>
      </c>
      <c r="H1449" t="n">
        <v>1110.3023743680073</v>
      </c>
      <c r="I1449" t="n">
        <v>25.0</v>
      </c>
    </row>
    <row r="1450">
      <c r="A1450" t="s">
        <v>118</v>
      </c>
      <c r="B1450" t="s">
        <v>37</v>
      </c>
      <c r="C1450" t="s">
        <v>8</v>
      </c>
      <c r="D1450" t="s">
        <v>8</v>
      </c>
      <c r="E1450" t="b">
        <v>1</v>
      </c>
      <c r="F1450" t="n">
        <v>4167.692929357716</v>
      </c>
      <c r="G1450" t="n">
        <v>2719.22900390625</v>
      </c>
      <c r="H1450" t="n">
        <v>448.4639635984388</v>
      </c>
      <c r="I1450" t="n">
        <v>19.0</v>
      </c>
    </row>
    <row r="1451">
      <c r="A1451" t="s">
        <v>118</v>
      </c>
      <c r="B1451" t="s">
        <v>103</v>
      </c>
      <c r="C1451" t="s">
        <v>8</v>
      </c>
      <c r="D1451" t="s">
        <v>8</v>
      </c>
      <c r="E1451" t="b">
        <v>1</v>
      </c>
      <c r="F1451" t="n">
        <v>7079.881191759192</v>
      </c>
      <c r="G1451" t="n">
        <v>3311.556640625</v>
      </c>
      <c r="H1451" t="n">
        <v>2768.324505357825</v>
      </c>
      <c r="I1451" t="n">
        <v>11.0</v>
      </c>
    </row>
    <row r="1452">
      <c r="A1452" t="s">
        <v>118</v>
      </c>
      <c r="B1452" t="s">
        <v>104</v>
      </c>
      <c r="C1452" t="s">
        <v>8</v>
      </c>
      <c r="D1452" t="s">
        <v>8</v>
      </c>
      <c r="E1452" t="b">
        <v>1</v>
      </c>
      <c r="F1452" t="n">
        <v>6469.4957774995055</v>
      </c>
      <c r="G1452" t="n">
        <v>2824.638427734375</v>
      </c>
      <c r="H1452" t="n">
        <v>2644.8573726533136</v>
      </c>
      <c r="I1452" t="n">
        <v>10.0</v>
      </c>
    </row>
    <row r="1453">
      <c r="A1453" t="s">
        <v>118</v>
      </c>
      <c r="B1453" t="s">
        <v>105</v>
      </c>
      <c r="C1453" t="s">
        <v>8</v>
      </c>
      <c r="D1453" t="s">
        <v>8</v>
      </c>
      <c r="E1453" t="b">
        <v>1</v>
      </c>
      <c r="F1453" t="n">
        <v>5912.970332486502</v>
      </c>
      <c r="G1453" t="n">
        <v>2400.667236328125</v>
      </c>
      <c r="H1453" t="n">
        <v>2512.303191525809</v>
      </c>
      <c r="I1453" t="n">
        <v>9.0</v>
      </c>
    </row>
    <row r="1454">
      <c r="A1454" t="s">
        <v>118</v>
      </c>
      <c r="B1454" t="s">
        <v>106</v>
      </c>
      <c r="C1454" t="s">
        <v>8</v>
      </c>
      <c r="D1454" t="s">
        <v>8</v>
      </c>
      <c r="E1454" t="b">
        <v>1</v>
      </c>
      <c r="F1454" t="n">
        <v>4469.402349196295</v>
      </c>
      <c r="G1454" t="n">
        <v>1626.7498779296875</v>
      </c>
      <c r="H1454" t="n">
        <v>1842.652478896002</v>
      </c>
      <c r="I1454" t="n">
        <v>7.0</v>
      </c>
    </row>
    <row r="1455">
      <c r="A1455" t="s">
        <v>118</v>
      </c>
      <c r="B1455" t="s">
        <v>107</v>
      </c>
      <c r="C1455" t="s">
        <v>8</v>
      </c>
      <c r="D1455" t="s">
        <v>8</v>
      </c>
      <c r="E1455" t="b">
        <v>1</v>
      </c>
      <c r="F1455" t="n">
        <v>5590.6078774446705</v>
      </c>
      <c r="G1455" t="n">
        <v>3469.73095703125</v>
      </c>
      <c r="H1455" t="n">
        <v>1120.8768593782638</v>
      </c>
      <c r="I1455" t="n">
        <v>8.0</v>
      </c>
    </row>
    <row r="1456">
      <c r="A1456" t="s">
        <v>118</v>
      </c>
      <c r="B1456" t="s">
        <v>108</v>
      </c>
      <c r="C1456" t="s">
        <v>8</v>
      </c>
      <c r="D1456" t="s">
        <v>8</v>
      </c>
      <c r="E1456" t="b">
        <v>1</v>
      </c>
      <c r="F1456" t="n">
        <v>4611.079936403029</v>
      </c>
      <c r="G1456" t="n">
        <v>2893.9072265625</v>
      </c>
      <c r="H1456" t="n">
        <v>717.1727098405293</v>
      </c>
      <c r="I1456" t="n">
        <v>6.0</v>
      </c>
    </row>
    <row r="1457">
      <c r="A1457" t="s">
        <v>118</v>
      </c>
      <c r="B1457" t="s">
        <v>109</v>
      </c>
      <c r="C1457" t="s">
        <v>8</v>
      </c>
      <c r="D1457" t="s">
        <v>8</v>
      </c>
      <c r="E1457" t="b">
        <v>1</v>
      </c>
      <c r="F1457" t="n">
        <v>4537.049750982951</v>
      </c>
      <c r="G1457" t="n">
        <v>2446.2509765625</v>
      </c>
      <c r="H1457" t="n">
        <v>1090.7986981265055</v>
      </c>
      <c r="I1457" t="n">
        <v>6.0</v>
      </c>
    </row>
    <row r="1458">
      <c r="A1458" t="s">
        <v>118</v>
      </c>
      <c r="B1458" t="s">
        <v>110</v>
      </c>
      <c r="C1458" t="s">
        <v>8</v>
      </c>
      <c r="D1458" t="s">
        <v>8</v>
      </c>
      <c r="E1458" t="b">
        <v>1</v>
      </c>
      <c r="F1458" t="n">
        <v>3322.3900413669735</v>
      </c>
      <c r="G1458" t="n">
        <v>1549.1591796875</v>
      </c>
      <c r="H1458" t="n">
        <v>773.2308616794736</v>
      </c>
      <c r="I1458" t="n">
        <v>5.0</v>
      </c>
    </row>
    <row r="1459">
      <c r="A1459" t="s">
        <v>118</v>
      </c>
      <c r="B1459" t="s">
        <v>111</v>
      </c>
      <c r="C1459" t="s">
        <v>8</v>
      </c>
      <c r="D1459" t="s">
        <v>8</v>
      </c>
      <c r="E1459" t="b">
        <v>1</v>
      </c>
      <c r="F1459" t="n">
        <v>6230.468537523411</v>
      </c>
      <c r="G1459" t="n">
        <v>3471.823486328125</v>
      </c>
      <c r="H1459" t="n">
        <v>1758.6449768086893</v>
      </c>
      <c r="I1459" t="n">
        <v>9.0</v>
      </c>
    </row>
    <row r="1460">
      <c r="A1460" t="s">
        <v>118</v>
      </c>
      <c r="B1460" t="s">
        <v>112</v>
      </c>
      <c r="C1460" t="s">
        <v>8</v>
      </c>
      <c r="D1460" t="s">
        <v>8</v>
      </c>
      <c r="E1460" t="b">
        <v>1</v>
      </c>
      <c r="F1460" t="n">
        <v>6263.378077229892</v>
      </c>
      <c r="G1460" t="n">
        <v>3358.8369140625</v>
      </c>
      <c r="H1460" t="n">
        <v>1904.54120894376</v>
      </c>
      <c r="I1460" t="n">
        <v>8.0</v>
      </c>
    </row>
    <row r="1461">
      <c r="A1461" t="s">
        <v>118</v>
      </c>
      <c r="B1461" t="s">
        <v>113</v>
      </c>
      <c r="C1461" t="s">
        <v>8</v>
      </c>
      <c r="D1461" t="s">
        <v>8</v>
      </c>
      <c r="E1461" t="b">
        <v>1</v>
      </c>
      <c r="F1461" t="n">
        <v>4794.076044281691</v>
      </c>
      <c r="G1461" t="n">
        <v>3154.370361328125</v>
      </c>
      <c r="H1461" t="n">
        <v>639.7056524359881</v>
      </c>
      <c r="I1461" t="n">
        <v>6.0</v>
      </c>
    </row>
    <row r="1462">
      <c r="A1462" t="s">
        <v>118</v>
      </c>
      <c r="B1462" t="s">
        <v>25</v>
      </c>
      <c r="C1462" t="s">
        <v>8</v>
      </c>
      <c r="D1462" t="s">
        <v>8</v>
      </c>
      <c r="E1462" t="b">
        <v>1</v>
      </c>
      <c r="F1462" t="n">
        <v>4744.475938922956</v>
      </c>
      <c r="G1462" t="n">
        <v>2910.462890625</v>
      </c>
      <c r="H1462" t="n">
        <v>834.01295865257</v>
      </c>
      <c r="I1462" t="n">
        <v>25.0</v>
      </c>
    </row>
    <row r="1463">
      <c r="A1463" t="s">
        <v>118</v>
      </c>
      <c r="B1463" t="s">
        <v>47</v>
      </c>
      <c r="C1463" t="s">
        <v>8</v>
      </c>
      <c r="D1463" t="s">
        <v>8</v>
      </c>
      <c r="E1463" t="b">
        <v>1</v>
      </c>
      <c r="F1463" t="n">
        <v>5702.622101596851</v>
      </c>
      <c r="G1463" t="n">
        <v>3459.448486328125</v>
      </c>
      <c r="H1463" t="n">
        <v>1243.1736553230473</v>
      </c>
      <c r="I1463" t="n">
        <v>28.0</v>
      </c>
    </row>
    <row r="1464">
      <c r="A1464" t="s">
        <v>118</v>
      </c>
      <c r="B1464" t="s">
        <v>48</v>
      </c>
      <c r="C1464" t="s">
        <v>8</v>
      </c>
      <c r="D1464" t="s">
        <v>8</v>
      </c>
      <c r="E1464" t="b">
        <v>1</v>
      </c>
      <c r="F1464" t="n">
        <v>5204.516612882822</v>
      </c>
      <c r="G1464" t="n">
        <v>3069.75634765625</v>
      </c>
      <c r="H1464" t="n">
        <v>1134.7603796674903</v>
      </c>
      <c r="I1464" t="n">
        <v>25.0</v>
      </c>
    </row>
    <row r="1465">
      <c r="A1465" t="s">
        <v>118</v>
      </c>
      <c r="B1465" t="s">
        <v>49</v>
      </c>
      <c r="C1465" t="s">
        <v>8</v>
      </c>
      <c r="D1465" t="s">
        <v>8</v>
      </c>
      <c r="E1465" t="b">
        <v>1</v>
      </c>
      <c r="F1465" t="n">
        <v>4523.369844296109</v>
      </c>
      <c r="G1465" t="n">
        <v>2740.09228515625</v>
      </c>
      <c r="H1465" t="n">
        <v>783.2776201750146</v>
      </c>
      <c r="I1465" t="n">
        <v>22.0</v>
      </c>
    </row>
    <row r="1466">
      <c r="A1466" t="s">
        <v>118</v>
      </c>
      <c r="B1466" t="s">
        <v>50</v>
      </c>
      <c r="C1466" t="s">
        <v>8</v>
      </c>
      <c r="D1466" t="s">
        <v>8</v>
      </c>
      <c r="E1466" t="b">
        <v>1</v>
      </c>
      <c r="F1466" t="n">
        <v>5350.047876229846</v>
      </c>
      <c r="G1466" t="n">
        <v>3304.4873046875</v>
      </c>
      <c r="H1466" t="n">
        <v>1045.5606554656865</v>
      </c>
      <c r="I1466" t="n">
        <v>26.0</v>
      </c>
    </row>
    <row r="1467">
      <c r="A1467" t="s">
        <v>118</v>
      </c>
      <c r="B1467" t="s">
        <v>51</v>
      </c>
      <c r="C1467" t="s">
        <v>8</v>
      </c>
      <c r="D1467" t="s">
        <v>8</v>
      </c>
      <c r="E1467" t="b">
        <v>1</v>
      </c>
      <c r="F1467" t="n">
        <v>4091.0241918516485</v>
      </c>
      <c r="G1467" t="n">
        <v>2721.607421875</v>
      </c>
      <c r="H1467" t="n">
        <v>369.4167890501349</v>
      </c>
      <c r="I1467" t="n">
        <v>19.0</v>
      </c>
    </row>
    <row r="1468">
      <c r="A1468" t="s">
        <v>118</v>
      </c>
      <c r="B1468" t="s">
        <v>52</v>
      </c>
      <c r="C1468" t="s">
        <v>8</v>
      </c>
      <c r="D1468" t="s">
        <v>8</v>
      </c>
      <c r="E1468" t="b">
        <v>1</v>
      </c>
      <c r="F1468" t="n">
        <v>4994.458913309414</v>
      </c>
      <c r="G1468" t="n">
        <v>3291.5927734375</v>
      </c>
      <c r="H1468" t="n">
        <v>702.8662619422267</v>
      </c>
      <c r="I1468" t="n">
        <v>23.0</v>
      </c>
    </row>
    <row r="1469">
      <c r="A1469" t="s">
        <v>118</v>
      </c>
      <c r="B1469" t="s">
        <v>53</v>
      </c>
      <c r="C1469" t="s">
        <v>8</v>
      </c>
      <c r="D1469" t="s">
        <v>8</v>
      </c>
      <c r="E1469" t="b">
        <v>1</v>
      </c>
      <c r="F1469" t="n">
        <v>5248.826031951361</v>
      </c>
      <c r="G1469" t="n">
        <v>3646.8974609375</v>
      </c>
      <c r="H1469" t="n">
        <v>601.9286053461365</v>
      </c>
      <c r="I1469" t="n">
        <v>24.0</v>
      </c>
    </row>
    <row r="1470">
      <c r="A1470" t="s">
        <v>118</v>
      </c>
      <c r="B1470" t="s">
        <v>73</v>
      </c>
      <c r="C1470" t="s">
        <v>8</v>
      </c>
      <c r="D1470" t="s">
        <v>8</v>
      </c>
      <c r="E1470" t="b">
        <v>1</v>
      </c>
      <c r="F1470" t="n">
        <v>7211.431488030687</v>
      </c>
      <c r="G1470" t="n">
        <v>3574.59619140625</v>
      </c>
      <c r="H1470" t="n">
        <v>2636.835205071703</v>
      </c>
      <c r="I1470" t="n">
        <v>11.0</v>
      </c>
    </row>
    <row r="1471">
      <c r="A1471" t="s">
        <v>118</v>
      </c>
      <c r="B1471" t="s">
        <v>74</v>
      </c>
      <c r="C1471" t="s">
        <v>8</v>
      </c>
      <c r="D1471" t="s">
        <v>8</v>
      </c>
      <c r="E1471" t="b">
        <v>1</v>
      </c>
      <c r="F1471" t="n">
        <v>6845.233940709188</v>
      </c>
      <c r="G1471" t="n">
        <v>3472.9912109375</v>
      </c>
      <c r="H1471" t="n">
        <v>2372.242733586385</v>
      </c>
      <c r="I1471" t="n">
        <v>10.0</v>
      </c>
    </row>
    <row r="1472">
      <c r="A1472" t="s">
        <v>118</v>
      </c>
      <c r="B1472" t="s">
        <v>75</v>
      </c>
      <c r="C1472" t="s">
        <v>8</v>
      </c>
      <c r="D1472" t="s">
        <v>8</v>
      </c>
      <c r="E1472" t="b">
        <v>1</v>
      </c>
      <c r="F1472" t="n">
        <v>4896.241422056869</v>
      </c>
      <c r="G1472" t="n">
        <v>2648.09619140625</v>
      </c>
      <c r="H1472" t="n">
        <v>1248.1452268359217</v>
      </c>
      <c r="I1472" t="n">
        <v>7.0</v>
      </c>
    </row>
    <row r="1473">
      <c r="A1473" t="s">
        <v>118</v>
      </c>
      <c r="B1473" t="s">
        <v>76</v>
      </c>
      <c r="C1473" t="s">
        <v>8</v>
      </c>
      <c r="D1473" t="s">
        <v>8</v>
      </c>
      <c r="E1473" t="b">
        <v>1</v>
      </c>
      <c r="F1473" t="n">
        <v>3756.279344534434</v>
      </c>
      <c r="G1473" t="n">
        <v>1729.1307373046875</v>
      </c>
      <c r="H1473" t="n">
        <v>1027.148635839976</v>
      </c>
      <c r="I1473" t="n">
        <v>6.0</v>
      </c>
    </row>
    <row r="1474">
      <c r="A1474" t="s">
        <v>118</v>
      </c>
      <c r="B1474" t="s">
        <v>77</v>
      </c>
      <c r="C1474" t="s">
        <v>8</v>
      </c>
      <c r="D1474" t="s">
        <v>8</v>
      </c>
      <c r="E1474" t="b">
        <v>1</v>
      </c>
      <c r="F1474" t="n">
        <v>7462.7053032254435</v>
      </c>
      <c r="G1474" t="n">
        <v>3789.68310546875</v>
      </c>
      <c r="H1474" t="n">
        <v>2673.0221405362345</v>
      </c>
      <c r="I1474" t="n">
        <v>11.0</v>
      </c>
    </row>
    <row r="1475">
      <c r="A1475" t="s">
        <v>118</v>
      </c>
      <c r="B1475" t="s">
        <v>78</v>
      </c>
      <c r="C1475" t="s">
        <v>8</v>
      </c>
      <c r="D1475" t="s">
        <v>8</v>
      </c>
      <c r="E1475" t="b">
        <v>1</v>
      </c>
      <c r="F1475" t="n">
        <v>5446.356110923742</v>
      </c>
      <c r="G1475" t="n">
        <v>3657.77490234375</v>
      </c>
      <c r="H1475" t="n">
        <v>788.5811475448353</v>
      </c>
      <c r="I1475" t="n">
        <v>8.0</v>
      </c>
    </row>
    <row r="1476">
      <c r="A1476" t="s">
        <v>118</v>
      </c>
      <c r="B1476" t="s">
        <v>79</v>
      </c>
      <c r="C1476" t="s">
        <v>8</v>
      </c>
      <c r="D1476" t="s">
        <v>8</v>
      </c>
      <c r="E1476" t="b">
        <v>1</v>
      </c>
      <c r="F1476" t="n">
        <v>6355.402621834894</v>
      </c>
      <c r="G1476" t="n">
        <v>3723.457763671875</v>
      </c>
      <c r="H1476" t="n">
        <v>1631.944934456964</v>
      </c>
      <c r="I1476" t="n">
        <v>9.0</v>
      </c>
    </row>
    <row r="1477">
      <c r="A1477" t="s">
        <v>118</v>
      </c>
      <c r="B1477" t="s">
        <v>80</v>
      </c>
      <c r="C1477" t="s">
        <v>8</v>
      </c>
      <c r="D1477" t="s">
        <v>8</v>
      </c>
      <c r="E1477" t="b">
        <v>1</v>
      </c>
      <c r="F1477" t="n">
        <v>5392.943972318318</v>
      </c>
      <c r="G1477" t="n">
        <v>3752.498046875</v>
      </c>
      <c r="H1477" t="n">
        <v>640.4460398842359</v>
      </c>
      <c r="I1477" t="n">
        <v>7.0</v>
      </c>
    </row>
    <row r="1478">
      <c r="A1478" t="s">
        <v>118</v>
      </c>
      <c r="B1478" t="s">
        <v>38</v>
      </c>
      <c r="C1478" t="s">
        <v>5</v>
      </c>
      <c r="D1478" t="s">
        <v>5</v>
      </c>
      <c r="E1478" t="b">
        <v>1</v>
      </c>
      <c r="F1478" t="n">
        <v>32833.78448372733</v>
      </c>
      <c r="G1478" t="n">
        <v>4385.32763671875</v>
      </c>
      <c r="H1478" t="n">
        <v>19448.456801232212</v>
      </c>
      <c r="I1478" t="n">
        <v>45.0</v>
      </c>
    </row>
    <row r="1479">
      <c r="A1479" t="s">
        <v>118</v>
      </c>
      <c r="B1479" t="s">
        <v>39</v>
      </c>
      <c r="C1479" t="s">
        <v>5</v>
      </c>
      <c r="D1479" t="s">
        <v>5</v>
      </c>
      <c r="E1479" t="b">
        <v>1</v>
      </c>
      <c r="F1479" t="n">
        <v>26772.27069068955</v>
      </c>
      <c r="G1479" t="n">
        <v>4049.98388671875</v>
      </c>
      <c r="H1479" t="n">
        <v>13722.286826858985</v>
      </c>
      <c r="I1479" t="n">
        <v>42.0</v>
      </c>
    </row>
    <row r="1480">
      <c r="A1480" t="s">
        <v>118</v>
      </c>
      <c r="B1480" t="s">
        <v>41</v>
      </c>
      <c r="C1480" t="s">
        <v>5</v>
      </c>
      <c r="D1480" t="s">
        <v>5</v>
      </c>
      <c r="E1480" t="b">
        <v>1</v>
      </c>
      <c r="F1480" t="n">
        <v>22836.393242710594</v>
      </c>
      <c r="G1480" t="n">
        <v>4297.9951171875</v>
      </c>
      <c r="H1480" t="n">
        <v>9538.398278110984</v>
      </c>
      <c r="I1480" t="n">
        <v>47.0</v>
      </c>
    </row>
    <row r="1481">
      <c r="A1481" t="s">
        <v>118</v>
      </c>
      <c r="B1481" t="s">
        <v>42</v>
      </c>
      <c r="C1481" t="s">
        <v>5</v>
      </c>
      <c r="D1481" t="s">
        <v>5</v>
      </c>
      <c r="E1481" t="b">
        <v>1</v>
      </c>
      <c r="F1481" t="n">
        <v>18805.07202214114</v>
      </c>
      <c r="G1481" t="n">
        <v>4975.4951171875</v>
      </c>
      <c r="H1481" t="n">
        <v>4829.577076615016</v>
      </c>
      <c r="I1481" t="n">
        <v>67.0</v>
      </c>
    </row>
    <row r="1482">
      <c r="A1482" t="s">
        <v>118</v>
      </c>
      <c r="B1482" t="s">
        <v>40</v>
      </c>
      <c r="C1482" t="s">
        <v>5</v>
      </c>
      <c r="D1482" t="s">
        <v>5</v>
      </c>
      <c r="E1482" t="b">
        <v>1</v>
      </c>
      <c r="F1482" t="n">
        <v>33905.192411114804</v>
      </c>
      <c r="G1482" t="n">
        <v>4481.77880859375</v>
      </c>
      <c r="H1482" t="n">
        <v>20423.413446118466</v>
      </c>
      <c r="I1482" t="n">
        <v>50.0</v>
      </c>
    </row>
    <row r="1483">
      <c r="A1483" t="s">
        <v>118</v>
      </c>
      <c r="B1483" t="s">
        <v>43</v>
      </c>
      <c r="C1483" t="s">
        <v>5</v>
      </c>
      <c r="D1483" t="s">
        <v>5</v>
      </c>
      <c r="E1483" t="b">
        <v>1</v>
      </c>
      <c r="F1483" t="n">
        <v>27621.159143810943</v>
      </c>
      <c r="G1483" t="n">
        <v>4296.0849609375</v>
      </c>
      <c r="H1483" t="n">
        <v>14325.074087506011</v>
      </c>
      <c r="I1483" t="n">
        <v>41.0</v>
      </c>
    </row>
    <row r="1484">
      <c r="A1484" t="s">
        <v>118</v>
      </c>
      <c r="B1484" t="s">
        <v>44</v>
      </c>
      <c r="C1484" t="s">
        <v>5</v>
      </c>
      <c r="D1484" t="s">
        <v>5</v>
      </c>
      <c r="E1484" t="b">
        <v>1</v>
      </c>
      <c r="F1484" t="n">
        <v>29932.6073945563</v>
      </c>
      <c r="G1484" t="n">
        <v>4326.03173828125</v>
      </c>
      <c r="H1484" t="n">
        <v>16606.57567153384</v>
      </c>
      <c r="I1484" t="n">
        <v>48.0</v>
      </c>
    </row>
    <row r="1485">
      <c r="A1485" t="s">
        <v>118</v>
      </c>
      <c r="B1485" t="s">
        <v>45</v>
      </c>
      <c r="C1485" t="s">
        <v>5</v>
      </c>
      <c r="D1485" t="s">
        <v>5</v>
      </c>
      <c r="E1485" t="b">
        <v>1</v>
      </c>
      <c r="F1485" t="n">
        <v>23396.76817321045</v>
      </c>
      <c r="G1485" t="n">
        <v>3889.284423828125</v>
      </c>
      <c r="H1485" t="n">
        <v>10507.48369979126</v>
      </c>
      <c r="I1485" t="n">
        <v>37.0</v>
      </c>
    </row>
    <row r="1486">
      <c r="A1486" t="s">
        <v>118</v>
      </c>
      <c r="B1486" t="s">
        <v>46</v>
      </c>
      <c r="C1486" t="s">
        <v>5</v>
      </c>
      <c r="D1486" t="s">
        <v>5</v>
      </c>
      <c r="E1486" t="b">
        <v>1</v>
      </c>
      <c r="F1486" t="n">
        <v>18250.537876184204</v>
      </c>
      <c r="G1486" t="n">
        <v>3735.349365234375</v>
      </c>
      <c r="H1486" t="n">
        <v>5515.188610131957</v>
      </c>
      <c r="I1486" t="n">
        <v>32.0</v>
      </c>
    </row>
    <row r="1487">
      <c r="A1487" t="s">
        <v>118</v>
      </c>
      <c r="B1487" t="s">
        <v>65</v>
      </c>
      <c r="C1487" t="s">
        <v>5</v>
      </c>
      <c r="D1487" t="s">
        <v>5</v>
      </c>
      <c r="E1487" t="b">
        <v>1</v>
      </c>
      <c r="F1487" t="n">
        <v>104562.15962783371</v>
      </c>
      <c r="G1487" t="n">
        <v>4934.30712890625</v>
      </c>
      <c r="H1487" t="n">
        <v>90627.85253135239</v>
      </c>
      <c r="I1487" t="n">
        <v>60.0</v>
      </c>
    </row>
    <row r="1488">
      <c r="A1488" t="s">
        <v>118</v>
      </c>
      <c r="B1488" t="s">
        <v>66</v>
      </c>
      <c r="C1488" t="s">
        <v>5</v>
      </c>
      <c r="D1488" t="s">
        <v>5</v>
      </c>
      <c r="E1488" t="b">
        <v>1</v>
      </c>
      <c r="F1488" t="n">
        <v>80292.80052712296</v>
      </c>
      <c r="G1488" t="n">
        <v>4148.15234375</v>
      </c>
      <c r="H1488" t="n">
        <v>67144.64799073075</v>
      </c>
      <c r="I1488" t="n">
        <v>42.0</v>
      </c>
    </row>
    <row r="1489">
      <c r="A1489" t="s">
        <v>118</v>
      </c>
      <c r="B1489" t="s">
        <v>67</v>
      </c>
      <c r="C1489" t="s">
        <v>5</v>
      </c>
      <c r="D1489" t="s">
        <v>5</v>
      </c>
      <c r="E1489" t="b">
        <v>1</v>
      </c>
      <c r="F1489" t="n">
        <v>51798.372087710224</v>
      </c>
      <c r="G1489" t="n">
        <v>3706.37353515625</v>
      </c>
      <c r="H1489" t="n">
        <v>39091.99844192775</v>
      </c>
      <c r="I1489" t="n">
        <v>30.0</v>
      </c>
    </row>
    <row r="1490">
      <c r="A1490" t="s">
        <v>118</v>
      </c>
      <c r="B1490" t="s">
        <v>68</v>
      </c>
      <c r="C1490" t="s">
        <v>5</v>
      </c>
      <c r="D1490" t="s">
        <v>5</v>
      </c>
      <c r="E1490" t="b">
        <v>1</v>
      </c>
      <c r="F1490" t="n">
        <v>35040.535092703256</v>
      </c>
      <c r="G1490" t="n">
        <v>3026.4296875</v>
      </c>
      <c r="H1490" t="n">
        <v>23014.10539757386</v>
      </c>
      <c r="I1490" t="n">
        <v>21.0</v>
      </c>
    </row>
    <row r="1491">
      <c r="A1491" t="s">
        <v>118</v>
      </c>
      <c r="B1491" t="s">
        <v>69</v>
      </c>
      <c r="C1491" t="s">
        <v>5</v>
      </c>
      <c r="D1491" t="s">
        <v>5</v>
      </c>
      <c r="E1491" t="b">
        <v>1</v>
      </c>
      <c r="F1491" t="n">
        <v>80728.50650377832</v>
      </c>
      <c r="G1491" t="n">
        <v>4297.7998046875</v>
      </c>
      <c r="H1491" t="n">
        <v>67430.70661898218</v>
      </c>
      <c r="I1491" t="n">
        <v>43.0</v>
      </c>
    </row>
    <row r="1492">
      <c r="A1492" t="s">
        <v>118</v>
      </c>
      <c r="B1492" t="s">
        <v>70</v>
      </c>
      <c r="C1492" t="s">
        <v>5</v>
      </c>
      <c r="D1492" t="s">
        <v>5</v>
      </c>
      <c r="E1492" t="b">
        <v>1</v>
      </c>
      <c r="F1492" t="n">
        <v>64733.78035911009</v>
      </c>
      <c r="G1492" t="n">
        <v>4214.1904296875</v>
      </c>
      <c r="H1492" t="n">
        <v>51519.5899103491</v>
      </c>
      <c r="I1492" t="n">
        <v>40.0</v>
      </c>
    </row>
    <row r="1493">
      <c r="A1493" t="s">
        <v>118</v>
      </c>
      <c r="B1493" t="s">
        <v>71</v>
      </c>
      <c r="C1493" t="s">
        <v>5</v>
      </c>
      <c r="D1493" t="s">
        <v>5</v>
      </c>
      <c r="E1493" t="b">
        <v>1</v>
      </c>
      <c r="F1493" t="n">
        <v>58902.10409264973</v>
      </c>
      <c r="G1493" t="n">
        <v>4034.259033203125</v>
      </c>
      <c r="H1493" t="n">
        <v>45867.84517770222</v>
      </c>
      <c r="I1493" t="n">
        <v>32.0</v>
      </c>
    </row>
    <row r="1494">
      <c r="A1494" t="s">
        <v>118</v>
      </c>
      <c r="B1494" t="s">
        <v>72</v>
      </c>
      <c r="C1494" t="s">
        <v>5</v>
      </c>
      <c r="D1494" t="s">
        <v>5</v>
      </c>
      <c r="E1494" t="b">
        <v>1</v>
      </c>
      <c r="F1494" t="n">
        <v>56855.429349946586</v>
      </c>
      <c r="G1494" t="n">
        <v>3876.564697265625</v>
      </c>
      <c r="H1494" t="n">
        <v>43978.86466412505</v>
      </c>
      <c r="I1494" t="n">
        <v>34.0</v>
      </c>
    </row>
    <row r="1495">
      <c r="A1495" t="s">
        <v>118</v>
      </c>
      <c r="B1495" t="s">
        <v>26</v>
      </c>
      <c r="C1495" t="s">
        <v>5</v>
      </c>
      <c r="D1495" t="s">
        <v>5</v>
      </c>
      <c r="E1495" t="b">
        <v>1</v>
      </c>
      <c r="F1495" t="n">
        <v>8589.641851119413</v>
      </c>
      <c r="G1495" t="n">
        <v>3928.49609375</v>
      </c>
      <c r="H1495" t="n">
        <v>3661.14580505313</v>
      </c>
      <c r="I1495" t="n">
        <v>54.0</v>
      </c>
    </row>
    <row r="1496">
      <c r="A1496" t="s">
        <v>118</v>
      </c>
      <c r="B1496" t="s">
        <v>27</v>
      </c>
      <c r="C1496" t="s">
        <v>5</v>
      </c>
      <c r="D1496" t="s">
        <v>5</v>
      </c>
      <c r="E1496" t="b">
        <v>1</v>
      </c>
      <c r="F1496" t="n">
        <v>7632.645501869163</v>
      </c>
      <c r="G1496" t="n">
        <v>3999.482666015625</v>
      </c>
      <c r="H1496" t="n">
        <v>2633.162803428612</v>
      </c>
      <c r="I1496" t="n">
        <v>54.0</v>
      </c>
    </row>
    <row r="1497">
      <c r="A1497" t="s">
        <v>118</v>
      </c>
      <c r="B1497" t="s">
        <v>28</v>
      </c>
      <c r="C1497" t="s">
        <v>5</v>
      </c>
      <c r="D1497" t="s">
        <v>5</v>
      </c>
      <c r="E1497" t="b">
        <v>1</v>
      </c>
      <c r="F1497" t="n">
        <v>6213.41212700036</v>
      </c>
      <c r="G1497" t="n">
        <v>3808.529296875</v>
      </c>
      <c r="H1497" t="n">
        <v>1404.8828320327088</v>
      </c>
      <c r="I1497" t="n">
        <v>43.0</v>
      </c>
    </row>
    <row r="1498">
      <c r="A1498" t="s">
        <v>118</v>
      </c>
      <c r="B1498" t="s">
        <v>29</v>
      </c>
      <c r="C1498" t="s">
        <v>5</v>
      </c>
      <c r="D1498" t="s">
        <v>5</v>
      </c>
      <c r="E1498" t="b">
        <v>1</v>
      </c>
      <c r="F1498" t="n">
        <v>5033.356130701485</v>
      </c>
      <c r="G1498" t="n">
        <v>3414.35009765625</v>
      </c>
      <c r="H1498" t="n">
        <v>619.0061169685752</v>
      </c>
      <c r="I1498" t="n">
        <v>36.0</v>
      </c>
    </row>
    <row r="1499">
      <c r="A1499" t="s">
        <v>118</v>
      </c>
      <c r="B1499" t="s">
        <v>30</v>
      </c>
      <c r="C1499" t="s">
        <v>5</v>
      </c>
      <c r="D1499" t="s">
        <v>5</v>
      </c>
      <c r="E1499" t="b">
        <v>1</v>
      </c>
      <c r="F1499" t="n">
        <v>7097.784945993066</v>
      </c>
      <c r="G1499" t="n">
        <v>3834.911865234375</v>
      </c>
      <c r="H1499" t="n">
        <v>2262.8730902954335</v>
      </c>
      <c r="I1499" t="n">
        <v>46.0</v>
      </c>
    </row>
    <row r="1500">
      <c r="A1500" t="s">
        <v>118</v>
      </c>
      <c r="B1500" t="s">
        <v>31</v>
      </c>
      <c r="C1500" t="s">
        <v>5</v>
      </c>
      <c r="D1500" t="s">
        <v>5</v>
      </c>
      <c r="E1500" t="b">
        <v>1</v>
      </c>
      <c r="F1500" t="n">
        <v>6556.569118516298</v>
      </c>
      <c r="G1500" t="n">
        <v>3723.409423828125</v>
      </c>
      <c r="H1500" t="n">
        <v>1833.1596603558971</v>
      </c>
      <c r="I1500" t="n">
        <v>44.0</v>
      </c>
    </row>
    <row r="1501">
      <c r="A1501" t="s">
        <v>118</v>
      </c>
      <c r="B1501" t="s">
        <v>32</v>
      </c>
      <c r="C1501" t="s">
        <v>5</v>
      </c>
      <c r="D1501" t="s">
        <v>5</v>
      </c>
      <c r="E1501" t="b">
        <v>1</v>
      </c>
      <c r="F1501" t="n">
        <v>5830.60067429753</v>
      </c>
      <c r="G1501" t="n">
        <v>3556.36328125</v>
      </c>
      <c r="H1501" t="n">
        <v>1274.2374369165486</v>
      </c>
      <c r="I1501" t="n">
        <v>40.0</v>
      </c>
    </row>
    <row r="1502">
      <c r="A1502" t="s">
        <v>118</v>
      </c>
      <c r="B1502" t="s">
        <v>33</v>
      </c>
      <c r="C1502" t="s">
        <v>5</v>
      </c>
      <c r="D1502" t="s">
        <v>5</v>
      </c>
      <c r="E1502" t="b">
        <v>1</v>
      </c>
      <c r="F1502" t="n">
        <v>4382.478334821846</v>
      </c>
      <c r="G1502" t="n">
        <v>2990.3798828125</v>
      </c>
      <c r="H1502" t="n">
        <v>392.09853593268605</v>
      </c>
      <c r="I1502" t="n">
        <v>27.0</v>
      </c>
    </row>
    <row r="1503">
      <c r="A1503" t="s">
        <v>118</v>
      </c>
      <c r="B1503" t="s">
        <v>34</v>
      </c>
      <c r="C1503" t="s">
        <v>5</v>
      </c>
      <c r="D1503" t="s">
        <v>5</v>
      </c>
      <c r="E1503" t="b">
        <v>1</v>
      </c>
      <c r="F1503" t="n">
        <v>5932.606441436873</v>
      </c>
      <c r="G1503" t="n">
        <v>3527.34619140625</v>
      </c>
      <c r="H1503" t="n">
        <v>1405.2602385865312</v>
      </c>
      <c r="I1503" t="n">
        <v>42.0</v>
      </c>
    </row>
    <row r="1504">
      <c r="A1504" t="s">
        <v>118</v>
      </c>
      <c r="B1504" t="s">
        <v>35</v>
      </c>
      <c r="C1504" t="s">
        <v>5</v>
      </c>
      <c r="D1504" t="s">
        <v>5</v>
      </c>
      <c r="E1504" t="b">
        <v>1</v>
      </c>
      <c r="F1504" t="n">
        <v>4867.640274977154</v>
      </c>
      <c r="G1504" t="n">
        <v>2901.512451171875</v>
      </c>
      <c r="H1504" t="n">
        <v>966.1279153580132</v>
      </c>
      <c r="I1504" t="n">
        <v>30.0</v>
      </c>
    </row>
    <row r="1505">
      <c r="A1505" t="s">
        <v>118</v>
      </c>
      <c r="B1505" t="s">
        <v>36</v>
      </c>
      <c r="C1505" t="s">
        <v>5</v>
      </c>
      <c r="D1505" t="s">
        <v>5</v>
      </c>
      <c r="E1505" t="b">
        <v>1</v>
      </c>
      <c r="F1505" t="n">
        <v>4827.834253465214</v>
      </c>
      <c r="G1505" t="n">
        <v>3034.58154296875</v>
      </c>
      <c r="H1505" t="n">
        <v>793.252811585941</v>
      </c>
      <c r="I1505" t="n">
        <v>32.0</v>
      </c>
    </row>
    <row r="1506">
      <c r="A1506" t="s">
        <v>118</v>
      </c>
      <c r="B1506" t="s">
        <v>37</v>
      </c>
      <c r="C1506" t="s">
        <v>5</v>
      </c>
      <c r="D1506" t="s">
        <v>5</v>
      </c>
      <c r="E1506" t="b">
        <v>1</v>
      </c>
      <c r="F1506" t="n">
        <v>4069.405940468582</v>
      </c>
      <c r="G1506" t="n">
        <v>2681.0693359375</v>
      </c>
      <c r="H1506" t="n">
        <v>388.33650534895287</v>
      </c>
      <c r="I1506" t="n">
        <v>22.0</v>
      </c>
    </row>
    <row r="1507">
      <c r="A1507" t="s">
        <v>118</v>
      </c>
      <c r="B1507" t="s">
        <v>103</v>
      </c>
      <c r="C1507" t="s">
        <v>5</v>
      </c>
      <c r="D1507" t="s">
        <v>5</v>
      </c>
      <c r="E1507" t="b">
        <v>1</v>
      </c>
      <c r="F1507" t="n">
        <v>19949.94223034851</v>
      </c>
      <c r="G1507" t="n">
        <v>3519.293701171875</v>
      </c>
      <c r="H1507" t="n">
        <v>15430.648458604739</v>
      </c>
      <c r="I1507" t="n">
        <v>40.0</v>
      </c>
    </row>
    <row r="1508">
      <c r="A1508" t="s">
        <v>118</v>
      </c>
      <c r="B1508" t="s">
        <v>104</v>
      </c>
      <c r="C1508" t="s">
        <v>5</v>
      </c>
      <c r="D1508" t="s">
        <v>5</v>
      </c>
      <c r="E1508" t="b">
        <v>1</v>
      </c>
      <c r="F1508" t="n">
        <v>15893.16534091749</v>
      </c>
      <c r="G1508" t="n">
        <v>3181.46044921875</v>
      </c>
      <c r="H1508" t="n">
        <v>11711.704830663584</v>
      </c>
      <c r="I1508" t="n">
        <v>30.0</v>
      </c>
    </row>
    <row r="1509">
      <c r="A1509" t="s">
        <v>118</v>
      </c>
      <c r="B1509" t="s">
        <v>105</v>
      </c>
      <c r="C1509" t="s">
        <v>5</v>
      </c>
      <c r="D1509" t="s">
        <v>5</v>
      </c>
      <c r="E1509" t="b">
        <v>1</v>
      </c>
      <c r="F1509" t="n">
        <v>14212.828328908337</v>
      </c>
      <c r="G1509" t="n">
        <v>3141.38427734375</v>
      </c>
      <c r="H1509" t="n">
        <v>10071.444112599744</v>
      </c>
      <c r="I1509" t="n">
        <v>25.0</v>
      </c>
    </row>
    <row r="1510">
      <c r="A1510" t="s">
        <v>118</v>
      </c>
      <c r="B1510" t="s">
        <v>106</v>
      </c>
      <c r="C1510" t="s">
        <v>5</v>
      </c>
      <c r="D1510" t="s">
        <v>5</v>
      </c>
      <c r="E1510" t="b">
        <v>1</v>
      </c>
      <c r="F1510" t="n">
        <v>7348.339769925076</v>
      </c>
      <c r="G1510" t="n">
        <v>2674.37353515625</v>
      </c>
      <c r="H1510" t="n">
        <v>3673.9661126985143</v>
      </c>
      <c r="I1510" t="n">
        <v>12.0</v>
      </c>
    </row>
    <row r="1511">
      <c r="A1511" t="s">
        <v>118</v>
      </c>
      <c r="B1511" t="s">
        <v>107</v>
      </c>
      <c r="C1511" t="s">
        <v>5</v>
      </c>
      <c r="D1511" t="s">
        <v>5</v>
      </c>
      <c r="E1511" t="b">
        <v>1</v>
      </c>
      <c r="F1511" t="n">
        <v>12709.400011526957</v>
      </c>
      <c r="G1511" t="n">
        <v>2832.026611328125</v>
      </c>
      <c r="H1511" t="n">
        <v>8877.373484122172</v>
      </c>
      <c r="I1511" t="n">
        <v>24.0</v>
      </c>
    </row>
    <row r="1512">
      <c r="A1512" t="s">
        <v>118</v>
      </c>
      <c r="B1512" t="s">
        <v>108</v>
      </c>
      <c r="C1512" t="s">
        <v>5</v>
      </c>
      <c r="D1512" t="s">
        <v>5</v>
      </c>
      <c r="E1512" t="b">
        <v>1</v>
      </c>
      <c r="F1512" t="n">
        <v>11531.990680940742</v>
      </c>
      <c r="G1512" t="n">
        <v>2795.91845703125</v>
      </c>
      <c r="H1512" t="n">
        <v>7736.072109468574</v>
      </c>
      <c r="I1512" t="n">
        <v>20.0</v>
      </c>
    </row>
    <row r="1513">
      <c r="A1513" t="s">
        <v>118</v>
      </c>
      <c r="B1513" t="s">
        <v>109</v>
      </c>
      <c r="C1513" t="s">
        <v>5</v>
      </c>
      <c r="D1513" t="s">
        <v>5</v>
      </c>
      <c r="E1513" t="b">
        <v>1</v>
      </c>
      <c r="F1513" t="n">
        <v>7766.751437316534</v>
      </c>
      <c r="G1513" t="n">
        <v>2554.67138671875</v>
      </c>
      <c r="H1513" t="n">
        <v>4212.080134521124</v>
      </c>
      <c r="I1513" t="n">
        <v>14.0</v>
      </c>
    </row>
    <row r="1514">
      <c r="A1514" t="s">
        <v>118</v>
      </c>
      <c r="B1514" t="s">
        <v>110</v>
      </c>
      <c r="C1514" t="s">
        <v>5</v>
      </c>
      <c r="D1514" t="s">
        <v>5</v>
      </c>
      <c r="E1514" t="b">
        <v>1</v>
      </c>
      <c r="F1514" t="n">
        <v>6494.285791771183</v>
      </c>
      <c r="G1514" t="n">
        <v>2496.063720703125</v>
      </c>
      <c r="H1514" t="n">
        <v>2998.222097770939</v>
      </c>
      <c r="I1514" t="n">
        <v>11.0</v>
      </c>
    </row>
    <row r="1515">
      <c r="A1515" t="s">
        <v>118</v>
      </c>
      <c r="B1515" t="s">
        <v>111</v>
      </c>
      <c r="C1515" t="s">
        <v>5</v>
      </c>
      <c r="D1515" t="s">
        <v>5</v>
      </c>
      <c r="E1515" t="b">
        <v>1</v>
      </c>
      <c r="F1515" t="n">
        <v>10693.367801550763</v>
      </c>
      <c r="G1515" t="n">
        <v>2623.340087890625</v>
      </c>
      <c r="H1515" t="n">
        <v>7070.027728918927</v>
      </c>
      <c r="I1515" t="n">
        <v>19.0</v>
      </c>
    </row>
    <row r="1516">
      <c r="A1516" t="s">
        <v>118</v>
      </c>
      <c r="B1516" t="s">
        <v>112</v>
      </c>
      <c r="C1516" t="s">
        <v>5</v>
      </c>
      <c r="D1516" t="s">
        <v>5</v>
      </c>
      <c r="E1516" t="b">
        <v>1</v>
      </c>
      <c r="F1516" t="n">
        <v>10424.704242090345</v>
      </c>
      <c r="G1516" t="n">
        <v>2733.664306640625</v>
      </c>
      <c r="H1516" t="n">
        <v>6691.039920190932</v>
      </c>
      <c r="I1516" t="n">
        <v>20.0</v>
      </c>
    </row>
    <row r="1517">
      <c r="A1517" t="s">
        <v>118</v>
      </c>
      <c r="B1517" t="s">
        <v>113</v>
      </c>
      <c r="C1517" t="s">
        <v>5</v>
      </c>
      <c r="D1517" t="s">
        <v>5</v>
      </c>
      <c r="E1517" t="b">
        <v>1</v>
      </c>
      <c r="F1517" t="n">
        <v>6532.499244640754</v>
      </c>
      <c r="G1517" t="n">
        <v>2582.52294921875</v>
      </c>
      <c r="H1517" t="n">
        <v>2949.976188610481</v>
      </c>
      <c r="I1517" t="n">
        <v>11.0</v>
      </c>
    </row>
    <row r="1518">
      <c r="A1518" t="s">
        <v>118</v>
      </c>
      <c r="B1518" t="s">
        <v>25</v>
      </c>
      <c r="C1518" t="s">
        <v>5</v>
      </c>
      <c r="D1518" t="s">
        <v>5</v>
      </c>
      <c r="E1518" t="b">
        <v>1</v>
      </c>
      <c r="F1518" t="n">
        <v>6944.464331413489</v>
      </c>
      <c r="G1518" t="n">
        <v>4117.9619140625</v>
      </c>
      <c r="H1518" t="n">
        <v>1826.5023448717411</v>
      </c>
      <c r="I1518" t="n">
        <v>41.0</v>
      </c>
    </row>
    <row r="1519">
      <c r="A1519" t="s">
        <v>118</v>
      </c>
      <c r="B1519" t="s">
        <v>47</v>
      </c>
      <c r="C1519" t="s">
        <v>5</v>
      </c>
      <c r="D1519" t="s">
        <v>5</v>
      </c>
      <c r="E1519" t="b">
        <v>1</v>
      </c>
      <c r="F1519" t="n">
        <v>7251.628820529971</v>
      </c>
      <c r="G1519" t="n">
        <v>4491.6123046875</v>
      </c>
      <c r="H1519" t="n">
        <v>1760.0163060341213</v>
      </c>
      <c r="I1519" t="n">
        <v>46.0</v>
      </c>
    </row>
    <row r="1520">
      <c r="A1520" t="s">
        <v>118</v>
      </c>
      <c r="B1520" t="s">
        <v>48</v>
      </c>
      <c r="C1520" t="s">
        <v>5</v>
      </c>
      <c r="D1520" t="s">
        <v>5</v>
      </c>
      <c r="E1520" t="b">
        <v>1</v>
      </c>
      <c r="F1520" t="n">
        <v>6109.067247753261</v>
      </c>
      <c r="G1520" t="n">
        <v>4026.76904296875</v>
      </c>
      <c r="H1520" t="n">
        <v>1082.2982715417127</v>
      </c>
      <c r="I1520" t="n">
        <v>42.0</v>
      </c>
    </row>
    <row r="1521">
      <c r="A1521" t="s">
        <v>118</v>
      </c>
      <c r="B1521" t="s">
        <v>49</v>
      </c>
      <c r="C1521" t="s">
        <v>5</v>
      </c>
      <c r="D1521" t="s">
        <v>5</v>
      </c>
      <c r="E1521" t="b">
        <v>1</v>
      </c>
      <c r="F1521" t="n">
        <v>5951.793830910705</v>
      </c>
      <c r="G1521" t="n">
        <v>4283.443359375</v>
      </c>
      <c r="H1521" t="n">
        <v>668.3504677210076</v>
      </c>
      <c r="I1521" t="n">
        <v>39.0</v>
      </c>
    </row>
    <row r="1522">
      <c r="A1522" t="s">
        <v>118</v>
      </c>
      <c r="B1522" t="s">
        <v>50</v>
      </c>
      <c r="C1522" t="s">
        <v>5</v>
      </c>
      <c r="D1522" t="s">
        <v>5</v>
      </c>
      <c r="E1522" t="b">
        <v>1</v>
      </c>
      <c r="F1522" t="n">
        <v>7615.856488324253</v>
      </c>
      <c r="G1522" t="n">
        <v>4553.080078125</v>
      </c>
      <c r="H1522" t="n">
        <v>2062.776459790318</v>
      </c>
      <c r="I1522" t="n">
        <v>46.0</v>
      </c>
    </row>
    <row r="1523">
      <c r="A1523" t="s">
        <v>118</v>
      </c>
      <c r="B1523" t="s">
        <v>51</v>
      </c>
      <c r="C1523" t="s">
        <v>5</v>
      </c>
      <c r="D1523" t="s">
        <v>5</v>
      </c>
      <c r="E1523" t="b">
        <v>1</v>
      </c>
      <c r="F1523" t="n">
        <v>5616.90317191872</v>
      </c>
      <c r="G1523" t="n">
        <v>3702.35595703125</v>
      </c>
      <c r="H1523" t="n">
        <v>914.5472759226259</v>
      </c>
      <c r="I1523" t="n">
        <v>33.0</v>
      </c>
    </row>
    <row r="1524">
      <c r="A1524" t="s">
        <v>118</v>
      </c>
      <c r="B1524" t="s">
        <v>52</v>
      </c>
      <c r="C1524" t="s">
        <v>5</v>
      </c>
      <c r="D1524" t="s">
        <v>5</v>
      </c>
      <c r="E1524" t="b">
        <v>1</v>
      </c>
      <c r="F1524" t="n">
        <v>5288.239499265134</v>
      </c>
      <c r="G1524" t="n">
        <v>3701.578369140625</v>
      </c>
      <c r="H1524" t="n">
        <v>586.6611987890598</v>
      </c>
      <c r="I1524" t="n">
        <v>28.0</v>
      </c>
    </row>
    <row r="1525">
      <c r="A1525" t="s">
        <v>118</v>
      </c>
      <c r="B1525" t="s">
        <v>53</v>
      </c>
      <c r="C1525" t="s">
        <v>5</v>
      </c>
      <c r="D1525" t="s">
        <v>5</v>
      </c>
      <c r="E1525" t="b">
        <v>1</v>
      </c>
      <c r="F1525" t="n">
        <v>5258.213215863449</v>
      </c>
      <c r="G1525" t="n">
        <v>3822.988525390625</v>
      </c>
      <c r="H1525" t="n">
        <v>435.2247667667687</v>
      </c>
      <c r="I1525" t="n">
        <v>29.0</v>
      </c>
    </row>
    <row r="1526">
      <c r="A1526" t="s">
        <v>118</v>
      </c>
      <c r="B1526" t="s">
        <v>73</v>
      </c>
      <c r="C1526" t="s">
        <v>5</v>
      </c>
      <c r="D1526" t="s">
        <v>5</v>
      </c>
      <c r="E1526" t="b">
        <v>1</v>
      </c>
      <c r="F1526" t="n">
        <v>18614.25810926676</v>
      </c>
      <c r="G1526" t="n">
        <v>4261.26220703125</v>
      </c>
      <c r="H1526" t="n">
        <v>13352.995742018225</v>
      </c>
      <c r="I1526" t="n">
        <v>33.0</v>
      </c>
    </row>
    <row r="1527">
      <c r="A1527" t="s">
        <v>118</v>
      </c>
      <c r="B1527" t="s">
        <v>74</v>
      </c>
      <c r="C1527" t="s">
        <v>5</v>
      </c>
      <c r="D1527" t="s">
        <v>5</v>
      </c>
      <c r="E1527" t="b">
        <v>1</v>
      </c>
      <c r="F1527" t="n">
        <v>15294.523551145243</v>
      </c>
      <c r="G1527" t="n">
        <v>3560.439697265625</v>
      </c>
      <c r="H1527" t="n">
        <v>10734.083815732645</v>
      </c>
      <c r="I1527" t="n">
        <v>26.0</v>
      </c>
    </row>
    <row r="1528">
      <c r="A1528" t="s">
        <v>118</v>
      </c>
      <c r="B1528" t="s">
        <v>75</v>
      </c>
      <c r="C1528" t="s">
        <v>5</v>
      </c>
      <c r="D1528" t="s">
        <v>5</v>
      </c>
      <c r="E1528" t="b">
        <v>1</v>
      </c>
      <c r="F1528" t="n">
        <v>12339.840578388492</v>
      </c>
      <c r="G1528" t="n">
        <v>3926.738037109375</v>
      </c>
      <c r="H1528" t="n">
        <v>7413.102518390934</v>
      </c>
      <c r="I1528" t="n">
        <v>20.0</v>
      </c>
    </row>
    <row r="1529">
      <c r="A1529" t="s">
        <v>118</v>
      </c>
      <c r="B1529" t="s">
        <v>76</v>
      </c>
      <c r="C1529" t="s">
        <v>5</v>
      </c>
      <c r="D1529" t="s">
        <v>5</v>
      </c>
      <c r="E1529" t="b">
        <v>1</v>
      </c>
      <c r="F1529" t="n">
        <v>7758.614058890089</v>
      </c>
      <c r="G1529" t="n">
        <v>3407.48681640625</v>
      </c>
      <c r="H1529" t="n">
        <v>3351.127158560499</v>
      </c>
      <c r="I1529" t="n">
        <v>14.0</v>
      </c>
    </row>
    <row r="1530">
      <c r="A1530" t="s">
        <v>118</v>
      </c>
      <c r="B1530" t="s">
        <v>77</v>
      </c>
      <c r="C1530" t="s">
        <v>5</v>
      </c>
      <c r="D1530" t="s">
        <v>5</v>
      </c>
      <c r="E1530" t="b">
        <v>1</v>
      </c>
      <c r="F1530" t="n">
        <v>16331.9351906361</v>
      </c>
      <c r="G1530" t="n">
        <v>3915.304443359375</v>
      </c>
      <c r="H1530" t="n">
        <v>11416.630793053093</v>
      </c>
      <c r="I1530" t="n">
        <v>29.0</v>
      </c>
    </row>
    <row r="1531">
      <c r="A1531" t="s">
        <v>118</v>
      </c>
      <c r="B1531" t="s">
        <v>78</v>
      </c>
      <c r="C1531" t="s">
        <v>5</v>
      </c>
      <c r="D1531" t="s">
        <v>5</v>
      </c>
      <c r="E1531" t="b">
        <v>1</v>
      </c>
      <c r="F1531" t="n">
        <v>11679.83306988658</v>
      </c>
      <c r="G1531" t="n">
        <v>3585.448974609375</v>
      </c>
      <c r="H1531" t="n">
        <v>7094.3841410535715</v>
      </c>
      <c r="I1531" t="n">
        <v>20.0</v>
      </c>
    </row>
    <row r="1532">
      <c r="A1532" t="s">
        <v>118</v>
      </c>
      <c r="B1532" t="s">
        <v>79</v>
      </c>
      <c r="C1532" t="s">
        <v>5</v>
      </c>
      <c r="D1532" t="s">
        <v>5</v>
      </c>
      <c r="E1532" t="b">
        <v>1</v>
      </c>
      <c r="F1532" t="n">
        <v>10505.220164190332</v>
      </c>
      <c r="G1532" t="n">
        <v>3598.716064453125</v>
      </c>
      <c r="H1532" t="n">
        <v>5906.5042065487305</v>
      </c>
      <c r="I1532" t="n">
        <v>19.0</v>
      </c>
    </row>
    <row r="1533">
      <c r="A1533" t="s">
        <v>118</v>
      </c>
      <c r="B1533" t="s">
        <v>80</v>
      </c>
      <c r="C1533" t="s">
        <v>5</v>
      </c>
      <c r="D1533" t="s">
        <v>5</v>
      </c>
      <c r="E1533" t="b">
        <v>1</v>
      </c>
      <c r="F1533" t="n">
        <v>5804.017262436679</v>
      </c>
      <c r="G1533" t="n">
        <v>2689.77685546875</v>
      </c>
      <c r="H1533" t="n">
        <v>2114.2404145973237</v>
      </c>
      <c r="I1533" t="n">
        <v>10.0</v>
      </c>
    </row>
    <row r="1534">
      <c r="A1534" t="s">
        <v>118</v>
      </c>
      <c r="B1534" t="s">
        <v>38</v>
      </c>
      <c r="C1534" t="s">
        <v>6</v>
      </c>
      <c r="D1534" t="s">
        <v>6</v>
      </c>
      <c r="E1534" t="b">
        <v>1</v>
      </c>
      <c r="F1534" t="n">
        <v>39398.759793689795</v>
      </c>
      <c r="G1534" t="n">
        <v>4316.5615234375</v>
      </c>
      <c r="H1534" t="n">
        <v>26082.198277881685</v>
      </c>
      <c r="I1534" t="n">
        <v>64.0</v>
      </c>
    </row>
    <row r="1535">
      <c r="A1535" t="s">
        <v>118</v>
      </c>
      <c r="B1535" t="s">
        <v>39</v>
      </c>
      <c r="C1535" t="s">
        <v>6</v>
      </c>
      <c r="D1535" t="s">
        <v>6</v>
      </c>
      <c r="E1535" t="b">
        <v>1</v>
      </c>
      <c r="F1535" t="n">
        <v>29400.593665992063</v>
      </c>
      <c r="G1535" t="n">
        <v>3783.201416015625</v>
      </c>
      <c r="H1535" t="n">
        <v>16617.39224616174</v>
      </c>
      <c r="I1535" t="n">
        <v>52.0</v>
      </c>
    </row>
    <row r="1536">
      <c r="A1536" t="s">
        <v>118</v>
      </c>
      <c r="B1536" t="s">
        <v>41</v>
      </c>
      <c r="C1536" t="s">
        <v>6</v>
      </c>
      <c r="D1536" t="s">
        <v>6</v>
      </c>
      <c r="E1536" t="b">
        <v>1</v>
      </c>
      <c r="F1536" t="n">
        <v>22830.41175310048</v>
      </c>
      <c r="G1536" t="n">
        <v>3000.89013671875</v>
      </c>
      <c r="H1536" t="n">
        <v>10829.521665972796</v>
      </c>
      <c r="I1536" t="n">
        <v>39.0</v>
      </c>
    </row>
    <row r="1537">
      <c r="A1537" t="s">
        <v>118</v>
      </c>
      <c r="B1537" t="s">
        <v>42</v>
      </c>
      <c r="C1537" t="s">
        <v>6</v>
      </c>
      <c r="D1537" t="s">
        <v>6</v>
      </c>
      <c r="E1537" t="b">
        <v>1</v>
      </c>
      <c r="F1537" t="n">
        <v>17819.41091599222</v>
      </c>
      <c r="G1537" t="n">
        <v>2772.92724609375</v>
      </c>
      <c r="H1537" t="n">
        <v>6046.483656547029</v>
      </c>
      <c r="I1537" t="n">
        <v>35.0</v>
      </c>
    </row>
    <row r="1538">
      <c r="A1538" t="s">
        <v>118</v>
      </c>
      <c r="B1538" t="s">
        <v>40</v>
      </c>
      <c r="C1538" t="s">
        <v>6</v>
      </c>
      <c r="D1538" t="s">
        <v>6</v>
      </c>
      <c r="E1538" t="b">
        <v>1</v>
      </c>
      <c r="F1538" t="n">
        <v>30804.623258272346</v>
      </c>
      <c r="G1538" t="n">
        <v>3988.114990234375</v>
      </c>
      <c r="H1538" t="n">
        <v>17816.50821463221</v>
      </c>
      <c r="I1538" t="n">
        <v>54.0</v>
      </c>
    </row>
    <row r="1539">
      <c r="A1539" t="s">
        <v>118</v>
      </c>
      <c r="B1539" t="s">
        <v>43</v>
      </c>
      <c r="C1539" t="s">
        <v>6</v>
      </c>
      <c r="D1539" t="s">
        <v>6</v>
      </c>
      <c r="E1539" t="b">
        <v>1</v>
      </c>
      <c r="F1539" t="n">
        <v>31968.996243090245</v>
      </c>
      <c r="G1539" t="n">
        <v>3911.18359375</v>
      </c>
      <c r="H1539" t="n">
        <v>19057.812691301915</v>
      </c>
      <c r="I1539" t="n">
        <v>57.0</v>
      </c>
    </row>
    <row r="1540">
      <c r="A1540" t="s">
        <v>118</v>
      </c>
      <c r="B1540" t="s">
        <v>44</v>
      </c>
      <c r="C1540" t="s">
        <v>6</v>
      </c>
      <c r="D1540" t="s">
        <v>6</v>
      </c>
      <c r="E1540" t="b">
        <v>1</v>
      </c>
      <c r="F1540" t="n">
        <v>30782.93993592974</v>
      </c>
      <c r="G1540" t="n">
        <v>4158.77685546875</v>
      </c>
      <c r="H1540" t="n">
        <v>17624.16312242266</v>
      </c>
      <c r="I1540" t="n">
        <v>58.0</v>
      </c>
    </row>
    <row r="1541">
      <c r="A1541" t="s">
        <v>118</v>
      </c>
      <c r="B1541" t="s">
        <v>45</v>
      </c>
      <c r="C1541" t="s">
        <v>6</v>
      </c>
      <c r="D1541" t="s">
        <v>6</v>
      </c>
      <c r="E1541" t="b">
        <v>1</v>
      </c>
      <c r="F1541" t="n">
        <v>25638.720425651398</v>
      </c>
      <c r="G1541" t="n">
        <v>3362.16259765625</v>
      </c>
      <c r="H1541" t="n">
        <v>13276.557793662872</v>
      </c>
      <c r="I1541" t="n">
        <v>46.0</v>
      </c>
    </row>
    <row r="1542">
      <c r="A1542" t="s">
        <v>118</v>
      </c>
      <c r="B1542" t="s">
        <v>46</v>
      </c>
      <c r="C1542" t="s">
        <v>6</v>
      </c>
      <c r="D1542" t="s">
        <v>6</v>
      </c>
      <c r="E1542" t="b">
        <v>1</v>
      </c>
      <c r="F1542" t="n">
        <v>19212.22047521799</v>
      </c>
      <c r="G1542" t="n">
        <v>3045.95703125</v>
      </c>
      <c r="H1542" t="n">
        <v>7166.263516447239</v>
      </c>
      <c r="I1542" t="n">
        <v>38.0</v>
      </c>
    </row>
    <row r="1543">
      <c r="A1543" t="s">
        <v>118</v>
      </c>
      <c r="B1543" t="s">
        <v>65</v>
      </c>
      <c r="C1543" t="s">
        <v>6</v>
      </c>
      <c r="D1543" t="s">
        <v>6</v>
      </c>
      <c r="E1543" t="b">
        <v>1</v>
      </c>
      <c r="F1543" t="n">
        <v>96375.63272424985</v>
      </c>
      <c r="G1543" t="n">
        <v>4235.50390625</v>
      </c>
      <c r="H1543" t="n">
        <v>83140.12892290403</v>
      </c>
      <c r="I1543" t="n">
        <v>63.0</v>
      </c>
    </row>
    <row r="1544">
      <c r="A1544" t="s">
        <v>118</v>
      </c>
      <c r="B1544" t="s">
        <v>66</v>
      </c>
      <c r="C1544" t="s">
        <v>6</v>
      </c>
      <c r="D1544" t="s">
        <v>6</v>
      </c>
      <c r="E1544" t="b">
        <v>1</v>
      </c>
      <c r="F1544" t="n">
        <v>87005.03414859525</v>
      </c>
      <c r="G1544" t="n">
        <v>3915.21484375</v>
      </c>
      <c r="H1544" t="n">
        <v>74089.81929530851</v>
      </c>
      <c r="I1544" t="n">
        <v>53.0</v>
      </c>
    </row>
    <row r="1545">
      <c r="A1545" t="s">
        <v>118</v>
      </c>
      <c r="B1545" t="s">
        <v>67</v>
      </c>
      <c r="C1545" t="s">
        <v>6</v>
      </c>
      <c r="D1545" t="s">
        <v>6</v>
      </c>
      <c r="E1545" t="b">
        <v>1</v>
      </c>
      <c r="F1545" t="n">
        <v>63553.925437201695</v>
      </c>
      <c r="G1545" t="n">
        <v>3062.6689453125</v>
      </c>
      <c r="H1545" t="n">
        <v>51491.25651477738</v>
      </c>
      <c r="I1545" t="n">
        <v>37.0</v>
      </c>
    </row>
    <row r="1546">
      <c r="A1546" t="s">
        <v>118</v>
      </c>
      <c r="B1546" t="s">
        <v>68</v>
      </c>
      <c r="C1546" t="s">
        <v>6</v>
      </c>
      <c r="D1546" t="s">
        <v>6</v>
      </c>
      <c r="E1546" t="b">
        <v>1</v>
      </c>
      <c r="F1546" t="n">
        <v>43968.86414088647</v>
      </c>
      <c r="G1546" t="n">
        <v>2241.70849609375</v>
      </c>
      <c r="H1546" t="n">
        <v>32727.15574397485</v>
      </c>
      <c r="I1546" t="n">
        <v>25.0</v>
      </c>
    </row>
    <row r="1547">
      <c r="A1547" t="s">
        <v>118</v>
      </c>
      <c r="B1547" t="s">
        <v>69</v>
      </c>
      <c r="C1547" t="s">
        <v>6</v>
      </c>
      <c r="D1547" t="s">
        <v>6</v>
      </c>
      <c r="E1547" t="b">
        <v>1</v>
      </c>
      <c r="F1547" t="n">
        <v>76869.8978482963</v>
      </c>
      <c r="G1547" t="n">
        <v>3581.38037109375</v>
      </c>
      <c r="H1547" t="n">
        <v>64288.51745622172</v>
      </c>
      <c r="I1547" t="n">
        <v>51.0</v>
      </c>
    </row>
    <row r="1548">
      <c r="A1548" t="s">
        <v>118</v>
      </c>
      <c r="B1548" t="s">
        <v>70</v>
      </c>
      <c r="C1548" t="s">
        <v>6</v>
      </c>
      <c r="D1548" t="s">
        <v>6</v>
      </c>
      <c r="E1548" t="b">
        <v>1</v>
      </c>
      <c r="F1548" t="n">
        <v>65443.205009359364</v>
      </c>
      <c r="G1548" t="n">
        <v>3249.96337890625</v>
      </c>
      <c r="H1548" t="n">
        <v>53193.24173154259</v>
      </c>
      <c r="I1548" t="n">
        <v>44.0</v>
      </c>
    </row>
    <row r="1549">
      <c r="A1549" t="s">
        <v>118</v>
      </c>
      <c r="B1549" t="s">
        <v>71</v>
      </c>
      <c r="C1549" t="s">
        <v>6</v>
      </c>
      <c r="D1549" t="s">
        <v>6</v>
      </c>
      <c r="E1549" t="b">
        <v>1</v>
      </c>
      <c r="F1549" t="n">
        <v>48585.18108114745</v>
      </c>
      <c r="G1549" t="n">
        <v>2771.125</v>
      </c>
      <c r="H1549" t="n">
        <v>36814.05601439025</v>
      </c>
      <c r="I1549" t="n">
        <v>38.0</v>
      </c>
    </row>
    <row r="1550">
      <c r="A1550" t="s">
        <v>118</v>
      </c>
      <c r="B1550" t="s">
        <v>72</v>
      </c>
      <c r="C1550" t="s">
        <v>6</v>
      </c>
      <c r="D1550" t="s">
        <v>6</v>
      </c>
      <c r="E1550" t="b">
        <v>1</v>
      </c>
      <c r="F1550" t="n">
        <v>56000.416325360995</v>
      </c>
      <c r="G1550" t="n">
        <v>2973.20166015625</v>
      </c>
      <c r="H1550" t="n">
        <v>44027.21478536771</v>
      </c>
      <c r="I1550" t="n">
        <v>40.0</v>
      </c>
    </row>
    <row r="1551">
      <c r="A1551" t="s">
        <v>118</v>
      </c>
      <c r="B1551" t="s">
        <v>26</v>
      </c>
      <c r="C1551" t="s">
        <v>6</v>
      </c>
      <c r="D1551" t="s">
        <v>6</v>
      </c>
      <c r="E1551" t="b">
        <v>1</v>
      </c>
      <c r="F1551" t="n">
        <v>9755.946478405065</v>
      </c>
      <c r="G1551" t="n">
        <v>4018.115234375</v>
      </c>
      <c r="H1551" t="n">
        <v>4737.831287899084</v>
      </c>
      <c r="I1551" t="n">
        <v>71.0</v>
      </c>
    </row>
    <row r="1552">
      <c r="A1552" t="s">
        <v>118</v>
      </c>
      <c r="B1552" t="s">
        <v>27</v>
      </c>
      <c r="C1552" t="s">
        <v>6</v>
      </c>
      <c r="D1552" t="s">
        <v>6</v>
      </c>
      <c r="E1552" t="b">
        <v>1</v>
      </c>
      <c r="F1552" t="n">
        <v>8145.626289374045</v>
      </c>
      <c r="G1552" t="n">
        <v>3536.7353515625</v>
      </c>
      <c r="H1552" t="n">
        <v>3608.890932089499</v>
      </c>
      <c r="I1552" t="n">
        <v>59.0</v>
      </c>
    </row>
    <row r="1553">
      <c r="A1553" t="s">
        <v>118</v>
      </c>
      <c r="B1553" t="s">
        <v>28</v>
      </c>
      <c r="C1553" t="s">
        <v>6</v>
      </c>
      <c r="D1553" t="s">
        <v>6</v>
      </c>
      <c r="E1553" t="b">
        <v>1</v>
      </c>
      <c r="F1553" t="n">
        <v>6358.471926589561</v>
      </c>
      <c r="G1553" t="n">
        <v>3179.918701171875</v>
      </c>
      <c r="H1553" t="n">
        <v>2178.55317773397</v>
      </c>
      <c r="I1553" t="n">
        <v>50.0</v>
      </c>
    </row>
    <row r="1554">
      <c r="A1554" t="s">
        <v>118</v>
      </c>
      <c r="B1554" t="s">
        <v>29</v>
      </c>
      <c r="C1554" t="s">
        <v>6</v>
      </c>
      <c r="D1554" t="s">
        <v>6</v>
      </c>
      <c r="E1554" t="b">
        <v>1</v>
      </c>
      <c r="F1554" t="n">
        <v>4685.784349895522</v>
      </c>
      <c r="G1554" t="n">
        <v>2685.685546875</v>
      </c>
      <c r="H1554" t="n">
        <v>1000.0987419853652</v>
      </c>
      <c r="I1554" t="n">
        <v>38.0</v>
      </c>
    </row>
    <row r="1555">
      <c r="A1555" t="s">
        <v>118</v>
      </c>
      <c r="B1555" t="s">
        <v>30</v>
      </c>
      <c r="C1555" t="s">
        <v>6</v>
      </c>
      <c r="D1555" t="s">
        <v>6</v>
      </c>
      <c r="E1555" t="b">
        <v>1</v>
      </c>
      <c r="F1555" t="n">
        <v>7964.538722482955</v>
      </c>
      <c r="G1555" t="n">
        <v>3686.117431640625</v>
      </c>
      <c r="H1555" t="n">
        <v>3278.421330896651</v>
      </c>
      <c r="I1555" t="n">
        <v>62.0</v>
      </c>
    </row>
    <row r="1556">
      <c r="A1556" t="s">
        <v>118</v>
      </c>
      <c r="B1556" t="s">
        <v>31</v>
      </c>
      <c r="C1556" t="s">
        <v>6</v>
      </c>
      <c r="D1556" t="s">
        <v>6</v>
      </c>
      <c r="E1556" t="b">
        <v>0</v>
      </c>
      <c r="F1556" t="n">
        <v>6067.870803693992</v>
      </c>
      <c r="G1556" t="n">
        <v>2603.91552734375</v>
      </c>
      <c r="H1556" t="n">
        <v>2463.9552095930394</v>
      </c>
      <c r="I1556" t="n">
        <v>40.0</v>
      </c>
    </row>
    <row r="1557">
      <c r="A1557" t="s">
        <v>118</v>
      </c>
      <c r="B1557" t="s">
        <v>32</v>
      </c>
      <c r="C1557" t="s">
        <v>6</v>
      </c>
      <c r="D1557" t="s">
        <v>6</v>
      </c>
      <c r="E1557" t="b">
        <v>0</v>
      </c>
      <c r="F1557" t="n">
        <v>5146.37955890115</v>
      </c>
      <c r="G1557" t="n">
        <v>2373.36376953125</v>
      </c>
      <c r="H1557" t="n">
        <v>1773.0156844657245</v>
      </c>
      <c r="I1557" t="n">
        <v>33.0</v>
      </c>
    </row>
    <row r="1558">
      <c r="A1558" t="s">
        <v>118</v>
      </c>
      <c r="B1558" t="s">
        <v>33</v>
      </c>
      <c r="C1558" t="s">
        <v>6</v>
      </c>
      <c r="D1558" t="s">
        <v>6</v>
      </c>
      <c r="E1558" t="b">
        <v>0</v>
      </c>
      <c r="F1558" t="n">
        <v>3966.1831026734576</v>
      </c>
      <c r="G1558" t="n">
        <v>2077.9169921875</v>
      </c>
      <c r="H1558" t="n">
        <v>888.2660685242876</v>
      </c>
      <c r="I1558" t="n">
        <v>28.0</v>
      </c>
    </row>
    <row r="1559">
      <c r="A1559" t="s">
        <v>118</v>
      </c>
      <c r="B1559" t="s">
        <v>34</v>
      </c>
      <c r="C1559" t="s">
        <v>6</v>
      </c>
      <c r="D1559" t="s">
        <v>6</v>
      </c>
      <c r="E1559" t="b">
        <v>0</v>
      </c>
      <c r="F1559" t="n">
        <v>5073.737252713551</v>
      </c>
      <c r="G1559" t="n">
        <v>2522.284912109375</v>
      </c>
      <c r="H1559" t="n">
        <v>1551.4522337926526</v>
      </c>
      <c r="I1559" t="n">
        <v>40.0</v>
      </c>
    </row>
    <row r="1560">
      <c r="A1560" t="s">
        <v>118</v>
      </c>
      <c r="B1560" t="s">
        <v>35</v>
      </c>
      <c r="C1560" t="s">
        <v>6</v>
      </c>
      <c r="D1560" t="s">
        <v>6</v>
      </c>
      <c r="E1560" t="b">
        <v>1</v>
      </c>
      <c r="F1560" t="n">
        <v>4489.541567758281</v>
      </c>
      <c r="G1560" t="n">
        <v>2300.30859375</v>
      </c>
      <c r="H1560" t="n">
        <v>1189.2330235993459</v>
      </c>
      <c r="I1560" t="n">
        <v>36.0</v>
      </c>
    </row>
    <row r="1561">
      <c r="A1561" t="s">
        <v>118</v>
      </c>
      <c r="B1561" t="s">
        <v>36</v>
      </c>
      <c r="C1561" t="s">
        <v>6</v>
      </c>
      <c r="D1561" t="s">
        <v>6</v>
      </c>
      <c r="E1561" t="b">
        <v>1</v>
      </c>
      <c r="F1561" t="n">
        <v>4426.289899288833</v>
      </c>
      <c r="G1561" t="n">
        <v>2125.3193359375</v>
      </c>
      <c r="H1561" t="n">
        <v>1300.9705290190582</v>
      </c>
      <c r="I1561" t="n">
        <v>31.0</v>
      </c>
    </row>
    <row r="1562">
      <c r="A1562" t="s">
        <v>118</v>
      </c>
      <c r="B1562" t="s">
        <v>37</v>
      </c>
      <c r="C1562" t="s">
        <v>6</v>
      </c>
      <c r="D1562" t="s">
        <v>6</v>
      </c>
      <c r="E1562" t="b">
        <v>0</v>
      </c>
      <c r="F1562" t="n">
        <v>3022.205871841314</v>
      </c>
      <c r="G1562" t="n">
        <v>1406.3966064453125</v>
      </c>
      <c r="H1562" t="n">
        <v>615.8092386931207</v>
      </c>
      <c r="I1562" t="n">
        <v>18.0</v>
      </c>
    </row>
    <row r="1563">
      <c r="A1563" t="s">
        <v>118</v>
      </c>
      <c r="B1563" t="s">
        <v>103</v>
      </c>
      <c r="C1563" t="s">
        <v>6</v>
      </c>
      <c r="D1563" t="s">
        <v>6</v>
      </c>
      <c r="E1563" t="b">
        <v>1</v>
      </c>
      <c r="F1563" t="n">
        <v>23994.465305580314</v>
      </c>
      <c r="G1563" t="n">
        <v>3217.736328125</v>
      </c>
      <c r="H1563" t="n">
        <v>19776.72893930834</v>
      </c>
      <c r="I1563" t="n">
        <v>52.0</v>
      </c>
    </row>
    <row r="1564">
      <c r="A1564" t="s">
        <v>118</v>
      </c>
      <c r="B1564" t="s">
        <v>104</v>
      </c>
      <c r="C1564" t="s">
        <v>6</v>
      </c>
      <c r="D1564" t="s">
        <v>6</v>
      </c>
      <c r="E1564" t="b">
        <v>1</v>
      </c>
      <c r="F1564" t="n">
        <v>18800.64007182236</v>
      </c>
      <c r="G1564" t="n">
        <v>2428.344970703125</v>
      </c>
      <c r="H1564" t="n">
        <v>15372.295017195896</v>
      </c>
      <c r="I1564" t="n">
        <v>34.0</v>
      </c>
    </row>
    <row r="1565">
      <c r="A1565" t="s">
        <v>118</v>
      </c>
      <c r="B1565" t="s">
        <v>105</v>
      </c>
      <c r="C1565" t="s">
        <v>6</v>
      </c>
      <c r="D1565" t="s">
        <v>6</v>
      </c>
      <c r="E1565" t="b">
        <v>1</v>
      </c>
      <c r="F1565" t="n">
        <v>14825.40387126389</v>
      </c>
      <c r="G1565" t="n">
        <v>1998.179443359375</v>
      </c>
      <c r="H1565" t="n">
        <v>11827.224458422093</v>
      </c>
      <c r="I1565" t="n">
        <v>26.0</v>
      </c>
    </row>
    <row r="1566">
      <c r="A1566" t="s">
        <v>118</v>
      </c>
      <c r="B1566" t="s">
        <v>106</v>
      </c>
      <c r="C1566" t="s">
        <v>6</v>
      </c>
      <c r="D1566" t="s">
        <v>6</v>
      </c>
      <c r="E1566" t="b">
        <v>1</v>
      </c>
      <c r="F1566" t="n">
        <v>9604.836733593798</v>
      </c>
      <c r="G1566" t="n">
        <v>1412.30810546875</v>
      </c>
      <c r="H1566" t="n">
        <v>7192.528578533984</v>
      </c>
      <c r="I1566" t="n">
        <v>17.0</v>
      </c>
    </row>
    <row r="1567">
      <c r="A1567" t="s">
        <v>118</v>
      </c>
      <c r="B1567" t="s">
        <v>107</v>
      </c>
      <c r="C1567" t="s">
        <v>6</v>
      </c>
      <c r="D1567" t="s">
        <v>6</v>
      </c>
      <c r="E1567" t="b">
        <v>1</v>
      </c>
      <c r="F1567" t="n">
        <v>15711.223985905855</v>
      </c>
      <c r="G1567" t="n">
        <v>2491.9365234375</v>
      </c>
      <c r="H1567" t="n">
        <v>12219.287517781466</v>
      </c>
      <c r="I1567" t="n">
        <v>37.0</v>
      </c>
    </row>
    <row r="1568">
      <c r="A1568" t="s">
        <v>118</v>
      </c>
      <c r="B1568" t="s">
        <v>108</v>
      </c>
      <c r="C1568" t="s">
        <v>6</v>
      </c>
      <c r="D1568" t="s">
        <v>6</v>
      </c>
      <c r="E1568" t="b">
        <v>1</v>
      </c>
      <c r="F1568" t="n">
        <v>11013.924349780762</v>
      </c>
      <c r="G1568" t="n">
        <v>1805.03173828125</v>
      </c>
      <c r="H1568" t="n">
        <v>8208.892619128907</v>
      </c>
      <c r="I1568" t="n">
        <v>21.0</v>
      </c>
    </row>
    <row r="1569">
      <c r="A1569" t="s">
        <v>118</v>
      </c>
      <c r="B1569" t="s">
        <v>109</v>
      </c>
      <c r="C1569" t="s">
        <v>6</v>
      </c>
      <c r="D1569" t="s">
        <v>6</v>
      </c>
      <c r="E1569" t="b">
        <v>1</v>
      </c>
      <c r="F1569" t="n">
        <v>10796.454777076953</v>
      </c>
      <c r="G1569" t="n">
        <v>1760.8861083984375</v>
      </c>
      <c r="H1569" t="n">
        <v>8035.568676307911</v>
      </c>
      <c r="I1569" t="n">
        <v>20.0</v>
      </c>
    </row>
    <row r="1570">
      <c r="A1570" t="s">
        <v>118</v>
      </c>
      <c r="B1570" t="s">
        <v>110</v>
      </c>
      <c r="C1570" t="s">
        <v>6</v>
      </c>
      <c r="D1570" t="s">
        <v>6</v>
      </c>
      <c r="E1570" t="b">
        <v>1</v>
      </c>
      <c r="F1570" t="n">
        <v>6001.966255520106</v>
      </c>
      <c r="G1570" t="n">
        <v>1128.322265625</v>
      </c>
      <c r="H1570" t="n">
        <v>3873.6439898951057</v>
      </c>
      <c r="I1570" t="n">
        <v>11.0</v>
      </c>
    </row>
    <row r="1571">
      <c r="A1571" t="s">
        <v>118</v>
      </c>
      <c r="B1571" t="s">
        <v>111</v>
      </c>
      <c r="C1571" t="s">
        <v>6</v>
      </c>
      <c r="D1571" t="s">
        <v>6</v>
      </c>
      <c r="E1571" t="b">
        <v>1</v>
      </c>
      <c r="F1571" t="n">
        <v>10849.041208008575</v>
      </c>
      <c r="G1571" t="n">
        <v>2088.996337890625</v>
      </c>
      <c r="H1571" t="n">
        <v>7760.0447652137755</v>
      </c>
      <c r="I1571" t="n">
        <v>28.0</v>
      </c>
    </row>
    <row r="1572">
      <c r="A1572" t="s">
        <v>118</v>
      </c>
      <c r="B1572" t="s">
        <v>112</v>
      </c>
      <c r="C1572" t="s">
        <v>6</v>
      </c>
      <c r="D1572" t="s">
        <v>6</v>
      </c>
      <c r="E1572" t="b">
        <v>1</v>
      </c>
      <c r="F1572" t="n">
        <v>11915.870202471328</v>
      </c>
      <c r="G1572" t="n">
        <v>1995.5362548828125</v>
      </c>
      <c r="H1572" t="n">
        <v>8920.333991457534</v>
      </c>
      <c r="I1572" t="n">
        <v>24.0</v>
      </c>
    </row>
    <row r="1573">
      <c r="A1573" t="s">
        <v>118</v>
      </c>
      <c r="B1573" t="s">
        <v>113</v>
      </c>
      <c r="C1573" t="s">
        <v>6</v>
      </c>
      <c r="D1573" t="s">
        <v>6</v>
      </c>
      <c r="E1573" t="b">
        <v>1</v>
      </c>
      <c r="F1573" t="n">
        <v>5625.473900955738</v>
      </c>
      <c r="G1573" t="n">
        <v>1175.0679931640625</v>
      </c>
      <c r="H1573" t="n">
        <v>3450.405919235767</v>
      </c>
      <c r="I1573" t="n">
        <v>10.0</v>
      </c>
    </row>
    <row r="1574">
      <c r="A1574" t="s">
        <v>118</v>
      </c>
      <c r="B1574" t="s">
        <v>25</v>
      </c>
      <c r="C1574" t="s">
        <v>6</v>
      </c>
      <c r="D1574" t="s">
        <v>6</v>
      </c>
      <c r="E1574" t="b">
        <v>0</v>
      </c>
      <c r="F1574" t="n">
        <v>7820.383629288802</v>
      </c>
      <c r="G1574" t="n">
        <v>4050.969482421875</v>
      </c>
      <c r="H1574" t="n">
        <v>2769.414207902083</v>
      </c>
      <c r="I1574" t="n">
        <v>54.0</v>
      </c>
    </row>
    <row r="1575">
      <c r="A1575" t="s">
        <v>118</v>
      </c>
      <c r="B1575" t="s">
        <v>47</v>
      </c>
      <c r="C1575" t="s">
        <v>6</v>
      </c>
      <c r="D1575" t="s">
        <v>6</v>
      </c>
      <c r="E1575" t="b">
        <v>0</v>
      </c>
      <c r="F1575" t="n">
        <v>6455.2695846189745</v>
      </c>
      <c r="G1575" t="n">
        <v>3225.8046875</v>
      </c>
      <c r="H1575" t="n">
        <v>2229.464775048662</v>
      </c>
      <c r="I1575" t="n">
        <v>38.0</v>
      </c>
    </row>
    <row r="1576">
      <c r="A1576" t="s">
        <v>118</v>
      </c>
      <c r="B1576" t="s">
        <v>48</v>
      </c>
      <c r="C1576" t="s">
        <v>6</v>
      </c>
      <c r="D1576" t="s">
        <v>6</v>
      </c>
      <c r="E1576" t="b">
        <v>0</v>
      </c>
      <c r="F1576" t="n">
        <v>6312.649610544357</v>
      </c>
      <c r="G1576" t="n">
        <v>3520.800537109375</v>
      </c>
      <c r="H1576" t="n">
        <v>1791.849031473312</v>
      </c>
      <c r="I1576" t="n">
        <v>41.0</v>
      </c>
    </row>
    <row r="1577">
      <c r="A1577" t="s">
        <v>118</v>
      </c>
      <c r="B1577" t="s">
        <v>49</v>
      </c>
      <c r="C1577" t="s">
        <v>6</v>
      </c>
      <c r="D1577" t="s">
        <v>6</v>
      </c>
      <c r="E1577" t="b">
        <v>0</v>
      </c>
      <c r="F1577" t="n">
        <v>4912.133678306632</v>
      </c>
      <c r="G1577" t="n">
        <v>3139.721435546875</v>
      </c>
      <c r="H1577" t="n">
        <v>772.4122465744543</v>
      </c>
      <c r="I1577" t="n">
        <v>32.0</v>
      </c>
    </row>
    <row r="1578">
      <c r="A1578" t="s">
        <v>118</v>
      </c>
      <c r="B1578" t="s">
        <v>50</v>
      </c>
      <c r="C1578" t="s">
        <v>6</v>
      </c>
      <c r="D1578" t="s">
        <v>6</v>
      </c>
      <c r="E1578" t="b">
        <v>0</v>
      </c>
      <c r="F1578" t="n">
        <v>7652.7132897760475</v>
      </c>
      <c r="G1578" t="n">
        <v>3897.25537109375</v>
      </c>
      <c r="H1578" t="n">
        <v>2755.458002605637</v>
      </c>
      <c r="I1578" t="n">
        <v>49.0</v>
      </c>
    </row>
    <row r="1579">
      <c r="A1579" t="s">
        <v>118</v>
      </c>
      <c r="B1579" t="s">
        <v>51</v>
      </c>
      <c r="C1579" t="s">
        <v>6</v>
      </c>
      <c r="D1579" t="s">
        <v>6</v>
      </c>
      <c r="E1579" t="b">
        <v>0</v>
      </c>
      <c r="F1579" t="n">
        <v>5588.87152613509</v>
      </c>
      <c r="G1579" t="n">
        <v>3002.034423828125</v>
      </c>
      <c r="H1579" t="n">
        <v>1586.8370450865057</v>
      </c>
      <c r="I1579" t="n">
        <v>40.0</v>
      </c>
    </row>
    <row r="1580">
      <c r="A1580" t="s">
        <v>118</v>
      </c>
      <c r="B1580" t="s">
        <v>52</v>
      </c>
      <c r="C1580" t="s">
        <v>6</v>
      </c>
      <c r="D1580" t="s">
        <v>6</v>
      </c>
      <c r="E1580" t="b">
        <v>0</v>
      </c>
      <c r="F1580" t="n">
        <v>4917.05581316343</v>
      </c>
      <c r="G1580" t="n">
        <v>2818.038818359375</v>
      </c>
      <c r="H1580" t="n">
        <v>1099.0169948040552</v>
      </c>
      <c r="I1580" t="n">
        <v>31.0</v>
      </c>
    </row>
    <row r="1581">
      <c r="A1581" t="s">
        <v>118</v>
      </c>
      <c r="B1581" t="s">
        <v>53</v>
      </c>
      <c r="C1581" t="s">
        <v>6</v>
      </c>
      <c r="D1581" t="s">
        <v>6</v>
      </c>
      <c r="E1581" t="b">
        <v>1</v>
      </c>
      <c r="F1581" t="n">
        <v>4273.490146858569</v>
      </c>
      <c r="G1581" t="n">
        <v>2413.539794921875</v>
      </c>
      <c r="H1581" t="n">
        <v>859.9502451251706</v>
      </c>
      <c r="I1581" t="n">
        <v>27.0</v>
      </c>
    </row>
    <row r="1582">
      <c r="A1582" t="s">
        <v>118</v>
      </c>
      <c r="B1582" t="s">
        <v>73</v>
      </c>
      <c r="C1582" t="s">
        <v>6</v>
      </c>
      <c r="D1582" t="s">
        <v>6</v>
      </c>
      <c r="E1582" t="b">
        <v>1</v>
      </c>
      <c r="F1582" t="n">
        <v>22207.17964843002</v>
      </c>
      <c r="G1582" t="n">
        <v>4165.4521484375</v>
      </c>
      <c r="H1582" t="n">
        <v>17041.72758773056</v>
      </c>
      <c r="I1582" t="n">
        <v>53.0</v>
      </c>
    </row>
    <row r="1583">
      <c r="A1583" t="s">
        <v>118</v>
      </c>
      <c r="B1583" t="s">
        <v>74</v>
      </c>
      <c r="C1583" t="s">
        <v>6</v>
      </c>
      <c r="D1583" t="s">
        <v>6</v>
      </c>
      <c r="E1583" t="b">
        <v>1</v>
      </c>
      <c r="F1583" t="n">
        <v>15584.357192181287</v>
      </c>
      <c r="G1583" t="n">
        <v>2837.8330078125</v>
      </c>
      <c r="H1583" t="n">
        <v>11746.524073742567</v>
      </c>
      <c r="I1583" t="n">
        <v>30.0</v>
      </c>
    </row>
    <row r="1584">
      <c r="A1584" t="s">
        <v>118</v>
      </c>
      <c r="B1584" t="s">
        <v>75</v>
      </c>
      <c r="C1584" t="s">
        <v>6</v>
      </c>
      <c r="D1584" t="s">
        <v>6</v>
      </c>
      <c r="E1584" t="b">
        <v>1</v>
      </c>
      <c r="F1584" t="n">
        <v>12396.430087741108</v>
      </c>
      <c r="G1584" t="n">
        <v>2403.54443359375</v>
      </c>
      <c r="H1584" t="n">
        <v>8992.88566559145</v>
      </c>
      <c r="I1584" t="n">
        <v>22.0</v>
      </c>
    </row>
    <row r="1585">
      <c r="A1585" t="s">
        <v>118</v>
      </c>
      <c r="B1585" t="s">
        <v>76</v>
      </c>
      <c r="C1585" t="s">
        <v>6</v>
      </c>
      <c r="D1585" t="s">
        <v>6</v>
      </c>
      <c r="E1585" t="b">
        <v>1</v>
      </c>
      <c r="F1585" t="n">
        <v>7361.269223174815</v>
      </c>
      <c r="G1585" t="n">
        <v>1567.412353515625</v>
      </c>
      <c r="H1585" t="n">
        <v>4793.856808624034</v>
      </c>
      <c r="I1585" t="n">
        <v>13.0</v>
      </c>
    </row>
    <row r="1586">
      <c r="A1586" t="s">
        <v>118</v>
      </c>
      <c r="B1586" t="s">
        <v>77</v>
      </c>
      <c r="C1586" t="s">
        <v>6</v>
      </c>
      <c r="D1586" t="s">
        <v>6</v>
      </c>
      <c r="E1586" t="b">
        <v>1</v>
      </c>
      <c r="F1586" t="n">
        <v>18835.61380794386</v>
      </c>
      <c r="G1586" t="n">
        <v>3412.478515625</v>
      </c>
      <c r="H1586" t="n">
        <v>14423.135322836437</v>
      </c>
      <c r="I1586" t="n">
        <v>40.0</v>
      </c>
    </row>
    <row r="1587">
      <c r="A1587" t="s">
        <v>118</v>
      </c>
      <c r="B1587" t="s">
        <v>78</v>
      </c>
      <c r="C1587" t="s">
        <v>6</v>
      </c>
      <c r="D1587" t="s">
        <v>6</v>
      </c>
      <c r="E1587" t="b">
        <v>1</v>
      </c>
      <c r="F1587" t="n">
        <v>17486.799431438914</v>
      </c>
      <c r="G1587" t="n">
        <v>3345.771728515625</v>
      </c>
      <c r="H1587" t="n">
        <v>13141.027622814647</v>
      </c>
      <c r="I1587" t="n">
        <v>42.0</v>
      </c>
    </row>
    <row r="1588">
      <c r="A1588" t="s">
        <v>118</v>
      </c>
      <c r="B1588" t="s">
        <v>79</v>
      </c>
      <c r="C1588" t="s">
        <v>6</v>
      </c>
      <c r="D1588" t="s">
        <v>6</v>
      </c>
      <c r="E1588" t="b">
        <v>1</v>
      </c>
      <c r="F1588" t="n">
        <v>9584.671729644453</v>
      </c>
      <c r="G1588" t="n">
        <v>2232.671630859375</v>
      </c>
      <c r="H1588" t="n">
        <v>6352.000175079023</v>
      </c>
      <c r="I1588" t="n">
        <v>20.0</v>
      </c>
    </row>
    <row r="1589">
      <c r="A1589" t="s">
        <v>118</v>
      </c>
      <c r="B1589" t="s">
        <v>80</v>
      </c>
      <c r="C1589" t="s">
        <v>6</v>
      </c>
      <c r="D1589" t="s">
        <v>6</v>
      </c>
      <c r="E1589" t="b">
        <v>1</v>
      </c>
      <c r="F1589" t="n">
        <v>5335.0741560772585</v>
      </c>
      <c r="G1589" t="n">
        <v>1324.521728515625</v>
      </c>
      <c r="H1589" t="n">
        <v>3010.55240467345</v>
      </c>
      <c r="I1589" t="n">
        <v>9.0</v>
      </c>
    </row>
    <row r="1590">
      <c r="A1590" t="s">
        <v>118</v>
      </c>
      <c r="B1590" t="s">
        <v>38</v>
      </c>
      <c r="C1590" t="s">
        <v>7</v>
      </c>
      <c r="D1590" t="s">
        <v>7</v>
      </c>
      <c r="E1590" t="b">
        <v>1</v>
      </c>
      <c r="F1590" t="n">
        <v>37827.86109605846</v>
      </c>
      <c r="G1590" t="n">
        <v>4535.7314453125</v>
      </c>
      <c r="H1590" t="n">
        <v>24292.129521046252</v>
      </c>
      <c r="I1590" t="n">
        <v>68.0</v>
      </c>
    </row>
    <row r="1591">
      <c r="A1591" t="s">
        <v>118</v>
      </c>
      <c r="B1591" t="s">
        <v>39</v>
      </c>
      <c r="C1591" t="s">
        <v>7</v>
      </c>
      <c r="D1591" t="s">
        <v>7</v>
      </c>
      <c r="E1591" t="b">
        <v>1</v>
      </c>
      <c r="F1591" t="n">
        <v>26521.399420194917</v>
      </c>
      <c r="G1591" t="n">
        <v>3610.64404296875</v>
      </c>
      <c r="H1591" t="n">
        <v>13910.755266599946</v>
      </c>
      <c r="I1591" t="n">
        <v>51.0</v>
      </c>
    </row>
    <row r="1592">
      <c r="A1592" t="s">
        <v>118</v>
      </c>
      <c r="B1592" t="s">
        <v>41</v>
      </c>
      <c r="C1592" t="s">
        <v>7</v>
      </c>
      <c r="D1592" t="s">
        <v>7</v>
      </c>
      <c r="E1592" t="b">
        <v>1</v>
      </c>
      <c r="F1592" t="n">
        <v>21787.024804631692</v>
      </c>
      <c r="G1592" t="n">
        <v>3688.30224609375</v>
      </c>
      <c r="H1592" t="n">
        <v>9098.722617665751</v>
      </c>
      <c r="I1592" t="n">
        <v>53.0</v>
      </c>
    </row>
    <row r="1593">
      <c r="A1593" t="s">
        <v>118</v>
      </c>
      <c r="B1593" t="s">
        <v>42</v>
      </c>
      <c r="C1593" t="s">
        <v>7</v>
      </c>
      <c r="D1593" t="s">
        <v>7</v>
      </c>
      <c r="E1593" t="b">
        <v>1</v>
      </c>
      <c r="F1593" t="n">
        <v>18536.88441401732</v>
      </c>
      <c r="G1593" t="n">
        <v>5032.4541015625</v>
      </c>
      <c r="H1593" t="n">
        <v>4504.430079758286</v>
      </c>
      <c r="I1593" t="n">
        <v>77.0</v>
      </c>
    </row>
    <row r="1594">
      <c r="A1594" t="s">
        <v>118</v>
      </c>
      <c r="B1594" t="s">
        <v>40</v>
      </c>
      <c r="C1594" t="s">
        <v>7</v>
      </c>
      <c r="D1594" t="s">
        <v>7</v>
      </c>
      <c r="E1594" t="b">
        <v>1</v>
      </c>
      <c r="F1594" t="n">
        <v>32940.07382641059</v>
      </c>
      <c r="G1594" t="n">
        <v>4693.80419921875</v>
      </c>
      <c r="H1594" t="n">
        <v>19246.269539453806</v>
      </c>
      <c r="I1594" t="n">
        <v>64.0</v>
      </c>
    </row>
    <row r="1595">
      <c r="A1595" t="s">
        <v>118</v>
      </c>
      <c r="B1595" t="s">
        <v>43</v>
      </c>
      <c r="C1595" t="s">
        <v>7</v>
      </c>
      <c r="D1595" t="s">
        <v>7</v>
      </c>
      <c r="E1595" t="b">
        <v>1</v>
      </c>
      <c r="F1595" t="n">
        <v>35996.41429711487</v>
      </c>
      <c r="G1595" t="n">
        <v>4614.46044921875</v>
      </c>
      <c r="H1595" t="n">
        <v>22381.953958522343</v>
      </c>
      <c r="I1595" t="n">
        <v>67.0</v>
      </c>
    </row>
    <row r="1596">
      <c r="A1596" t="s">
        <v>118</v>
      </c>
      <c r="B1596" t="s">
        <v>44</v>
      </c>
      <c r="C1596" t="s">
        <v>7</v>
      </c>
      <c r="D1596" t="s">
        <v>7</v>
      </c>
      <c r="E1596" t="b">
        <v>1</v>
      </c>
      <c r="F1596" t="n">
        <v>32682.960650530447</v>
      </c>
      <c r="G1596" t="n">
        <v>4403.265625</v>
      </c>
      <c r="H1596" t="n">
        <v>19279.695014086356</v>
      </c>
      <c r="I1596" t="n">
        <v>60.0</v>
      </c>
    </row>
    <row r="1597">
      <c r="A1597" t="s">
        <v>118</v>
      </c>
      <c r="B1597" t="s">
        <v>45</v>
      </c>
      <c r="C1597" t="s">
        <v>7</v>
      </c>
      <c r="D1597" t="s">
        <v>7</v>
      </c>
      <c r="E1597" t="b">
        <v>1</v>
      </c>
      <c r="F1597" t="n">
        <v>26939.86508941391</v>
      </c>
      <c r="G1597" t="n">
        <v>3666.9677734375</v>
      </c>
      <c r="H1597" t="n">
        <v>14272.897365567474</v>
      </c>
      <c r="I1597" t="n">
        <v>47.0</v>
      </c>
    </row>
    <row r="1598">
      <c r="A1598" t="s">
        <v>118</v>
      </c>
      <c r="B1598" t="s">
        <v>46</v>
      </c>
      <c r="C1598" t="s">
        <v>7</v>
      </c>
      <c r="D1598" t="s">
        <v>7</v>
      </c>
      <c r="E1598" t="b">
        <v>1</v>
      </c>
      <c r="F1598" t="n">
        <v>18816.172722345113</v>
      </c>
      <c r="G1598" t="n">
        <v>2566.471923828125</v>
      </c>
      <c r="H1598" t="n">
        <v>7249.700764184713</v>
      </c>
      <c r="I1598" t="n">
        <v>28.0</v>
      </c>
    </row>
    <row r="1599">
      <c r="A1599" t="s">
        <v>118</v>
      </c>
      <c r="B1599" t="s">
        <v>65</v>
      </c>
      <c r="C1599" t="s">
        <v>7</v>
      </c>
      <c r="D1599" t="s">
        <v>7</v>
      </c>
      <c r="E1599" t="b">
        <v>1</v>
      </c>
      <c r="F1599" t="n">
        <v>99457.49341635521</v>
      </c>
      <c r="G1599" t="n">
        <v>4297.18310546875</v>
      </c>
      <c r="H1599" t="n">
        <v>86160.31028609093</v>
      </c>
      <c r="I1599" t="n">
        <v>61.0</v>
      </c>
    </row>
    <row r="1600">
      <c r="A1600" t="s">
        <v>118</v>
      </c>
      <c r="B1600" t="s">
        <v>66</v>
      </c>
      <c r="C1600" t="s">
        <v>7</v>
      </c>
      <c r="D1600" t="s">
        <v>7</v>
      </c>
      <c r="E1600" t="b">
        <v>1</v>
      </c>
      <c r="F1600" t="n">
        <v>49081.041961264666</v>
      </c>
      <c r="G1600" t="n">
        <v>3287.431640625</v>
      </c>
      <c r="H1600" t="n">
        <v>36793.61023290163</v>
      </c>
      <c r="I1600" t="n">
        <v>34.0</v>
      </c>
    </row>
    <row r="1601">
      <c r="A1601" t="s">
        <v>118</v>
      </c>
      <c r="B1601" t="s">
        <v>67</v>
      </c>
      <c r="C1601" t="s">
        <v>7</v>
      </c>
      <c r="D1601" t="s">
        <v>7</v>
      </c>
      <c r="E1601" t="b">
        <v>1</v>
      </c>
      <c r="F1601" t="n">
        <v>47304.14436550769</v>
      </c>
      <c r="G1601" t="n">
        <v>3151.94775390625</v>
      </c>
      <c r="H1601" t="n">
        <v>35152.196684080685</v>
      </c>
      <c r="I1601" t="n">
        <v>29.0</v>
      </c>
    </row>
    <row r="1602">
      <c r="A1602" t="s">
        <v>118</v>
      </c>
      <c r="B1602" t="s">
        <v>68</v>
      </c>
      <c r="C1602" t="s">
        <v>7</v>
      </c>
      <c r="D1602" t="s">
        <v>7</v>
      </c>
      <c r="E1602" t="b">
        <v>1</v>
      </c>
      <c r="F1602" t="n">
        <v>28780.440614181196</v>
      </c>
      <c r="G1602" t="n">
        <v>2057.6142578125</v>
      </c>
      <c r="H1602" t="n">
        <v>17722.82644792143</v>
      </c>
      <c r="I1602" t="n">
        <v>15.0</v>
      </c>
    </row>
    <row r="1603">
      <c r="A1603" t="s">
        <v>118</v>
      </c>
      <c r="B1603" t="s">
        <v>69</v>
      </c>
      <c r="C1603" t="s">
        <v>7</v>
      </c>
      <c r="D1603" t="s">
        <v>7</v>
      </c>
      <c r="E1603" t="b">
        <v>1</v>
      </c>
      <c r="F1603" t="n">
        <v>60398.322583655776</v>
      </c>
      <c r="G1603" t="n">
        <v>2993.196533203125</v>
      </c>
      <c r="H1603" t="n">
        <v>48405.12606189674</v>
      </c>
      <c r="I1603" t="n">
        <v>34.0</v>
      </c>
    </row>
    <row r="1604">
      <c r="A1604" t="s">
        <v>118</v>
      </c>
      <c r="B1604" t="s">
        <v>70</v>
      </c>
      <c r="C1604" t="s">
        <v>7</v>
      </c>
      <c r="D1604" t="s">
        <v>7</v>
      </c>
      <c r="E1604" t="b">
        <v>1</v>
      </c>
      <c r="F1604" t="n">
        <v>45103.61482328172</v>
      </c>
      <c r="G1604" t="n">
        <v>2328.114990234375</v>
      </c>
      <c r="H1604" t="n">
        <v>33775.49987119432</v>
      </c>
      <c r="I1604" t="n">
        <v>24.0</v>
      </c>
    </row>
    <row r="1605">
      <c r="A1605" t="s">
        <v>118</v>
      </c>
      <c r="B1605" t="s">
        <v>71</v>
      </c>
      <c r="C1605" t="s">
        <v>7</v>
      </c>
      <c r="D1605" t="s">
        <v>7</v>
      </c>
      <c r="E1605" t="b">
        <v>1</v>
      </c>
      <c r="F1605" t="n">
        <v>39657.04208902214</v>
      </c>
      <c r="G1605" t="n">
        <v>2501.52490234375</v>
      </c>
      <c r="H1605" t="n">
        <v>28155.51725534294</v>
      </c>
      <c r="I1605" t="n">
        <v>23.0</v>
      </c>
    </row>
    <row r="1606">
      <c r="A1606" t="s">
        <v>118</v>
      </c>
      <c r="B1606" t="s">
        <v>72</v>
      </c>
      <c r="C1606" t="s">
        <v>7</v>
      </c>
      <c r="D1606" t="s">
        <v>7</v>
      </c>
      <c r="E1606" t="b">
        <v>1</v>
      </c>
      <c r="F1606" t="n">
        <v>32825.08373547414</v>
      </c>
      <c r="G1606" t="n">
        <v>1997.9036865234375</v>
      </c>
      <c r="H1606" t="n">
        <v>21827.18010617116</v>
      </c>
      <c r="I1606" t="n">
        <v>18.0</v>
      </c>
    </row>
    <row r="1607">
      <c r="A1607" t="s">
        <v>118</v>
      </c>
      <c r="B1607" t="s">
        <v>26</v>
      </c>
      <c r="C1607" t="s">
        <v>7</v>
      </c>
      <c r="D1607" t="s">
        <v>7</v>
      </c>
      <c r="E1607" t="b">
        <v>0</v>
      </c>
      <c r="F1607" t="n">
        <v>8995.23863159453</v>
      </c>
      <c r="G1607" t="n">
        <v>3736.901123046875</v>
      </c>
      <c r="H1607" t="n">
        <v>4258.337424624315</v>
      </c>
      <c r="I1607" t="n">
        <v>64.0</v>
      </c>
    </row>
    <row r="1608">
      <c r="A1608" t="s">
        <v>118</v>
      </c>
      <c r="B1608" t="s">
        <v>27</v>
      </c>
      <c r="C1608" t="s">
        <v>7</v>
      </c>
      <c r="D1608" t="s">
        <v>7</v>
      </c>
      <c r="E1608" t="b">
        <v>0</v>
      </c>
      <c r="F1608" t="n">
        <v>7669.798062941287</v>
      </c>
      <c r="G1608" t="n">
        <v>3610.5283203125</v>
      </c>
      <c r="H1608" t="n">
        <v>3059.2697845904563</v>
      </c>
      <c r="I1608" t="n">
        <v>59.0</v>
      </c>
    </row>
    <row r="1609">
      <c r="A1609" t="s">
        <v>118</v>
      </c>
      <c r="B1609" t="s">
        <v>28</v>
      </c>
      <c r="C1609" t="s">
        <v>7</v>
      </c>
      <c r="D1609" t="s">
        <v>7</v>
      </c>
      <c r="E1609" t="b">
        <v>0</v>
      </c>
      <c r="F1609" t="n">
        <v>6450.8390284799825</v>
      </c>
      <c r="G1609" t="n">
        <v>3468.549560546875</v>
      </c>
      <c r="H1609" t="n">
        <v>1982.2895385050065</v>
      </c>
      <c r="I1609" t="n">
        <v>54.0</v>
      </c>
    </row>
    <row r="1610">
      <c r="A1610" t="s">
        <v>118</v>
      </c>
      <c r="B1610" t="s">
        <v>29</v>
      </c>
      <c r="C1610" t="s">
        <v>7</v>
      </c>
      <c r="D1610" t="s">
        <v>7</v>
      </c>
      <c r="E1610" t="b">
        <v>0</v>
      </c>
      <c r="F1610" t="n">
        <v>5186.177883323742</v>
      </c>
      <c r="G1610" t="n">
        <v>3210.643310546875</v>
      </c>
      <c r="H1610" t="n">
        <v>975.534609016491</v>
      </c>
      <c r="I1610" t="n">
        <v>47.0</v>
      </c>
    </row>
    <row r="1611">
      <c r="A1611" t="s">
        <v>118</v>
      </c>
      <c r="B1611" t="s">
        <v>30</v>
      </c>
      <c r="C1611" t="s">
        <v>7</v>
      </c>
      <c r="D1611" t="s">
        <v>7</v>
      </c>
      <c r="E1611" t="b">
        <v>0</v>
      </c>
      <c r="F1611" t="n">
        <v>7623.647243082849</v>
      </c>
      <c r="G1611" t="n">
        <v>3468.024658203125</v>
      </c>
      <c r="H1611" t="n">
        <v>3155.6225982311644</v>
      </c>
      <c r="I1611" t="n">
        <v>55.0</v>
      </c>
    </row>
    <row r="1612">
      <c r="A1612" t="s">
        <v>118</v>
      </c>
      <c r="B1612" t="s">
        <v>31</v>
      </c>
      <c r="C1612" t="s">
        <v>7</v>
      </c>
      <c r="D1612" t="s">
        <v>7</v>
      </c>
      <c r="E1612" t="b">
        <v>0</v>
      </c>
      <c r="F1612" t="n">
        <v>5881.234116485298</v>
      </c>
      <c r="G1612" t="n">
        <v>2763.7626953125</v>
      </c>
      <c r="H1612" t="n">
        <v>2117.471478393257</v>
      </c>
      <c r="I1612" t="n">
        <v>39.0</v>
      </c>
    </row>
    <row r="1613">
      <c r="A1613" t="s">
        <v>118</v>
      </c>
      <c r="B1613" t="s">
        <v>32</v>
      </c>
      <c r="C1613" t="s">
        <v>7</v>
      </c>
      <c r="D1613" t="s">
        <v>7</v>
      </c>
      <c r="E1613" t="b">
        <v>0</v>
      </c>
      <c r="F1613" t="n">
        <v>4796.182754834645</v>
      </c>
      <c r="G1613" t="n">
        <v>2344.827392578125</v>
      </c>
      <c r="H1613" t="n">
        <v>1451.355388959401</v>
      </c>
      <c r="I1613" t="n">
        <v>32.0</v>
      </c>
    </row>
    <row r="1614">
      <c r="A1614" t="s">
        <v>118</v>
      </c>
      <c r="B1614" t="s">
        <v>33</v>
      </c>
      <c r="C1614" t="s">
        <v>7</v>
      </c>
      <c r="D1614" t="s">
        <v>7</v>
      </c>
      <c r="E1614" t="b">
        <v>0</v>
      </c>
      <c r="F1614" t="n">
        <v>4076.460370649492</v>
      </c>
      <c r="G1614" t="n">
        <v>2102.156005859375</v>
      </c>
      <c r="H1614" t="n">
        <v>974.3043266431442</v>
      </c>
      <c r="I1614" t="n">
        <v>25.0</v>
      </c>
    </row>
    <row r="1615">
      <c r="A1615" t="s">
        <v>118</v>
      </c>
      <c r="B1615" t="s">
        <v>34</v>
      </c>
      <c r="C1615" t="s">
        <v>7</v>
      </c>
      <c r="D1615" t="s">
        <v>7</v>
      </c>
      <c r="E1615" t="b">
        <v>0</v>
      </c>
      <c r="F1615" t="n">
        <v>4738.530122090824</v>
      </c>
      <c r="G1615" t="n">
        <v>2402.498046875</v>
      </c>
      <c r="H1615" t="n">
        <v>1336.0321095480997</v>
      </c>
      <c r="I1615" t="n">
        <v>33.0</v>
      </c>
    </row>
    <row r="1616">
      <c r="A1616" t="s">
        <v>118</v>
      </c>
      <c r="B1616" t="s">
        <v>35</v>
      </c>
      <c r="C1616" t="s">
        <v>7</v>
      </c>
      <c r="D1616" t="s">
        <v>7</v>
      </c>
      <c r="E1616" t="b">
        <v>0</v>
      </c>
      <c r="F1616" t="n">
        <v>3918.4136582726014</v>
      </c>
      <c r="G1616" t="n">
        <v>2052.54541015625</v>
      </c>
      <c r="H1616" t="n">
        <v>865.8683663719664</v>
      </c>
      <c r="I1616" t="n">
        <v>27.0</v>
      </c>
    </row>
    <row r="1617">
      <c r="A1617" t="s">
        <v>118</v>
      </c>
      <c r="B1617" t="s">
        <v>36</v>
      </c>
      <c r="C1617" t="s">
        <v>7</v>
      </c>
      <c r="D1617" t="s">
        <v>7</v>
      </c>
      <c r="E1617" t="b">
        <v>0</v>
      </c>
      <c r="F1617" t="n">
        <v>4626.8472793467845</v>
      </c>
      <c r="G1617" t="n">
        <v>2430.560302734375</v>
      </c>
      <c r="H1617" t="n">
        <v>1196.2870796092357</v>
      </c>
      <c r="I1617" t="n">
        <v>31.0</v>
      </c>
    </row>
    <row r="1618">
      <c r="A1618" t="s">
        <v>118</v>
      </c>
      <c r="B1618" t="s">
        <v>37</v>
      </c>
      <c r="C1618" t="s">
        <v>7</v>
      </c>
      <c r="D1618" t="s">
        <v>7</v>
      </c>
      <c r="E1618" t="b">
        <v>0</v>
      </c>
      <c r="F1618" t="n">
        <v>3009.4229943541845</v>
      </c>
      <c r="G1618" t="n">
        <v>1593.9586181640625</v>
      </c>
      <c r="H1618" t="n">
        <v>415.4643456725439</v>
      </c>
      <c r="I1618" t="n">
        <v>16.0</v>
      </c>
    </row>
    <row r="1619">
      <c r="A1619" t="s">
        <v>118</v>
      </c>
      <c r="B1619" t="s">
        <v>103</v>
      </c>
      <c r="C1619" t="s">
        <v>7</v>
      </c>
      <c r="D1619" t="s">
        <v>7</v>
      </c>
      <c r="E1619" t="b">
        <v>1</v>
      </c>
      <c r="F1619" t="n">
        <v>17855.229823374248</v>
      </c>
      <c r="G1619" t="n">
        <v>2820.43994140625</v>
      </c>
      <c r="H1619" t="n">
        <v>14034.789866709209</v>
      </c>
      <c r="I1619" t="n">
        <v>37.0</v>
      </c>
    </row>
    <row r="1620">
      <c r="A1620" t="s">
        <v>118</v>
      </c>
      <c r="B1620" t="s">
        <v>104</v>
      </c>
      <c r="C1620" t="s">
        <v>7</v>
      </c>
      <c r="D1620" t="s">
        <v>7</v>
      </c>
      <c r="E1620" t="b">
        <v>1</v>
      </c>
      <c r="F1620" t="n">
        <v>15253.212246107925</v>
      </c>
      <c r="G1620" t="n">
        <v>2481.451171875</v>
      </c>
      <c r="H1620" t="n">
        <v>11771.76095597731</v>
      </c>
      <c r="I1620" t="n">
        <v>28.0</v>
      </c>
    </row>
    <row r="1621">
      <c r="A1621" t="s">
        <v>118</v>
      </c>
      <c r="B1621" t="s">
        <v>105</v>
      </c>
      <c r="C1621" t="s">
        <v>7</v>
      </c>
      <c r="D1621" t="s">
        <v>7</v>
      </c>
      <c r="E1621" t="b">
        <v>1</v>
      </c>
      <c r="F1621" t="n">
        <v>11373.92900549935</v>
      </c>
      <c r="G1621" t="n">
        <v>2254.41455078125</v>
      </c>
      <c r="H1621" t="n">
        <v>8119.514454718102</v>
      </c>
      <c r="I1621" t="n">
        <v>23.0</v>
      </c>
    </row>
    <row r="1622">
      <c r="A1622" t="s">
        <v>118</v>
      </c>
      <c r="B1622" t="s">
        <v>106</v>
      </c>
      <c r="C1622" t="s">
        <v>7</v>
      </c>
      <c r="D1622" t="s">
        <v>7</v>
      </c>
      <c r="E1622" t="b">
        <v>1</v>
      </c>
      <c r="F1622" t="n">
        <v>6320.36973313284</v>
      </c>
      <c r="G1622" t="n">
        <v>1430.8529052734375</v>
      </c>
      <c r="H1622" t="n">
        <v>3889.516829766752</v>
      </c>
      <c r="I1622" t="n">
        <v>11.0</v>
      </c>
    </row>
    <row r="1623">
      <c r="A1623" t="s">
        <v>118</v>
      </c>
      <c r="B1623" t="s">
        <v>107</v>
      </c>
      <c r="C1623" t="s">
        <v>7</v>
      </c>
      <c r="D1623" t="s">
        <v>7</v>
      </c>
      <c r="E1623" t="b">
        <v>1</v>
      </c>
      <c r="F1623" t="n">
        <v>8764.145643513919</v>
      </c>
      <c r="G1623" t="n">
        <v>1876.63232421875</v>
      </c>
      <c r="H1623" t="n">
        <v>5887.513326924563</v>
      </c>
      <c r="I1623" t="n">
        <v>17.0</v>
      </c>
    </row>
    <row r="1624">
      <c r="A1624" t="s">
        <v>118</v>
      </c>
      <c r="B1624" t="s">
        <v>108</v>
      </c>
      <c r="C1624" t="s">
        <v>7</v>
      </c>
      <c r="D1624" t="s">
        <v>7</v>
      </c>
      <c r="E1624" t="b">
        <v>1</v>
      </c>
      <c r="F1624" t="n">
        <v>8992.412868003128</v>
      </c>
      <c r="G1624" t="n">
        <v>1654.5135498046875</v>
      </c>
      <c r="H1624" t="n">
        <v>6337.899268607376</v>
      </c>
      <c r="I1624" t="n">
        <v>17.0</v>
      </c>
    </row>
    <row r="1625">
      <c r="A1625" t="s">
        <v>118</v>
      </c>
      <c r="B1625" t="s">
        <v>109</v>
      </c>
      <c r="C1625" t="s">
        <v>7</v>
      </c>
      <c r="D1625" t="s">
        <v>7</v>
      </c>
      <c r="E1625" t="b">
        <v>1</v>
      </c>
      <c r="F1625" t="n">
        <v>8399.03532443054</v>
      </c>
      <c r="G1625" t="n">
        <v>1804.9847412109375</v>
      </c>
      <c r="H1625" t="n">
        <v>5594.050617551879</v>
      </c>
      <c r="I1625" t="n">
        <v>15.0</v>
      </c>
    </row>
    <row r="1626">
      <c r="A1626" t="s">
        <v>118</v>
      </c>
      <c r="B1626" t="s">
        <v>110</v>
      </c>
      <c r="C1626" t="s">
        <v>7</v>
      </c>
      <c r="D1626" t="s">
        <v>7</v>
      </c>
      <c r="E1626" t="b">
        <v>1</v>
      </c>
      <c r="F1626" t="n">
        <v>5324.268424807506</v>
      </c>
      <c r="G1626" t="n">
        <v>1527.893310546875</v>
      </c>
      <c r="H1626" t="n">
        <v>2796.375070391612</v>
      </c>
      <c r="I1626" t="n">
        <v>11.0</v>
      </c>
    </row>
    <row r="1627">
      <c r="A1627" t="s">
        <v>118</v>
      </c>
      <c r="B1627" t="s">
        <v>111</v>
      </c>
      <c r="C1627" t="s">
        <v>7</v>
      </c>
      <c r="D1627" t="s">
        <v>7</v>
      </c>
      <c r="E1627" t="b">
        <v>1</v>
      </c>
      <c r="F1627" t="n">
        <v>8428.145898532293</v>
      </c>
      <c r="G1627" t="n">
        <v>2107.874267578125</v>
      </c>
      <c r="H1627" t="n">
        <v>5320.271608065985</v>
      </c>
      <c r="I1627" t="n">
        <v>20.0</v>
      </c>
    </row>
    <row r="1628">
      <c r="A1628" t="s">
        <v>118</v>
      </c>
      <c r="B1628" t="s">
        <v>112</v>
      </c>
      <c r="C1628" t="s">
        <v>7</v>
      </c>
      <c r="D1628" t="s">
        <v>7</v>
      </c>
      <c r="E1628" t="b">
        <v>1</v>
      </c>
      <c r="F1628" t="n">
        <v>8167.133144139658</v>
      </c>
      <c r="G1628" t="n">
        <v>1747.058349609375</v>
      </c>
      <c r="H1628" t="n">
        <v>5420.074733495127</v>
      </c>
      <c r="I1628" t="n">
        <v>16.0</v>
      </c>
    </row>
    <row r="1629">
      <c r="A1629" t="s">
        <v>118</v>
      </c>
      <c r="B1629" t="s">
        <v>113</v>
      </c>
      <c r="C1629" t="s">
        <v>7</v>
      </c>
      <c r="D1629" t="s">
        <v>7</v>
      </c>
      <c r="E1629" t="b">
        <v>1</v>
      </c>
      <c r="F1629" t="n">
        <v>5213.672529265653</v>
      </c>
      <c r="G1629" t="n">
        <v>1396.5445556640625</v>
      </c>
      <c r="H1629" t="n">
        <v>2817.128011748563</v>
      </c>
      <c r="I1629" t="n">
        <v>9.0</v>
      </c>
    </row>
    <row r="1630">
      <c r="A1630" t="s">
        <v>118</v>
      </c>
      <c r="B1630" t="s">
        <v>25</v>
      </c>
      <c r="C1630" t="s">
        <v>7</v>
      </c>
      <c r="D1630" t="s">
        <v>7</v>
      </c>
      <c r="E1630" t="b">
        <v>0</v>
      </c>
      <c r="F1630" t="n">
        <v>7471.7884285053115</v>
      </c>
      <c r="G1630" t="n">
        <v>3980.380859375</v>
      </c>
      <c r="H1630" t="n">
        <v>2491.4075157245497</v>
      </c>
      <c r="I1630" t="n">
        <v>53.0</v>
      </c>
    </row>
    <row r="1631">
      <c r="A1631" t="s">
        <v>118</v>
      </c>
      <c r="B1631" t="s">
        <v>47</v>
      </c>
      <c r="C1631" t="s">
        <v>7</v>
      </c>
      <c r="D1631" t="s">
        <v>7</v>
      </c>
      <c r="E1631" t="b">
        <v>0</v>
      </c>
      <c r="F1631" t="n">
        <v>6578.7732004251375</v>
      </c>
      <c r="G1631" t="n">
        <v>3515.163818359375</v>
      </c>
      <c r="H1631" t="n">
        <v>2063.6094774331946</v>
      </c>
      <c r="I1631" t="n">
        <v>41.0</v>
      </c>
    </row>
    <row r="1632">
      <c r="A1632" t="s">
        <v>118</v>
      </c>
      <c r="B1632" t="s">
        <v>48</v>
      </c>
      <c r="C1632" t="s">
        <v>7</v>
      </c>
      <c r="D1632" t="s">
        <v>7</v>
      </c>
      <c r="E1632" t="b">
        <v>0</v>
      </c>
      <c r="F1632" t="n">
        <v>6039.627141664079</v>
      </c>
      <c r="G1632" t="n">
        <v>3375.469482421875</v>
      </c>
      <c r="H1632" t="n">
        <v>1664.1576210952317</v>
      </c>
      <c r="I1632" t="n">
        <v>39.0</v>
      </c>
    </row>
    <row r="1633">
      <c r="A1633" t="s">
        <v>118</v>
      </c>
      <c r="B1633" t="s">
        <v>49</v>
      </c>
      <c r="C1633" t="s">
        <v>7</v>
      </c>
      <c r="D1633" t="s">
        <v>7</v>
      </c>
      <c r="E1633" t="b">
        <v>0</v>
      </c>
      <c r="F1633" t="n">
        <v>4892.679273491171</v>
      </c>
      <c r="G1633" t="n">
        <v>3173.23681640625</v>
      </c>
      <c r="H1633" t="n">
        <v>719.4423769762792</v>
      </c>
      <c r="I1633" t="n">
        <v>32.0</v>
      </c>
    </row>
    <row r="1634">
      <c r="A1634" t="s">
        <v>118</v>
      </c>
      <c r="B1634" t="s">
        <v>50</v>
      </c>
      <c r="C1634" t="s">
        <v>7</v>
      </c>
      <c r="D1634" t="s">
        <v>7</v>
      </c>
      <c r="E1634" t="b">
        <v>0</v>
      </c>
      <c r="F1634" t="n">
        <v>7746.7919486768105</v>
      </c>
      <c r="G1634" t="n">
        <v>4141.54443359375</v>
      </c>
      <c r="H1634" t="n">
        <v>2605.247314811454</v>
      </c>
      <c r="I1634" t="n">
        <v>53.0</v>
      </c>
    </row>
    <row r="1635">
      <c r="A1635" t="s">
        <v>118</v>
      </c>
      <c r="B1635" t="s">
        <v>51</v>
      </c>
      <c r="C1635" t="s">
        <v>7</v>
      </c>
      <c r="D1635" t="s">
        <v>7</v>
      </c>
      <c r="E1635" t="b">
        <v>0</v>
      </c>
      <c r="F1635" t="n">
        <v>6635.5205244477675</v>
      </c>
      <c r="G1635" t="n">
        <v>3765.101318359375</v>
      </c>
      <c r="H1635" t="n">
        <v>1870.4191317017962</v>
      </c>
      <c r="I1635" t="n">
        <v>46.0</v>
      </c>
    </row>
    <row r="1636">
      <c r="A1636" t="s">
        <v>118</v>
      </c>
      <c r="B1636" t="s">
        <v>52</v>
      </c>
      <c r="C1636" t="s">
        <v>7</v>
      </c>
      <c r="D1636" t="s">
        <v>7</v>
      </c>
      <c r="E1636" t="b">
        <v>0</v>
      </c>
      <c r="F1636" t="n">
        <v>4608.477497956543</v>
      </c>
      <c r="G1636" t="n">
        <v>2623.341064453125</v>
      </c>
      <c r="H1636" t="n">
        <v>985.1365403149409</v>
      </c>
      <c r="I1636" t="n">
        <v>26.0</v>
      </c>
    </row>
    <row r="1637">
      <c r="A1637" t="s">
        <v>118</v>
      </c>
      <c r="B1637" t="s">
        <v>53</v>
      </c>
      <c r="C1637" t="s">
        <v>7</v>
      </c>
      <c r="D1637" t="s">
        <v>7</v>
      </c>
      <c r="E1637" t="b">
        <v>0</v>
      </c>
      <c r="F1637" t="n">
        <v>3846.922537689936</v>
      </c>
      <c r="G1637" t="n">
        <v>2169.6572265625</v>
      </c>
      <c r="H1637" t="n">
        <v>677.265326386225</v>
      </c>
      <c r="I1637" t="n">
        <v>21.0</v>
      </c>
    </row>
    <row r="1638">
      <c r="A1638" t="s">
        <v>118</v>
      </c>
      <c r="B1638" t="s">
        <v>73</v>
      </c>
      <c r="C1638" t="s">
        <v>7</v>
      </c>
      <c r="D1638" t="s">
        <v>7</v>
      </c>
      <c r="E1638" t="b">
        <v>1</v>
      </c>
      <c r="F1638" t="n">
        <v>18623.671695715544</v>
      </c>
      <c r="G1638" t="n">
        <v>3898.207275390625</v>
      </c>
      <c r="H1638" t="n">
        <v>13725.464317328095</v>
      </c>
      <c r="I1638" t="n">
        <v>43.0</v>
      </c>
    </row>
    <row r="1639">
      <c r="A1639" t="s">
        <v>118</v>
      </c>
      <c r="B1639" t="s">
        <v>74</v>
      </c>
      <c r="C1639" t="s">
        <v>7</v>
      </c>
      <c r="D1639" t="s">
        <v>7</v>
      </c>
      <c r="E1639" t="b">
        <v>1</v>
      </c>
      <c r="F1639" t="n">
        <v>13309.359839049233</v>
      </c>
      <c r="G1639" t="n">
        <v>2796.64697265625</v>
      </c>
      <c r="H1639" t="n">
        <v>9512.71280154313</v>
      </c>
      <c r="I1639" t="n">
        <v>27.0</v>
      </c>
    </row>
    <row r="1640">
      <c r="A1640" t="s">
        <v>118</v>
      </c>
      <c r="B1640" t="s">
        <v>75</v>
      </c>
      <c r="C1640" t="s">
        <v>7</v>
      </c>
      <c r="D1640" t="s">
        <v>7</v>
      </c>
      <c r="E1640" t="b">
        <v>1</v>
      </c>
      <c r="F1640" t="n">
        <v>9451.508259771628</v>
      </c>
      <c r="G1640" t="n">
        <v>2431.694091796875</v>
      </c>
      <c r="H1640" t="n">
        <v>6019.814068792624</v>
      </c>
      <c r="I1640" t="n">
        <v>19.0</v>
      </c>
    </row>
    <row r="1641">
      <c r="A1641" t="s">
        <v>118</v>
      </c>
      <c r="B1641" t="s">
        <v>76</v>
      </c>
      <c r="C1641" t="s">
        <v>7</v>
      </c>
      <c r="D1641" t="s">
        <v>7</v>
      </c>
      <c r="E1641" t="b">
        <v>1</v>
      </c>
      <c r="F1641" t="n">
        <v>6168.270993800502</v>
      </c>
      <c r="G1641" t="n">
        <v>1698.4739990234375</v>
      </c>
      <c r="H1641" t="n">
        <v>3469.7969566300917</v>
      </c>
      <c r="I1641" t="n">
        <v>11.0</v>
      </c>
    </row>
    <row r="1642">
      <c r="A1642" t="s">
        <v>118</v>
      </c>
      <c r="B1642" t="s">
        <v>77</v>
      </c>
      <c r="C1642" t="s">
        <v>7</v>
      </c>
      <c r="D1642" t="s">
        <v>7</v>
      </c>
      <c r="E1642" t="b">
        <v>1</v>
      </c>
      <c r="F1642" t="n">
        <v>13830.487593425294</v>
      </c>
      <c r="G1642" t="n">
        <v>2954.33349609375</v>
      </c>
      <c r="H1642" t="n">
        <v>9876.154204143068</v>
      </c>
      <c r="I1642" t="n">
        <v>29.0</v>
      </c>
    </row>
    <row r="1643">
      <c r="A1643" t="s">
        <v>118</v>
      </c>
      <c r="B1643" t="s">
        <v>78</v>
      </c>
      <c r="C1643" t="s">
        <v>7</v>
      </c>
      <c r="D1643" t="s">
        <v>7</v>
      </c>
      <c r="E1643" t="b">
        <v>1</v>
      </c>
      <c r="F1643" t="n">
        <v>8625.932940351651</v>
      </c>
      <c r="G1643" t="n">
        <v>2010.844482421875</v>
      </c>
      <c r="H1643" t="n">
        <v>5615.088488447354</v>
      </c>
      <c r="I1643" t="n">
        <v>16.0</v>
      </c>
    </row>
    <row r="1644">
      <c r="A1644" t="s">
        <v>118</v>
      </c>
      <c r="B1644" t="s">
        <v>79</v>
      </c>
      <c r="C1644" t="s">
        <v>7</v>
      </c>
      <c r="D1644" t="s">
        <v>7</v>
      </c>
      <c r="E1644" t="b">
        <v>1</v>
      </c>
      <c r="F1644" t="n">
        <v>8457.602236560546</v>
      </c>
      <c r="G1644" t="n">
        <v>2392.4306640625</v>
      </c>
      <c r="H1644" t="n">
        <v>5065.171686938963</v>
      </c>
      <c r="I1644" t="n">
        <v>19.0</v>
      </c>
    </row>
    <row r="1645">
      <c r="A1645" t="s">
        <v>118</v>
      </c>
      <c r="B1645" t="s">
        <v>80</v>
      </c>
      <c r="C1645" t="s">
        <v>7</v>
      </c>
      <c r="D1645" t="s">
        <v>7</v>
      </c>
      <c r="E1645" t="b">
        <v>1</v>
      </c>
      <c r="F1645" t="n">
        <v>4828.42677346696</v>
      </c>
      <c r="G1645" t="n">
        <v>1520.3687744140625</v>
      </c>
      <c r="H1645" t="n">
        <v>2308.0580371998703</v>
      </c>
      <c r="I1645" t="n">
        <v>8.0</v>
      </c>
    </row>
    <row r="1646">
      <c r="A1646" t="s">
        <v>118</v>
      </c>
      <c r="B1646" t="s">
        <v>38</v>
      </c>
      <c r="C1646" t="s">
        <v>9</v>
      </c>
      <c r="D1646" t="s">
        <v>9</v>
      </c>
      <c r="E1646" t="b">
        <v>1</v>
      </c>
      <c r="F1646" t="n">
        <v>16075.748856504852</v>
      </c>
      <c r="G1646" t="n">
        <v>2682.7685546875</v>
      </c>
      <c r="H1646" t="n">
        <v>4392.980240782195</v>
      </c>
      <c r="I1646" t="n">
        <v>19.0</v>
      </c>
    </row>
    <row r="1647">
      <c r="A1647" t="s">
        <v>118</v>
      </c>
      <c r="B1647" t="s">
        <v>39</v>
      </c>
      <c r="C1647" t="s">
        <v>9</v>
      </c>
      <c r="D1647" t="s">
        <v>9</v>
      </c>
      <c r="E1647" t="b">
        <v>1</v>
      </c>
      <c r="F1647" t="n">
        <v>16245.411493838783</v>
      </c>
      <c r="G1647" t="n">
        <v>2531.57080078125</v>
      </c>
      <c r="H1647" t="n">
        <v>4713.8407006869265</v>
      </c>
      <c r="I1647" t="n">
        <v>18.0</v>
      </c>
    </row>
    <row r="1648">
      <c r="A1648" t="s">
        <v>118</v>
      </c>
      <c r="B1648" t="s">
        <v>41</v>
      </c>
      <c r="C1648" t="s">
        <v>9</v>
      </c>
      <c r="D1648" t="s">
        <v>9</v>
      </c>
      <c r="E1648" t="b">
        <v>1</v>
      </c>
      <c r="F1648" t="n">
        <v>17698.46943536604</v>
      </c>
      <c r="G1648" t="n">
        <v>2290.24658203125</v>
      </c>
      <c r="H1648" t="n">
        <v>6408.222738893873</v>
      </c>
      <c r="I1648" t="n">
        <v>17.0</v>
      </c>
    </row>
    <row r="1649">
      <c r="A1649" t="s">
        <v>118</v>
      </c>
      <c r="B1649" t="s">
        <v>42</v>
      </c>
      <c r="C1649" t="s">
        <v>9</v>
      </c>
      <c r="D1649" t="s">
        <v>9</v>
      </c>
      <c r="E1649" t="b">
        <v>1</v>
      </c>
      <c r="F1649" t="n">
        <v>15897.534371143083</v>
      </c>
      <c r="G1649" t="n">
        <v>1697.856201171875</v>
      </c>
      <c r="H1649" t="n">
        <v>5199.678139453631</v>
      </c>
      <c r="I1649" t="n">
        <v>15.0</v>
      </c>
    </row>
    <row r="1650">
      <c r="A1650" t="s">
        <v>118</v>
      </c>
      <c r="B1650" t="s">
        <v>40</v>
      </c>
      <c r="C1650" t="s">
        <v>9</v>
      </c>
      <c r="D1650" t="s">
        <v>9</v>
      </c>
      <c r="E1650" t="b">
        <v>1</v>
      </c>
      <c r="F1650" t="n">
        <v>14584.871783800612</v>
      </c>
      <c r="G1650" t="n">
        <v>2732.649658203125</v>
      </c>
      <c r="H1650" t="n">
        <v>2852.222217150221</v>
      </c>
      <c r="I1650" t="n">
        <v>17.0</v>
      </c>
    </row>
    <row r="1651">
      <c r="A1651" t="s">
        <v>118</v>
      </c>
      <c r="B1651" t="s">
        <v>43</v>
      </c>
      <c r="C1651" t="s">
        <v>9</v>
      </c>
      <c r="D1651" t="s">
        <v>9</v>
      </c>
      <c r="E1651" t="b">
        <v>1</v>
      </c>
      <c r="F1651" t="n">
        <v>15093.160377885097</v>
      </c>
      <c r="G1651" t="n">
        <v>2594.1005859375</v>
      </c>
      <c r="H1651" t="n">
        <v>3499.0598682415416</v>
      </c>
      <c r="I1651" t="n">
        <v>17.0</v>
      </c>
    </row>
    <row r="1652">
      <c r="A1652" t="s">
        <v>118</v>
      </c>
      <c r="B1652" t="s">
        <v>44</v>
      </c>
      <c r="C1652" t="s">
        <v>9</v>
      </c>
      <c r="D1652" t="s">
        <v>9</v>
      </c>
      <c r="E1652" t="b">
        <v>1</v>
      </c>
      <c r="F1652" t="n">
        <v>13854.356980450599</v>
      </c>
      <c r="G1652" t="n">
        <v>2649.6181640625</v>
      </c>
      <c r="H1652" t="n">
        <v>2204.738854535072</v>
      </c>
      <c r="I1652" t="n">
        <v>16.0</v>
      </c>
    </row>
    <row r="1653">
      <c r="A1653" t="s">
        <v>118</v>
      </c>
      <c r="B1653" t="s">
        <v>45</v>
      </c>
      <c r="C1653" t="s">
        <v>9</v>
      </c>
      <c r="D1653" t="s">
        <v>9</v>
      </c>
      <c r="E1653" t="b">
        <v>1</v>
      </c>
      <c r="F1653" t="n">
        <v>12641.766411681678</v>
      </c>
      <c r="G1653" t="n">
        <v>2150.9677734375</v>
      </c>
      <c r="H1653" t="n">
        <v>1490.7987450557005</v>
      </c>
      <c r="I1653" t="n">
        <v>14.0</v>
      </c>
    </row>
    <row r="1654">
      <c r="A1654" t="s">
        <v>118</v>
      </c>
      <c r="B1654" t="s">
        <v>46</v>
      </c>
      <c r="C1654" t="s">
        <v>9</v>
      </c>
      <c r="D1654" t="s">
        <v>9</v>
      </c>
      <c r="E1654" t="b">
        <v>1</v>
      </c>
      <c r="F1654" t="n">
        <v>12134.932952374553</v>
      </c>
      <c r="G1654" t="n">
        <v>1949.1329345703125</v>
      </c>
      <c r="H1654" t="n">
        <v>1185.8000635806072</v>
      </c>
      <c r="I1654" t="n">
        <v>13.0</v>
      </c>
    </row>
    <row r="1655">
      <c r="A1655" t="s">
        <v>118</v>
      </c>
      <c r="B1655" t="s">
        <v>65</v>
      </c>
      <c r="C1655" t="s">
        <v>9</v>
      </c>
      <c r="D1655" t="s">
        <v>9</v>
      </c>
      <c r="E1655" t="b">
        <v>1</v>
      </c>
      <c r="F1655" t="n">
        <v>42533.86954632258</v>
      </c>
      <c r="G1655" t="n">
        <v>3412.671875</v>
      </c>
      <c r="H1655" t="n">
        <v>30121.197694210765</v>
      </c>
      <c r="I1655" t="n">
        <v>22.0</v>
      </c>
    </row>
    <row r="1656">
      <c r="A1656" t="s">
        <v>118</v>
      </c>
      <c r="B1656" t="s">
        <v>66</v>
      </c>
      <c r="C1656" t="s">
        <v>9</v>
      </c>
      <c r="D1656" t="s">
        <v>9</v>
      </c>
      <c r="E1656" t="b">
        <v>1</v>
      </c>
      <c r="F1656" t="n">
        <v>39280.724962443775</v>
      </c>
      <c r="G1656" t="n">
        <v>2847.001220703125</v>
      </c>
      <c r="H1656" t="n">
        <v>27433.72384092278</v>
      </c>
      <c r="I1656" t="n">
        <v>19.0</v>
      </c>
    </row>
    <row r="1657">
      <c r="A1657" t="s">
        <v>118</v>
      </c>
      <c r="B1657" t="s">
        <v>67</v>
      </c>
      <c r="C1657" t="s">
        <v>9</v>
      </c>
      <c r="D1657" t="s">
        <v>9</v>
      </c>
      <c r="E1657" t="b">
        <v>1</v>
      </c>
      <c r="F1657" t="n">
        <v>38616.151637153496</v>
      </c>
      <c r="G1657" t="n">
        <v>2418.032958984375</v>
      </c>
      <c r="H1657" t="n">
        <v>27198.11859043108</v>
      </c>
      <c r="I1657" t="n">
        <v>17.0</v>
      </c>
    </row>
    <row r="1658">
      <c r="A1658" t="s">
        <v>118</v>
      </c>
      <c r="B1658" t="s">
        <v>68</v>
      </c>
      <c r="C1658" t="s">
        <v>9</v>
      </c>
      <c r="D1658" t="s">
        <v>9</v>
      </c>
      <c r="E1658" t="b">
        <v>1</v>
      </c>
      <c r="F1658" t="n">
        <v>29937.524501220934</v>
      </c>
      <c r="G1658" t="n">
        <v>1746.5615234375</v>
      </c>
      <c r="H1658" t="n">
        <v>19190.96298159813</v>
      </c>
      <c r="I1658" t="n">
        <v>11.0</v>
      </c>
    </row>
    <row r="1659">
      <c r="A1659" t="s">
        <v>118</v>
      </c>
      <c r="B1659" t="s">
        <v>69</v>
      </c>
      <c r="C1659" t="s">
        <v>9</v>
      </c>
      <c r="D1659" t="s">
        <v>9</v>
      </c>
      <c r="E1659" t="b">
        <v>1</v>
      </c>
      <c r="F1659" t="n">
        <v>26622.57099213003</v>
      </c>
      <c r="G1659" t="n">
        <v>2183.95068359375</v>
      </c>
      <c r="H1659" t="n">
        <v>15438.620239871729</v>
      </c>
      <c r="I1659" t="n">
        <v>13.0</v>
      </c>
    </row>
    <row r="1660">
      <c r="A1660" t="s">
        <v>118</v>
      </c>
      <c r="B1660" t="s">
        <v>70</v>
      </c>
      <c r="C1660" t="s">
        <v>9</v>
      </c>
      <c r="D1660" t="s">
        <v>9</v>
      </c>
      <c r="E1660" t="b">
        <v>1</v>
      </c>
      <c r="F1660" t="n">
        <v>21230.6626458889</v>
      </c>
      <c r="G1660" t="n">
        <v>1818.532470703125</v>
      </c>
      <c r="H1660" t="n">
        <v>10412.13023622093</v>
      </c>
      <c r="I1660" t="n">
        <v>10.0</v>
      </c>
    </row>
    <row r="1661">
      <c r="A1661" t="s">
        <v>118</v>
      </c>
      <c r="B1661" t="s">
        <v>71</v>
      </c>
      <c r="C1661" t="s">
        <v>9</v>
      </c>
      <c r="D1661" t="s">
        <v>9</v>
      </c>
      <c r="E1661" t="b">
        <v>1</v>
      </c>
      <c r="F1661" t="n">
        <v>24461.70080201128</v>
      </c>
      <c r="G1661" t="n">
        <v>2257.378173828125</v>
      </c>
      <c r="H1661" t="n">
        <v>13204.32255188921</v>
      </c>
      <c r="I1661" t="n">
        <v>12.0</v>
      </c>
    </row>
    <row r="1662">
      <c r="A1662" t="s">
        <v>118</v>
      </c>
      <c r="B1662" t="s">
        <v>72</v>
      </c>
      <c r="C1662" t="s">
        <v>9</v>
      </c>
      <c r="D1662" t="s">
        <v>9</v>
      </c>
      <c r="E1662" t="b">
        <v>1</v>
      </c>
      <c r="F1662" t="n">
        <v>18382.251235587064</v>
      </c>
      <c r="G1662" t="n">
        <v>1763.81689453125</v>
      </c>
      <c r="H1662" t="n">
        <v>7618.4342876500505</v>
      </c>
      <c r="I1662" t="n">
        <v>9.0</v>
      </c>
    </row>
    <row r="1663">
      <c r="A1663" t="s">
        <v>118</v>
      </c>
      <c r="B1663" t="s">
        <v>26</v>
      </c>
      <c r="C1663" t="s">
        <v>9</v>
      </c>
      <c r="D1663" t="s">
        <v>9</v>
      </c>
      <c r="E1663" t="b">
        <v>1</v>
      </c>
      <c r="F1663" t="n">
        <v>5320.0862178869675</v>
      </c>
      <c r="G1663" t="n">
        <v>2961.576171875</v>
      </c>
      <c r="H1663" t="n">
        <v>1358.5100040502978</v>
      </c>
      <c r="I1663" t="n">
        <v>31.0</v>
      </c>
    </row>
    <row r="1664">
      <c r="A1664" t="s">
        <v>118</v>
      </c>
      <c r="B1664" t="s">
        <v>27</v>
      </c>
      <c r="C1664" t="s">
        <v>9</v>
      </c>
      <c r="D1664" t="s">
        <v>9</v>
      </c>
      <c r="E1664" t="b">
        <v>1</v>
      </c>
      <c r="F1664" t="n">
        <v>4907.121708689941</v>
      </c>
      <c r="G1664" t="n">
        <v>2614.20703125</v>
      </c>
      <c r="H1664" t="n">
        <v>1292.9146125900884</v>
      </c>
      <c r="I1664" t="n">
        <v>26.0</v>
      </c>
    </row>
    <row r="1665">
      <c r="A1665" t="s">
        <v>118</v>
      </c>
      <c r="B1665" t="s">
        <v>28</v>
      </c>
      <c r="C1665" t="s">
        <v>9</v>
      </c>
      <c r="D1665" t="s">
        <v>9</v>
      </c>
      <c r="E1665" t="b">
        <v>1</v>
      </c>
      <c r="F1665" t="n">
        <v>4334.205059015081</v>
      </c>
      <c r="G1665" t="n">
        <v>2042.52392578125</v>
      </c>
      <c r="H1665" t="n">
        <v>1291.681072198675</v>
      </c>
      <c r="I1665" t="n">
        <v>21.0</v>
      </c>
    </row>
    <row r="1666">
      <c r="A1666" t="s">
        <v>118</v>
      </c>
      <c r="B1666" t="s">
        <v>29</v>
      </c>
      <c r="C1666" t="s">
        <v>9</v>
      </c>
      <c r="D1666" t="s">
        <v>9</v>
      </c>
      <c r="E1666" t="b">
        <v>1</v>
      </c>
      <c r="F1666" t="n">
        <v>3501.226154721678</v>
      </c>
      <c r="G1666" t="n">
        <v>1668.6512451171875</v>
      </c>
      <c r="H1666" t="n">
        <v>832.5749630102523</v>
      </c>
      <c r="I1666" t="n">
        <v>16.0</v>
      </c>
    </row>
    <row r="1667">
      <c r="A1667" t="s">
        <v>118</v>
      </c>
      <c r="B1667" t="s">
        <v>30</v>
      </c>
      <c r="C1667" t="s">
        <v>9</v>
      </c>
      <c r="D1667" t="s">
        <v>9</v>
      </c>
      <c r="E1667" t="b">
        <v>1</v>
      </c>
      <c r="F1667" t="n">
        <v>3963.5121010270477</v>
      </c>
      <c r="G1667" t="n">
        <v>2284.826416015625</v>
      </c>
      <c r="H1667" t="n">
        <v>678.6857269730928</v>
      </c>
      <c r="I1667" t="n">
        <v>22.0</v>
      </c>
    </row>
    <row r="1668">
      <c r="A1668" t="s">
        <v>118</v>
      </c>
      <c r="B1668" t="s">
        <v>31</v>
      </c>
      <c r="C1668" t="s">
        <v>9</v>
      </c>
      <c r="D1668" t="s">
        <v>9</v>
      </c>
      <c r="E1668" t="b">
        <v>1</v>
      </c>
      <c r="F1668" t="n">
        <v>3694.8070768061816</v>
      </c>
      <c r="G1668" t="n">
        <v>2027.406982421875</v>
      </c>
      <c r="H1668" t="n">
        <v>667.4000447932419</v>
      </c>
      <c r="I1668" t="n">
        <v>19.0</v>
      </c>
    </row>
    <row r="1669">
      <c r="A1669" t="s">
        <v>118</v>
      </c>
      <c r="B1669" t="s">
        <v>32</v>
      </c>
      <c r="C1669" t="s">
        <v>9</v>
      </c>
      <c r="D1669" t="s">
        <v>9</v>
      </c>
      <c r="E1669" t="b">
        <v>1</v>
      </c>
      <c r="F1669" t="n">
        <v>3604.70040547572</v>
      </c>
      <c r="G1669" t="n">
        <v>1767.3525390625</v>
      </c>
      <c r="H1669" t="n">
        <v>837.3478969307978</v>
      </c>
      <c r="I1669" t="n">
        <v>17.0</v>
      </c>
    </row>
    <row r="1670">
      <c r="A1670" t="s">
        <v>118</v>
      </c>
      <c r="B1670" t="s">
        <v>33</v>
      </c>
      <c r="C1670" t="s">
        <v>9</v>
      </c>
      <c r="D1670" t="s">
        <v>9</v>
      </c>
      <c r="E1670" t="b">
        <v>1</v>
      </c>
      <c r="F1670" t="n">
        <v>3078.3248885874063</v>
      </c>
      <c r="G1670" t="n">
        <v>1466.836669921875</v>
      </c>
      <c r="H1670" t="n">
        <v>611.4882339243202</v>
      </c>
      <c r="I1670" t="n">
        <v>14.0</v>
      </c>
    </row>
    <row r="1671">
      <c r="A1671" t="s">
        <v>118</v>
      </c>
      <c r="B1671" t="s">
        <v>34</v>
      </c>
      <c r="C1671" t="s">
        <v>9</v>
      </c>
      <c r="D1671" t="s">
        <v>9</v>
      </c>
      <c r="E1671" t="b">
        <v>1</v>
      </c>
      <c r="F1671" t="n">
        <v>3404.668804802821</v>
      </c>
      <c r="G1671" t="n">
        <v>1984.283935546875</v>
      </c>
      <c r="H1671" t="n">
        <v>420.38492266170783</v>
      </c>
      <c r="I1671" t="n">
        <v>17.0</v>
      </c>
    </row>
    <row r="1672">
      <c r="A1672" t="s">
        <v>118</v>
      </c>
      <c r="B1672" t="s">
        <v>35</v>
      </c>
      <c r="C1672" t="s">
        <v>9</v>
      </c>
      <c r="D1672" t="s">
        <v>9</v>
      </c>
      <c r="E1672" t="b">
        <v>1</v>
      </c>
      <c r="F1672" t="n">
        <v>3603.479337948496</v>
      </c>
      <c r="G1672" t="n">
        <v>1853.5899658203125</v>
      </c>
      <c r="H1672" t="n">
        <v>749.8893454253026</v>
      </c>
      <c r="I1672" t="n">
        <v>17.0</v>
      </c>
    </row>
    <row r="1673">
      <c r="A1673" t="s">
        <v>118</v>
      </c>
      <c r="B1673" t="s">
        <v>36</v>
      </c>
      <c r="C1673" t="s">
        <v>9</v>
      </c>
      <c r="D1673" t="s">
        <v>9</v>
      </c>
      <c r="E1673" t="b">
        <v>1</v>
      </c>
      <c r="F1673" t="n">
        <v>3179.537720331991</v>
      </c>
      <c r="G1673" t="n">
        <v>1695.676025390625</v>
      </c>
      <c r="H1673" t="n">
        <v>483.86165679439335</v>
      </c>
      <c r="I1673" t="n">
        <v>15.0</v>
      </c>
    </row>
    <row r="1674">
      <c r="A1674" t="s">
        <v>118</v>
      </c>
      <c r="B1674" t="s">
        <v>37</v>
      </c>
      <c r="C1674" t="s">
        <v>9</v>
      </c>
      <c r="D1674" t="s">
        <v>9</v>
      </c>
      <c r="E1674" t="b">
        <v>1</v>
      </c>
      <c r="F1674" t="n">
        <v>2765.5521388088264</v>
      </c>
      <c r="G1674" t="n">
        <v>1584.694091796875</v>
      </c>
      <c r="H1674" t="n">
        <v>180.8580546413461</v>
      </c>
      <c r="I1674" t="n">
        <v>13.0</v>
      </c>
    </row>
    <row r="1675">
      <c r="A1675" t="s">
        <v>118</v>
      </c>
      <c r="B1675" t="s">
        <v>103</v>
      </c>
      <c r="C1675" t="s">
        <v>9</v>
      </c>
      <c r="D1675" t="s">
        <v>9</v>
      </c>
      <c r="E1675" t="b">
        <v>1</v>
      </c>
      <c r="F1675" t="n">
        <v>6776.787551778412</v>
      </c>
      <c r="G1675" t="n">
        <v>2070.4580078125</v>
      </c>
      <c r="H1675" t="n">
        <v>3706.3296584068303</v>
      </c>
      <c r="I1675" t="n">
        <v>11.0</v>
      </c>
    </row>
    <row r="1676">
      <c r="A1676" t="s">
        <v>118</v>
      </c>
      <c r="B1676" t="s">
        <v>104</v>
      </c>
      <c r="C1676" t="s">
        <v>9</v>
      </c>
      <c r="D1676" t="s">
        <v>9</v>
      </c>
      <c r="E1676" t="b">
        <v>1</v>
      </c>
      <c r="F1676" t="n">
        <v>6760.912619344924</v>
      </c>
      <c r="G1676" t="n">
        <v>1880.287109375</v>
      </c>
      <c r="H1676" t="n">
        <v>3880.625540487502</v>
      </c>
      <c r="I1676" t="n">
        <v>11.0</v>
      </c>
    </row>
    <row r="1677">
      <c r="A1677" t="s">
        <v>118</v>
      </c>
      <c r="B1677" t="s">
        <v>105</v>
      </c>
      <c r="C1677" t="s">
        <v>9</v>
      </c>
      <c r="D1677" t="s">
        <v>9</v>
      </c>
      <c r="E1677" t="b">
        <v>1</v>
      </c>
      <c r="F1677" t="n">
        <v>6367.945167159424</v>
      </c>
      <c r="G1677" t="n">
        <v>1681.2445068359375</v>
      </c>
      <c r="H1677" t="n">
        <v>3686.7006145471196</v>
      </c>
      <c r="I1677" t="n">
        <v>9.0</v>
      </c>
    </row>
    <row r="1678">
      <c r="A1678" t="s">
        <v>118</v>
      </c>
      <c r="B1678" t="s">
        <v>106</v>
      </c>
      <c r="C1678" t="s">
        <v>9</v>
      </c>
      <c r="D1678" t="s">
        <v>9</v>
      </c>
      <c r="E1678" t="b">
        <v>1</v>
      </c>
      <c r="F1678" t="n">
        <v>5051.257539204911</v>
      </c>
      <c r="G1678" t="n">
        <v>1319.556396484375</v>
      </c>
      <c r="H1678" t="n">
        <v>2731.701188496903</v>
      </c>
      <c r="I1678" t="n">
        <v>6.0</v>
      </c>
    </row>
    <row r="1679">
      <c r="A1679" t="s">
        <v>118</v>
      </c>
      <c r="B1679" t="s">
        <v>107</v>
      </c>
      <c r="C1679" t="s">
        <v>9</v>
      </c>
      <c r="D1679" t="s">
        <v>9</v>
      </c>
      <c r="E1679" t="b">
        <v>1</v>
      </c>
      <c r="F1679" t="n">
        <v>3952.215058657388</v>
      </c>
      <c r="G1679" t="n">
        <v>1556.251708984375</v>
      </c>
      <c r="H1679" t="n">
        <v>1395.9633191554349</v>
      </c>
      <c r="I1679" t="n">
        <v>6.0</v>
      </c>
    </row>
    <row r="1680">
      <c r="A1680" t="s">
        <v>118</v>
      </c>
      <c r="B1680" t="s">
        <v>108</v>
      </c>
      <c r="C1680" t="s">
        <v>9</v>
      </c>
      <c r="D1680" t="s">
        <v>9</v>
      </c>
      <c r="E1680" t="b">
        <v>1</v>
      </c>
      <c r="F1680" t="n">
        <v>3926.6018461275153</v>
      </c>
      <c r="G1680" t="n">
        <v>1443.4720458984375</v>
      </c>
      <c r="H1680" t="n">
        <v>1483.1298383760507</v>
      </c>
      <c r="I1680" t="n">
        <v>6.0</v>
      </c>
    </row>
    <row r="1681">
      <c r="A1681" t="s">
        <v>118</v>
      </c>
      <c r="B1681" t="s">
        <v>109</v>
      </c>
      <c r="C1681" t="s">
        <v>9</v>
      </c>
      <c r="D1681" t="s">
        <v>9</v>
      </c>
      <c r="E1681" t="b">
        <v>1</v>
      </c>
      <c r="F1681" t="n">
        <v>4823.52401588606</v>
      </c>
      <c r="G1681" t="n">
        <v>1502.3795166015625</v>
      </c>
      <c r="H1681" t="n">
        <v>2321.1444992844977</v>
      </c>
      <c r="I1681" t="n">
        <v>6.0</v>
      </c>
    </row>
    <row r="1682">
      <c r="A1682" t="s">
        <v>118</v>
      </c>
      <c r="B1682" t="s">
        <v>110</v>
      </c>
      <c r="C1682" t="s">
        <v>9</v>
      </c>
      <c r="D1682" t="s">
        <v>9</v>
      </c>
      <c r="E1682" t="b">
        <v>1</v>
      </c>
      <c r="F1682" t="n">
        <v>4417.7240051493245</v>
      </c>
      <c r="G1682" t="n">
        <v>1322.1854248046875</v>
      </c>
      <c r="H1682" t="n">
        <v>2095.53853456827</v>
      </c>
      <c r="I1682" t="n">
        <v>5.0</v>
      </c>
    </row>
    <row r="1683">
      <c r="A1683" t="s">
        <v>118</v>
      </c>
      <c r="B1683" t="s">
        <v>111</v>
      </c>
      <c r="C1683" t="s">
        <v>9</v>
      </c>
      <c r="D1683" t="s">
        <v>9</v>
      </c>
      <c r="E1683" t="b">
        <v>1</v>
      </c>
      <c r="F1683" t="n">
        <v>4944.045861583694</v>
      </c>
      <c r="G1683" t="n">
        <v>1620.224365234375</v>
      </c>
      <c r="H1683" t="n">
        <v>2323.8215154228055</v>
      </c>
      <c r="I1683" t="n">
        <v>7.0</v>
      </c>
    </row>
    <row r="1684">
      <c r="A1684" t="s">
        <v>118</v>
      </c>
      <c r="B1684" t="s">
        <v>112</v>
      </c>
      <c r="C1684" t="s">
        <v>9</v>
      </c>
      <c r="D1684" t="s">
        <v>9</v>
      </c>
      <c r="E1684" t="b">
        <v>1</v>
      </c>
      <c r="F1684" t="n">
        <v>4860.713978065852</v>
      </c>
      <c r="G1684" t="n">
        <v>1641.4886474609375</v>
      </c>
      <c r="H1684" t="n">
        <v>2219.2253611224924</v>
      </c>
      <c r="I1684" t="n">
        <v>7.0</v>
      </c>
    </row>
    <row r="1685">
      <c r="A1685" t="s">
        <v>118</v>
      </c>
      <c r="B1685" t="s">
        <v>113</v>
      </c>
      <c r="C1685" t="s">
        <v>9</v>
      </c>
      <c r="D1685" t="s">
        <v>9</v>
      </c>
      <c r="E1685" t="b">
        <v>1</v>
      </c>
      <c r="F1685" t="n">
        <v>3260.200783418759</v>
      </c>
      <c r="G1685" t="n">
        <v>1336.877197265625</v>
      </c>
      <c r="H1685" t="n">
        <v>923.3235403767668</v>
      </c>
      <c r="I1685" t="n">
        <v>4.0</v>
      </c>
    </row>
    <row r="1686">
      <c r="A1686" t="s">
        <v>118</v>
      </c>
      <c r="B1686" t="s">
        <v>25</v>
      </c>
      <c r="C1686" t="s">
        <v>9</v>
      </c>
      <c r="D1686" t="s">
        <v>9</v>
      </c>
      <c r="E1686" t="b">
        <v>1</v>
      </c>
      <c r="F1686" t="n">
        <v>4515.783167726072</v>
      </c>
      <c r="G1686" t="n">
        <v>2682.270751953125</v>
      </c>
      <c r="H1686" t="n">
        <v>833.5123089614237</v>
      </c>
      <c r="I1686" t="n">
        <v>23.0</v>
      </c>
    </row>
    <row r="1687">
      <c r="A1687" t="s">
        <v>118</v>
      </c>
      <c r="B1687" t="s">
        <v>47</v>
      </c>
      <c r="C1687" t="s">
        <v>9</v>
      </c>
      <c r="D1687" t="s">
        <v>9</v>
      </c>
      <c r="E1687" t="b">
        <v>1</v>
      </c>
      <c r="F1687" t="n">
        <v>4534.517497534959</v>
      </c>
      <c r="G1687" t="n">
        <v>2584.080078125</v>
      </c>
      <c r="H1687" t="n">
        <v>950.4373965217753</v>
      </c>
      <c r="I1687" t="n">
        <v>21.0</v>
      </c>
    </row>
    <row r="1688">
      <c r="A1688" t="s">
        <v>118</v>
      </c>
      <c r="B1688" t="s">
        <v>48</v>
      </c>
      <c r="C1688" t="s">
        <v>9</v>
      </c>
      <c r="D1688" t="s">
        <v>9</v>
      </c>
      <c r="E1688" t="b">
        <v>1</v>
      </c>
      <c r="F1688" t="n">
        <v>4292.277124588771</v>
      </c>
      <c r="G1688" t="n">
        <v>2187.631591796875</v>
      </c>
      <c r="H1688" t="n">
        <v>1104.6454564979506</v>
      </c>
      <c r="I1688" t="n">
        <v>19.0</v>
      </c>
    </row>
    <row r="1689">
      <c r="A1689" t="s">
        <v>118</v>
      </c>
      <c r="B1689" t="s">
        <v>49</v>
      </c>
      <c r="C1689" t="s">
        <v>9</v>
      </c>
      <c r="D1689" t="s">
        <v>9</v>
      </c>
      <c r="E1689" t="b">
        <v>1</v>
      </c>
      <c r="F1689" t="n">
        <v>3730.51040411431</v>
      </c>
      <c r="G1689" t="n">
        <v>1891.203857421875</v>
      </c>
      <c r="H1689" t="n">
        <v>839.306592468802</v>
      </c>
      <c r="I1689" t="n">
        <v>16.0</v>
      </c>
    </row>
    <row r="1690">
      <c r="A1690" t="s">
        <v>118</v>
      </c>
      <c r="B1690" t="s">
        <v>50</v>
      </c>
      <c r="C1690" t="s">
        <v>9</v>
      </c>
      <c r="D1690" t="s">
        <v>9</v>
      </c>
      <c r="E1690" t="b">
        <v>1</v>
      </c>
      <c r="F1690" t="n">
        <v>4775.947857258555</v>
      </c>
      <c r="G1690" t="n">
        <v>2775.3349609375</v>
      </c>
      <c r="H1690" t="n">
        <v>1000.6128352858987</v>
      </c>
      <c r="I1690" t="n">
        <v>23.0</v>
      </c>
    </row>
    <row r="1691">
      <c r="A1691" t="s">
        <v>118</v>
      </c>
      <c r="B1691" t="s">
        <v>51</v>
      </c>
      <c r="C1691" t="s">
        <v>9</v>
      </c>
      <c r="D1691" t="s">
        <v>9</v>
      </c>
      <c r="E1691" t="b">
        <v>1</v>
      </c>
      <c r="F1691" t="n">
        <v>3951.6678361647237</v>
      </c>
      <c r="G1691" t="n">
        <v>2533.35400390625</v>
      </c>
      <c r="H1691" t="n">
        <v>418.31393144060263</v>
      </c>
      <c r="I1691" t="n">
        <v>19.0</v>
      </c>
    </row>
    <row r="1692">
      <c r="A1692" t="s">
        <v>118</v>
      </c>
      <c r="B1692" t="s">
        <v>52</v>
      </c>
      <c r="C1692" t="s">
        <v>9</v>
      </c>
      <c r="D1692" t="s">
        <v>9</v>
      </c>
      <c r="E1692" t="b">
        <v>1</v>
      </c>
      <c r="F1692" t="n">
        <v>3612.5551266214698</v>
      </c>
      <c r="G1692" t="n">
        <v>2079.614501953125</v>
      </c>
      <c r="H1692" t="n">
        <v>532.9406857035009</v>
      </c>
      <c r="I1692" t="n">
        <v>17.0</v>
      </c>
    </row>
    <row r="1693">
      <c r="A1693" t="s">
        <v>118</v>
      </c>
      <c r="B1693" t="s">
        <v>53</v>
      </c>
      <c r="C1693" t="s">
        <v>9</v>
      </c>
      <c r="D1693" t="s">
        <v>9</v>
      </c>
      <c r="E1693" t="b">
        <v>1</v>
      </c>
      <c r="F1693" t="n">
        <v>3402.821352698923</v>
      </c>
      <c r="G1693" t="n">
        <v>2094.98974609375</v>
      </c>
      <c r="H1693" t="n">
        <v>307.83157608759507</v>
      </c>
      <c r="I1693" t="n">
        <v>15.0</v>
      </c>
    </row>
    <row r="1694">
      <c r="A1694" t="s">
        <v>118</v>
      </c>
      <c r="B1694" t="s">
        <v>73</v>
      </c>
      <c r="C1694" t="s">
        <v>9</v>
      </c>
      <c r="D1694" t="s">
        <v>9</v>
      </c>
      <c r="E1694" t="b">
        <v>1</v>
      </c>
      <c r="F1694" t="n">
        <v>6241.400795904747</v>
      </c>
      <c r="G1694" t="n">
        <v>2372.010009765625</v>
      </c>
      <c r="H1694" t="n">
        <v>2869.3908166567</v>
      </c>
      <c r="I1694" t="n">
        <v>10.0</v>
      </c>
    </row>
    <row r="1695">
      <c r="A1695" t="s">
        <v>118</v>
      </c>
      <c r="B1695" t="s">
        <v>74</v>
      </c>
      <c r="C1695" t="s">
        <v>9</v>
      </c>
      <c r="D1695" t="s">
        <v>9</v>
      </c>
      <c r="E1695" t="b">
        <v>1</v>
      </c>
      <c r="F1695" t="n">
        <v>6476.527226133299</v>
      </c>
      <c r="G1695" t="n">
        <v>2083.71484375</v>
      </c>
      <c r="H1695" t="n">
        <v>3392.8124510478497</v>
      </c>
      <c r="I1695" t="n">
        <v>9.0</v>
      </c>
    </row>
    <row r="1696">
      <c r="A1696" t="s">
        <v>118</v>
      </c>
      <c r="B1696" t="s">
        <v>75</v>
      </c>
      <c r="C1696" t="s">
        <v>9</v>
      </c>
      <c r="D1696" t="s">
        <v>9</v>
      </c>
      <c r="E1696" t="b">
        <v>1</v>
      </c>
      <c r="F1696" t="n">
        <v>6932.43603925266</v>
      </c>
      <c r="G1696" t="n">
        <v>2095.198974609375</v>
      </c>
      <c r="H1696" t="n">
        <v>3837.237018866918</v>
      </c>
      <c r="I1696" t="n">
        <v>9.0</v>
      </c>
    </row>
    <row r="1697">
      <c r="A1697" t="s">
        <v>118</v>
      </c>
      <c r="B1697" t="s">
        <v>76</v>
      </c>
      <c r="C1697" t="s">
        <v>9</v>
      </c>
      <c r="D1697" t="s">
        <v>9</v>
      </c>
      <c r="E1697" t="b">
        <v>1</v>
      </c>
      <c r="F1697" t="n">
        <v>4766.881374181777</v>
      </c>
      <c r="G1697" t="n">
        <v>1698.7354736328125</v>
      </c>
      <c r="H1697" t="n">
        <v>2068.1458738460833</v>
      </c>
      <c r="I1697" t="n">
        <v>6.0</v>
      </c>
    </row>
    <row r="1698">
      <c r="A1698" t="s">
        <v>118</v>
      </c>
      <c r="B1698" t="s">
        <v>77</v>
      </c>
      <c r="C1698" t="s">
        <v>9</v>
      </c>
      <c r="D1698" t="s">
        <v>9</v>
      </c>
      <c r="E1698" t="b">
        <v>1</v>
      </c>
      <c r="F1698" t="n">
        <v>7584.484406774831</v>
      </c>
      <c r="G1698" t="n">
        <v>2484.045654296875</v>
      </c>
      <c r="H1698" t="n">
        <v>4100.438721960378</v>
      </c>
      <c r="I1698" t="n">
        <v>11.0</v>
      </c>
    </row>
    <row r="1699">
      <c r="A1699" t="s">
        <v>118</v>
      </c>
      <c r="B1699" t="s">
        <v>78</v>
      </c>
      <c r="C1699" t="s">
        <v>9</v>
      </c>
      <c r="D1699" t="s">
        <v>9</v>
      </c>
      <c r="E1699" t="b">
        <v>1</v>
      </c>
      <c r="F1699" t="n">
        <v>4388.175451542181</v>
      </c>
      <c r="G1699" t="n">
        <v>1888.7332763671875</v>
      </c>
      <c r="H1699" t="n">
        <v>1499.4422133219657</v>
      </c>
      <c r="I1699" t="n">
        <v>7.0</v>
      </c>
    </row>
    <row r="1700">
      <c r="A1700" t="s">
        <v>118</v>
      </c>
      <c r="B1700" t="s">
        <v>79</v>
      </c>
      <c r="C1700" t="s">
        <v>9</v>
      </c>
      <c r="D1700" t="s">
        <v>9</v>
      </c>
      <c r="E1700" t="b">
        <v>1</v>
      </c>
      <c r="F1700" t="n">
        <v>5081.484630997233</v>
      </c>
      <c r="G1700" t="n">
        <v>2157.378662109375</v>
      </c>
      <c r="H1700" t="n">
        <v>1924.1060299230141</v>
      </c>
      <c r="I1700" t="n">
        <v>7.0</v>
      </c>
    </row>
    <row r="1701">
      <c r="A1701" t="s">
        <v>118</v>
      </c>
      <c r="B1701" t="s">
        <v>80</v>
      </c>
      <c r="C1701" t="s">
        <v>9</v>
      </c>
      <c r="D1701" t="s">
        <v>9</v>
      </c>
      <c r="E1701" t="b">
        <v>1</v>
      </c>
      <c r="F1701" t="n">
        <v>3576.3317212745155</v>
      </c>
      <c r="G1701" t="n">
        <v>1894.4608154296875</v>
      </c>
      <c r="H1701" t="n">
        <v>681.8708829566443</v>
      </c>
      <c r="I1701" t="n">
        <v>5.0</v>
      </c>
    </row>
    <row r="1702">
      <c r="A1702" t="s">
        <v>118</v>
      </c>
      <c r="B1702" t="s">
        <v>38</v>
      </c>
      <c r="C1702" t="s">
        <v>4</v>
      </c>
      <c r="D1702" t="s">
        <v>4</v>
      </c>
      <c r="E1702" t="b">
        <v>0</v>
      </c>
      <c r="F1702" t="n">
        <v>37981.75699187126</v>
      </c>
      <c r="G1702" t="n">
        <v>4631.328125</v>
      </c>
      <c r="H1702" t="n">
        <v>24350.42885733452</v>
      </c>
      <c r="I1702" t="n">
        <v>50.0</v>
      </c>
    </row>
    <row r="1703">
      <c r="A1703" t="s">
        <v>118</v>
      </c>
      <c r="B1703" t="s">
        <v>39</v>
      </c>
      <c r="C1703" t="s">
        <v>4</v>
      </c>
      <c r="D1703" t="s">
        <v>4</v>
      </c>
      <c r="E1703" t="b">
        <v>0</v>
      </c>
      <c r="F1703" t="n">
        <v>31907.36393789548</v>
      </c>
      <c r="G1703" t="n">
        <v>4600.1630859375</v>
      </c>
      <c r="H1703" t="n">
        <v>18307.200760405245</v>
      </c>
      <c r="I1703" t="n">
        <v>48.0</v>
      </c>
    </row>
    <row r="1704">
      <c r="A1704" t="s">
        <v>118</v>
      </c>
      <c r="B1704" t="s">
        <v>41</v>
      </c>
      <c r="C1704" t="s">
        <v>4</v>
      </c>
      <c r="D1704" t="s">
        <v>4</v>
      </c>
      <c r="E1704" t="b">
        <v>0</v>
      </c>
      <c r="F1704" t="n">
        <v>24863.769775542376</v>
      </c>
      <c r="G1704" t="n">
        <v>3890.388427734375</v>
      </c>
      <c r="H1704" t="n">
        <v>11973.381343993304</v>
      </c>
      <c r="I1704" t="n">
        <v>36.0</v>
      </c>
    </row>
    <row r="1705">
      <c r="A1705" t="s">
        <v>118</v>
      </c>
      <c r="B1705" t="s">
        <v>42</v>
      </c>
      <c r="C1705" t="s">
        <v>4</v>
      </c>
      <c r="D1705" t="s">
        <v>4</v>
      </c>
      <c r="E1705" t="b">
        <v>0</v>
      </c>
      <c r="F1705" t="n">
        <v>16485.36183280662</v>
      </c>
      <c r="G1705" t="n">
        <v>3007.449462890625</v>
      </c>
      <c r="H1705" t="n">
        <v>4477.912366101295</v>
      </c>
      <c r="I1705" t="n">
        <v>24.0</v>
      </c>
    </row>
    <row r="1706">
      <c r="A1706" t="s">
        <v>118</v>
      </c>
      <c r="B1706" t="s">
        <v>40</v>
      </c>
      <c r="C1706" t="s">
        <v>4</v>
      </c>
      <c r="D1706" t="s">
        <v>4</v>
      </c>
      <c r="E1706" t="b">
        <v>0</v>
      </c>
      <c r="F1706" t="n">
        <v>38485.533332273015</v>
      </c>
      <c r="G1706" t="n">
        <v>4582.802734375</v>
      </c>
      <c r="H1706" t="n">
        <v>24902.73081342841</v>
      </c>
      <c r="I1706" t="n">
        <v>50.0</v>
      </c>
    </row>
    <row r="1707">
      <c r="A1707" t="s">
        <v>118</v>
      </c>
      <c r="B1707" t="s">
        <v>43</v>
      </c>
      <c r="C1707" t="s">
        <v>4</v>
      </c>
      <c r="D1707" t="s">
        <v>4</v>
      </c>
      <c r="E1707" t="b">
        <v>0</v>
      </c>
      <c r="F1707" t="n">
        <v>33936.186623242495</v>
      </c>
      <c r="G1707" t="n">
        <v>4444.40234375</v>
      </c>
      <c r="H1707" t="n">
        <v>20491.78412118256</v>
      </c>
      <c r="I1707" t="n">
        <v>45.0</v>
      </c>
    </row>
    <row r="1708">
      <c r="A1708" t="s">
        <v>118</v>
      </c>
      <c r="B1708" t="s">
        <v>44</v>
      </c>
      <c r="C1708" t="s">
        <v>4</v>
      </c>
      <c r="D1708" t="s">
        <v>4</v>
      </c>
      <c r="E1708" t="b">
        <v>0</v>
      </c>
      <c r="F1708" t="n">
        <v>34306.088994556936</v>
      </c>
      <c r="G1708" t="n">
        <v>4481.662109375</v>
      </c>
      <c r="H1708" t="n">
        <v>20824.4270091596</v>
      </c>
      <c r="I1708" t="n">
        <v>45.0</v>
      </c>
    </row>
    <row r="1709">
      <c r="A1709" t="s">
        <v>118</v>
      </c>
      <c r="B1709" t="s">
        <v>45</v>
      </c>
      <c r="C1709" t="s">
        <v>4</v>
      </c>
      <c r="D1709" t="s">
        <v>4</v>
      </c>
      <c r="E1709" t="b">
        <v>0</v>
      </c>
      <c r="F1709" t="n">
        <v>31241.826651692485</v>
      </c>
      <c r="G1709" t="n">
        <v>4246.5810546875</v>
      </c>
      <c r="H1709" t="n">
        <v>17995.245692372417</v>
      </c>
      <c r="I1709" t="n">
        <v>40.0</v>
      </c>
    </row>
    <row r="1710">
      <c r="A1710" t="s">
        <v>118</v>
      </c>
      <c r="B1710" t="s">
        <v>46</v>
      </c>
      <c r="C1710" t="s">
        <v>4</v>
      </c>
      <c r="D1710" t="s">
        <v>4</v>
      </c>
      <c r="E1710" t="b">
        <v>0</v>
      </c>
      <c r="F1710" t="n">
        <v>24068.35065131328</v>
      </c>
      <c r="G1710" t="n">
        <v>3857.16845703125</v>
      </c>
      <c r="H1710" t="n">
        <v>11211.182270575979</v>
      </c>
      <c r="I1710" t="n">
        <v>31.0</v>
      </c>
    </row>
    <row r="1711">
      <c r="A1711" t="s">
        <v>118</v>
      </c>
      <c r="B1711" t="s">
        <v>65</v>
      </c>
      <c r="C1711" t="s">
        <v>4</v>
      </c>
      <c r="D1711" t="s">
        <v>4</v>
      </c>
      <c r="E1711" t="b">
        <v>0</v>
      </c>
      <c r="F1711" t="n">
        <v>104188.33375442319</v>
      </c>
      <c r="G1711" t="n">
        <v>4670.29443359375</v>
      </c>
      <c r="H1711" t="n">
        <v>90518.03935516172</v>
      </c>
      <c r="I1711" t="n">
        <v>49.0</v>
      </c>
    </row>
    <row r="1712">
      <c r="A1712" t="s">
        <v>118</v>
      </c>
      <c r="B1712" t="s">
        <v>66</v>
      </c>
      <c r="C1712" t="s">
        <v>4</v>
      </c>
      <c r="D1712" t="s">
        <v>4</v>
      </c>
      <c r="E1712" t="b">
        <v>0</v>
      </c>
      <c r="F1712" t="n">
        <v>56104.94128168268</v>
      </c>
      <c r="G1712" t="n">
        <v>4037.03466796875</v>
      </c>
      <c r="H1712" t="n">
        <v>43067.906634694766</v>
      </c>
      <c r="I1712" t="n">
        <v>29.0</v>
      </c>
    </row>
    <row r="1713">
      <c r="A1713" t="s">
        <v>118</v>
      </c>
      <c r="B1713" t="s">
        <v>67</v>
      </c>
      <c r="C1713" t="s">
        <v>4</v>
      </c>
      <c r="D1713" t="s">
        <v>4</v>
      </c>
      <c r="E1713" t="b">
        <v>0</v>
      </c>
      <c r="F1713" t="n">
        <v>36194.66424027362</v>
      </c>
      <c r="G1713" t="n">
        <v>3654.479736328125</v>
      </c>
      <c r="H1713" t="n">
        <v>23540.184549721864</v>
      </c>
      <c r="I1713" t="n">
        <v>20.0</v>
      </c>
    </row>
    <row r="1714">
      <c r="A1714" t="s">
        <v>118</v>
      </c>
      <c r="B1714" t="s">
        <v>68</v>
      </c>
      <c r="C1714" t="s">
        <v>4</v>
      </c>
      <c r="D1714" t="s">
        <v>4</v>
      </c>
      <c r="E1714" t="b">
        <v>0</v>
      </c>
      <c r="F1714" t="n">
        <v>21303.26112115148</v>
      </c>
      <c r="G1714" t="n">
        <v>2765.98681640625</v>
      </c>
      <c r="H1714" t="n">
        <v>9537.274327633413</v>
      </c>
      <c r="I1714" t="n">
        <v>13.0</v>
      </c>
    </row>
    <row r="1715">
      <c r="A1715" t="s">
        <v>118</v>
      </c>
      <c r="B1715" t="s">
        <v>69</v>
      </c>
      <c r="C1715" t="s">
        <v>4</v>
      </c>
      <c r="D1715" t="s">
        <v>4</v>
      </c>
      <c r="E1715" t="b">
        <v>0</v>
      </c>
      <c r="F1715" t="n">
        <v>89319.85631822572</v>
      </c>
      <c r="G1715" t="n">
        <v>4456.7412109375</v>
      </c>
      <c r="H1715" t="n">
        <v>75863.11503290162</v>
      </c>
      <c r="I1715" t="n">
        <v>41.0</v>
      </c>
    </row>
    <row r="1716">
      <c r="A1716" t="s">
        <v>118</v>
      </c>
      <c r="B1716" t="s">
        <v>70</v>
      </c>
      <c r="C1716" t="s">
        <v>4</v>
      </c>
      <c r="D1716" t="s">
        <v>4</v>
      </c>
      <c r="E1716" t="b">
        <v>0</v>
      </c>
      <c r="F1716" t="n">
        <v>67943.42748383494</v>
      </c>
      <c r="G1716" t="n">
        <v>3997.359375</v>
      </c>
      <c r="H1716" t="n">
        <v>54946.06806305856</v>
      </c>
      <c r="I1716" t="n">
        <v>35.0</v>
      </c>
    </row>
    <row r="1717">
      <c r="A1717" t="s">
        <v>118</v>
      </c>
      <c r="B1717" t="s">
        <v>71</v>
      </c>
      <c r="C1717" t="s">
        <v>4</v>
      </c>
      <c r="D1717" t="s">
        <v>4</v>
      </c>
      <c r="E1717" t="b">
        <v>0</v>
      </c>
      <c r="F1717" t="n">
        <v>62339.49808500324</v>
      </c>
      <c r="G1717" t="n">
        <v>3625.3017578125</v>
      </c>
      <c r="H1717" t="n">
        <v>49714.19622800861</v>
      </c>
      <c r="I1717" t="n">
        <v>32.0</v>
      </c>
    </row>
    <row r="1718">
      <c r="A1718" t="s">
        <v>118</v>
      </c>
      <c r="B1718" t="s">
        <v>72</v>
      </c>
      <c r="C1718" t="s">
        <v>4</v>
      </c>
      <c r="D1718" t="s">
        <v>4</v>
      </c>
      <c r="E1718" t="b">
        <v>0</v>
      </c>
      <c r="F1718" t="n">
        <v>55879.4736534015</v>
      </c>
      <c r="G1718" t="n">
        <v>3812.23388671875</v>
      </c>
      <c r="H1718" t="n">
        <v>43067.23982390321</v>
      </c>
      <c r="I1718" t="n">
        <v>28.0</v>
      </c>
    </row>
    <row r="1719">
      <c r="A1719" t="s">
        <v>118</v>
      </c>
      <c r="B1719" t="s">
        <v>26</v>
      </c>
      <c r="C1719" t="s">
        <v>4</v>
      </c>
      <c r="D1719" t="s">
        <v>4</v>
      </c>
      <c r="E1719" t="b">
        <v>0</v>
      </c>
      <c r="F1719" t="n">
        <v>9698.27586114192</v>
      </c>
      <c r="G1719" t="n">
        <v>3872.6630859375</v>
      </c>
      <c r="H1719" t="n">
        <v>4825.612662670851</v>
      </c>
      <c r="I1719" t="n">
        <v>50.0</v>
      </c>
    </row>
    <row r="1720">
      <c r="A1720" t="s">
        <v>118</v>
      </c>
      <c r="B1720" t="s">
        <v>27</v>
      </c>
      <c r="C1720" t="s">
        <v>4</v>
      </c>
      <c r="D1720" t="s">
        <v>4</v>
      </c>
      <c r="E1720" t="b">
        <v>0</v>
      </c>
      <c r="F1720" t="n">
        <v>8463.72378946999</v>
      </c>
      <c r="G1720" t="n">
        <v>3741.6123046875</v>
      </c>
      <c r="H1720" t="n">
        <v>3722.111579196248</v>
      </c>
      <c r="I1720" t="n">
        <v>45.0</v>
      </c>
    </row>
    <row r="1721">
      <c r="A1721" t="s">
        <v>118</v>
      </c>
      <c r="B1721" t="s">
        <v>28</v>
      </c>
      <c r="C1721" t="s">
        <v>4</v>
      </c>
      <c r="D1721" t="s">
        <v>4</v>
      </c>
      <c r="E1721" t="b">
        <v>0</v>
      </c>
      <c r="F1721" t="n">
        <v>6897.773165395092</v>
      </c>
      <c r="G1721" t="n">
        <v>3420.779296875</v>
      </c>
      <c r="H1721" t="n">
        <v>2476.993872334789</v>
      </c>
      <c r="I1721" t="n">
        <v>35.0</v>
      </c>
    </row>
    <row r="1722">
      <c r="A1722" t="s">
        <v>118</v>
      </c>
      <c r="B1722" t="s">
        <v>29</v>
      </c>
      <c r="C1722" t="s">
        <v>4</v>
      </c>
      <c r="D1722" t="s">
        <v>4</v>
      </c>
      <c r="E1722" t="b">
        <v>0</v>
      </c>
      <c r="F1722" t="n">
        <v>4942.3273930344485</v>
      </c>
      <c r="G1722" t="n">
        <v>2888.1494140625</v>
      </c>
      <c r="H1722" t="n">
        <v>1054.1780857834717</v>
      </c>
      <c r="I1722" t="n">
        <v>25.0</v>
      </c>
    </row>
    <row r="1723">
      <c r="A1723" t="s">
        <v>118</v>
      </c>
      <c r="B1723" t="s">
        <v>30</v>
      </c>
      <c r="C1723" t="s">
        <v>4</v>
      </c>
      <c r="D1723" t="s">
        <v>4</v>
      </c>
      <c r="E1723" t="b">
        <v>0</v>
      </c>
      <c r="F1723" t="n">
        <v>9125.88816275146</v>
      </c>
      <c r="G1723" t="n">
        <v>3906.741943359375</v>
      </c>
      <c r="H1723" t="n">
        <v>4219.14624228027</v>
      </c>
      <c r="I1723" t="n">
        <v>49.0</v>
      </c>
    </row>
    <row r="1724">
      <c r="A1724" t="s">
        <v>118</v>
      </c>
      <c r="B1724" t="s">
        <v>31</v>
      </c>
      <c r="C1724" t="s">
        <v>4</v>
      </c>
      <c r="D1724" t="s">
        <v>4</v>
      </c>
      <c r="E1724" t="b">
        <v>0</v>
      </c>
      <c r="F1724" t="n">
        <v>7784.2391919864485</v>
      </c>
      <c r="G1724" t="n">
        <v>3816.25537109375</v>
      </c>
      <c r="H1724" t="n">
        <v>2967.9838094486067</v>
      </c>
      <c r="I1724" t="n">
        <v>42.0</v>
      </c>
    </row>
    <row r="1725">
      <c r="A1725" t="s">
        <v>118</v>
      </c>
      <c r="B1725" t="s">
        <v>32</v>
      </c>
      <c r="C1725" t="s">
        <v>4</v>
      </c>
      <c r="D1725" t="s">
        <v>4</v>
      </c>
      <c r="E1725" t="b">
        <v>0</v>
      </c>
      <c r="F1725" t="n">
        <v>6355.52678492744</v>
      </c>
      <c r="G1725" t="n">
        <v>3573.885986328125</v>
      </c>
      <c r="H1725" t="n">
        <v>1781.64083293159</v>
      </c>
      <c r="I1725" t="n">
        <v>34.0</v>
      </c>
    </row>
    <row r="1726">
      <c r="A1726" t="s">
        <v>118</v>
      </c>
      <c r="B1726" t="s">
        <v>33</v>
      </c>
      <c r="C1726" t="s">
        <v>4</v>
      </c>
      <c r="D1726" t="s">
        <v>4</v>
      </c>
      <c r="E1726" t="b">
        <v>0</v>
      </c>
      <c r="F1726" t="n">
        <v>4727.281083631687</v>
      </c>
      <c r="G1726" t="n">
        <v>2995.79833984375</v>
      </c>
      <c r="H1726" t="n">
        <v>731.4826980115697</v>
      </c>
      <c r="I1726" t="n">
        <v>25.0</v>
      </c>
    </row>
    <row r="1727">
      <c r="A1727" t="s">
        <v>118</v>
      </c>
      <c r="B1727" t="s">
        <v>34</v>
      </c>
      <c r="C1727" t="s">
        <v>4</v>
      </c>
      <c r="D1727" t="s">
        <v>4</v>
      </c>
      <c r="E1727" t="b">
        <v>0</v>
      </c>
      <c r="F1727" t="n">
        <v>7412.004127904686</v>
      </c>
      <c r="G1727" t="n">
        <v>3759.204345703125</v>
      </c>
      <c r="H1727" t="n">
        <v>2652.799808904442</v>
      </c>
      <c r="I1727" t="n">
        <v>41.0</v>
      </c>
    </row>
    <row r="1728">
      <c r="A1728" t="s">
        <v>118</v>
      </c>
      <c r="B1728" t="s">
        <v>35</v>
      </c>
      <c r="C1728" t="s">
        <v>4</v>
      </c>
      <c r="D1728" t="s">
        <v>4</v>
      </c>
      <c r="E1728" t="b">
        <v>0</v>
      </c>
      <c r="F1728" t="n">
        <v>6266.840777840511</v>
      </c>
      <c r="G1728" t="n">
        <v>3449.3173828125</v>
      </c>
      <c r="H1728" t="n">
        <v>1817.5233740471763</v>
      </c>
      <c r="I1728" t="n">
        <v>35.0</v>
      </c>
    </row>
    <row r="1729">
      <c r="A1729" t="s">
        <v>118</v>
      </c>
      <c r="B1729" t="s">
        <v>36</v>
      </c>
      <c r="C1729" t="s">
        <v>4</v>
      </c>
      <c r="D1729" t="s">
        <v>4</v>
      </c>
      <c r="E1729" t="b">
        <v>0</v>
      </c>
      <c r="F1729" t="n">
        <v>6344.53322534244</v>
      </c>
      <c r="G1729" t="n">
        <v>3693.55078125</v>
      </c>
      <c r="H1729" t="n">
        <v>1650.9823983160732</v>
      </c>
      <c r="I1729" t="n">
        <v>34.0</v>
      </c>
    </row>
    <row r="1730">
      <c r="A1730" t="s">
        <v>118</v>
      </c>
      <c r="B1730" t="s">
        <v>37</v>
      </c>
      <c r="C1730" t="s">
        <v>4</v>
      </c>
      <c r="D1730" t="s">
        <v>4</v>
      </c>
      <c r="E1730" t="b">
        <v>0</v>
      </c>
      <c r="F1730" t="n">
        <v>4064.1892139650326</v>
      </c>
      <c r="G1730" t="n">
        <v>2712.438720703125</v>
      </c>
      <c r="H1730" t="n">
        <v>351.7504322267514</v>
      </c>
      <c r="I1730" t="n">
        <v>21.0</v>
      </c>
    </row>
    <row r="1731">
      <c r="A1731" t="s">
        <v>118</v>
      </c>
      <c r="B1731" t="s">
        <v>103</v>
      </c>
      <c r="C1731" t="s">
        <v>4</v>
      </c>
      <c r="D1731" t="s">
        <v>4</v>
      </c>
      <c r="E1731" t="b">
        <v>0</v>
      </c>
      <c r="F1731" t="n">
        <v>29885.86176951994</v>
      </c>
      <c r="G1731" t="n">
        <v>4105.9345703125</v>
      </c>
      <c r="H1731" t="n">
        <v>24779.927403293743</v>
      </c>
      <c r="I1731" t="n">
        <v>47.0</v>
      </c>
    </row>
    <row r="1732">
      <c r="A1732" t="s">
        <v>118</v>
      </c>
      <c r="B1732" t="s">
        <v>104</v>
      </c>
      <c r="C1732" t="s">
        <v>4</v>
      </c>
      <c r="D1732" t="s">
        <v>4</v>
      </c>
      <c r="E1732" t="b">
        <v>0</v>
      </c>
      <c r="F1732" t="n">
        <v>19647.18283539759</v>
      </c>
      <c r="G1732" t="n">
        <v>3621.347900390625</v>
      </c>
      <c r="H1732" t="n">
        <v>15025.835022745003</v>
      </c>
      <c r="I1732" t="n">
        <v>31.0</v>
      </c>
    </row>
    <row r="1733">
      <c r="A1733" t="s">
        <v>118</v>
      </c>
      <c r="B1733" t="s">
        <v>105</v>
      </c>
      <c r="C1733" t="s">
        <v>4</v>
      </c>
      <c r="D1733" t="s">
        <v>4</v>
      </c>
      <c r="E1733" t="b">
        <v>0</v>
      </c>
      <c r="F1733" t="n">
        <v>13202.924088191008</v>
      </c>
      <c r="G1733" t="n">
        <v>3174.776611328125</v>
      </c>
      <c r="H1733" t="n">
        <v>9028.147362421965</v>
      </c>
      <c r="I1733" t="n">
        <v>23.0</v>
      </c>
    </row>
    <row r="1734">
      <c r="A1734" t="s">
        <v>118</v>
      </c>
      <c r="B1734" t="s">
        <v>106</v>
      </c>
      <c r="C1734" t="s">
        <v>4</v>
      </c>
      <c r="D1734" t="s">
        <v>4</v>
      </c>
      <c r="E1734" t="b">
        <v>0</v>
      </c>
      <c r="F1734" t="n">
        <v>7563.026542807677</v>
      </c>
      <c r="G1734" t="n">
        <v>2623.3330078125</v>
      </c>
      <c r="H1734" t="n">
        <v>3939.6934205542593</v>
      </c>
      <c r="I1734" t="n">
        <v>13.0</v>
      </c>
    </row>
    <row r="1735">
      <c r="A1735" t="s">
        <v>118</v>
      </c>
      <c r="B1735" t="s">
        <v>107</v>
      </c>
      <c r="C1735" t="s">
        <v>4</v>
      </c>
      <c r="D1735" t="s">
        <v>4</v>
      </c>
      <c r="E1735" t="b">
        <v>0</v>
      </c>
      <c r="F1735" t="n">
        <v>22133.351017056353</v>
      </c>
      <c r="G1735" t="n">
        <v>3793.044189453125</v>
      </c>
      <c r="H1735" t="n">
        <v>17340.306877194293</v>
      </c>
      <c r="I1735" t="n">
        <v>37.0</v>
      </c>
    </row>
    <row r="1736">
      <c r="A1736" t="s">
        <v>118</v>
      </c>
      <c r="B1736" t="s">
        <v>108</v>
      </c>
      <c r="C1736" t="s">
        <v>4</v>
      </c>
      <c r="D1736" t="s">
        <v>4</v>
      </c>
      <c r="E1736" t="b">
        <v>0</v>
      </c>
      <c r="F1736" t="n">
        <v>16179.662973972381</v>
      </c>
      <c r="G1736" t="n">
        <v>3270.21484375</v>
      </c>
      <c r="H1736" t="n">
        <v>11909.448137851776</v>
      </c>
      <c r="I1736" t="n">
        <v>26.0</v>
      </c>
    </row>
    <row r="1737">
      <c r="A1737" t="s">
        <v>118</v>
      </c>
      <c r="B1737" t="s">
        <v>109</v>
      </c>
      <c r="C1737" t="s">
        <v>4</v>
      </c>
      <c r="D1737" t="s">
        <v>4</v>
      </c>
      <c r="E1737" t="b">
        <v>0</v>
      </c>
      <c r="F1737" t="n">
        <v>8849.089722997567</v>
      </c>
      <c r="G1737" t="n">
        <v>2872.3837890625</v>
      </c>
      <c r="H1737" t="n">
        <v>4976.705975896737</v>
      </c>
      <c r="I1737" t="n">
        <v>16.0</v>
      </c>
    </row>
    <row r="1738">
      <c r="A1738" t="s">
        <v>118</v>
      </c>
      <c r="B1738" t="s">
        <v>110</v>
      </c>
      <c r="C1738" t="s">
        <v>4</v>
      </c>
      <c r="D1738" t="s">
        <v>4</v>
      </c>
      <c r="E1738" t="b">
        <v>0</v>
      </c>
      <c r="F1738" t="n">
        <v>6014.870639758352</v>
      </c>
      <c r="G1738" t="n">
        <v>2021.0001220703125</v>
      </c>
      <c r="H1738" t="n">
        <v>2993.870460467581</v>
      </c>
      <c r="I1738" t="n">
        <v>10.0</v>
      </c>
    </row>
    <row r="1739">
      <c r="A1739" t="s">
        <v>118</v>
      </c>
      <c r="B1739" t="s">
        <v>111</v>
      </c>
      <c r="C1739" t="s">
        <v>4</v>
      </c>
      <c r="D1739" t="s">
        <v>4</v>
      </c>
      <c r="E1739" t="b">
        <v>0</v>
      </c>
      <c r="F1739" t="n">
        <v>17069.600037509535</v>
      </c>
      <c r="G1739" t="n">
        <v>3350.380615234375</v>
      </c>
      <c r="H1739" t="n">
        <v>12719.219416553115</v>
      </c>
      <c r="I1739" t="n">
        <v>29.0</v>
      </c>
    </row>
    <row r="1740">
      <c r="A1740" t="s">
        <v>118</v>
      </c>
      <c r="B1740" t="s">
        <v>112</v>
      </c>
      <c r="C1740" t="s">
        <v>4</v>
      </c>
      <c r="D1740" t="s">
        <v>4</v>
      </c>
      <c r="E1740" t="b">
        <v>0</v>
      </c>
      <c r="F1740" t="n">
        <v>15785.170937725241</v>
      </c>
      <c r="G1740" t="n">
        <v>3243.3828125</v>
      </c>
      <c r="H1740" t="n">
        <v>11541.788159557516</v>
      </c>
      <c r="I1740" t="n">
        <v>24.0</v>
      </c>
    </row>
    <row r="1741">
      <c r="A1741" t="s">
        <v>118</v>
      </c>
      <c r="B1741" t="s">
        <v>113</v>
      </c>
      <c r="C1741" t="s">
        <v>4</v>
      </c>
      <c r="D1741" t="s">
        <v>4</v>
      </c>
      <c r="E1741" t="b">
        <v>0</v>
      </c>
      <c r="F1741" t="n">
        <v>7319.738354725221</v>
      </c>
      <c r="G1741" t="n">
        <v>2795.9951171875</v>
      </c>
      <c r="H1741" t="n">
        <v>3523.7433367198496</v>
      </c>
      <c r="I1741" t="n">
        <v>14.0</v>
      </c>
    </row>
    <row r="1742">
      <c r="A1742" t="s">
        <v>118</v>
      </c>
      <c r="B1742" t="s">
        <v>25</v>
      </c>
      <c r="C1742" t="s">
        <v>4</v>
      </c>
      <c r="D1742" t="s">
        <v>4</v>
      </c>
      <c r="E1742" t="b">
        <v>0</v>
      </c>
      <c r="F1742" t="n">
        <v>9857.38847380066</v>
      </c>
      <c r="G1742" t="n">
        <v>4658.1357421875</v>
      </c>
      <c r="H1742" t="n">
        <v>4199.2527659454345</v>
      </c>
      <c r="I1742" t="n">
        <v>49.0</v>
      </c>
    </row>
    <row r="1743">
      <c r="A1743" t="s">
        <v>118</v>
      </c>
      <c r="B1743" t="s">
        <v>47</v>
      </c>
      <c r="C1743" t="s">
        <v>4</v>
      </c>
      <c r="D1743" t="s">
        <v>4</v>
      </c>
      <c r="E1743" t="b">
        <v>0</v>
      </c>
      <c r="F1743" t="n">
        <v>8645.535013970497</v>
      </c>
      <c r="G1743" t="n">
        <v>4768.77685546875</v>
      </c>
      <c r="H1743" t="n">
        <v>2876.7579696742328</v>
      </c>
      <c r="I1743" t="n">
        <v>43.0</v>
      </c>
    </row>
    <row r="1744">
      <c r="A1744" t="s">
        <v>118</v>
      </c>
      <c r="B1744" t="s">
        <v>48</v>
      </c>
      <c r="C1744" t="s">
        <v>4</v>
      </c>
      <c r="D1744" t="s">
        <v>4</v>
      </c>
      <c r="E1744" t="b">
        <v>0</v>
      </c>
      <c r="F1744" t="n">
        <v>7280.734237903045</v>
      </c>
      <c r="G1744" t="n">
        <v>3973.59375</v>
      </c>
      <c r="H1744" t="n">
        <v>2307.14050888388</v>
      </c>
      <c r="I1744" t="n">
        <v>35.0</v>
      </c>
    </row>
    <row r="1745">
      <c r="A1745" t="s">
        <v>118</v>
      </c>
      <c r="B1745" t="s">
        <v>49</v>
      </c>
      <c r="C1745" t="s">
        <v>4</v>
      </c>
      <c r="D1745" t="s">
        <v>4</v>
      </c>
      <c r="E1745" t="b">
        <v>0</v>
      </c>
      <c r="F1745" t="n">
        <v>5530.274322338234</v>
      </c>
      <c r="G1745" t="n">
        <v>3452.029541015625</v>
      </c>
      <c r="H1745" t="n">
        <v>1078.2448480798112</v>
      </c>
      <c r="I1745" t="n">
        <v>27.0</v>
      </c>
    </row>
    <row r="1746">
      <c r="A1746" t="s">
        <v>118</v>
      </c>
      <c r="B1746" t="s">
        <v>50</v>
      </c>
      <c r="C1746" t="s">
        <v>4</v>
      </c>
      <c r="D1746" t="s">
        <v>4</v>
      </c>
      <c r="E1746" t="b">
        <v>0</v>
      </c>
      <c r="F1746" t="n">
        <v>8813.151140684466</v>
      </c>
      <c r="G1746" t="n">
        <v>4619.412109375</v>
      </c>
      <c r="H1746" t="n">
        <v>3193.739035124163</v>
      </c>
      <c r="I1746" t="n">
        <v>44.0</v>
      </c>
    </row>
    <row r="1747">
      <c r="A1747" t="s">
        <v>118</v>
      </c>
      <c r="B1747" t="s">
        <v>51</v>
      </c>
      <c r="C1747" t="s">
        <v>4</v>
      </c>
      <c r="D1747" t="s">
        <v>4</v>
      </c>
      <c r="E1747" t="b">
        <v>0</v>
      </c>
      <c r="F1747" t="n">
        <v>8115.306801185599</v>
      </c>
      <c r="G1747" t="n">
        <v>4306.103515625</v>
      </c>
      <c r="H1747" t="n">
        <v>2809.203207359306</v>
      </c>
      <c r="I1747" t="n">
        <v>41.0</v>
      </c>
    </row>
    <row r="1748">
      <c r="A1748" t="s">
        <v>118</v>
      </c>
      <c r="B1748" t="s">
        <v>52</v>
      </c>
      <c r="C1748" t="s">
        <v>4</v>
      </c>
      <c r="D1748" t="s">
        <v>4</v>
      </c>
      <c r="E1748" t="b">
        <v>0</v>
      </c>
      <c r="F1748" t="n">
        <v>5582.295604902816</v>
      </c>
      <c r="G1748" t="n">
        <v>3606.4072265625</v>
      </c>
      <c r="H1748" t="n">
        <v>975.88841457994</v>
      </c>
      <c r="I1748" t="n">
        <v>29.0</v>
      </c>
    </row>
    <row r="1749">
      <c r="A1749" t="s">
        <v>118</v>
      </c>
      <c r="B1749" t="s">
        <v>53</v>
      </c>
      <c r="C1749" t="s">
        <v>4</v>
      </c>
      <c r="D1749" t="s">
        <v>4</v>
      </c>
      <c r="E1749" t="b">
        <v>0</v>
      </c>
      <c r="F1749" t="n">
        <v>4683.808088207812</v>
      </c>
      <c r="G1749" t="n">
        <v>3160.941162109375</v>
      </c>
      <c r="H1749" t="n">
        <v>522.8670405393552</v>
      </c>
      <c r="I1749" t="n">
        <v>22.0</v>
      </c>
    </row>
    <row r="1750">
      <c r="A1750" t="s">
        <v>118</v>
      </c>
      <c r="B1750" t="s">
        <v>73</v>
      </c>
      <c r="C1750" t="s">
        <v>4</v>
      </c>
      <c r="D1750" t="s">
        <v>4</v>
      </c>
      <c r="E1750" t="b">
        <v>0</v>
      </c>
      <c r="F1750" t="n">
        <v>26874.64962827765</v>
      </c>
      <c r="G1750" t="n">
        <v>4806.24072265625</v>
      </c>
      <c r="H1750" t="n">
        <v>21068.40877782904</v>
      </c>
      <c r="I1750" t="n">
        <v>43.0</v>
      </c>
    </row>
    <row r="1751">
      <c r="A1751" t="s">
        <v>118</v>
      </c>
      <c r="B1751" t="s">
        <v>74</v>
      </c>
      <c r="C1751" t="s">
        <v>4</v>
      </c>
      <c r="D1751" t="s">
        <v>4</v>
      </c>
      <c r="E1751" t="b">
        <v>0</v>
      </c>
      <c r="F1751" t="n">
        <v>19760.405428586484</v>
      </c>
      <c r="G1751" t="n">
        <v>4123.19091796875</v>
      </c>
      <c r="H1751" t="n">
        <v>14637.214564023494</v>
      </c>
      <c r="I1751" t="n">
        <v>31.0</v>
      </c>
    </row>
    <row r="1752">
      <c r="A1752" t="s">
        <v>118</v>
      </c>
      <c r="B1752" t="s">
        <v>75</v>
      </c>
      <c r="C1752" t="s">
        <v>4</v>
      </c>
      <c r="D1752" t="s">
        <v>4</v>
      </c>
      <c r="E1752" t="b">
        <v>0</v>
      </c>
      <c r="F1752" t="n">
        <v>11599.389631539963</v>
      </c>
      <c r="G1752" t="n">
        <v>3492.755615234375</v>
      </c>
      <c r="H1752" t="n">
        <v>7106.633926660203</v>
      </c>
      <c r="I1752" t="n">
        <v>18.0</v>
      </c>
    </row>
    <row r="1753">
      <c r="A1753" t="s">
        <v>118</v>
      </c>
      <c r="B1753" t="s">
        <v>76</v>
      </c>
      <c r="C1753" t="s">
        <v>4</v>
      </c>
      <c r="D1753" t="s">
        <v>4</v>
      </c>
      <c r="E1753" t="b">
        <v>0</v>
      </c>
      <c r="F1753" t="n">
        <v>7372.344652812126</v>
      </c>
      <c r="G1753" t="n">
        <v>2717.391845703125</v>
      </c>
      <c r="H1753" t="n">
        <v>3654.952837626579</v>
      </c>
      <c r="I1753" t="n">
        <v>13.0</v>
      </c>
    </row>
    <row r="1754">
      <c r="A1754" t="s">
        <v>118</v>
      </c>
      <c r="B1754" t="s">
        <v>77</v>
      </c>
      <c r="C1754" t="s">
        <v>4</v>
      </c>
      <c r="D1754" t="s">
        <v>4</v>
      </c>
      <c r="E1754" t="b">
        <v>0</v>
      </c>
      <c r="F1754" t="n">
        <v>22072.35581284247</v>
      </c>
      <c r="G1754" t="n">
        <v>4591.23046875</v>
      </c>
      <c r="H1754" t="n">
        <v>16481.1251648017</v>
      </c>
      <c r="I1754" t="n">
        <v>35.0</v>
      </c>
    </row>
    <row r="1755">
      <c r="A1755" t="s">
        <v>118</v>
      </c>
      <c r="B1755" t="s">
        <v>78</v>
      </c>
      <c r="C1755" t="s">
        <v>4</v>
      </c>
      <c r="D1755" t="s">
        <v>4</v>
      </c>
      <c r="E1755" t="b">
        <v>0</v>
      </c>
      <c r="F1755" t="n">
        <v>20947.60446420651</v>
      </c>
      <c r="G1755" t="n">
        <v>4411.4697265625</v>
      </c>
      <c r="H1755" t="n">
        <v>15536.134522113614</v>
      </c>
      <c r="I1755" t="n">
        <v>34.0</v>
      </c>
    </row>
    <row r="1756">
      <c r="A1756" t="s">
        <v>118</v>
      </c>
      <c r="B1756" t="s">
        <v>79</v>
      </c>
      <c r="C1756" t="s">
        <v>4</v>
      </c>
      <c r="D1756" t="s">
        <v>4</v>
      </c>
      <c r="E1756" t="b">
        <v>0</v>
      </c>
      <c r="F1756" t="n">
        <v>15912.066199745086</v>
      </c>
      <c r="G1756" t="n">
        <v>4029.4423828125</v>
      </c>
      <c r="H1756" t="n">
        <v>10882.623712028411</v>
      </c>
      <c r="I1756" t="n">
        <v>27.0</v>
      </c>
    </row>
    <row r="1757">
      <c r="A1757" t="s">
        <v>118</v>
      </c>
      <c r="B1757" t="s">
        <v>80</v>
      </c>
      <c r="C1757" t="s">
        <v>4</v>
      </c>
      <c r="D1757" t="s">
        <v>4</v>
      </c>
      <c r="E1757" t="b">
        <v>0</v>
      </c>
      <c r="F1757" t="n">
        <v>7061.020506927956</v>
      </c>
      <c r="G1757" t="n">
        <v>2646.2373046875</v>
      </c>
      <c r="H1757" t="n">
        <v>3414.7830839848416</v>
      </c>
      <c r="I1757" t="n">
        <v>12.0</v>
      </c>
    </row>
    <row r="1758">
      <c r="A1758" t="s">
        <v>118</v>
      </c>
      <c r="B1758" t="s">
        <v>38</v>
      </c>
      <c r="C1758" t="s">
        <v>16</v>
      </c>
      <c r="D1758" t="s">
        <v>16</v>
      </c>
      <c r="E1758" t="b">
        <v>1</v>
      </c>
      <c r="F1758" t="n">
        <v>54569.65757061087</v>
      </c>
      <c r="G1758" t="n">
        <v>5770.96240234375</v>
      </c>
      <c r="H1758" t="n">
        <v>39798.69521595084</v>
      </c>
      <c r="I1758" t="n">
        <v>100.0</v>
      </c>
    </row>
    <row r="1759">
      <c r="A1759" t="s">
        <v>118</v>
      </c>
      <c r="B1759" t="s">
        <v>39</v>
      </c>
      <c r="C1759" t="s">
        <v>16</v>
      </c>
      <c r="D1759" t="s">
        <v>16</v>
      </c>
      <c r="E1759" t="b">
        <v>1</v>
      </c>
      <c r="F1759" t="n">
        <v>41057.6061619448</v>
      </c>
      <c r="G1759" t="n">
        <v>4954.9609375</v>
      </c>
      <c r="H1759" t="n">
        <v>27102.645037524635</v>
      </c>
      <c r="I1759" t="n">
        <v>77.0</v>
      </c>
    </row>
    <row r="1760">
      <c r="A1760" t="s">
        <v>118</v>
      </c>
      <c r="B1760" t="s">
        <v>41</v>
      </c>
      <c r="C1760" t="s">
        <v>16</v>
      </c>
      <c r="D1760" t="s">
        <v>16</v>
      </c>
      <c r="E1760" t="b">
        <v>1</v>
      </c>
      <c r="F1760" t="n">
        <v>32416.70374274945</v>
      </c>
      <c r="G1760" t="n">
        <v>3904.415283203125</v>
      </c>
      <c r="H1760" t="n">
        <v>19512.288545377014</v>
      </c>
      <c r="I1760" t="n">
        <v>55.0</v>
      </c>
    </row>
    <row r="1761">
      <c r="A1761" t="s">
        <v>118</v>
      </c>
      <c r="B1761" t="s">
        <v>42</v>
      </c>
      <c r="C1761" t="s">
        <v>16</v>
      </c>
      <c r="D1761" t="s">
        <v>16</v>
      </c>
      <c r="E1761" t="b">
        <v>1</v>
      </c>
      <c r="F1761" t="n">
        <v>21217.96476801864</v>
      </c>
      <c r="G1761" t="n">
        <v>2967.667236328125</v>
      </c>
      <c r="H1761" t="n">
        <v>9250.297419156943</v>
      </c>
      <c r="I1761" t="n">
        <v>32.0</v>
      </c>
    </row>
    <row r="1762">
      <c r="A1762" t="s">
        <v>118</v>
      </c>
      <c r="B1762" t="s">
        <v>40</v>
      </c>
      <c r="C1762" t="s">
        <v>16</v>
      </c>
      <c r="D1762" t="s">
        <v>16</v>
      </c>
      <c r="E1762" t="b">
        <v>1</v>
      </c>
      <c r="F1762" t="n">
        <v>50634.66844951277</v>
      </c>
      <c r="G1762" t="n">
        <v>5322.0888671875</v>
      </c>
      <c r="H1762" t="n">
        <v>36312.579631916335</v>
      </c>
      <c r="I1762" t="n">
        <v>88.0</v>
      </c>
    </row>
    <row r="1763">
      <c r="A1763" t="s">
        <v>118</v>
      </c>
      <c r="B1763" t="s">
        <v>43</v>
      </c>
      <c r="C1763" t="s">
        <v>16</v>
      </c>
      <c r="D1763" t="s">
        <v>16</v>
      </c>
      <c r="E1763" t="b">
        <v>1</v>
      </c>
      <c r="F1763" t="n">
        <v>48335.93297789429</v>
      </c>
      <c r="G1763" t="n">
        <v>5215.412109375</v>
      </c>
      <c r="H1763" t="n">
        <v>34120.520738819585</v>
      </c>
      <c r="I1763" t="n">
        <v>85.0</v>
      </c>
    </row>
    <row r="1764">
      <c r="A1764" t="s">
        <v>118</v>
      </c>
      <c r="B1764" t="s">
        <v>44</v>
      </c>
      <c r="C1764" t="s">
        <v>16</v>
      </c>
      <c r="D1764" t="s">
        <v>16</v>
      </c>
      <c r="E1764" t="b">
        <v>1</v>
      </c>
      <c r="F1764" t="n">
        <v>47825.53183036416</v>
      </c>
      <c r="G1764" t="n">
        <v>5324.14208984375</v>
      </c>
      <c r="H1764" t="n">
        <v>33501.38956122964</v>
      </c>
      <c r="I1764" t="n">
        <v>83.0</v>
      </c>
    </row>
    <row r="1765">
      <c r="A1765" t="s">
        <v>118</v>
      </c>
      <c r="B1765" t="s">
        <v>45</v>
      </c>
      <c r="C1765" t="s">
        <v>16</v>
      </c>
      <c r="D1765" t="s">
        <v>16</v>
      </c>
      <c r="E1765" t="b">
        <v>1</v>
      </c>
      <c r="F1765" t="n">
        <v>43252.53126298456</v>
      </c>
      <c r="G1765" t="n">
        <v>4995.25146484375</v>
      </c>
      <c r="H1765" t="n">
        <v>29257.279647460266</v>
      </c>
      <c r="I1765" t="n">
        <v>72.0</v>
      </c>
    </row>
    <row r="1766">
      <c r="A1766" t="s">
        <v>118</v>
      </c>
      <c r="B1766" t="s">
        <v>46</v>
      </c>
      <c r="C1766" t="s">
        <v>16</v>
      </c>
      <c r="D1766" t="s">
        <v>16</v>
      </c>
      <c r="E1766" t="b">
        <v>1</v>
      </c>
      <c r="F1766" t="n">
        <v>37279.254065837005</v>
      </c>
      <c r="G1766" t="n">
        <v>4521.708984375</v>
      </c>
      <c r="H1766" t="n">
        <v>23757.54489263449</v>
      </c>
      <c r="I1766" t="n">
        <v>61.0</v>
      </c>
    </row>
    <row r="1767">
      <c r="A1767" t="s">
        <v>118</v>
      </c>
      <c r="B1767" t="s">
        <v>65</v>
      </c>
      <c r="C1767" t="s">
        <v>16</v>
      </c>
      <c r="D1767" t="s">
        <v>16</v>
      </c>
      <c r="E1767" t="b">
        <v>1</v>
      </c>
      <c r="F1767" t="n">
        <v>158649.4069298193</v>
      </c>
      <c r="G1767" t="n">
        <v>5919.35546875</v>
      </c>
      <c r="H1767" t="n">
        <v>143730.0516498968</v>
      </c>
      <c r="I1767" t="n">
        <v>95.0</v>
      </c>
    </row>
    <row r="1768">
      <c r="A1768" t="s">
        <v>118</v>
      </c>
      <c r="B1768" t="s">
        <v>66</v>
      </c>
      <c r="C1768" t="s">
        <v>16</v>
      </c>
      <c r="D1768" t="s">
        <v>16</v>
      </c>
      <c r="E1768" t="b">
        <v>1</v>
      </c>
      <c r="F1768" t="n">
        <v>123419.59035910403</v>
      </c>
      <c r="G1768" t="n">
        <v>4873.3583984375</v>
      </c>
      <c r="H1768" t="n">
        <v>109546.2317909125</v>
      </c>
      <c r="I1768" t="n">
        <v>73.0</v>
      </c>
    </row>
    <row r="1769">
      <c r="A1769" t="s">
        <v>118</v>
      </c>
      <c r="B1769" t="s">
        <v>67</v>
      </c>
      <c r="C1769" t="s">
        <v>16</v>
      </c>
      <c r="D1769" t="s">
        <v>16</v>
      </c>
      <c r="E1769" t="b">
        <v>1</v>
      </c>
      <c r="F1769" t="n">
        <v>80789.29803610506</v>
      </c>
      <c r="G1769" t="n">
        <v>3553.594482421875</v>
      </c>
      <c r="H1769" t="n">
        <v>68235.70357657137</v>
      </c>
      <c r="I1769" t="n">
        <v>48.0</v>
      </c>
    </row>
    <row r="1770">
      <c r="A1770" t="s">
        <v>118</v>
      </c>
      <c r="B1770" t="s">
        <v>68</v>
      </c>
      <c r="C1770" t="s">
        <v>16</v>
      </c>
      <c r="D1770" t="s">
        <v>16</v>
      </c>
      <c r="E1770" t="b">
        <v>1</v>
      </c>
      <c r="F1770" t="n">
        <v>50432.54977186893</v>
      </c>
      <c r="G1770" t="n">
        <v>2347.35888671875</v>
      </c>
      <c r="H1770" t="n">
        <v>39085.19098433231</v>
      </c>
      <c r="I1770" t="n">
        <v>27.0</v>
      </c>
    </row>
    <row r="1771">
      <c r="A1771" t="s">
        <v>118</v>
      </c>
      <c r="B1771" t="s">
        <v>69</v>
      </c>
      <c r="C1771" t="s">
        <v>16</v>
      </c>
      <c r="D1771" t="s">
        <v>16</v>
      </c>
      <c r="E1771" t="b">
        <v>1</v>
      </c>
      <c r="F1771" t="n">
        <v>150951.34919748077</v>
      </c>
      <c r="G1771" t="n">
        <v>5867.369140625</v>
      </c>
      <c r="H1771" t="n">
        <v>136083.98010453949</v>
      </c>
      <c r="I1771" t="n">
        <v>93.0</v>
      </c>
    </row>
    <row r="1772">
      <c r="A1772" t="s">
        <v>118</v>
      </c>
      <c r="B1772" t="s">
        <v>70</v>
      </c>
      <c r="C1772" t="s">
        <v>16</v>
      </c>
      <c r="D1772" t="s">
        <v>16</v>
      </c>
      <c r="E1772" t="b">
        <v>1</v>
      </c>
      <c r="F1772" t="n">
        <v>141925.63908680604</v>
      </c>
      <c r="G1772" t="n">
        <v>5758.1279296875</v>
      </c>
      <c r="H1772" t="n">
        <v>127167.5112620227</v>
      </c>
      <c r="I1772" t="n">
        <v>88.0</v>
      </c>
    </row>
    <row r="1773">
      <c r="A1773" t="s">
        <v>118</v>
      </c>
      <c r="B1773" t="s">
        <v>71</v>
      </c>
      <c r="C1773" t="s">
        <v>16</v>
      </c>
      <c r="D1773" t="s">
        <v>16</v>
      </c>
      <c r="E1773" t="b">
        <v>1</v>
      </c>
      <c r="F1773" t="n">
        <v>134957.1970161323</v>
      </c>
      <c r="G1773" t="n">
        <v>5680.333984375</v>
      </c>
      <c r="H1773" t="n">
        <v>120276.8629764442</v>
      </c>
      <c r="I1773" t="n">
        <v>87.0</v>
      </c>
    </row>
    <row r="1774">
      <c r="A1774" t="s">
        <v>118</v>
      </c>
      <c r="B1774" t="s">
        <v>72</v>
      </c>
      <c r="C1774" t="s">
        <v>16</v>
      </c>
      <c r="D1774" t="s">
        <v>16</v>
      </c>
      <c r="E1774" t="b">
        <v>1</v>
      </c>
      <c r="F1774" t="n">
        <v>134752.87077555276</v>
      </c>
      <c r="G1774" t="n">
        <v>5613.8564453125</v>
      </c>
      <c r="H1774" t="n">
        <v>120139.01418718912</v>
      </c>
      <c r="I1774" t="n">
        <v>84.0</v>
      </c>
    </row>
    <row r="1775">
      <c r="A1775" t="s">
        <v>118</v>
      </c>
      <c r="B1775" t="s">
        <v>26</v>
      </c>
      <c r="C1775" t="s">
        <v>16</v>
      </c>
      <c r="D1775" t="s">
        <v>16</v>
      </c>
      <c r="E1775" t="b">
        <v>1</v>
      </c>
      <c r="F1775" t="n">
        <v>13144.440682448865</v>
      </c>
      <c r="G1775" t="n">
        <v>4989.4228515625</v>
      </c>
      <c r="H1775" t="n">
        <v>7155.018068351271</v>
      </c>
      <c r="I1775" t="n">
        <v>100.0</v>
      </c>
    </row>
    <row r="1776">
      <c r="A1776" t="s">
        <v>118</v>
      </c>
      <c r="B1776" t="s">
        <v>27</v>
      </c>
      <c r="C1776" t="s">
        <v>16</v>
      </c>
      <c r="D1776" t="s">
        <v>16</v>
      </c>
      <c r="E1776" t="b">
        <v>1</v>
      </c>
      <c r="F1776" t="n">
        <v>10333.350333583916</v>
      </c>
      <c r="G1776" t="n">
        <v>4375.4267578125</v>
      </c>
      <c r="H1776" t="n">
        <v>4957.923654926384</v>
      </c>
      <c r="I1776" t="n">
        <v>75.0</v>
      </c>
    </row>
    <row r="1777">
      <c r="A1777" t="s">
        <v>118</v>
      </c>
      <c r="B1777" t="s">
        <v>28</v>
      </c>
      <c r="C1777" t="s">
        <v>16</v>
      </c>
      <c r="D1777" t="s">
        <v>16</v>
      </c>
      <c r="E1777" t="b">
        <v>1</v>
      </c>
      <c r="F1777" t="n">
        <v>7483.7923755512675</v>
      </c>
      <c r="G1777" t="n">
        <v>3676.64306640625</v>
      </c>
      <c r="H1777" t="n">
        <v>2807.1492414341405</v>
      </c>
      <c r="I1777" t="n">
        <v>53.0</v>
      </c>
    </row>
    <row r="1778">
      <c r="A1778" t="s">
        <v>118</v>
      </c>
      <c r="B1778" t="s">
        <v>29</v>
      </c>
      <c r="C1778" t="s">
        <v>16</v>
      </c>
      <c r="D1778" t="s">
        <v>16</v>
      </c>
      <c r="E1778" t="b">
        <v>1</v>
      </c>
      <c r="F1778" t="n">
        <v>5108.002626362967</v>
      </c>
      <c r="G1778" t="n">
        <v>2554.077392578125</v>
      </c>
      <c r="H1778" t="n">
        <v>1553.9252499973052</v>
      </c>
      <c r="I1778" t="n">
        <v>32.0</v>
      </c>
    </row>
    <row r="1779">
      <c r="A1779" t="s">
        <v>118</v>
      </c>
      <c r="B1779" t="s">
        <v>30</v>
      </c>
      <c r="C1779" t="s">
        <v>16</v>
      </c>
      <c r="D1779" t="s">
        <v>16</v>
      </c>
      <c r="E1779" t="b">
        <v>1</v>
      </c>
      <c r="F1779" t="n">
        <v>11465.049808175761</v>
      </c>
      <c r="G1779" t="n">
        <v>4477.9892578125</v>
      </c>
      <c r="H1779" t="n">
        <v>5987.06044641276</v>
      </c>
      <c r="I1779" t="n">
        <v>88.0</v>
      </c>
    </row>
    <row r="1780">
      <c r="A1780" t="s">
        <v>118</v>
      </c>
      <c r="B1780" t="s">
        <v>31</v>
      </c>
      <c r="C1780" t="s">
        <v>16</v>
      </c>
      <c r="D1780" t="s">
        <v>16</v>
      </c>
      <c r="E1780" t="b">
        <v>1</v>
      </c>
      <c r="F1780" t="n">
        <v>9365.620382713514</v>
      </c>
      <c r="G1780" t="n">
        <v>3980.81005859375</v>
      </c>
      <c r="H1780" t="n">
        <v>4384.810353683668</v>
      </c>
      <c r="I1780" t="n">
        <v>69.0</v>
      </c>
    </row>
    <row r="1781">
      <c r="A1781" t="s">
        <v>118</v>
      </c>
      <c r="B1781" t="s">
        <v>32</v>
      </c>
      <c r="C1781" t="s">
        <v>16</v>
      </c>
      <c r="D1781" t="s">
        <v>16</v>
      </c>
      <c r="E1781" t="b">
        <v>1</v>
      </c>
      <c r="F1781" t="n">
        <v>6696.298706706546</v>
      </c>
      <c r="G1781" t="n">
        <v>3095.283447265625</v>
      </c>
      <c r="H1781" t="n">
        <v>2601.0151688418614</v>
      </c>
      <c r="I1781" t="n">
        <v>47.0</v>
      </c>
    </row>
    <row r="1782">
      <c r="A1782" t="s">
        <v>118</v>
      </c>
      <c r="B1782" t="s">
        <v>33</v>
      </c>
      <c r="C1782" t="s">
        <v>16</v>
      </c>
      <c r="D1782" t="s">
        <v>16</v>
      </c>
      <c r="E1782" t="b">
        <v>1</v>
      </c>
      <c r="F1782" t="n">
        <v>4752.417304421675</v>
      </c>
      <c r="G1782" t="n">
        <v>2514.502685546875</v>
      </c>
      <c r="H1782" t="n">
        <v>1237.9146808636303</v>
      </c>
      <c r="I1782" t="n">
        <v>30.0</v>
      </c>
    </row>
    <row r="1783">
      <c r="A1783" t="s">
        <v>118</v>
      </c>
      <c r="B1783" t="s">
        <v>34</v>
      </c>
      <c r="C1783" t="s">
        <v>16</v>
      </c>
      <c r="D1783" t="s">
        <v>16</v>
      </c>
      <c r="E1783" t="b">
        <v>1</v>
      </c>
      <c r="F1783" t="n">
        <v>7768.85390249087</v>
      </c>
      <c r="G1783" t="n">
        <v>3496.332275390625</v>
      </c>
      <c r="H1783" t="n">
        <v>3272.5215689261117</v>
      </c>
      <c r="I1783" t="n">
        <v>54.0</v>
      </c>
    </row>
    <row r="1784">
      <c r="A1784" t="s">
        <v>118</v>
      </c>
      <c r="B1784" t="s">
        <v>35</v>
      </c>
      <c r="C1784" t="s">
        <v>16</v>
      </c>
      <c r="D1784" t="s">
        <v>16</v>
      </c>
      <c r="E1784" t="b">
        <v>1</v>
      </c>
      <c r="F1784" t="n">
        <v>5646.257359572493</v>
      </c>
      <c r="G1784" t="n">
        <v>2907.442626953125</v>
      </c>
      <c r="H1784" t="n">
        <v>1738.814815589034</v>
      </c>
      <c r="I1784" t="n">
        <v>40.0</v>
      </c>
    </row>
    <row r="1785">
      <c r="A1785" t="s">
        <v>118</v>
      </c>
      <c r="B1785" t="s">
        <v>36</v>
      </c>
      <c r="C1785" t="s">
        <v>16</v>
      </c>
      <c r="D1785" t="s">
        <v>16</v>
      </c>
      <c r="E1785" t="b">
        <v>1</v>
      </c>
      <c r="F1785" t="n">
        <v>6578.306137884959</v>
      </c>
      <c r="G1785" t="n">
        <v>3142.987548828125</v>
      </c>
      <c r="H1785" t="n">
        <v>2435.3185156239115</v>
      </c>
      <c r="I1785" t="n">
        <v>47.0</v>
      </c>
    </row>
    <row r="1786">
      <c r="A1786" t="s">
        <v>118</v>
      </c>
      <c r="B1786" t="s">
        <v>37</v>
      </c>
      <c r="C1786" t="s">
        <v>16</v>
      </c>
      <c r="D1786" t="s">
        <v>16</v>
      </c>
      <c r="E1786" t="b">
        <v>1</v>
      </c>
      <c r="F1786" t="n">
        <v>3811.8088367898436</v>
      </c>
      <c r="G1786" t="n">
        <v>2302.884765625</v>
      </c>
      <c r="H1786" t="n">
        <v>508.9240654427975</v>
      </c>
      <c r="I1786" t="n">
        <v>23.0</v>
      </c>
    </row>
    <row r="1787">
      <c r="A1787" t="s">
        <v>118</v>
      </c>
      <c r="B1787" t="s">
        <v>103</v>
      </c>
      <c r="C1787" t="s">
        <v>16</v>
      </c>
      <c r="D1787" t="s">
        <v>16</v>
      </c>
      <c r="E1787" t="b">
        <v>1</v>
      </c>
      <c r="F1787" t="n">
        <v>41887.72715025722</v>
      </c>
      <c r="G1787" t="n">
        <v>4528.96630859375</v>
      </c>
      <c r="H1787" t="n">
        <v>36358.760964687455</v>
      </c>
      <c r="I1787" t="n">
        <v>88.0</v>
      </c>
    </row>
    <row r="1788">
      <c r="A1788" t="s">
        <v>118</v>
      </c>
      <c r="B1788" t="s">
        <v>104</v>
      </c>
      <c r="C1788" t="s">
        <v>16</v>
      </c>
      <c r="D1788" t="s">
        <v>16</v>
      </c>
      <c r="E1788" t="b">
        <v>1</v>
      </c>
      <c r="F1788" t="n">
        <v>33212.54789593735</v>
      </c>
      <c r="G1788" t="n">
        <v>4019.426025390625</v>
      </c>
      <c r="H1788" t="n">
        <v>28193.12175705948</v>
      </c>
      <c r="I1788" t="n">
        <v>67.0</v>
      </c>
    </row>
    <row r="1789">
      <c r="A1789" t="s">
        <v>118</v>
      </c>
      <c r="B1789" t="s">
        <v>105</v>
      </c>
      <c r="C1789" t="s">
        <v>16</v>
      </c>
      <c r="D1789" t="s">
        <v>16</v>
      </c>
      <c r="E1789" t="b">
        <v>1</v>
      </c>
      <c r="F1789" t="n">
        <v>19223.05307521758</v>
      </c>
      <c r="G1789" t="n">
        <v>2834.082763671875</v>
      </c>
      <c r="H1789" t="n">
        <v>15388.970308684682</v>
      </c>
      <c r="I1789" t="n">
        <v>39.0</v>
      </c>
    </row>
    <row r="1790">
      <c r="A1790" t="s">
        <v>118</v>
      </c>
      <c r="B1790" t="s">
        <v>106</v>
      </c>
      <c r="C1790" t="s">
        <v>16</v>
      </c>
      <c r="D1790" t="s">
        <v>16</v>
      </c>
      <c r="E1790" t="b">
        <v>1</v>
      </c>
      <c r="F1790" t="n">
        <v>12109.098367871864</v>
      </c>
      <c r="G1790" t="n">
        <v>2005.6656494140625</v>
      </c>
      <c r="H1790" t="n">
        <v>9103.432704152687</v>
      </c>
      <c r="I1790" t="n">
        <v>24.0</v>
      </c>
    </row>
    <row r="1791">
      <c r="A1791" t="s">
        <v>118</v>
      </c>
      <c r="B1791" t="s">
        <v>107</v>
      </c>
      <c r="C1791" t="s">
        <v>16</v>
      </c>
      <c r="D1791" t="s">
        <v>16</v>
      </c>
      <c r="E1791" t="b">
        <v>1</v>
      </c>
      <c r="F1791" t="n">
        <v>33549.81618176082</v>
      </c>
      <c r="G1791" t="n">
        <v>4133.57373046875</v>
      </c>
      <c r="H1791" t="n">
        <v>28416.24249230007</v>
      </c>
      <c r="I1791" t="n">
        <v>73.0</v>
      </c>
    </row>
    <row r="1792">
      <c r="A1792" t="s">
        <v>118</v>
      </c>
      <c r="B1792" t="s">
        <v>108</v>
      </c>
      <c r="C1792" t="s">
        <v>16</v>
      </c>
      <c r="D1792" t="s">
        <v>16</v>
      </c>
      <c r="E1792" t="b">
        <v>1</v>
      </c>
      <c r="F1792" t="n">
        <v>26966.70275498601</v>
      </c>
      <c r="G1792" t="n">
        <v>3686.330322265625</v>
      </c>
      <c r="H1792" t="n">
        <v>22280.37246037694</v>
      </c>
      <c r="I1792" t="n">
        <v>58.0</v>
      </c>
    </row>
    <row r="1793">
      <c r="A1793" t="s">
        <v>118</v>
      </c>
      <c r="B1793" t="s">
        <v>109</v>
      </c>
      <c r="C1793" t="s">
        <v>16</v>
      </c>
      <c r="D1793" t="s">
        <v>16</v>
      </c>
      <c r="E1793" t="b">
        <v>1</v>
      </c>
      <c r="F1793" t="n">
        <v>13702.896421738791</v>
      </c>
      <c r="G1793" t="n">
        <v>2794.754638671875</v>
      </c>
      <c r="H1793" t="n">
        <v>9908.141696282553</v>
      </c>
      <c r="I1793" t="n">
        <v>31.0</v>
      </c>
    </row>
    <row r="1794">
      <c r="A1794" t="s">
        <v>118</v>
      </c>
      <c r="B1794" t="s">
        <v>110</v>
      </c>
      <c r="C1794" t="s">
        <v>16</v>
      </c>
      <c r="D1794" t="s">
        <v>16</v>
      </c>
      <c r="E1794" t="b">
        <v>1</v>
      </c>
      <c r="F1794" t="n">
        <v>9804.20300426148</v>
      </c>
      <c r="G1794" t="n">
        <v>1833.369873046875</v>
      </c>
      <c r="H1794" t="n">
        <v>6970.833101650702</v>
      </c>
      <c r="I1794" t="n">
        <v>22.0</v>
      </c>
    </row>
    <row r="1795">
      <c r="A1795" t="s">
        <v>118</v>
      </c>
      <c r="B1795" t="s">
        <v>111</v>
      </c>
      <c r="C1795" t="s">
        <v>16</v>
      </c>
      <c r="D1795" t="s">
        <v>16</v>
      </c>
      <c r="E1795" t="b">
        <v>1</v>
      </c>
      <c r="F1795" t="n">
        <v>23646.86109631228</v>
      </c>
      <c r="G1795" t="n">
        <v>3564.274169921875</v>
      </c>
      <c r="H1795" t="n">
        <v>19082.58681004214</v>
      </c>
      <c r="I1795" t="n">
        <v>53.0</v>
      </c>
    </row>
    <row r="1796">
      <c r="A1796" t="s">
        <v>118</v>
      </c>
      <c r="B1796" t="s">
        <v>112</v>
      </c>
      <c r="C1796" t="s">
        <v>16</v>
      </c>
      <c r="D1796" t="s">
        <v>16</v>
      </c>
      <c r="E1796" t="b">
        <v>1</v>
      </c>
      <c r="F1796" t="n">
        <v>22713.245326697306</v>
      </c>
      <c r="G1796" t="n">
        <v>3501.93017578125</v>
      </c>
      <c r="H1796" t="n">
        <v>18211.315252959208</v>
      </c>
      <c r="I1796" t="n">
        <v>48.0</v>
      </c>
    </row>
    <row r="1797">
      <c r="A1797" t="s">
        <v>118</v>
      </c>
      <c r="B1797" t="s">
        <v>113</v>
      </c>
      <c r="C1797" t="s">
        <v>16</v>
      </c>
      <c r="D1797" t="s">
        <v>16</v>
      </c>
      <c r="E1797" t="b">
        <v>1</v>
      </c>
      <c r="F1797" t="n">
        <v>20239.83874995354</v>
      </c>
      <c r="G1797" t="n">
        <v>3226.399658203125</v>
      </c>
      <c r="H1797" t="n">
        <v>16013.438990660934</v>
      </c>
      <c r="I1797" t="n">
        <v>50.0</v>
      </c>
    </row>
    <row r="1798">
      <c r="A1798" t="s">
        <v>118</v>
      </c>
      <c r="B1798" t="s">
        <v>25</v>
      </c>
      <c r="C1798" t="s">
        <v>16</v>
      </c>
      <c r="D1798" t="s">
        <v>16</v>
      </c>
      <c r="E1798" t="b">
        <v>1</v>
      </c>
      <c r="F1798" t="n">
        <v>12648.183865416853</v>
      </c>
      <c r="G1798" t="n">
        <v>5864.61669921875</v>
      </c>
      <c r="H1798" t="n">
        <v>5783.567032683698</v>
      </c>
      <c r="I1798" t="n">
        <v>89.0</v>
      </c>
    </row>
    <row r="1799">
      <c r="A1799" t="s">
        <v>118</v>
      </c>
      <c r="B1799" t="s">
        <v>47</v>
      </c>
      <c r="C1799" t="s">
        <v>16</v>
      </c>
      <c r="D1799" t="s">
        <v>16</v>
      </c>
      <c r="E1799" t="b">
        <v>1</v>
      </c>
      <c r="F1799" t="n">
        <v>10100.209779858485</v>
      </c>
      <c r="G1799" t="n">
        <v>4914.96484375</v>
      </c>
      <c r="H1799" t="n">
        <v>4185.245100140468</v>
      </c>
      <c r="I1799" t="n">
        <v>68.0</v>
      </c>
    </row>
    <row r="1800">
      <c r="A1800" t="s">
        <v>118</v>
      </c>
      <c r="B1800" t="s">
        <v>48</v>
      </c>
      <c r="C1800" t="s">
        <v>16</v>
      </c>
      <c r="D1800" t="s">
        <v>16</v>
      </c>
      <c r="E1800" t="b">
        <v>1</v>
      </c>
      <c r="F1800" t="n">
        <v>7484.001743803008</v>
      </c>
      <c r="G1800" t="n">
        <v>4097.43994140625</v>
      </c>
      <c r="H1800" t="n">
        <v>2386.561768064483</v>
      </c>
      <c r="I1800" t="n">
        <v>48.0</v>
      </c>
    </row>
    <row r="1801">
      <c r="A1801" t="s">
        <v>118</v>
      </c>
      <c r="B1801" t="s">
        <v>49</v>
      </c>
      <c r="C1801" t="s">
        <v>16</v>
      </c>
      <c r="D1801" t="s">
        <v>16</v>
      </c>
      <c r="E1801" t="b">
        <v>1</v>
      </c>
      <c r="F1801" t="n">
        <v>4823.046362770643</v>
      </c>
      <c r="G1801" t="n">
        <v>3099.314697265625</v>
      </c>
      <c r="H1801" t="n">
        <v>723.7317608724496</v>
      </c>
      <c r="I1801" t="n">
        <v>29.0</v>
      </c>
    </row>
    <row r="1802">
      <c r="A1802" t="s">
        <v>118</v>
      </c>
      <c r="B1802" t="s">
        <v>50</v>
      </c>
      <c r="C1802" t="s">
        <v>16</v>
      </c>
      <c r="D1802" t="s">
        <v>16</v>
      </c>
      <c r="E1802" t="b">
        <v>1</v>
      </c>
      <c r="F1802" t="n">
        <v>10177.836303832793</v>
      </c>
      <c r="G1802" t="n">
        <v>4991.072265625</v>
      </c>
      <c r="H1802" t="n">
        <v>4186.763841750884</v>
      </c>
      <c r="I1802" t="n">
        <v>69.0</v>
      </c>
    </row>
    <row r="1803">
      <c r="A1803" t="s">
        <v>118</v>
      </c>
      <c r="B1803" t="s">
        <v>51</v>
      </c>
      <c r="C1803" t="s">
        <v>16</v>
      </c>
      <c r="D1803" t="s">
        <v>16</v>
      </c>
      <c r="E1803" t="b">
        <v>1</v>
      </c>
      <c r="F1803" t="n">
        <v>8174.835480015299</v>
      </c>
      <c r="G1803" t="n">
        <v>4260.51171875</v>
      </c>
      <c r="H1803" t="n">
        <v>2914.323971073649</v>
      </c>
      <c r="I1803" t="n">
        <v>51.0</v>
      </c>
    </row>
    <row r="1804">
      <c r="A1804" t="s">
        <v>118</v>
      </c>
      <c r="B1804" t="s">
        <v>52</v>
      </c>
      <c r="C1804" t="s">
        <v>16</v>
      </c>
      <c r="D1804" t="s">
        <v>16</v>
      </c>
      <c r="E1804" t="b">
        <v>1</v>
      </c>
      <c r="F1804" t="n">
        <v>5278.435822561453</v>
      </c>
      <c r="G1804" t="n">
        <v>3321.34814453125</v>
      </c>
      <c r="H1804" t="n">
        <v>957.0876246244412</v>
      </c>
      <c r="I1804" t="n">
        <v>31.0</v>
      </c>
    </row>
    <row r="1805">
      <c r="A1805" t="s">
        <v>118</v>
      </c>
      <c r="B1805" t="s">
        <v>53</v>
      </c>
      <c r="C1805" t="s">
        <v>16</v>
      </c>
      <c r="D1805" t="s">
        <v>16</v>
      </c>
      <c r="E1805" t="b">
        <v>1</v>
      </c>
      <c r="F1805" t="n">
        <v>4514.499899048254</v>
      </c>
      <c r="G1805" t="n">
        <v>2839.48681640625</v>
      </c>
      <c r="H1805" t="n">
        <v>675.0130101627552</v>
      </c>
      <c r="I1805" t="n">
        <v>27.0</v>
      </c>
    </row>
    <row r="1806">
      <c r="A1806" t="s">
        <v>118</v>
      </c>
      <c r="B1806" t="s">
        <v>73</v>
      </c>
      <c r="C1806" t="s">
        <v>16</v>
      </c>
      <c r="D1806" t="s">
        <v>16</v>
      </c>
      <c r="E1806" t="b">
        <v>1</v>
      </c>
      <c r="F1806" t="n">
        <v>39941.21102293579</v>
      </c>
      <c r="G1806" t="n">
        <v>6134.009765625</v>
      </c>
      <c r="H1806" t="n">
        <v>32807.20116194336</v>
      </c>
      <c r="I1806" t="n">
        <v>84.0</v>
      </c>
    </row>
    <row r="1807">
      <c r="A1807" t="s">
        <v>118</v>
      </c>
      <c r="B1807" t="s">
        <v>74</v>
      </c>
      <c r="C1807" t="s">
        <v>16</v>
      </c>
      <c r="D1807" t="s">
        <v>16</v>
      </c>
      <c r="E1807" t="b">
        <v>1</v>
      </c>
      <c r="F1807" t="n">
        <v>28848.524727950768</v>
      </c>
      <c r="G1807" t="n">
        <v>4779.4033203125</v>
      </c>
      <c r="H1807" t="n">
        <v>23069.121358047203</v>
      </c>
      <c r="I1807" t="n">
        <v>60.0</v>
      </c>
    </row>
    <row r="1808">
      <c r="A1808" t="s">
        <v>118</v>
      </c>
      <c r="B1808" t="s">
        <v>75</v>
      </c>
      <c r="C1808" t="s">
        <v>16</v>
      </c>
      <c r="D1808" t="s">
        <v>16</v>
      </c>
      <c r="E1808" t="b">
        <v>1</v>
      </c>
      <c r="F1808" t="n">
        <v>20355.4901734863</v>
      </c>
      <c r="G1808" t="n">
        <v>3600.70068359375</v>
      </c>
      <c r="H1808" t="n">
        <v>15754.789451745577</v>
      </c>
      <c r="I1808" t="n">
        <v>40.0</v>
      </c>
    </row>
    <row r="1809">
      <c r="A1809" t="s">
        <v>118</v>
      </c>
      <c r="B1809" t="s">
        <v>76</v>
      </c>
      <c r="C1809" t="s">
        <v>16</v>
      </c>
      <c r="D1809" t="s">
        <v>16</v>
      </c>
      <c r="E1809" t="b">
        <v>1</v>
      </c>
      <c r="F1809" t="n">
        <v>12663.495627051392</v>
      </c>
      <c r="G1809" t="n">
        <v>2330.321533203125</v>
      </c>
      <c r="H1809" t="n">
        <v>9333.173994666138</v>
      </c>
      <c r="I1809" t="n">
        <v>27.0</v>
      </c>
    </row>
    <row r="1810">
      <c r="A1810" t="s">
        <v>118</v>
      </c>
      <c r="B1810" t="s">
        <v>77</v>
      </c>
      <c r="C1810" t="s">
        <v>16</v>
      </c>
      <c r="D1810" t="s">
        <v>16</v>
      </c>
      <c r="E1810" t="b">
        <v>1</v>
      </c>
      <c r="F1810" t="n">
        <v>35524.72026948664</v>
      </c>
      <c r="G1810" t="n">
        <v>5382.1513671875</v>
      </c>
      <c r="H1810" t="n">
        <v>29142.568835541944</v>
      </c>
      <c r="I1810" t="n">
        <v>78.0</v>
      </c>
    </row>
    <row r="1811">
      <c r="A1811" t="s">
        <v>118</v>
      </c>
      <c r="B1811" t="s">
        <v>78</v>
      </c>
      <c r="C1811" t="s">
        <v>16</v>
      </c>
      <c r="D1811" t="s">
        <v>16</v>
      </c>
      <c r="E1811" t="b">
        <v>1</v>
      </c>
      <c r="F1811" t="n">
        <v>30549.095516224534</v>
      </c>
      <c r="G1811" t="n">
        <v>5158.5654296875</v>
      </c>
      <c r="H1811" t="n">
        <v>24390.53009225908</v>
      </c>
      <c r="I1811" t="n">
        <v>63.0</v>
      </c>
    </row>
    <row r="1812">
      <c r="A1812" t="s">
        <v>118</v>
      </c>
      <c r="B1812" t="s">
        <v>79</v>
      </c>
      <c r="C1812" t="s">
        <v>16</v>
      </c>
      <c r="D1812" t="s">
        <v>16</v>
      </c>
      <c r="E1812" t="b">
        <v>1</v>
      </c>
      <c r="F1812" t="n">
        <v>24549.136666493185</v>
      </c>
      <c r="G1812" t="n">
        <v>4877.677734375</v>
      </c>
      <c r="H1812" t="n">
        <v>18671.458831028707</v>
      </c>
      <c r="I1812" t="n">
        <v>56.0</v>
      </c>
    </row>
    <row r="1813">
      <c r="A1813" t="s">
        <v>118</v>
      </c>
      <c r="B1813" t="s">
        <v>80</v>
      </c>
      <c r="C1813" t="s">
        <v>16</v>
      </c>
      <c r="D1813" t="s">
        <v>16</v>
      </c>
      <c r="E1813" t="b">
        <v>1</v>
      </c>
      <c r="F1813" t="n">
        <v>16778.01882650536</v>
      </c>
      <c r="G1813" t="n">
        <v>3939.54443359375</v>
      </c>
      <c r="H1813" t="n">
        <v>11838.474310895619</v>
      </c>
      <c r="I1813" t="n">
        <v>41.0</v>
      </c>
    </row>
    <row r="1814">
      <c r="A1814" t="s">
        <v>118</v>
      </c>
      <c r="B1814" t="s">
        <v>38</v>
      </c>
      <c r="C1814" t="s">
        <v>8</v>
      </c>
      <c r="D1814" t="s">
        <v>8</v>
      </c>
      <c r="E1814" t="b">
        <v>1</v>
      </c>
      <c r="F1814" t="n">
        <v>17163.04687806269</v>
      </c>
      <c r="G1814" t="n">
        <v>3120.250732421875</v>
      </c>
      <c r="H1814" t="n">
        <v>5042.796046458685</v>
      </c>
      <c r="I1814" t="n">
        <v>21.0</v>
      </c>
    </row>
    <row r="1815">
      <c r="A1815" t="s">
        <v>118</v>
      </c>
      <c r="B1815" t="s">
        <v>39</v>
      </c>
      <c r="C1815" t="s">
        <v>8</v>
      </c>
      <c r="D1815" t="s">
        <v>8</v>
      </c>
      <c r="E1815" t="b">
        <v>1</v>
      </c>
      <c r="F1815" t="n">
        <v>15730.63304561645</v>
      </c>
      <c r="G1815" t="n">
        <v>3145.373291015625</v>
      </c>
      <c r="H1815" t="n">
        <v>3585.2597240832483</v>
      </c>
      <c r="I1815" t="n">
        <v>19.0</v>
      </c>
    </row>
    <row r="1816">
      <c r="A1816" t="s">
        <v>118</v>
      </c>
      <c r="B1816" t="s">
        <v>41</v>
      </c>
      <c r="C1816" t="s">
        <v>8</v>
      </c>
      <c r="D1816" t="s">
        <v>8</v>
      </c>
      <c r="E1816" t="b">
        <v>1</v>
      </c>
      <c r="F1816" t="n">
        <v>15219.984791541536</v>
      </c>
      <c r="G1816" t="n">
        <v>2708.929443359375</v>
      </c>
      <c r="H1816" t="n">
        <v>3511.0554530863355</v>
      </c>
      <c r="I1816" t="n">
        <v>19.0</v>
      </c>
    </row>
    <row r="1817">
      <c r="A1817" t="s">
        <v>118</v>
      </c>
      <c r="B1817" t="s">
        <v>42</v>
      </c>
      <c r="C1817" t="s">
        <v>8</v>
      </c>
      <c r="D1817" t="s">
        <v>8</v>
      </c>
      <c r="E1817" t="b">
        <v>1</v>
      </c>
      <c r="F1817" t="n">
        <v>14032.696022399492</v>
      </c>
      <c r="G1817" t="n">
        <v>2008.2159423828125</v>
      </c>
      <c r="H1817" t="n">
        <v>3024.4800800166795</v>
      </c>
      <c r="I1817" t="n">
        <v>16.0</v>
      </c>
    </row>
    <row r="1818">
      <c r="A1818" t="s">
        <v>118</v>
      </c>
      <c r="B1818" t="s">
        <v>40</v>
      </c>
      <c r="C1818" t="s">
        <v>8</v>
      </c>
      <c r="D1818" t="s">
        <v>8</v>
      </c>
      <c r="E1818" t="b">
        <v>1</v>
      </c>
      <c r="F1818" t="n">
        <v>15612.790191803353</v>
      </c>
      <c r="G1818" t="n">
        <v>3228.932861328125</v>
      </c>
      <c r="H1818" t="n">
        <v>3383.8572770694655</v>
      </c>
      <c r="I1818" t="n">
        <v>18.0</v>
      </c>
    </row>
    <row r="1819">
      <c r="A1819" t="s">
        <v>118</v>
      </c>
      <c r="B1819" t="s">
        <v>43</v>
      </c>
      <c r="C1819" t="s">
        <v>8</v>
      </c>
      <c r="D1819" t="s">
        <v>8</v>
      </c>
      <c r="E1819" t="b">
        <v>1</v>
      </c>
      <c r="F1819" t="n">
        <v>15803.195043409134</v>
      </c>
      <c r="G1819" t="n">
        <v>3282.5771484375</v>
      </c>
      <c r="H1819" t="n">
        <v>3520.6178415658715</v>
      </c>
      <c r="I1819" t="n">
        <v>18.0</v>
      </c>
    </row>
    <row r="1820">
      <c r="A1820" t="s">
        <v>118</v>
      </c>
      <c r="B1820" t="s">
        <v>44</v>
      </c>
      <c r="C1820" t="s">
        <v>8</v>
      </c>
      <c r="D1820" t="s">
        <v>8</v>
      </c>
      <c r="E1820" t="b">
        <v>1</v>
      </c>
      <c r="F1820" t="n">
        <v>15189.397011274348</v>
      </c>
      <c r="G1820" t="n">
        <v>3132.698974609375</v>
      </c>
      <c r="H1820" t="n">
        <v>3056.6980366649736</v>
      </c>
      <c r="I1820" t="n">
        <v>17.0</v>
      </c>
    </row>
    <row r="1821">
      <c r="A1821" t="s">
        <v>118</v>
      </c>
      <c r="B1821" t="s">
        <v>45</v>
      </c>
      <c r="C1821" t="s">
        <v>8</v>
      </c>
      <c r="D1821" t="s">
        <v>8</v>
      </c>
      <c r="E1821" t="b">
        <v>1</v>
      </c>
      <c r="F1821" t="n">
        <v>13418.94824803985</v>
      </c>
      <c r="G1821" t="n">
        <v>2930.08056640625</v>
      </c>
      <c r="H1821" t="n">
        <v>1488.8676282278368</v>
      </c>
      <c r="I1821" t="n">
        <v>14.0</v>
      </c>
    </row>
    <row r="1822">
      <c r="A1822" t="s">
        <v>118</v>
      </c>
      <c r="B1822" t="s">
        <v>46</v>
      </c>
      <c r="C1822" t="s">
        <v>8</v>
      </c>
      <c r="D1822" t="s">
        <v>8</v>
      </c>
      <c r="E1822" t="b">
        <v>1</v>
      </c>
      <c r="F1822" t="n">
        <v>12780.19860016914</v>
      </c>
      <c r="G1822" t="n">
        <v>2971.502197265625</v>
      </c>
      <c r="H1822" t="n">
        <v>808.6965173444326</v>
      </c>
      <c r="I1822" t="n">
        <v>12.0</v>
      </c>
    </row>
    <row r="1823">
      <c r="A1823" t="s">
        <v>118</v>
      </c>
      <c r="B1823" t="s">
        <v>65</v>
      </c>
      <c r="C1823" t="s">
        <v>8</v>
      </c>
      <c r="D1823" t="s">
        <v>8</v>
      </c>
      <c r="E1823" t="b">
        <v>1</v>
      </c>
      <c r="F1823" t="n">
        <v>39397.295472867336</v>
      </c>
      <c r="G1823" t="n">
        <v>3413.544677734375</v>
      </c>
      <c r="H1823" t="n">
        <v>26983.750852353423</v>
      </c>
      <c r="I1823" t="n">
        <v>20.0</v>
      </c>
    </row>
    <row r="1824">
      <c r="A1824" t="s">
        <v>118</v>
      </c>
      <c r="B1824" t="s">
        <v>66</v>
      </c>
      <c r="C1824" t="s">
        <v>8</v>
      </c>
      <c r="D1824" t="s">
        <v>8</v>
      </c>
      <c r="E1824" t="b">
        <v>1</v>
      </c>
      <c r="F1824" t="n">
        <v>34351.59209507259</v>
      </c>
      <c r="G1824" t="n">
        <v>2951.28076171875</v>
      </c>
      <c r="H1824" t="n">
        <v>22400.311245615805</v>
      </c>
      <c r="I1824" t="n">
        <v>17.0</v>
      </c>
    </row>
    <row r="1825">
      <c r="A1825" t="s">
        <v>118</v>
      </c>
      <c r="B1825" t="s">
        <v>67</v>
      </c>
      <c r="C1825" t="s">
        <v>8</v>
      </c>
      <c r="D1825" t="s">
        <v>8</v>
      </c>
      <c r="E1825" t="b">
        <v>1</v>
      </c>
      <c r="F1825" t="n">
        <v>29813.21419508524</v>
      </c>
      <c r="G1825" t="n">
        <v>2392.760986328125</v>
      </c>
      <c r="H1825" t="n">
        <v>18420.45311338968</v>
      </c>
      <c r="I1825" t="n">
        <v>14.0</v>
      </c>
    </row>
    <row r="1826">
      <c r="A1826" t="s">
        <v>118</v>
      </c>
      <c r="B1826" t="s">
        <v>68</v>
      </c>
      <c r="C1826" t="s">
        <v>8</v>
      </c>
      <c r="D1826" t="s">
        <v>8</v>
      </c>
      <c r="E1826" t="b">
        <v>1</v>
      </c>
      <c r="F1826" t="n">
        <v>24698.35027607118</v>
      </c>
      <c r="G1826" t="n">
        <v>1774.611083984375</v>
      </c>
      <c r="H1826" t="n">
        <v>13923.739253121963</v>
      </c>
      <c r="I1826" t="n">
        <v>11.0</v>
      </c>
    </row>
    <row r="1827">
      <c r="A1827" t="s">
        <v>118</v>
      </c>
      <c r="B1827" t="s">
        <v>69</v>
      </c>
      <c r="C1827" t="s">
        <v>8</v>
      </c>
      <c r="D1827" t="s">
        <v>8</v>
      </c>
      <c r="E1827" t="b">
        <v>1</v>
      </c>
      <c r="F1827" t="n">
        <v>25953.20297516688</v>
      </c>
      <c r="G1827" t="n">
        <v>2405.41748046875</v>
      </c>
      <c r="H1827" t="n">
        <v>14547.785616768444</v>
      </c>
      <c r="I1827" t="n">
        <v>12.0</v>
      </c>
    </row>
    <row r="1828">
      <c r="A1828" t="s">
        <v>118</v>
      </c>
      <c r="B1828" t="s">
        <v>70</v>
      </c>
      <c r="C1828" t="s">
        <v>8</v>
      </c>
      <c r="D1828" t="s">
        <v>8</v>
      </c>
      <c r="E1828" t="b">
        <v>1</v>
      </c>
      <c r="F1828" t="n">
        <v>21981.332836870333</v>
      </c>
      <c r="G1828" t="n">
        <v>2031.78173828125</v>
      </c>
      <c r="H1828" t="n">
        <v>10949.551045183322</v>
      </c>
      <c r="I1828" t="n">
        <v>10.0</v>
      </c>
    </row>
    <row r="1829">
      <c r="A1829" t="s">
        <v>118</v>
      </c>
      <c r="B1829" t="s">
        <v>71</v>
      </c>
      <c r="C1829" t="s">
        <v>8</v>
      </c>
      <c r="D1829" t="s">
        <v>8</v>
      </c>
      <c r="E1829" t="b">
        <v>1</v>
      </c>
      <c r="F1829" t="n">
        <v>21661.854991707027</v>
      </c>
      <c r="G1829" t="n">
        <v>2032.8074951171875</v>
      </c>
      <c r="H1829" t="n">
        <v>10629.047488960447</v>
      </c>
      <c r="I1829" t="n">
        <v>11.0</v>
      </c>
    </row>
    <row r="1830">
      <c r="A1830" t="s">
        <v>118</v>
      </c>
      <c r="B1830" t="s">
        <v>72</v>
      </c>
      <c r="C1830" t="s">
        <v>8</v>
      </c>
      <c r="D1830" t="s">
        <v>8</v>
      </c>
      <c r="E1830" t="b">
        <v>1</v>
      </c>
      <c r="F1830" t="n">
        <v>18343.10545424831</v>
      </c>
      <c r="G1830" t="n">
        <v>1927.7064208984375</v>
      </c>
      <c r="H1830" t="n">
        <v>7415.399018091086</v>
      </c>
      <c r="I1830" t="n">
        <v>8.0</v>
      </c>
    </row>
    <row r="1831">
      <c r="A1831" t="s">
        <v>118</v>
      </c>
      <c r="B1831" t="s">
        <v>26</v>
      </c>
      <c r="C1831" t="s">
        <v>8</v>
      </c>
      <c r="D1831" t="s">
        <v>8</v>
      </c>
      <c r="E1831" t="b">
        <v>1</v>
      </c>
      <c r="F1831" t="n">
        <v>5697.989609269784</v>
      </c>
      <c r="G1831" t="n">
        <v>3144.818115234375</v>
      </c>
      <c r="H1831" t="n">
        <v>1553.1714425369953</v>
      </c>
      <c r="I1831" t="n">
        <v>34.0</v>
      </c>
    </row>
    <row r="1832">
      <c r="A1832" t="s">
        <v>118</v>
      </c>
      <c r="B1832" t="s">
        <v>27</v>
      </c>
      <c r="C1832" t="s">
        <v>8</v>
      </c>
      <c r="D1832" t="s">
        <v>8</v>
      </c>
      <c r="E1832" t="b">
        <v>1</v>
      </c>
      <c r="F1832" t="n">
        <v>5660.080031099398</v>
      </c>
      <c r="G1832" t="n">
        <v>3028.812744140625</v>
      </c>
      <c r="H1832" t="n">
        <v>1631.2672640705894</v>
      </c>
      <c r="I1832" t="n">
        <v>32.0</v>
      </c>
    </row>
    <row r="1833">
      <c r="A1833" t="s">
        <v>118</v>
      </c>
      <c r="B1833" t="s">
        <v>28</v>
      </c>
      <c r="C1833" t="s">
        <v>8</v>
      </c>
      <c r="D1833" t="s">
        <v>8</v>
      </c>
      <c r="E1833" t="b">
        <v>1</v>
      </c>
      <c r="F1833" t="n">
        <v>5100.534121166131</v>
      </c>
      <c r="G1833" t="n">
        <v>2628.7880859375</v>
      </c>
      <c r="H1833" t="n">
        <v>1471.7460886343927</v>
      </c>
      <c r="I1833" t="n">
        <v>27.0</v>
      </c>
    </row>
    <row r="1834">
      <c r="A1834" t="s">
        <v>118</v>
      </c>
      <c r="B1834" t="s">
        <v>29</v>
      </c>
      <c r="C1834" t="s">
        <v>8</v>
      </c>
      <c r="D1834" t="s">
        <v>8</v>
      </c>
      <c r="E1834" t="b">
        <v>1</v>
      </c>
      <c r="F1834" t="n">
        <v>4177.757795202462</v>
      </c>
      <c r="G1834" t="n">
        <v>2282.5693359375</v>
      </c>
      <c r="H1834" t="n">
        <v>895.188393461434</v>
      </c>
      <c r="I1834" t="n">
        <v>21.0</v>
      </c>
    </row>
    <row r="1835">
      <c r="A1835" t="s">
        <v>118</v>
      </c>
      <c r="B1835" t="s">
        <v>30</v>
      </c>
      <c r="C1835" t="s">
        <v>8</v>
      </c>
      <c r="D1835" t="s">
        <v>8</v>
      </c>
      <c r="E1835" t="b">
        <v>1</v>
      </c>
      <c r="F1835" t="n">
        <v>4351.273178178148</v>
      </c>
      <c r="G1835" t="n">
        <v>2620.946044921875</v>
      </c>
      <c r="H1835" t="n">
        <v>730.327079850511</v>
      </c>
      <c r="I1835" t="n">
        <v>25.0</v>
      </c>
    </row>
    <row r="1836">
      <c r="A1836" t="s">
        <v>118</v>
      </c>
      <c r="B1836" t="s">
        <v>31</v>
      </c>
      <c r="C1836" t="s">
        <v>8</v>
      </c>
      <c r="D1836" t="s">
        <v>8</v>
      </c>
      <c r="E1836" t="b">
        <v>1</v>
      </c>
      <c r="F1836" t="n">
        <v>4814.651803110547</v>
      </c>
      <c r="G1836" t="n">
        <v>2853.76123046875</v>
      </c>
      <c r="H1836" t="n">
        <v>960.8905535683109</v>
      </c>
      <c r="I1836" t="n">
        <v>26.0</v>
      </c>
    </row>
    <row r="1837">
      <c r="A1837" t="s">
        <v>118</v>
      </c>
      <c r="B1837" t="s">
        <v>32</v>
      </c>
      <c r="C1837" t="s">
        <v>8</v>
      </c>
      <c r="D1837" t="s">
        <v>8</v>
      </c>
      <c r="E1837" t="b">
        <v>1</v>
      </c>
      <c r="F1837" t="n">
        <v>4480.555580703753</v>
      </c>
      <c r="G1837" t="n">
        <v>2456.408203125</v>
      </c>
      <c r="H1837" t="n">
        <v>1024.1474004669365</v>
      </c>
      <c r="I1837" t="n">
        <v>23.0</v>
      </c>
    </row>
    <row r="1838">
      <c r="A1838" t="s">
        <v>118</v>
      </c>
      <c r="B1838" t="s">
        <v>33</v>
      </c>
      <c r="C1838" t="s">
        <v>8</v>
      </c>
      <c r="D1838" t="s">
        <v>8</v>
      </c>
      <c r="E1838" t="b">
        <v>1</v>
      </c>
      <c r="F1838" t="n">
        <v>3628.1220149080696</v>
      </c>
      <c r="G1838" t="n">
        <v>2009.8758544921875</v>
      </c>
      <c r="H1838" t="n">
        <v>618.2461909334603</v>
      </c>
      <c r="I1838" t="n">
        <v>18.0</v>
      </c>
    </row>
    <row r="1839">
      <c r="A1839" t="s">
        <v>118</v>
      </c>
      <c r="B1839" t="s">
        <v>34</v>
      </c>
      <c r="C1839" t="s">
        <v>8</v>
      </c>
      <c r="D1839" t="s">
        <v>8</v>
      </c>
      <c r="E1839" t="b">
        <v>1</v>
      </c>
      <c r="F1839" t="n">
        <v>4325.59775712313</v>
      </c>
      <c r="G1839" t="n">
        <v>2771.928466796875</v>
      </c>
      <c r="H1839" t="n">
        <v>553.6692445498875</v>
      </c>
      <c r="I1839" t="n">
        <v>23.0</v>
      </c>
    </row>
    <row r="1840">
      <c r="A1840" t="s">
        <v>118</v>
      </c>
      <c r="B1840" t="s">
        <v>35</v>
      </c>
      <c r="C1840" t="s">
        <v>8</v>
      </c>
      <c r="D1840" t="s">
        <v>8</v>
      </c>
      <c r="E1840" t="b">
        <v>1</v>
      </c>
      <c r="F1840" t="n">
        <v>4796.591254091331</v>
      </c>
      <c r="G1840" t="n">
        <v>2945.4853515625</v>
      </c>
      <c r="H1840" t="n">
        <v>851.1058987141338</v>
      </c>
      <c r="I1840" t="n">
        <v>23.0</v>
      </c>
    </row>
    <row r="1841">
      <c r="A1841" t="s">
        <v>118</v>
      </c>
      <c r="B1841" t="s">
        <v>36</v>
      </c>
      <c r="C1841" t="s">
        <v>8</v>
      </c>
      <c r="D1841" t="s">
        <v>8</v>
      </c>
      <c r="E1841" t="b">
        <v>1</v>
      </c>
      <c r="F1841" t="n">
        <v>5112.027922158535</v>
      </c>
      <c r="G1841" t="n">
        <v>3001.7255859375</v>
      </c>
      <c r="H1841" t="n">
        <v>1110.3023743680073</v>
      </c>
      <c r="I1841" t="n">
        <v>25.0</v>
      </c>
    </row>
    <row r="1842">
      <c r="A1842" t="s">
        <v>118</v>
      </c>
      <c r="B1842" t="s">
        <v>37</v>
      </c>
      <c r="C1842" t="s">
        <v>8</v>
      </c>
      <c r="D1842" t="s">
        <v>8</v>
      </c>
      <c r="E1842" t="b">
        <v>1</v>
      </c>
      <c r="F1842" t="n">
        <v>4167.692929357716</v>
      </c>
      <c r="G1842" t="n">
        <v>2719.22900390625</v>
      </c>
      <c r="H1842" t="n">
        <v>448.4639635984388</v>
      </c>
      <c r="I1842" t="n">
        <v>19.0</v>
      </c>
    </row>
    <row r="1843">
      <c r="A1843" t="s">
        <v>118</v>
      </c>
      <c r="B1843" t="s">
        <v>103</v>
      </c>
      <c r="C1843" t="s">
        <v>8</v>
      </c>
      <c r="D1843" t="s">
        <v>8</v>
      </c>
      <c r="E1843" t="b">
        <v>1</v>
      </c>
      <c r="F1843" t="n">
        <v>7079.881191759192</v>
      </c>
      <c r="G1843" t="n">
        <v>3311.556640625</v>
      </c>
      <c r="H1843" t="n">
        <v>2768.324505357825</v>
      </c>
      <c r="I1843" t="n">
        <v>11.0</v>
      </c>
    </row>
    <row r="1844">
      <c r="A1844" t="s">
        <v>118</v>
      </c>
      <c r="B1844" t="s">
        <v>104</v>
      </c>
      <c r="C1844" t="s">
        <v>8</v>
      </c>
      <c r="D1844" t="s">
        <v>8</v>
      </c>
      <c r="E1844" t="b">
        <v>1</v>
      </c>
      <c r="F1844" t="n">
        <v>6469.4957774995055</v>
      </c>
      <c r="G1844" t="n">
        <v>2824.638427734375</v>
      </c>
      <c r="H1844" t="n">
        <v>2644.8573726533136</v>
      </c>
      <c r="I1844" t="n">
        <v>10.0</v>
      </c>
    </row>
    <row r="1845">
      <c r="A1845" t="s">
        <v>118</v>
      </c>
      <c r="B1845" t="s">
        <v>105</v>
      </c>
      <c r="C1845" t="s">
        <v>8</v>
      </c>
      <c r="D1845" t="s">
        <v>8</v>
      </c>
      <c r="E1845" t="b">
        <v>1</v>
      </c>
      <c r="F1845" t="n">
        <v>5912.970332486502</v>
      </c>
      <c r="G1845" t="n">
        <v>2400.667236328125</v>
      </c>
      <c r="H1845" t="n">
        <v>2512.303191525809</v>
      </c>
      <c r="I1845" t="n">
        <v>9.0</v>
      </c>
    </row>
    <row r="1846">
      <c r="A1846" t="s">
        <v>118</v>
      </c>
      <c r="B1846" t="s">
        <v>106</v>
      </c>
      <c r="C1846" t="s">
        <v>8</v>
      </c>
      <c r="D1846" t="s">
        <v>8</v>
      </c>
      <c r="E1846" t="b">
        <v>1</v>
      </c>
      <c r="F1846" t="n">
        <v>4469.402349196295</v>
      </c>
      <c r="G1846" t="n">
        <v>1626.7498779296875</v>
      </c>
      <c r="H1846" t="n">
        <v>1842.652478896002</v>
      </c>
      <c r="I1846" t="n">
        <v>7.0</v>
      </c>
    </row>
    <row r="1847">
      <c r="A1847" t="s">
        <v>118</v>
      </c>
      <c r="B1847" t="s">
        <v>107</v>
      </c>
      <c r="C1847" t="s">
        <v>8</v>
      </c>
      <c r="D1847" t="s">
        <v>8</v>
      </c>
      <c r="E1847" t="b">
        <v>1</v>
      </c>
      <c r="F1847" t="n">
        <v>5590.6078774446705</v>
      </c>
      <c r="G1847" t="n">
        <v>3469.73095703125</v>
      </c>
      <c r="H1847" t="n">
        <v>1120.8768593782638</v>
      </c>
      <c r="I1847" t="n">
        <v>8.0</v>
      </c>
    </row>
    <row r="1848">
      <c r="A1848" t="s">
        <v>118</v>
      </c>
      <c r="B1848" t="s">
        <v>108</v>
      </c>
      <c r="C1848" t="s">
        <v>8</v>
      </c>
      <c r="D1848" t="s">
        <v>8</v>
      </c>
      <c r="E1848" t="b">
        <v>1</v>
      </c>
      <c r="F1848" t="n">
        <v>4611.079936403029</v>
      </c>
      <c r="G1848" t="n">
        <v>2893.9072265625</v>
      </c>
      <c r="H1848" t="n">
        <v>717.1727098405293</v>
      </c>
      <c r="I1848" t="n">
        <v>6.0</v>
      </c>
    </row>
    <row r="1849">
      <c r="A1849" t="s">
        <v>118</v>
      </c>
      <c r="B1849" t="s">
        <v>109</v>
      </c>
      <c r="C1849" t="s">
        <v>8</v>
      </c>
      <c r="D1849" t="s">
        <v>8</v>
      </c>
      <c r="E1849" t="b">
        <v>1</v>
      </c>
      <c r="F1849" t="n">
        <v>4537.049750982951</v>
      </c>
      <c r="G1849" t="n">
        <v>2446.2509765625</v>
      </c>
      <c r="H1849" t="n">
        <v>1090.7986981265055</v>
      </c>
      <c r="I1849" t="n">
        <v>6.0</v>
      </c>
    </row>
    <row r="1850">
      <c r="A1850" t="s">
        <v>118</v>
      </c>
      <c r="B1850" t="s">
        <v>110</v>
      </c>
      <c r="C1850" t="s">
        <v>8</v>
      </c>
      <c r="D1850" t="s">
        <v>8</v>
      </c>
      <c r="E1850" t="b">
        <v>1</v>
      </c>
      <c r="F1850" t="n">
        <v>3322.3900413669735</v>
      </c>
      <c r="G1850" t="n">
        <v>1549.1591796875</v>
      </c>
      <c r="H1850" t="n">
        <v>773.2308616794736</v>
      </c>
      <c r="I1850" t="n">
        <v>5.0</v>
      </c>
    </row>
    <row r="1851">
      <c r="A1851" t="s">
        <v>118</v>
      </c>
      <c r="B1851" t="s">
        <v>111</v>
      </c>
      <c r="C1851" t="s">
        <v>8</v>
      </c>
      <c r="D1851" t="s">
        <v>8</v>
      </c>
      <c r="E1851" t="b">
        <v>1</v>
      </c>
      <c r="F1851" t="n">
        <v>6230.468537523411</v>
      </c>
      <c r="G1851" t="n">
        <v>3471.823486328125</v>
      </c>
      <c r="H1851" t="n">
        <v>1758.6449768086893</v>
      </c>
      <c r="I1851" t="n">
        <v>9.0</v>
      </c>
    </row>
    <row r="1852">
      <c r="A1852" t="s">
        <v>118</v>
      </c>
      <c r="B1852" t="s">
        <v>112</v>
      </c>
      <c r="C1852" t="s">
        <v>8</v>
      </c>
      <c r="D1852" t="s">
        <v>8</v>
      </c>
      <c r="E1852" t="b">
        <v>1</v>
      </c>
      <c r="F1852" t="n">
        <v>6263.378077229892</v>
      </c>
      <c r="G1852" t="n">
        <v>3358.8369140625</v>
      </c>
      <c r="H1852" t="n">
        <v>1904.54120894376</v>
      </c>
      <c r="I1852" t="n">
        <v>8.0</v>
      </c>
    </row>
    <row r="1853">
      <c r="A1853" t="s">
        <v>118</v>
      </c>
      <c r="B1853" t="s">
        <v>113</v>
      </c>
      <c r="C1853" t="s">
        <v>8</v>
      </c>
      <c r="D1853" t="s">
        <v>8</v>
      </c>
      <c r="E1853" t="b">
        <v>1</v>
      </c>
      <c r="F1853" t="n">
        <v>4794.076044281691</v>
      </c>
      <c r="G1853" t="n">
        <v>3154.370361328125</v>
      </c>
      <c r="H1853" t="n">
        <v>639.7056524359881</v>
      </c>
      <c r="I1853" t="n">
        <v>6.0</v>
      </c>
    </row>
    <row r="1854">
      <c r="A1854" t="s">
        <v>118</v>
      </c>
      <c r="B1854" t="s">
        <v>25</v>
      </c>
      <c r="C1854" t="s">
        <v>8</v>
      </c>
      <c r="D1854" t="s">
        <v>8</v>
      </c>
      <c r="E1854" t="b">
        <v>1</v>
      </c>
      <c r="F1854" t="n">
        <v>4744.475938922956</v>
      </c>
      <c r="G1854" t="n">
        <v>2910.462890625</v>
      </c>
      <c r="H1854" t="n">
        <v>834.01295865257</v>
      </c>
      <c r="I1854" t="n">
        <v>25.0</v>
      </c>
    </row>
    <row r="1855">
      <c r="A1855" t="s">
        <v>118</v>
      </c>
      <c r="B1855" t="s">
        <v>47</v>
      </c>
      <c r="C1855" t="s">
        <v>8</v>
      </c>
      <c r="D1855" t="s">
        <v>8</v>
      </c>
      <c r="E1855" t="b">
        <v>1</v>
      </c>
      <c r="F1855" t="n">
        <v>5702.622101596851</v>
      </c>
      <c r="G1855" t="n">
        <v>3459.448486328125</v>
      </c>
      <c r="H1855" t="n">
        <v>1243.1736553230473</v>
      </c>
      <c r="I1855" t="n">
        <v>28.0</v>
      </c>
    </row>
    <row r="1856">
      <c r="A1856" t="s">
        <v>118</v>
      </c>
      <c r="B1856" t="s">
        <v>48</v>
      </c>
      <c r="C1856" t="s">
        <v>8</v>
      </c>
      <c r="D1856" t="s">
        <v>8</v>
      </c>
      <c r="E1856" t="b">
        <v>1</v>
      </c>
      <c r="F1856" t="n">
        <v>5204.516612882822</v>
      </c>
      <c r="G1856" t="n">
        <v>3069.75634765625</v>
      </c>
      <c r="H1856" t="n">
        <v>1134.7603796674903</v>
      </c>
      <c r="I1856" t="n">
        <v>25.0</v>
      </c>
    </row>
    <row r="1857">
      <c r="A1857" t="s">
        <v>118</v>
      </c>
      <c r="B1857" t="s">
        <v>49</v>
      </c>
      <c r="C1857" t="s">
        <v>8</v>
      </c>
      <c r="D1857" t="s">
        <v>8</v>
      </c>
      <c r="E1857" t="b">
        <v>1</v>
      </c>
      <c r="F1857" t="n">
        <v>4523.369844296109</v>
      </c>
      <c r="G1857" t="n">
        <v>2740.09228515625</v>
      </c>
      <c r="H1857" t="n">
        <v>783.2776201750146</v>
      </c>
      <c r="I1857" t="n">
        <v>22.0</v>
      </c>
    </row>
    <row r="1858">
      <c r="A1858" t="s">
        <v>118</v>
      </c>
      <c r="B1858" t="s">
        <v>50</v>
      </c>
      <c r="C1858" t="s">
        <v>8</v>
      </c>
      <c r="D1858" t="s">
        <v>8</v>
      </c>
      <c r="E1858" t="b">
        <v>1</v>
      </c>
      <c r="F1858" t="n">
        <v>5350.047876229846</v>
      </c>
      <c r="G1858" t="n">
        <v>3304.4873046875</v>
      </c>
      <c r="H1858" t="n">
        <v>1045.5606554656865</v>
      </c>
      <c r="I1858" t="n">
        <v>26.0</v>
      </c>
    </row>
    <row r="1859">
      <c r="A1859" t="s">
        <v>118</v>
      </c>
      <c r="B1859" t="s">
        <v>51</v>
      </c>
      <c r="C1859" t="s">
        <v>8</v>
      </c>
      <c r="D1859" t="s">
        <v>8</v>
      </c>
      <c r="E1859" t="b">
        <v>1</v>
      </c>
      <c r="F1859" t="n">
        <v>4091.0241918516485</v>
      </c>
      <c r="G1859" t="n">
        <v>2721.607421875</v>
      </c>
      <c r="H1859" t="n">
        <v>369.4167890501349</v>
      </c>
      <c r="I1859" t="n">
        <v>19.0</v>
      </c>
    </row>
    <row r="1860">
      <c r="A1860" t="s">
        <v>118</v>
      </c>
      <c r="B1860" t="s">
        <v>52</v>
      </c>
      <c r="C1860" t="s">
        <v>8</v>
      </c>
      <c r="D1860" t="s">
        <v>8</v>
      </c>
      <c r="E1860" t="b">
        <v>1</v>
      </c>
      <c r="F1860" t="n">
        <v>4994.458913309414</v>
      </c>
      <c r="G1860" t="n">
        <v>3291.5927734375</v>
      </c>
      <c r="H1860" t="n">
        <v>702.8662619422267</v>
      </c>
      <c r="I1860" t="n">
        <v>23.0</v>
      </c>
    </row>
    <row r="1861">
      <c r="A1861" t="s">
        <v>118</v>
      </c>
      <c r="B1861" t="s">
        <v>53</v>
      </c>
      <c r="C1861" t="s">
        <v>8</v>
      </c>
      <c r="D1861" t="s">
        <v>8</v>
      </c>
      <c r="E1861" t="b">
        <v>1</v>
      </c>
      <c r="F1861" t="n">
        <v>5248.826031951361</v>
      </c>
      <c r="G1861" t="n">
        <v>3646.8974609375</v>
      </c>
      <c r="H1861" t="n">
        <v>601.9286053461365</v>
      </c>
      <c r="I1861" t="n">
        <v>24.0</v>
      </c>
    </row>
    <row r="1862">
      <c r="A1862" t="s">
        <v>118</v>
      </c>
      <c r="B1862" t="s">
        <v>73</v>
      </c>
      <c r="C1862" t="s">
        <v>8</v>
      </c>
      <c r="D1862" t="s">
        <v>8</v>
      </c>
      <c r="E1862" t="b">
        <v>1</v>
      </c>
      <c r="F1862" t="n">
        <v>7211.431488030687</v>
      </c>
      <c r="G1862" t="n">
        <v>3574.59619140625</v>
      </c>
      <c r="H1862" t="n">
        <v>2636.835205071703</v>
      </c>
      <c r="I1862" t="n">
        <v>11.0</v>
      </c>
    </row>
    <row r="1863">
      <c r="A1863" t="s">
        <v>118</v>
      </c>
      <c r="B1863" t="s">
        <v>74</v>
      </c>
      <c r="C1863" t="s">
        <v>8</v>
      </c>
      <c r="D1863" t="s">
        <v>8</v>
      </c>
      <c r="E1863" t="b">
        <v>1</v>
      </c>
      <c r="F1863" t="n">
        <v>6845.233940709188</v>
      </c>
      <c r="G1863" t="n">
        <v>3472.9912109375</v>
      </c>
      <c r="H1863" t="n">
        <v>2372.242733586385</v>
      </c>
      <c r="I1863" t="n">
        <v>10.0</v>
      </c>
    </row>
    <row r="1864">
      <c r="A1864" t="s">
        <v>118</v>
      </c>
      <c r="B1864" t="s">
        <v>75</v>
      </c>
      <c r="C1864" t="s">
        <v>8</v>
      </c>
      <c r="D1864" t="s">
        <v>8</v>
      </c>
      <c r="E1864" t="b">
        <v>1</v>
      </c>
      <c r="F1864" t="n">
        <v>4896.241422056869</v>
      </c>
      <c r="G1864" t="n">
        <v>2648.09619140625</v>
      </c>
      <c r="H1864" t="n">
        <v>1248.1452268359217</v>
      </c>
      <c r="I1864" t="n">
        <v>7.0</v>
      </c>
    </row>
    <row r="1865">
      <c r="A1865" t="s">
        <v>118</v>
      </c>
      <c r="B1865" t="s">
        <v>76</v>
      </c>
      <c r="C1865" t="s">
        <v>8</v>
      </c>
      <c r="D1865" t="s">
        <v>8</v>
      </c>
      <c r="E1865" t="b">
        <v>1</v>
      </c>
      <c r="F1865" t="n">
        <v>3756.279344534434</v>
      </c>
      <c r="G1865" t="n">
        <v>1729.1307373046875</v>
      </c>
      <c r="H1865" t="n">
        <v>1027.148635839976</v>
      </c>
      <c r="I1865" t="n">
        <v>6.0</v>
      </c>
    </row>
    <row r="1866">
      <c r="A1866" t="s">
        <v>118</v>
      </c>
      <c r="B1866" t="s">
        <v>77</v>
      </c>
      <c r="C1866" t="s">
        <v>8</v>
      </c>
      <c r="D1866" t="s">
        <v>8</v>
      </c>
      <c r="E1866" t="b">
        <v>1</v>
      </c>
      <c r="F1866" t="n">
        <v>7462.7053032254435</v>
      </c>
      <c r="G1866" t="n">
        <v>3789.68310546875</v>
      </c>
      <c r="H1866" t="n">
        <v>2673.0221405362345</v>
      </c>
      <c r="I1866" t="n">
        <v>11.0</v>
      </c>
    </row>
    <row r="1867">
      <c r="A1867" t="s">
        <v>118</v>
      </c>
      <c r="B1867" t="s">
        <v>78</v>
      </c>
      <c r="C1867" t="s">
        <v>8</v>
      </c>
      <c r="D1867" t="s">
        <v>8</v>
      </c>
      <c r="E1867" t="b">
        <v>1</v>
      </c>
      <c r="F1867" t="n">
        <v>5446.356110923742</v>
      </c>
      <c r="G1867" t="n">
        <v>3657.77490234375</v>
      </c>
      <c r="H1867" t="n">
        <v>788.5811475448353</v>
      </c>
      <c r="I1867" t="n">
        <v>8.0</v>
      </c>
    </row>
    <row r="1868">
      <c r="A1868" t="s">
        <v>118</v>
      </c>
      <c r="B1868" t="s">
        <v>79</v>
      </c>
      <c r="C1868" t="s">
        <v>8</v>
      </c>
      <c r="D1868" t="s">
        <v>8</v>
      </c>
      <c r="E1868" t="b">
        <v>1</v>
      </c>
      <c r="F1868" t="n">
        <v>6355.402621834894</v>
      </c>
      <c r="G1868" t="n">
        <v>3723.457763671875</v>
      </c>
      <c r="H1868" t="n">
        <v>1631.944934456964</v>
      </c>
      <c r="I1868" t="n">
        <v>9.0</v>
      </c>
    </row>
    <row r="1869">
      <c r="A1869" t="s">
        <v>118</v>
      </c>
      <c r="B1869" t="s">
        <v>80</v>
      </c>
      <c r="C1869" t="s">
        <v>8</v>
      </c>
      <c r="D1869" t="s">
        <v>8</v>
      </c>
      <c r="E1869" t="b">
        <v>1</v>
      </c>
      <c r="F1869" t="n">
        <v>5392.943972318318</v>
      </c>
      <c r="G1869" t="n">
        <v>3752.498046875</v>
      </c>
      <c r="H1869" t="n">
        <v>640.4460398842359</v>
      </c>
      <c r="I1869" t="n">
        <v>7.0</v>
      </c>
    </row>
    <row r="1870">
      <c r="A1870" t="s">
        <v>118</v>
      </c>
      <c r="B1870" t="s">
        <v>38</v>
      </c>
      <c r="C1870" t="s">
        <v>5</v>
      </c>
      <c r="D1870" t="s">
        <v>5</v>
      </c>
      <c r="E1870" t="b">
        <v>1</v>
      </c>
      <c r="F1870" t="n">
        <v>32833.78448372733</v>
      </c>
      <c r="G1870" t="n">
        <v>4385.32763671875</v>
      </c>
      <c r="H1870" t="n">
        <v>19448.456801232212</v>
      </c>
      <c r="I1870" t="n">
        <v>45.0</v>
      </c>
    </row>
    <row r="1871">
      <c r="A1871" t="s">
        <v>118</v>
      </c>
      <c r="B1871" t="s">
        <v>39</v>
      </c>
      <c r="C1871" t="s">
        <v>5</v>
      </c>
      <c r="D1871" t="s">
        <v>5</v>
      </c>
      <c r="E1871" t="b">
        <v>1</v>
      </c>
      <c r="F1871" t="n">
        <v>26772.27069068955</v>
      </c>
      <c r="G1871" t="n">
        <v>4049.98388671875</v>
      </c>
      <c r="H1871" t="n">
        <v>13722.286826858985</v>
      </c>
      <c r="I1871" t="n">
        <v>42.0</v>
      </c>
    </row>
    <row r="1872">
      <c r="A1872" t="s">
        <v>118</v>
      </c>
      <c r="B1872" t="s">
        <v>41</v>
      </c>
      <c r="C1872" t="s">
        <v>5</v>
      </c>
      <c r="D1872" t="s">
        <v>5</v>
      </c>
      <c r="E1872" t="b">
        <v>1</v>
      </c>
      <c r="F1872" t="n">
        <v>22836.393242710594</v>
      </c>
      <c r="G1872" t="n">
        <v>4297.9951171875</v>
      </c>
      <c r="H1872" t="n">
        <v>9538.398278110984</v>
      </c>
      <c r="I1872" t="n">
        <v>47.0</v>
      </c>
    </row>
    <row r="1873">
      <c r="A1873" t="s">
        <v>118</v>
      </c>
      <c r="B1873" t="s">
        <v>42</v>
      </c>
      <c r="C1873" t="s">
        <v>5</v>
      </c>
      <c r="D1873" t="s">
        <v>5</v>
      </c>
      <c r="E1873" t="b">
        <v>1</v>
      </c>
      <c r="F1873" t="n">
        <v>18805.07202214114</v>
      </c>
      <c r="G1873" t="n">
        <v>4975.4951171875</v>
      </c>
      <c r="H1873" t="n">
        <v>4829.577076615016</v>
      </c>
      <c r="I1873" t="n">
        <v>67.0</v>
      </c>
    </row>
    <row r="1874">
      <c r="A1874" t="s">
        <v>118</v>
      </c>
      <c r="B1874" t="s">
        <v>40</v>
      </c>
      <c r="C1874" t="s">
        <v>5</v>
      </c>
      <c r="D1874" t="s">
        <v>5</v>
      </c>
      <c r="E1874" t="b">
        <v>1</v>
      </c>
      <c r="F1874" t="n">
        <v>33905.192411114804</v>
      </c>
      <c r="G1874" t="n">
        <v>4481.77880859375</v>
      </c>
      <c r="H1874" t="n">
        <v>20423.413446118466</v>
      </c>
      <c r="I1874" t="n">
        <v>50.0</v>
      </c>
    </row>
    <row r="1875">
      <c r="A1875" t="s">
        <v>118</v>
      </c>
      <c r="B1875" t="s">
        <v>43</v>
      </c>
      <c r="C1875" t="s">
        <v>5</v>
      </c>
      <c r="D1875" t="s">
        <v>5</v>
      </c>
      <c r="E1875" t="b">
        <v>1</v>
      </c>
      <c r="F1875" t="n">
        <v>27621.159143810943</v>
      </c>
      <c r="G1875" t="n">
        <v>4296.0849609375</v>
      </c>
      <c r="H1875" t="n">
        <v>14325.074087506011</v>
      </c>
      <c r="I1875" t="n">
        <v>41.0</v>
      </c>
    </row>
    <row r="1876">
      <c r="A1876" t="s">
        <v>118</v>
      </c>
      <c r="B1876" t="s">
        <v>44</v>
      </c>
      <c r="C1876" t="s">
        <v>5</v>
      </c>
      <c r="D1876" t="s">
        <v>5</v>
      </c>
      <c r="E1876" t="b">
        <v>1</v>
      </c>
      <c r="F1876" t="n">
        <v>29932.6073945563</v>
      </c>
      <c r="G1876" t="n">
        <v>4326.03173828125</v>
      </c>
      <c r="H1876" t="n">
        <v>16606.57567153384</v>
      </c>
      <c r="I1876" t="n">
        <v>48.0</v>
      </c>
    </row>
    <row r="1877">
      <c r="A1877" t="s">
        <v>118</v>
      </c>
      <c r="B1877" t="s">
        <v>45</v>
      </c>
      <c r="C1877" t="s">
        <v>5</v>
      </c>
      <c r="D1877" t="s">
        <v>5</v>
      </c>
      <c r="E1877" t="b">
        <v>1</v>
      </c>
      <c r="F1877" t="n">
        <v>23396.76817321045</v>
      </c>
      <c r="G1877" t="n">
        <v>3889.284423828125</v>
      </c>
      <c r="H1877" t="n">
        <v>10507.48369979126</v>
      </c>
      <c r="I1877" t="n">
        <v>37.0</v>
      </c>
    </row>
    <row r="1878">
      <c r="A1878" t="s">
        <v>118</v>
      </c>
      <c r="B1878" t="s">
        <v>46</v>
      </c>
      <c r="C1878" t="s">
        <v>5</v>
      </c>
      <c r="D1878" t="s">
        <v>5</v>
      </c>
      <c r="E1878" t="b">
        <v>1</v>
      </c>
      <c r="F1878" t="n">
        <v>18250.537876184204</v>
      </c>
      <c r="G1878" t="n">
        <v>3735.349365234375</v>
      </c>
      <c r="H1878" t="n">
        <v>5515.188610131957</v>
      </c>
      <c r="I1878" t="n">
        <v>32.0</v>
      </c>
    </row>
    <row r="1879">
      <c r="A1879" t="s">
        <v>118</v>
      </c>
      <c r="B1879" t="s">
        <v>65</v>
      </c>
      <c r="C1879" t="s">
        <v>5</v>
      </c>
      <c r="D1879" t="s">
        <v>5</v>
      </c>
      <c r="E1879" t="b">
        <v>1</v>
      </c>
      <c r="F1879" t="n">
        <v>104562.15962783371</v>
      </c>
      <c r="G1879" t="n">
        <v>4934.30712890625</v>
      </c>
      <c r="H1879" t="n">
        <v>90627.85253135239</v>
      </c>
      <c r="I1879" t="n">
        <v>60.0</v>
      </c>
    </row>
    <row r="1880">
      <c r="A1880" t="s">
        <v>118</v>
      </c>
      <c r="B1880" t="s">
        <v>66</v>
      </c>
      <c r="C1880" t="s">
        <v>5</v>
      </c>
      <c r="D1880" t="s">
        <v>5</v>
      </c>
      <c r="E1880" t="b">
        <v>1</v>
      </c>
      <c r="F1880" t="n">
        <v>80292.80052712296</v>
      </c>
      <c r="G1880" t="n">
        <v>4148.15234375</v>
      </c>
      <c r="H1880" t="n">
        <v>67144.64799073075</v>
      </c>
      <c r="I1880" t="n">
        <v>42.0</v>
      </c>
    </row>
    <row r="1881">
      <c r="A1881" t="s">
        <v>118</v>
      </c>
      <c r="B1881" t="s">
        <v>67</v>
      </c>
      <c r="C1881" t="s">
        <v>5</v>
      </c>
      <c r="D1881" t="s">
        <v>5</v>
      </c>
      <c r="E1881" t="b">
        <v>1</v>
      </c>
      <c r="F1881" t="n">
        <v>51798.372087710224</v>
      </c>
      <c r="G1881" t="n">
        <v>3706.37353515625</v>
      </c>
      <c r="H1881" t="n">
        <v>39091.99844192775</v>
      </c>
      <c r="I1881" t="n">
        <v>30.0</v>
      </c>
    </row>
    <row r="1882">
      <c r="A1882" t="s">
        <v>118</v>
      </c>
      <c r="B1882" t="s">
        <v>68</v>
      </c>
      <c r="C1882" t="s">
        <v>5</v>
      </c>
      <c r="D1882" t="s">
        <v>5</v>
      </c>
      <c r="E1882" t="b">
        <v>1</v>
      </c>
      <c r="F1882" t="n">
        <v>35040.535092703256</v>
      </c>
      <c r="G1882" t="n">
        <v>3026.4296875</v>
      </c>
      <c r="H1882" t="n">
        <v>23014.10539757386</v>
      </c>
      <c r="I1882" t="n">
        <v>21.0</v>
      </c>
    </row>
    <row r="1883">
      <c r="A1883" t="s">
        <v>118</v>
      </c>
      <c r="B1883" t="s">
        <v>69</v>
      </c>
      <c r="C1883" t="s">
        <v>5</v>
      </c>
      <c r="D1883" t="s">
        <v>5</v>
      </c>
      <c r="E1883" t="b">
        <v>1</v>
      </c>
      <c r="F1883" t="n">
        <v>80728.50650377832</v>
      </c>
      <c r="G1883" t="n">
        <v>4297.7998046875</v>
      </c>
      <c r="H1883" t="n">
        <v>67430.70661898218</v>
      </c>
      <c r="I1883" t="n">
        <v>43.0</v>
      </c>
    </row>
    <row r="1884">
      <c r="A1884" t="s">
        <v>118</v>
      </c>
      <c r="B1884" t="s">
        <v>70</v>
      </c>
      <c r="C1884" t="s">
        <v>5</v>
      </c>
      <c r="D1884" t="s">
        <v>5</v>
      </c>
      <c r="E1884" t="b">
        <v>1</v>
      </c>
      <c r="F1884" t="n">
        <v>64733.78035911009</v>
      </c>
      <c r="G1884" t="n">
        <v>4214.1904296875</v>
      </c>
      <c r="H1884" t="n">
        <v>51519.5899103491</v>
      </c>
      <c r="I1884" t="n">
        <v>40.0</v>
      </c>
    </row>
    <row r="1885">
      <c r="A1885" t="s">
        <v>118</v>
      </c>
      <c r="B1885" t="s">
        <v>71</v>
      </c>
      <c r="C1885" t="s">
        <v>5</v>
      </c>
      <c r="D1885" t="s">
        <v>5</v>
      </c>
      <c r="E1885" t="b">
        <v>1</v>
      </c>
      <c r="F1885" t="n">
        <v>58902.10409264973</v>
      </c>
      <c r="G1885" t="n">
        <v>4034.259033203125</v>
      </c>
      <c r="H1885" t="n">
        <v>45867.84517770222</v>
      </c>
      <c r="I1885" t="n">
        <v>32.0</v>
      </c>
    </row>
    <row r="1886">
      <c r="A1886" t="s">
        <v>118</v>
      </c>
      <c r="B1886" t="s">
        <v>72</v>
      </c>
      <c r="C1886" t="s">
        <v>5</v>
      </c>
      <c r="D1886" t="s">
        <v>5</v>
      </c>
      <c r="E1886" t="b">
        <v>1</v>
      </c>
      <c r="F1886" t="n">
        <v>56855.429349946586</v>
      </c>
      <c r="G1886" t="n">
        <v>3876.564697265625</v>
      </c>
      <c r="H1886" t="n">
        <v>43978.86466412505</v>
      </c>
      <c r="I1886" t="n">
        <v>34.0</v>
      </c>
    </row>
    <row r="1887">
      <c r="A1887" t="s">
        <v>118</v>
      </c>
      <c r="B1887" t="s">
        <v>26</v>
      </c>
      <c r="C1887" t="s">
        <v>5</v>
      </c>
      <c r="D1887" t="s">
        <v>5</v>
      </c>
      <c r="E1887" t="b">
        <v>1</v>
      </c>
      <c r="F1887" t="n">
        <v>8589.641851119413</v>
      </c>
      <c r="G1887" t="n">
        <v>3928.49609375</v>
      </c>
      <c r="H1887" t="n">
        <v>3661.14580505313</v>
      </c>
      <c r="I1887" t="n">
        <v>54.0</v>
      </c>
    </row>
    <row r="1888">
      <c r="A1888" t="s">
        <v>118</v>
      </c>
      <c r="B1888" t="s">
        <v>27</v>
      </c>
      <c r="C1888" t="s">
        <v>5</v>
      </c>
      <c r="D1888" t="s">
        <v>5</v>
      </c>
      <c r="E1888" t="b">
        <v>1</v>
      </c>
      <c r="F1888" t="n">
        <v>7632.645501869163</v>
      </c>
      <c r="G1888" t="n">
        <v>3999.482666015625</v>
      </c>
      <c r="H1888" t="n">
        <v>2633.162803428612</v>
      </c>
      <c r="I1888" t="n">
        <v>54.0</v>
      </c>
    </row>
    <row r="1889">
      <c r="A1889" t="s">
        <v>118</v>
      </c>
      <c r="B1889" t="s">
        <v>28</v>
      </c>
      <c r="C1889" t="s">
        <v>5</v>
      </c>
      <c r="D1889" t="s">
        <v>5</v>
      </c>
      <c r="E1889" t="b">
        <v>1</v>
      </c>
      <c r="F1889" t="n">
        <v>6213.41212700036</v>
      </c>
      <c r="G1889" t="n">
        <v>3808.529296875</v>
      </c>
      <c r="H1889" t="n">
        <v>1404.8828320327088</v>
      </c>
      <c r="I1889" t="n">
        <v>43.0</v>
      </c>
    </row>
    <row r="1890">
      <c r="A1890" t="s">
        <v>118</v>
      </c>
      <c r="B1890" t="s">
        <v>29</v>
      </c>
      <c r="C1890" t="s">
        <v>5</v>
      </c>
      <c r="D1890" t="s">
        <v>5</v>
      </c>
      <c r="E1890" t="b">
        <v>1</v>
      </c>
      <c r="F1890" t="n">
        <v>5033.356130701485</v>
      </c>
      <c r="G1890" t="n">
        <v>3414.35009765625</v>
      </c>
      <c r="H1890" t="n">
        <v>619.0061169685752</v>
      </c>
      <c r="I1890" t="n">
        <v>36.0</v>
      </c>
    </row>
    <row r="1891">
      <c r="A1891" t="s">
        <v>118</v>
      </c>
      <c r="B1891" t="s">
        <v>30</v>
      </c>
      <c r="C1891" t="s">
        <v>5</v>
      </c>
      <c r="D1891" t="s">
        <v>5</v>
      </c>
      <c r="E1891" t="b">
        <v>1</v>
      </c>
      <c r="F1891" t="n">
        <v>7097.784945993066</v>
      </c>
      <c r="G1891" t="n">
        <v>3834.911865234375</v>
      </c>
      <c r="H1891" t="n">
        <v>2262.8730902954335</v>
      </c>
      <c r="I1891" t="n">
        <v>46.0</v>
      </c>
    </row>
    <row r="1892">
      <c r="A1892" t="s">
        <v>118</v>
      </c>
      <c r="B1892" t="s">
        <v>31</v>
      </c>
      <c r="C1892" t="s">
        <v>5</v>
      </c>
      <c r="D1892" t="s">
        <v>5</v>
      </c>
      <c r="E1892" t="b">
        <v>1</v>
      </c>
      <c r="F1892" t="n">
        <v>6556.569118516298</v>
      </c>
      <c r="G1892" t="n">
        <v>3723.409423828125</v>
      </c>
      <c r="H1892" t="n">
        <v>1833.1596603558971</v>
      </c>
      <c r="I1892" t="n">
        <v>44.0</v>
      </c>
    </row>
    <row r="1893">
      <c r="A1893" t="s">
        <v>118</v>
      </c>
      <c r="B1893" t="s">
        <v>32</v>
      </c>
      <c r="C1893" t="s">
        <v>5</v>
      </c>
      <c r="D1893" t="s">
        <v>5</v>
      </c>
      <c r="E1893" t="b">
        <v>1</v>
      </c>
      <c r="F1893" t="n">
        <v>5830.60067429753</v>
      </c>
      <c r="G1893" t="n">
        <v>3556.36328125</v>
      </c>
      <c r="H1893" t="n">
        <v>1274.2374369165486</v>
      </c>
      <c r="I1893" t="n">
        <v>40.0</v>
      </c>
    </row>
    <row r="1894">
      <c r="A1894" t="s">
        <v>118</v>
      </c>
      <c r="B1894" t="s">
        <v>33</v>
      </c>
      <c r="C1894" t="s">
        <v>5</v>
      </c>
      <c r="D1894" t="s">
        <v>5</v>
      </c>
      <c r="E1894" t="b">
        <v>1</v>
      </c>
      <c r="F1894" t="n">
        <v>4382.478334821846</v>
      </c>
      <c r="G1894" t="n">
        <v>2990.3798828125</v>
      </c>
      <c r="H1894" t="n">
        <v>392.09853593268605</v>
      </c>
      <c r="I1894" t="n">
        <v>27.0</v>
      </c>
    </row>
    <row r="1895">
      <c r="A1895" t="s">
        <v>118</v>
      </c>
      <c r="B1895" t="s">
        <v>34</v>
      </c>
      <c r="C1895" t="s">
        <v>5</v>
      </c>
      <c r="D1895" t="s">
        <v>5</v>
      </c>
      <c r="E1895" t="b">
        <v>1</v>
      </c>
      <c r="F1895" t="n">
        <v>5932.606441436873</v>
      </c>
      <c r="G1895" t="n">
        <v>3527.34619140625</v>
      </c>
      <c r="H1895" t="n">
        <v>1405.2602385865312</v>
      </c>
      <c r="I1895" t="n">
        <v>42.0</v>
      </c>
    </row>
    <row r="1896">
      <c r="A1896" t="s">
        <v>118</v>
      </c>
      <c r="B1896" t="s">
        <v>35</v>
      </c>
      <c r="C1896" t="s">
        <v>5</v>
      </c>
      <c r="D1896" t="s">
        <v>5</v>
      </c>
      <c r="E1896" t="b">
        <v>1</v>
      </c>
      <c r="F1896" t="n">
        <v>4867.640274977154</v>
      </c>
      <c r="G1896" t="n">
        <v>2901.512451171875</v>
      </c>
      <c r="H1896" t="n">
        <v>966.1279153580132</v>
      </c>
      <c r="I1896" t="n">
        <v>30.0</v>
      </c>
    </row>
    <row r="1897">
      <c r="A1897" t="s">
        <v>118</v>
      </c>
      <c r="B1897" t="s">
        <v>36</v>
      </c>
      <c r="C1897" t="s">
        <v>5</v>
      </c>
      <c r="D1897" t="s">
        <v>5</v>
      </c>
      <c r="E1897" t="b">
        <v>1</v>
      </c>
      <c r="F1897" t="n">
        <v>4827.834253465214</v>
      </c>
      <c r="G1897" t="n">
        <v>3034.58154296875</v>
      </c>
      <c r="H1897" t="n">
        <v>793.252811585941</v>
      </c>
      <c r="I1897" t="n">
        <v>32.0</v>
      </c>
    </row>
    <row r="1898">
      <c r="A1898" t="s">
        <v>118</v>
      </c>
      <c r="B1898" t="s">
        <v>37</v>
      </c>
      <c r="C1898" t="s">
        <v>5</v>
      </c>
      <c r="D1898" t="s">
        <v>5</v>
      </c>
      <c r="E1898" t="b">
        <v>1</v>
      </c>
      <c r="F1898" t="n">
        <v>4069.405940468582</v>
      </c>
      <c r="G1898" t="n">
        <v>2681.0693359375</v>
      </c>
      <c r="H1898" t="n">
        <v>388.33650534895287</v>
      </c>
      <c r="I1898" t="n">
        <v>22.0</v>
      </c>
    </row>
    <row r="1899">
      <c r="A1899" t="s">
        <v>118</v>
      </c>
      <c r="B1899" t="s">
        <v>103</v>
      </c>
      <c r="C1899" t="s">
        <v>5</v>
      </c>
      <c r="D1899" t="s">
        <v>5</v>
      </c>
      <c r="E1899" t="b">
        <v>1</v>
      </c>
      <c r="F1899" t="n">
        <v>19949.94223034851</v>
      </c>
      <c r="G1899" t="n">
        <v>3519.293701171875</v>
      </c>
      <c r="H1899" t="n">
        <v>15430.648458604739</v>
      </c>
      <c r="I1899" t="n">
        <v>40.0</v>
      </c>
    </row>
    <row r="1900">
      <c r="A1900" t="s">
        <v>118</v>
      </c>
      <c r="B1900" t="s">
        <v>104</v>
      </c>
      <c r="C1900" t="s">
        <v>5</v>
      </c>
      <c r="D1900" t="s">
        <v>5</v>
      </c>
      <c r="E1900" t="b">
        <v>1</v>
      </c>
      <c r="F1900" t="n">
        <v>15893.16534091749</v>
      </c>
      <c r="G1900" t="n">
        <v>3181.46044921875</v>
      </c>
      <c r="H1900" t="n">
        <v>11711.704830663584</v>
      </c>
      <c r="I1900" t="n">
        <v>30.0</v>
      </c>
    </row>
    <row r="1901">
      <c r="A1901" t="s">
        <v>118</v>
      </c>
      <c r="B1901" t="s">
        <v>105</v>
      </c>
      <c r="C1901" t="s">
        <v>5</v>
      </c>
      <c r="D1901" t="s">
        <v>5</v>
      </c>
      <c r="E1901" t="b">
        <v>1</v>
      </c>
      <c r="F1901" t="n">
        <v>14212.828328908337</v>
      </c>
      <c r="G1901" t="n">
        <v>3141.38427734375</v>
      </c>
      <c r="H1901" t="n">
        <v>10071.444112599744</v>
      </c>
      <c r="I1901" t="n">
        <v>25.0</v>
      </c>
    </row>
    <row r="1902">
      <c r="A1902" t="s">
        <v>118</v>
      </c>
      <c r="B1902" t="s">
        <v>106</v>
      </c>
      <c r="C1902" t="s">
        <v>5</v>
      </c>
      <c r="D1902" t="s">
        <v>5</v>
      </c>
      <c r="E1902" t="b">
        <v>1</v>
      </c>
      <c r="F1902" t="n">
        <v>7348.339769925076</v>
      </c>
      <c r="G1902" t="n">
        <v>2674.37353515625</v>
      </c>
      <c r="H1902" t="n">
        <v>3673.9661126985143</v>
      </c>
      <c r="I1902" t="n">
        <v>12.0</v>
      </c>
    </row>
    <row r="1903">
      <c r="A1903" t="s">
        <v>118</v>
      </c>
      <c r="B1903" t="s">
        <v>107</v>
      </c>
      <c r="C1903" t="s">
        <v>5</v>
      </c>
      <c r="D1903" t="s">
        <v>5</v>
      </c>
      <c r="E1903" t="b">
        <v>1</v>
      </c>
      <c r="F1903" t="n">
        <v>12709.400011526957</v>
      </c>
      <c r="G1903" t="n">
        <v>2832.026611328125</v>
      </c>
      <c r="H1903" t="n">
        <v>8877.373484122172</v>
      </c>
      <c r="I1903" t="n">
        <v>24.0</v>
      </c>
    </row>
    <row r="1904">
      <c r="A1904" t="s">
        <v>118</v>
      </c>
      <c r="B1904" t="s">
        <v>108</v>
      </c>
      <c r="C1904" t="s">
        <v>5</v>
      </c>
      <c r="D1904" t="s">
        <v>5</v>
      </c>
      <c r="E1904" t="b">
        <v>1</v>
      </c>
      <c r="F1904" t="n">
        <v>11531.990680940742</v>
      </c>
      <c r="G1904" t="n">
        <v>2795.91845703125</v>
      </c>
      <c r="H1904" t="n">
        <v>7736.072109468574</v>
      </c>
      <c r="I1904" t="n">
        <v>20.0</v>
      </c>
    </row>
    <row r="1905">
      <c r="A1905" t="s">
        <v>118</v>
      </c>
      <c r="B1905" t="s">
        <v>109</v>
      </c>
      <c r="C1905" t="s">
        <v>5</v>
      </c>
      <c r="D1905" t="s">
        <v>5</v>
      </c>
      <c r="E1905" t="b">
        <v>1</v>
      </c>
      <c r="F1905" t="n">
        <v>7766.751437316534</v>
      </c>
      <c r="G1905" t="n">
        <v>2554.67138671875</v>
      </c>
      <c r="H1905" t="n">
        <v>4212.080134521124</v>
      </c>
      <c r="I1905" t="n">
        <v>14.0</v>
      </c>
    </row>
    <row r="1906">
      <c r="A1906" t="s">
        <v>118</v>
      </c>
      <c r="B1906" t="s">
        <v>110</v>
      </c>
      <c r="C1906" t="s">
        <v>5</v>
      </c>
      <c r="D1906" t="s">
        <v>5</v>
      </c>
      <c r="E1906" t="b">
        <v>1</v>
      </c>
      <c r="F1906" t="n">
        <v>6494.285791771183</v>
      </c>
      <c r="G1906" t="n">
        <v>2496.063720703125</v>
      </c>
      <c r="H1906" t="n">
        <v>2998.222097770939</v>
      </c>
      <c r="I1906" t="n">
        <v>11.0</v>
      </c>
    </row>
    <row r="1907">
      <c r="A1907" t="s">
        <v>118</v>
      </c>
      <c r="B1907" t="s">
        <v>111</v>
      </c>
      <c r="C1907" t="s">
        <v>5</v>
      </c>
      <c r="D1907" t="s">
        <v>5</v>
      </c>
      <c r="E1907" t="b">
        <v>1</v>
      </c>
      <c r="F1907" t="n">
        <v>10693.367801550763</v>
      </c>
      <c r="G1907" t="n">
        <v>2623.340087890625</v>
      </c>
      <c r="H1907" t="n">
        <v>7070.027728918927</v>
      </c>
      <c r="I1907" t="n">
        <v>19.0</v>
      </c>
    </row>
    <row r="1908">
      <c r="A1908" t="s">
        <v>118</v>
      </c>
      <c r="B1908" t="s">
        <v>112</v>
      </c>
      <c r="C1908" t="s">
        <v>5</v>
      </c>
      <c r="D1908" t="s">
        <v>5</v>
      </c>
      <c r="E1908" t="b">
        <v>1</v>
      </c>
      <c r="F1908" t="n">
        <v>10424.704242090345</v>
      </c>
      <c r="G1908" t="n">
        <v>2733.664306640625</v>
      </c>
      <c r="H1908" t="n">
        <v>6691.039920190932</v>
      </c>
      <c r="I1908" t="n">
        <v>20.0</v>
      </c>
    </row>
    <row r="1909">
      <c r="A1909" t="s">
        <v>118</v>
      </c>
      <c r="B1909" t="s">
        <v>113</v>
      </c>
      <c r="C1909" t="s">
        <v>5</v>
      </c>
      <c r="D1909" t="s">
        <v>5</v>
      </c>
      <c r="E1909" t="b">
        <v>1</v>
      </c>
      <c r="F1909" t="n">
        <v>6532.499244640754</v>
      </c>
      <c r="G1909" t="n">
        <v>2582.52294921875</v>
      </c>
      <c r="H1909" t="n">
        <v>2949.976188610481</v>
      </c>
      <c r="I1909" t="n">
        <v>11.0</v>
      </c>
    </row>
    <row r="1910">
      <c r="A1910" t="s">
        <v>118</v>
      </c>
      <c r="B1910" t="s">
        <v>25</v>
      </c>
      <c r="C1910" t="s">
        <v>5</v>
      </c>
      <c r="D1910" t="s">
        <v>5</v>
      </c>
      <c r="E1910" t="b">
        <v>1</v>
      </c>
      <c r="F1910" t="n">
        <v>6944.464331413489</v>
      </c>
      <c r="G1910" t="n">
        <v>4117.9619140625</v>
      </c>
      <c r="H1910" t="n">
        <v>1826.5023448717411</v>
      </c>
      <c r="I1910" t="n">
        <v>41.0</v>
      </c>
    </row>
    <row r="1911">
      <c r="A1911" t="s">
        <v>118</v>
      </c>
      <c r="B1911" t="s">
        <v>47</v>
      </c>
      <c r="C1911" t="s">
        <v>5</v>
      </c>
      <c r="D1911" t="s">
        <v>5</v>
      </c>
      <c r="E1911" t="b">
        <v>1</v>
      </c>
      <c r="F1911" t="n">
        <v>7251.628820529971</v>
      </c>
      <c r="G1911" t="n">
        <v>4491.6123046875</v>
      </c>
      <c r="H1911" t="n">
        <v>1760.0163060341213</v>
      </c>
      <c r="I1911" t="n">
        <v>46.0</v>
      </c>
    </row>
    <row r="1912">
      <c r="A1912" t="s">
        <v>118</v>
      </c>
      <c r="B1912" t="s">
        <v>48</v>
      </c>
      <c r="C1912" t="s">
        <v>5</v>
      </c>
      <c r="D1912" t="s">
        <v>5</v>
      </c>
      <c r="E1912" t="b">
        <v>1</v>
      </c>
      <c r="F1912" t="n">
        <v>6109.067247753261</v>
      </c>
      <c r="G1912" t="n">
        <v>4026.76904296875</v>
      </c>
      <c r="H1912" t="n">
        <v>1082.2982715417127</v>
      </c>
      <c r="I1912" t="n">
        <v>42.0</v>
      </c>
    </row>
    <row r="1913">
      <c r="A1913" t="s">
        <v>118</v>
      </c>
      <c r="B1913" t="s">
        <v>49</v>
      </c>
      <c r="C1913" t="s">
        <v>5</v>
      </c>
      <c r="D1913" t="s">
        <v>5</v>
      </c>
      <c r="E1913" t="b">
        <v>1</v>
      </c>
      <c r="F1913" t="n">
        <v>5951.793830910705</v>
      </c>
      <c r="G1913" t="n">
        <v>4283.443359375</v>
      </c>
      <c r="H1913" t="n">
        <v>668.3504677210076</v>
      </c>
      <c r="I1913" t="n">
        <v>39.0</v>
      </c>
    </row>
    <row r="1914">
      <c r="A1914" t="s">
        <v>118</v>
      </c>
      <c r="B1914" t="s">
        <v>50</v>
      </c>
      <c r="C1914" t="s">
        <v>5</v>
      </c>
      <c r="D1914" t="s">
        <v>5</v>
      </c>
      <c r="E1914" t="b">
        <v>1</v>
      </c>
      <c r="F1914" t="n">
        <v>7615.856488324253</v>
      </c>
      <c r="G1914" t="n">
        <v>4553.080078125</v>
      </c>
      <c r="H1914" t="n">
        <v>2062.776459790318</v>
      </c>
      <c r="I1914" t="n">
        <v>46.0</v>
      </c>
    </row>
    <row r="1915">
      <c r="A1915" t="s">
        <v>118</v>
      </c>
      <c r="B1915" t="s">
        <v>51</v>
      </c>
      <c r="C1915" t="s">
        <v>5</v>
      </c>
      <c r="D1915" t="s">
        <v>5</v>
      </c>
      <c r="E1915" t="b">
        <v>1</v>
      </c>
      <c r="F1915" t="n">
        <v>5616.90317191872</v>
      </c>
      <c r="G1915" t="n">
        <v>3702.35595703125</v>
      </c>
      <c r="H1915" t="n">
        <v>914.5472759226259</v>
      </c>
      <c r="I1915" t="n">
        <v>33.0</v>
      </c>
    </row>
    <row r="1916">
      <c r="A1916" t="s">
        <v>118</v>
      </c>
      <c r="B1916" t="s">
        <v>52</v>
      </c>
      <c r="C1916" t="s">
        <v>5</v>
      </c>
      <c r="D1916" t="s">
        <v>5</v>
      </c>
      <c r="E1916" t="b">
        <v>1</v>
      </c>
      <c r="F1916" t="n">
        <v>5288.239499265134</v>
      </c>
      <c r="G1916" t="n">
        <v>3701.578369140625</v>
      </c>
      <c r="H1916" t="n">
        <v>586.6611987890598</v>
      </c>
      <c r="I1916" t="n">
        <v>28.0</v>
      </c>
    </row>
    <row r="1917">
      <c r="A1917" t="s">
        <v>118</v>
      </c>
      <c r="B1917" t="s">
        <v>53</v>
      </c>
      <c r="C1917" t="s">
        <v>5</v>
      </c>
      <c r="D1917" t="s">
        <v>5</v>
      </c>
      <c r="E1917" t="b">
        <v>1</v>
      </c>
      <c r="F1917" t="n">
        <v>5258.213215863449</v>
      </c>
      <c r="G1917" t="n">
        <v>3822.988525390625</v>
      </c>
      <c r="H1917" t="n">
        <v>435.2247667667687</v>
      </c>
      <c r="I1917" t="n">
        <v>29.0</v>
      </c>
    </row>
    <row r="1918">
      <c r="A1918" t="s">
        <v>118</v>
      </c>
      <c r="B1918" t="s">
        <v>73</v>
      </c>
      <c r="C1918" t="s">
        <v>5</v>
      </c>
      <c r="D1918" t="s">
        <v>5</v>
      </c>
      <c r="E1918" t="b">
        <v>1</v>
      </c>
      <c r="F1918" t="n">
        <v>18614.25810926676</v>
      </c>
      <c r="G1918" t="n">
        <v>4261.26220703125</v>
      </c>
      <c r="H1918" t="n">
        <v>13352.995742018225</v>
      </c>
      <c r="I1918" t="n">
        <v>33.0</v>
      </c>
    </row>
    <row r="1919">
      <c r="A1919" t="s">
        <v>118</v>
      </c>
      <c r="B1919" t="s">
        <v>74</v>
      </c>
      <c r="C1919" t="s">
        <v>5</v>
      </c>
      <c r="D1919" t="s">
        <v>5</v>
      </c>
      <c r="E1919" t="b">
        <v>1</v>
      </c>
      <c r="F1919" t="n">
        <v>15294.523551145243</v>
      </c>
      <c r="G1919" t="n">
        <v>3560.439697265625</v>
      </c>
      <c r="H1919" t="n">
        <v>10734.083815732645</v>
      </c>
      <c r="I1919" t="n">
        <v>26.0</v>
      </c>
    </row>
    <row r="1920">
      <c r="A1920" t="s">
        <v>118</v>
      </c>
      <c r="B1920" t="s">
        <v>75</v>
      </c>
      <c r="C1920" t="s">
        <v>5</v>
      </c>
      <c r="D1920" t="s">
        <v>5</v>
      </c>
      <c r="E1920" t="b">
        <v>1</v>
      </c>
      <c r="F1920" t="n">
        <v>12339.840578388492</v>
      </c>
      <c r="G1920" t="n">
        <v>3926.738037109375</v>
      </c>
      <c r="H1920" t="n">
        <v>7413.102518390934</v>
      </c>
      <c r="I1920" t="n">
        <v>20.0</v>
      </c>
    </row>
    <row r="1921">
      <c r="A1921" t="s">
        <v>118</v>
      </c>
      <c r="B1921" t="s">
        <v>76</v>
      </c>
      <c r="C1921" t="s">
        <v>5</v>
      </c>
      <c r="D1921" t="s">
        <v>5</v>
      </c>
      <c r="E1921" t="b">
        <v>1</v>
      </c>
      <c r="F1921" t="n">
        <v>7758.614058890089</v>
      </c>
      <c r="G1921" t="n">
        <v>3407.48681640625</v>
      </c>
      <c r="H1921" t="n">
        <v>3351.127158560499</v>
      </c>
      <c r="I1921" t="n">
        <v>14.0</v>
      </c>
    </row>
    <row r="1922">
      <c r="A1922" t="s">
        <v>118</v>
      </c>
      <c r="B1922" t="s">
        <v>77</v>
      </c>
      <c r="C1922" t="s">
        <v>5</v>
      </c>
      <c r="D1922" t="s">
        <v>5</v>
      </c>
      <c r="E1922" t="b">
        <v>1</v>
      </c>
      <c r="F1922" t="n">
        <v>16331.9351906361</v>
      </c>
      <c r="G1922" t="n">
        <v>3915.304443359375</v>
      </c>
      <c r="H1922" t="n">
        <v>11416.630793053093</v>
      </c>
      <c r="I1922" t="n">
        <v>29.0</v>
      </c>
    </row>
    <row r="1923">
      <c r="A1923" t="s">
        <v>118</v>
      </c>
      <c r="B1923" t="s">
        <v>78</v>
      </c>
      <c r="C1923" t="s">
        <v>5</v>
      </c>
      <c r="D1923" t="s">
        <v>5</v>
      </c>
      <c r="E1923" t="b">
        <v>1</v>
      </c>
      <c r="F1923" t="n">
        <v>11679.83306988658</v>
      </c>
      <c r="G1923" t="n">
        <v>3585.448974609375</v>
      </c>
      <c r="H1923" t="n">
        <v>7094.3841410535715</v>
      </c>
      <c r="I1923" t="n">
        <v>20.0</v>
      </c>
    </row>
    <row r="1924">
      <c r="A1924" t="s">
        <v>118</v>
      </c>
      <c r="B1924" t="s">
        <v>79</v>
      </c>
      <c r="C1924" t="s">
        <v>5</v>
      </c>
      <c r="D1924" t="s">
        <v>5</v>
      </c>
      <c r="E1924" t="b">
        <v>1</v>
      </c>
      <c r="F1924" t="n">
        <v>10505.220164190332</v>
      </c>
      <c r="G1924" t="n">
        <v>3598.716064453125</v>
      </c>
      <c r="H1924" t="n">
        <v>5906.5042065487305</v>
      </c>
      <c r="I1924" t="n">
        <v>19.0</v>
      </c>
    </row>
    <row r="1925">
      <c r="A1925" t="s">
        <v>118</v>
      </c>
      <c r="B1925" t="s">
        <v>80</v>
      </c>
      <c r="C1925" t="s">
        <v>5</v>
      </c>
      <c r="D1925" t="s">
        <v>5</v>
      </c>
      <c r="E1925" t="b">
        <v>1</v>
      </c>
      <c r="F1925" t="n">
        <v>5804.017262436679</v>
      </c>
      <c r="G1925" t="n">
        <v>2689.77685546875</v>
      </c>
      <c r="H1925" t="n">
        <v>2114.2404145973237</v>
      </c>
      <c r="I1925" t="n">
        <v>10.0</v>
      </c>
    </row>
    <row r="1926">
      <c r="A1926" t="s">
        <v>118</v>
      </c>
      <c r="B1926" t="s">
        <v>38</v>
      </c>
      <c r="C1926" t="s">
        <v>6</v>
      </c>
      <c r="D1926" t="s">
        <v>6</v>
      </c>
      <c r="E1926" t="b">
        <v>1</v>
      </c>
      <c r="F1926" t="n">
        <v>39398.759793689795</v>
      </c>
      <c r="G1926" t="n">
        <v>4316.5615234375</v>
      </c>
      <c r="H1926" t="n">
        <v>26082.198277881685</v>
      </c>
      <c r="I1926" t="n">
        <v>64.0</v>
      </c>
    </row>
    <row r="1927">
      <c r="A1927" t="s">
        <v>118</v>
      </c>
      <c r="B1927" t="s">
        <v>39</v>
      </c>
      <c r="C1927" t="s">
        <v>6</v>
      </c>
      <c r="D1927" t="s">
        <v>6</v>
      </c>
      <c r="E1927" t="b">
        <v>1</v>
      </c>
      <c r="F1927" t="n">
        <v>29400.593665992063</v>
      </c>
      <c r="G1927" t="n">
        <v>3783.201416015625</v>
      </c>
      <c r="H1927" t="n">
        <v>16617.39224616174</v>
      </c>
      <c r="I1927" t="n">
        <v>52.0</v>
      </c>
    </row>
    <row r="1928">
      <c r="A1928" t="s">
        <v>118</v>
      </c>
      <c r="B1928" t="s">
        <v>41</v>
      </c>
      <c r="C1928" t="s">
        <v>6</v>
      </c>
      <c r="D1928" t="s">
        <v>6</v>
      </c>
      <c r="E1928" t="b">
        <v>1</v>
      </c>
      <c r="F1928" t="n">
        <v>22830.41175310048</v>
      </c>
      <c r="G1928" t="n">
        <v>3000.89013671875</v>
      </c>
      <c r="H1928" t="n">
        <v>10829.521665972796</v>
      </c>
      <c r="I1928" t="n">
        <v>39.0</v>
      </c>
    </row>
    <row r="1929">
      <c r="A1929" t="s">
        <v>118</v>
      </c>
      <c r="B1929" t="s">
        <v>42</v>
      </c>
      <c r="C1929" t="s">
        <v>6</v>
      </c>
      <c r="D1929" t="s">
        <v>6</v>
      </c>
      <c r="E1929" t="b">
        <v>1</v>
      </c>
      <c r="F1929" t="n">
        <v>17819.41091599222</v>
      </c>
      <c r="G1929" t="n">
        <v>2772.92724609375</v>
      </c>
      <c r="H1929" t="n">
        <v>6046.483656547029</v>
      </c>
      <c r="I1929" t="n">
        <v>35.0</v>
      </c>
    </row>
    <row r="1930">
      <c r="A1930" t="s">
        <v>118</v>
      </c>
      <c r="B1930" t="s">
        <v>40</v>
      </c>
      <c r="C1930" t="s">
        <v>6</v>
      </c>
      <c r="D1930" t="s">
        <v>6</v>
      </c>
      <c r="E1930" t="b">
        <v>1</v>
      </c>
      <c r="F1930" t="n">
        <v>30804.623258272346</v>
      </c>
      <c r="G1930" t="n">
        <v>3988.114990234375</v>
      </c>
      <c r="H1930" t="n">
        <v>17816.50821463221</v>
      </c>
      <c r="I1930" t="n">
        <v>54.0</v>
      </c>
    </row>
    <row r="1931">
      <c r="A1931" t="s">
        <v>118</v>
      </c>
      <c r="B1931" t="s">
        <v>43</v>
      </c>
      <c r="C1931" t="s">
        <v>6</v>
      </c>
      <c r="D1931" t="s">
        <v>6</v>
      </c>
      <c r="E1931" t="b">
        <v>1</v>
      </c>
      <c r="F1931" t="n">
        <v>31968.996243090245</v>
      </c>
      <c r="G1931" t="n">
        <v>3911.18359375</v>
      </c>
      <c r="H1931" t="n">
        <v>19057.812691301915</v>
      </c>
      <c r="I1931" t="n">
        <v>57.0</v>
      </c>
    </row>
    <row r="1932">
      <c r="A1932" t="s">
        <v>118</v>
      </c>
      <c r="B1932" t="s">
        <v>44</v>
      </c>
      <c r="C1932" t="s">
        <v>6</v>
      </c>
      <c r="D1932" t="s">
        <v>6</v>
      </c>
      <c r="E1932" t="b">
        <v>1</v>
      </c>
      <c r="F1932" t="n">
        <v>30782.93993592974</v>
      </c>
      <c r="G1932" t="n">
        <v>4158.77685546875</v>
      </c>
      <c r="H1932" t="n">
        <v>17624.16312242266</v>
      </c>
      <c r="I1932" t="n">
        <v>58.0</v>
      </c>
    </row>
    <row r="1933">
      <c r="A1933" t="s">
        <v>118</v>
      </c>
      <c r="B1933" t="s">
        <v>45</v>
      </c>
      <c r="C1933" t="s">
        <v>6</v>
      </c>
      <c r="D1933" t="s">
        <v>6</v>
      </c>
      <c r="E1933" t="b">
        <v>1</v>
      </c>
      <c r="F1933" t="n">
        <v>25638.720425651398</v>
      </c>
      <c r="G1933" t="n">
        <v>3362.16259765625</v>
      </c>
      <c r="H1933" t="n">
        <v>13276.557793662872</v>
      </c>
      <c r="I1933" t="n">
        <v>46.0</v>
      </c>
    </row>
    <row r="1934">
      <c r="A1934" t="s">
        <v>118</v>
      </c>
      <c r="B1934" t="s">
        <v>46</v>
      </c>
      <c r="C1934" t="s">
        <v>6</v>
      </c>
      <c r="D1934" t="s">
        <v>6</v>
      </c>
      <c r="E1934" t="b">
        <v>1</v>
      </c>
      <c r="F1934" t="n">
        <v>19212.22047521799</v>
      </c>
      <c r="G1934" t="n">
        <v>3045.95703125</v>
      </c>
      <c r="H1934" t="n">
        <v>7166.263516447239</v>
      </c>
      <c r="I1934" t="n">
        <v>38.0</v>
      </c>
    </row>
    <row r="1935">
      <c r="A1935" t="s">
        <v>118</v>
      </c>
      <c r="B1935" t="s">
        <v>65</v>
      </c>
      <c r="C1935" t="s">
        <v>6</v>
      </c>
      <c r="D1935" t="s">
        <v>6</v>
      </c>
      <c r="E1935" t="b">
        <v>1</v>
      </c>
      <c r="F1935" t="n">
        <v>96375.63272424985</v>
      </c>
      <c r="G1935" t="n">
        <v>4235.50390625</v>
      </c>
      <c r="H1935" t="n">
        <v>83140.12892290403</v>
      </c>
      <c r="I1935" t="n">
        <v>63.0</v>
      </c>
    </row>
    <row r="1936">
      <c r="A1936" t="s">
        <v>118</v>
      </c>
      <c r="B1936" t="s">
        <v>66</v>
      </c>
      <c r="C1936" t="s">
        <v>6</v>
      </c>
      <c r="D1936" t="s">
        <v>6</v>
      </c>
      <c r="E1936" t="b">
        <v>1</v>
      </c>
      <c r="F1936" t="n">
        <v>87005.03414859525</v>
      </c>
      <c r="G1936" t="n">
        <v>3915.21484375</v>
      </c>
      <c r="H1936" t="n">
        <v>74089.81929530851</v>
      </c>
      <c r="I1936" t="n">
        <v>53.0</v>
      </c>
    </row>
    <row r="1937">
      <c r="A1937" t="s">
        <v>118</v>
      </c>
      <c r="B1937" t="s">
        <v>67</v>
      </c>
      <c r="C1937" t="s">
        <v>6</v>
      </c>
      <c r="D1937" t="s">
        <v>6</v>
      </c>
      <c r="E1937" t="b">
        <v>1</v>
      </c>
      <c r="F1937" t="n">
        <v>63553.925437201695</v>
      </c>
      <c r="G1937" t="n">
        <v>3062.6689453125</v>
      </c>
      <c r="H1937" t="n">
        <v>51491.25651477738</v>
      </c>
      <c r="I1937" t="n">
        <v>37.0</v>
      </c>
    </row>
    <row r="1938">
      <c r="A1938" t="s">
        <v>118</v>
      </c>
      <c r="B1938" t="s">
        <v>68</v>
      </c>
      <c r="C1938" t="s">
        <v>6</v>
      </c>
      <c r="D1938" t="s">
        <v>6</v>
      </c>
      <c r="E1938" t="b">
        <v>1</v>
      </c>
      <c r="F1938" t="n">
        <v>43968.86414088647</v>
      </c>
      <c r="G1938" t="n">
        <v>2241.70849609375</v>
      </c>
      <c r="H1938" t="n">
        <v>32727.15574397485</v>
      </c>
      <c r="I1938" t="n">
        <v>25.0</v>
      </c>
    </row>
    <row r="1939">
      <c r="A1939" t="s">
        <v>118</v>
      </c>
      <c r="B1939" t="s">
        <v>69</v>
      </c>
      <c r="C1939" t="s">
        <v>6</v>
      </c>
      <c r="D1939" t="s">
        <v>6</v>
      </c>
      <c r="E1939" t="b">
        <v>1</v>
      </c>
      <c r="F1939" t="n">
        <v>76869.8978482963</v>
      </c>
      <c r="G1939" t="n">
        <v>3581.38037109375</v>
      </c>
      <c r="H1939" t="n">
        <v>64288.51745622172</v>
      </c>
      <c r="I1939" t="n">
        <v>51.0</v>
      </c>
    </row>
    <row r="1940">
      <c r="A1940" t="s">
        <v>118</v>
      </c>
      <c r="B1940" t="s">
        <v>70</v>
      </c>
      <c r="C1940" t="s">
        <v>6</v>
      </c>
      <c r="D1940" t="s">
        <v>6</v>
      </c>
      <c r="E1940" t="b">
        <v>1</v>
      </c>
      <c r="F1940" t="n">
        <v>65443.205009359364</v>
      </c>
      <c r="G1940" t="n">
        <v>3249.96337890625</v>
      </c>
      <c r="H1940" t="n">
        <v>53193.24173154259</v>
      </c>
      <c r="I1940" t="n">
        <v>44.0</v>
      </c>
    </row>
    <row r="1941">
      <c r="A1941" t="s">
        <v>118</v>
      </c>
      <c r="B1941" t="s">
        <v>71</v>
      </c>
      <c r="C1941" t="s">
        <v>6</v>
      </c>
      <c r="D1941" t="s">
        <v>6</v>
      </c>
      <c r="E1941" t="b">
        <v>1</v>
      </c>
      <c r="F1941" t="n">
        <v>48585.18108114745</v>
      </c>
      <c r="G1941" t="n">
        <v>2771.125</v>
      </c>
      <c r="H1941" t="n">
        <v>36814.05601439025</v>
      </c>
      <c r="I1941" t="n">
        <v>38.0</v>
      </c>
    </row>
    <row r="1942">
      <c r="A1942" t="s">
        <v>118</v>
      </c>
      <c r="B1942" t="s">
        <v>72</v>
      </c>
      <c r="C1942" t="s">
        <v>6</v>
      </c>
      <c r="D1942" t="s">
        <v>6</v>
      </c>
      <c r="E1942" t="b">
        <v>1</v>
      </c>
      <c r="F1942" t="n">
        <v>56000.416325360995</v>
      </c>
      <c r="G1942" t="n">
        <v>2973.20166015625</v>
      </c>
      <c r="H1942" t="n">
        <v>44027.21478536771</v>
      </c>
      <c r="I1942" t="n">
        <v>40.0</v>
      </c>
    </row>
    <row r="1943">
      <c r="A1943" t="s">
        <v>118</v>
      </c>
      <c r="B1943" t="s">
        <v>26</v>
      </c>
      <c r="C1943" t="s">
        <v>6</v>
      </c>
      <c r="D1943" t="s">
        <v>6</v>
      </c>
      <c r="E1943" t="b">
        <v>1</v>
      </c>
      <c r="F1943" t="n">
        <v>9755.946478405065</v>
      </c>
      <c r="G1943" t="n">
        <v>4018.115234375</v>
      </c>
      <c r="H1943" t="n">
        <v>4737.831287899084</v>
      </c>
      <c r="I1943" t="n">
        <v>71.0</v>
      </c>
    </row>
    <row r="1944">
      <c r="A1944" t="s">
        <v>118</v>
      </c>
      <c r="B1944" t="s">
        <v>27</v>
      </c>
      <c r="C1944" t="s">
        <v>6</v>
      </c>
      <c r="D1944" t="s">
        <v>6</v>
      </c>
      <c r="E1944" t="b">
        <v>1</v>
      </c>
      <c r="F1944" t="n">
        <v>8145.626289374045</v>
      </c>
      <c r="G1944" t="n">
        <v>3536.7353515625</v>
      </c>
      <c r="H1944" t="n">
        <v>3608.890932089499</v>
      </c>
      <c r="I1944" t="n">
        <v>59.0</v>
      </c>
    </row>
    <row r="1945">
      <c r="A1945" t="s">
        <v>118</v>
      </c>
      <c r="B1945" t="s">
        <v>28</v>
      </c>
      <c r="C1945" t="s">
        <v>6</v>
      </c>
      <c r="D1945" t="s">
        <v>6</v>
      </c>
      <c r="E1945" t="b">
        <v>1</v>
      </c>
      <c r="F1945" t="n">
        <v>6358.471926589561</v>
      </c>
      <c r="G1945" t="n">
        <v>3179.918701171875</v>
      </c>
      <c r="H1945" t="n">
        <v>2178.55317773397</v>
      </c>
      <c r="I1945" t="n">
        <v>50.0</v>
      </c>
    </row>
    <row r="1946">
      <c r="A1946" t="s">
        <v>118</v>
      </c>
      <c r="B1946" t="s">
        <v>29</v>
      </c>
      <c r="C1946" t="s">
        <v>6</v>
      </c>
      <c r="D1946" t="s">
        <v>6</v>
      </c>
      <c r="E1946" t="b">
        <v>1</v>
      </c>
      <c r="F1946" t="n">
        <v>4685.784349895522</v>
      </c>
      <c r="G1946" t="n">
        <v>2685.685546875</v>
      </c>
      <c r="H1946" t="n">
        <v>1000.0987419853652</v>
      </c>
      <c r="I1946" t="n">
        <v>38.0</v>
      </c>
    </row>
    <row r="1947">
      <c r="A1947" t="s">
        <v>118</v>
      </c>
      <c r="B1947" t="s">
        <v>30</v>
      </c>
      <c r="C1947" t="s">
        <v>6</v>
      </c>
      <c r="D1947" t="s">
        <v>6</v>
      </c>
      <c r="E1947" t="b">
        <v>1</v>
      </c>
      <c r="F1947" t="n">
        <v>7964.538722482955</v>
      </c>
      <c r="G1947" t="n">
        <v>3686.117431640625</v>
      </c>
      <c r="H1947" t="n">
        <v>3278.421330896651</v>
      </c>
      <c r="I1947" t="n">
        <v>62.0</v>
      </c>
    </row>
    <row r="1948">
      <c r="A1948" t="s">
        <v>118</v>
      </c>
      <c r="B1948" t="s">
        <v>31</v>
      </c>
      <c r="C1948" t="s">
        <v>6</v>
      </c>
      <c r="D1948" t="s">
        <v>6</v>
      </c>
      <c r="E1948" t="b">
        <v>0</v>
      </c>
      <c r="F1948" t="n">
        <v>6067.870803693992</v>
      </c>
      <c r="G1948" t="n">
        <v>2603.91552734375</v>
      </c>
      <c r="H1948" t="n">
        <v>2463.9552095930394</v>
      </c>
      <c r="I1948" t="n">
        <v>40.0</v>
      </c>
    </row>
    <row r="1949">
      <c r="A1949" t="s">
        <v>118</v>
      </c>
      <c r="B1949" t="s">
        <v>32</v>
      </c>
      <c r="C1949" t="s">
        <v>6</v>
      </c>
      <c r="D1949" t="s">
        <v>6</v>
      </c>
      <c r="E1949" t="b">
        <v>0</v>
      </c>
      <c r="F1949" t="n">
        <v>5146.37955890115</v>
      </c>
      <c r="G1949" t="n">
        <v>2373.36376953125</v>
      </c>
      <c r="H1949" t="n">
        <v>1773.0156844657245</v>
      </c>
      <c r="I1949" t="n">
        <v>33.0</v>
      </c>
    </row>
    <row r="1950">
      <c r="A1950" t="s">
        <v>118</v>
      </c>
      <c r="B1950" t="s">
        <v>33</v>
      </c>
      <c r="C1950" t="s">
        <v>6</v>
      </c>
      <c r="D1950" t="s">
        <v>6</v>
      </c>
      <c r="E1950" t="b">
        <v>0</v>
      </c>
      <c r="F1950" t="n">
        <v>3966.1831026734576</v>
      </c>
      <c r="G1950" t="n">
        <v>2077.9169921875</v>
      </c>
      <c r="H1950" t="n">
        <v>888.2660685242876</v>
      </c>
      <c r="I1950" t="n">
        <v>28.0</v>
      </c>
    </row>
    <row r="1951">
      <c r="A1951" t="s">
        <v>118</v>
      </c>
      <c r="B1951" t="s">
        <v>34</v>
      </c>
      <c r="C1951" t="s">
        <v>6</v>
      </c>
      <c r="D1951" t="s">
        <v>6</v>
      </c>
      <c r="E1951" t="b">
        <v>0</v>
      </c>
      <c r="F1951" t="n">
        <v>5073.737252713551</v>
      </c>
      <c r="G1951" t="n">
        <v>2522.284912109375</v>
      </c>
      <c r="H1951" t="n">
        <v>1551.4522337926526</v>
      </c>
      <c r="I1951" t="n">
        <v>40.0</v>
      </c>
    </row>
    <row r="1952">
      <c r="A1952" t="s">
        <v>118</v>
      </c>
      <c r="B1952" t="s">
        <v>35</v>
      </c>
      <c r="C1952" t="s">
        <v>6</v>
      </c>
      <c r="D1952" t="s">
        <v>6</v>
      </c>
      <c r="E1952" t="b">
        <v>1</v>
      </c>
      <c r="F1952" t="n">
        <v>4489.541567758281</v>
      </c>
      <c r="G1952" t="n">
        <v>2300.30859375</v>
      </c>
      <c r="H1952" t="n">
        <v>1189.2330235993459</v>
      </c>
      <c r="I1952" t="n">
        <v>36.0</v>
      </c>
    </row>
    <row r="1953">
      <c r="A1953" t="s">
        <v>118</v>
      </c>
      <c r="B1953" t="s">
        <v>36</v>
      </c>
      <c r="C1953" t="s">
        <v>6</v>
      </c>
      <c r="D1953" t="s">
        <v>6</v>
      </c>
      <c r="E1953" t="b">
        <v>1</v>
      </c>
      <c r="F1953" t="n">
        <v>4426.289899288833</v>
      </c>
      <c r="G1953" t="n">
        <v>2125.3193359375</v>
      </c>
      <c r="H1953" t="n">
        <v>1300.9705290190582</v>
      </c>
      <c r="I1953" t="n">
        <v>31.0</v>
      </c>
    </row>
    <row r="1954">
      <c r="A1954" t="s">
        <v>118</v>
      </c>
      <c r="B1954" t="s">
        <v>37</v>
      </c>
      <c r="C1954" t="s">
        <v>6</v>
      </c>
      <c r="D1954" t="s">
        <v>6</v>
      </c>
      <c r="E1954" t="b">
        <v>0</v>
      </c>
      <c r="F1954" t="n">
        <v>3022.205871841314</v>
      </c>
      <c r="G1954" t="n">
        <v>1406.3966064453125</v>
      </c>
      <c r="H1954" t="n">
        <v>615.8092386931207</v>
      </c>
      <c r="I1954" t="n">
        <v>18.0</v>
      </c>
    </row>
    <row r="1955">
      <c r="A1955" t="s">
        <v>118</v>
      </c>
      <c r="B1955" t="s">
        <v>103</v>
      </c>
      <c r="C1955" t="s">
        <v>6</v>
      </c>
      <c r="D1955" t="s">
        <v>6</v>
      </c>
      <c r="E1955" t="b">
        <v>1</v>
      </c>
      <c r="F1955" t="n">
        <v>23994.465305580314</v>
      </c>
      <c r="G1955" t="n">
        <v>3217.736328125</v>
      </c>
      <c r="H1955" t="n">
        <v>19776.72893930834</v>
      </c>
      <c r="I1955" t="n">
        <v>52.0</v>
      </c>
    </row>
    <row r="1956">
      <c r="A1956" t="s">
        <v>118</v>
      </c>
      <c r="B1956" t="s">
        <v>104</v>
      </c>
      <c r="C1956" t="s">
        <v>6</v>
      </c>
      <c r="D1956" t="s">
        <v>6</v>
      </c>
      <c r="E1956" t="b">
        <v>1</v>
      </c>
      <c r="F1956" t="n">
        <v>18800.64007182236</v>
      </c>
      <c r="G1956" t="n">
        <v>2428.344970703125</v>
      </c>
      <c r="H1956" t="n">
        <v>15372.295017195896</v>
      </c>
      <c r="I1956" t="n">
        <v>34.0</v>
      </c>
    </row>
    <row r="1957">
      <c r="A1957" t="s">
        <v>118</v>
      </c>
      <c r="B1957" t="s">
        <v>105</v>
      </c>
      <c r="C1957" t="s">
        <v>6</v>
      </c>
      <c r="D1957" t="s">
        <v>6</v>
      </c>
      <c r="E1957" t="b">
        <v>1</v>
      </c>
      <c r="F1957" t="n">
        <v>14825.40387126389</v>
      </c>
      <c r="G1957" t="n">
        <v>1998.179443359375</v>
      </c>
      <c r="H1957" t="n">
        <v>11827.224458422093</v>
      </c>
      <c r="I1957" t="n">
        <v>26.0</v>
      </c>
    </row>
    <row r="1958">
      <c r="A1958" t="s">
        <v>118</v>
      </c>
      <c r="B1958" t="s">
        <v>106</v>
      </c>
      <c r="C1958" t="s">
        <v>6</v>
      </c>
      <c r="D1958" t="s">
        <v>6</v>
      </c>
      <c r="E1958" t="b">
        <v>1</v>
      </c>
      <c r="F1958" t="n">
        <v>9604.836733593798</v>
      </c>
      <c r="G1958" t="n">
        <v>1412.30810546875</v>
      </c>
      <c r="H1958" t="n">
        <v>7192.528578533984</v>
      </c>
      <c r="I1958" t="n">
        <v>17.0</v>
      </c>
    </row>
    <row r="1959">
      <c r="A1959" t="s">
        <v>118</v>
      </c>
      <c r="B1959" t="s">
        <v>107</v>
      </c>
      <c r="C1959" t="s">
        <v>6</v>
      </c>
      <c r="D1959" t="s">
        <v>6</v>
      </c>
      <c r="E1959" t="b">
        <v>1</v>
      </c>
      <c r="F1959" t="n">
        <v>15711.223985905855</v>
      </c>
      <c r="G1959" t="n">
        <v>2491.9365234375</v>
      </c>
      <c r="H1959" t="n">
        <v>12219.287517781466</v>
      </c>
      <c r="I1959" t="n">
        <v>37.0</v>
      </c>
    </row>
    <row r="1960">
      <c r="A1960" t="s">
        <v>118</v>
      </c>
      <c r="B1960" t="s">
        <v>108</v>
      </c>
      <c r="C1960" t="s">
        <v>6</v>
      </c>
      <c r="D1960" t="s">
        <v>6</v>
      </c>
      <c r="E1960" t="b">
        <v>1</v>
      </c>
      <c r="F1960" t="n">
        <v>11013.924349780762</v>
      </c>
      <c r="G1960" t="n">
        <v>1805.03173828125</v>
      </c>
      <c r="H1960" t="n">
        <v>8208.892619128907</v>
      </c>
      <c r="I1960" t="n">
        <v>21.0</v>
      </c>
    </row>
    <row r="1961">
      <c r="A1961" t="s">
        <v>118</v>
      </c>
      <c r="B1961" t="s">
        <v>109</v>
      </c>
      <c r="C1961" t="s">
        <v>6</v>
      </c>
      <c r="D1961" t="s">
        <v>6</v>
      </c>
      <c r="E1961" t="b">
        <v>1</v>
      </c>
      <c r="F1961" t="n">
        <v>10796.454777076953</v>
      </c>
      <c r="G1961" t="n">
        <v>1760.8861083984375</v>
      </c>
      <c r="H1961" t="n">
        <v>8035.568676307911</v>
      </c>
      <c r="I1961" t="n">
        <v>20.0</v>
      </c>
    </row>
    <row r="1962">
      <c r="A1962" t="s">
        <v>118</v>
      </c>
      <c r="B1962" t="s">
        <v>110</v>
      </c>
      <c r="C1962" t="s">
        <v>6</v>
      </c>
      <c r="D1962" t="s">
        <v>6</v>
      </c>
      <c r="E1962" t="b">
        <v>1</v>
      </c>
      <c r="F1962" t="n">
        <v>6001.966255520106</v>
      </c>
      <c r="G1962" t="n">
        <v>1128.322265625</v>
      </c>
      <c r="H1962" t="n">
        <v>3873.6439898951057</v>
      </c>
      <c r="I1962" t="n">
        <v>11.0</v>
      </c>
    </row>
    <row r="1963">
      <c r="A1963" t="s">
        <v>118</v>
      </c>
      <c r="B1963" t="s">
        <v>111</v>
      </c>
      <c r="C1963" t="s">
        <v>6</v>
      </c>
      <c r="D1963" t="s">
        <v>6</v>
      </c>
      <c r="E1963" t="b">
        <v>1</v>
      </c>
      <c r="F1963" t="n">
        <v>10849.041208008575</v>
      </c>
      <c r="G1963" t="n">
        <v>2088.996337890625</v>
      </c>
      <c r="H1963" t="n">
        <v>7760.0447652137755</v>
      </c>
      <c r="I1963" t="n">
        <v>28.0</v>
      </c>
    </row>
    <row r="1964">
      <c r="A1964" t="s">
        <v>118</v>
      </c>
      <c r="B1964" t="s">
        <v>112</v>
      </c>
      <c r="C1964" t="s">
        <v>6</v>
      </c>
      <c r="D1964" t="s">
        <v>6</v>
      </c>
      <c r="E1964" t="b">
        <v>1</v>
      </c>
      <c r="F1964" t="n">
        <v>11915.870202471328</v>
      </c>
      <c r="G1964" t="n">
        <v>1995.5362548828125</v>
      </c>
      <c r="H1964" t="n">
        <v>8920.333991457534</v>
      </c>
      <c r="I1964" t="n">
        <v>24.0</v>
      </c>
    </row>
    <row r="1965">
      <c r="A1965" t="s">
        <v>118</v>
      </c>
      <c r="B1965" t="s">
        <v>113</v>
      </c>
      <c r="C1965" t="s">
        <v>6</v>
      </c>
      <c r="D1965" t="s">
        <v>6</v>
      </c>
      <c r="E1965" t="b">
        <v>1</v>
      </c>
      <c r="F1965" t="n">
        <v>5625.473900955738</v>
      </c>
      <c r="G1965" t="n">
        <v>1175.0679931640625</v>
      </c>
      <c r="H1965" t="n">
        <v>3450.405919235767</v>
      </c>
      <c r="I1965" t="n">
        <v>10.0</v>
      </c>
    </row>
    <row r="1966">
      <c r="A1966" t="s">
        <v>118</v>
      </c>
      <c r="B1966" t="s">
        <v>25</v>
      </c>
      <c r="C1966" t="s">
        <v>6</v>
      </c>
      <c r="D1966" t="s">
        <v>6</v>
      </c>
      <c r="E1966" t="b">
        <v>0</v>
      </c>
      <c r="F1966" t="n">
        <v>7820.383629288802</v>
      </c>
      <c r="G1966" t="n">
        <v>4050.969482421875</v>
      </c>
      <c r="H1966" t="n">
        <v>2769.414207902083</v>
      </c>
      <c r="I1966" t="n">
        <v>54.0</v>
      </c>
    </row>
    <row r="1967">
      <c r="A1967" t="s">
        <v>118</v>
      </c>
      <c r="B1967" t="s">
        <v>47</v>
      </c>
      <c r="C1967" t="s">
        <v>6</v>
      </c>
      <c r="D1967" t="s">
        <v>6</v>
      </c>
      <c r="E1967" t="b">
        <v>0</v>
      </c>
      <c r="F1967" t="n">
        <v>6455.2695846189745</v>
      </c>
      <c r="G1967" t="n">
        <v>3225.8046875</v>
      </c>
      <c r="H1967" t="n">
        <v>2229.464775048662</v>
      </c>
      <c r="I1967" t="n">
        <v>38.0</v>
      </c>
    </row>
    <row r="1968">
      <c r="A1968" t="s">
        <v>118</v>
      </c>
      <c r="B1968" t="s">
        <v>48</v>
      </c>
      <c r="C1968" t="s">
        <v>6</v>
      </c>
      <c r="D1968" t="s">
        <v>6</v>
      </c>
      <c r="E1968" t="b">
        <v>0</v>
      </c>
      <c r="F1968" t="n">
        <v>6312.649610544357</v>
      </c>
      <c r="G1968" t="n">
        <v>3520.800537109375</v>
      </c>
      <c r="H1968" t="n">
        <v>1791.849031473312</v>
      </c>
      <c r="I1968" t="n">
        <v>41.0</v>
      </c>
    </row>
    <row r="1969">
      <c r="A1969" t="s">
        <v>118</v>
      </c>
      <c r="B1969" t="s">
        <v>49</v>
      </c>
      <c r="C1969" t="s">
        <v>6</v>
      </c>
      <c r="D1969" t="s">
        <v>6</v>
      </c>
      <c r="E1969" t="b">
        <v>0</v>
      </c>
      <c r="F1969" t="n">
        <v>4912.133678306632</v>
      </c>
      <c r="G1969" t="n">
        <v>3139.721435546875</v>
      </c>
      <c r="H1969" t="n">
        <v>772.4122465744543</v>
      </c>
      <c r="I1969" t="n">
        <v>32.0</v>
      </c>
    </row>
    <row r="1970">
      <c r="A1970" t="s">
        <v>118</v>
      </c>
      <c r="B1970" t="s">
        <v>50</v>
      </c>
      <c r="C1970" t="s">
        <v>6</v>
      </c>
      <c r="D1970" t="s">
        <v>6</v>
      </c>
      <c r="E1970" t="b">
        <v>0</v>
      </c>
      <c r="F1970" t="n">
        <v>7652.7132897760475</v>
      </c>
      <c r="G1970" t="n">
        <v>3897.25537109375</v>
      </c>
      <c r="H1970" t="n">
        <v>2755.458002605637</v>
      </c>
      <c r="I1970" t="n">
        <v>49.0</v>
      </c>
    </row>
    <row r="1971">
      <c r="A1971" t="s">
        <v>118</v>
      </c>
      <c r="B1971" t="s">
        <v>51</v>
      </c>
      <c r="C1971" t="s">
        <v>6</v>
      </c>
      <c r="D1971" t="s">
        <v>6</v>
      </c>
      <c r="E1971" t="b">
        <v>0</v>
      </c>
      <c r="F1971" t="n">
        <v>5588.87152613509</v>
      </c>
      <c r="G1971" t="n">
        <v>3002.034423828125</v>
      </c>
      <c r="H1971" t="n">
        <v>1586.8370450865057</v>
      </c>
      <c r="I1971" t="n">
        <v>40.0</v>
      </c>
    </row>
    <row r="1972">
      <c r="A1972" t="s">
        <v>118</v>
      </c>
      <c r="B1972" t="s">
        <v>52</v>
      </c>
      <c r="C1972" t="s">
        <v>6</v>
      </c>
      <c r="D1972" t="s">
        <v>6</v>
      </c>
      <c r="E1972" t="b">
        <v>0</v>
      </c>
      <c r="F1972" t="n">
        <v>4917.05581316343</v>
      </c>
      <c r="G1972" t="n">
        <v>2818.038818359375</v>
      </c>
      <c r="H1972" t="n">
        <v>1099.0169948040552</v>
      </c>
      <c r="I1972" t="n">
        <v>31.0</v>
      </c>
    </row>
    <row r="1973">
      <c r="A1973" t="s">
        <v>118</v>
      </c>
      <c r="B1973" t="s">
        <v>53</v>
      </c>
      <c r="C1973" t="s">
        <v>6</v>
      </c>
      <c r="D1973" t="s">
        <v>6</v>
      </c>
      <c r="E1973" t="b">
        <v>1</v>
      </c>
      <c r="F1973" t="n">
        <v>4273.490146858569</v>
      </c>
      <c r="G1973" t="n">
        <v>2413.539794921875</v>
      </c>
      <c r="H1973" t="n">
        <v>859.9502451251706</v>
      </c>
      <c r="I1973" t="n">
        <v>27.0</v>
      </c>
    </row>
    <row r="1974">
      <c r="A1974" t="s">
        <v>118</v>
      </c>
      <c r="B1974" t="s">
        <v>73</v>
      </c>
      <c r="C1974" t="s">
        <v>6</v>
      </c>
      <c r="D1974" t="s">
        <v>6</v>
      </c>
      <c r="E1974" t="b">
        <v>1</v>
      </c>
      <c r="F1974" t="n">
        <v>22207.17964843002</v>
      </c>
      <c r="G1974" t="n">
        <v>4165.4521484375</v>
      </c>
      <c r="H1974" t="n">
        <v>17041.72758773056</v>
      </c>
      <c r="I1974" t="n">
        <v>53.0</v>
      </c>
    </row>
    <row r="1975">
      <c r="A1975" t="s">
        <v>118</v>
      </c>
      <c r="B1975" t="s">
        <v>74</v>
      </c>
      <c r="C1975" t="s">
        <v>6</v>
      </c>
      <c r="D1975" t="s">
        <v>6</v>
      </c>
      <c r="E1975" t="b">
        <v>1</v>
      </c>
      <c r="F1975" t="n">
        <v>15584.357192181287</v>
      </c>
      <c r="G1975" t="n">
        <v>2837.8330078125</v>
      </c>
      <c r="H1975" t="n">
        <v>11746.524073742567</v>
      </c>
      <c r="I1975" t="n">
        <v>30.0</v>
      </c>
    </row>
    <row r="1976">
      <c r="A1976" t="s">
        <v>118</v>
      </c>
      <c r="B1976" t="s">
        <v>75</v>
      </c>
      <c r="C1976" t="s">
        <v>6</v>
      </c>
      <c r="D1976" t="s">
        <v>6</v>
      </c>
      <c r="E1976" t="b">
        <v>1</v>
      </c>
      <c r="F1976" t="n">
        <v>12396.430087741108</v>
      </c>
      <c r="G1976" t="n">
        <v>2403.54443359375</v>
      </c>
      <c r="H1976" t="n">
        <v>8992.88566559145</v>
      </c>
      <c r="I1976" t="n">
        <v>22.0</v>
      </c>
    </row>
    <row r="1977">
      <c r="A1977" t="s">
        <v>118</v>
      </c>
      <c r="B1977" t="s">
        <v>76</v>
      </c>
      <c r="C1977" t="s">
        <v>6</v>
      </c>
      <c r="D1977" t="s">
        <v>6</v>
      </c>
      <c r="E1977" t="b">
        <v>1</v>
      </c>
      <c r="F1977" t="n">
        <v>7361.269223174815</v>
      </c>
      <c r="G1977" t="n">
        <v>1567.412353515625</v>
      </c>
      <c r="H1977" t="n">
        <v>4793.856808624034</v>
      </c>
      <c r="I1977" t="n">
        <v>13.0</v>
      </c>
    </row>
    <row r="1978">
      <c r="A1978" t="s">
        <v>118</v>
      </c>
      <c r="B1978" t="s">
        <v>77</v>
      </c>
      <c r="C1978" t="s">
        <v>6</v>
      </c>
      <c r="D1978" t="s">
        <v>6</v>
      </c>
      <c r="E1978" t="b">
        <v>1</v>
      </c>
      <c r="F1978" t="n">
        <v>18835.61380794386</v>
      </c>
      <c r="G1978" t="n">
        <v>3412.478515625</v>
      </c>
      <c r="H1978" t="n">
        <v>14423.135322836437</v>
      </c>
      <c r="I1978" t="n">
        <v>40.0</v>
      </c>
    </row>
    <row r="1979">
      <c r="A1979" t="s">
        <v>118</v>
      </c>
      <c r="B1979" t="s">
        <v>78</v>
      </c>
      <c r="C1979" t="s">
        <v>6</v>
      </c>
      <c r="D1979" t="s">
        <v>6</v>
      </c>
      <c r="E1979" t="b">
        <v>1</v>
      </c>
      <c r="F1979" t="n">
        <v>17486.799431438914</v>
      </c>
      <c r="G1979" t="n">
        <v>3345.771728515625</v>
      </c>
      <c r="H1979" t="n">
        <v>13141.027622814647</v>
      </c>
      <c r="I1979" t="n">
        <v>42.0</v>
      </c>
    </row>
    <row r="1980">
      <c r="A1980" t="s">
        <v>118</v>
      </c>
      <c r="B1980" t="s">
        <v>79</v>
      </c>
      <c r="C1980" t="s">
        <v>6</v>
      </c>
      <c r="D1980" t="s">
        <v>6</v>
      </c>
      <c r="E1980" t="b">
        <v>1</v>
      </c>
      <c r="F1980" t="n">
        <v>9584.671729644453</v>
      </c>
      <c r="G1980" t="n">
        <v>2232.671630859375</v>
      </c>
      <c r="H1980" t="n">
        <v>6352.000175079023</v>
      </c>
      <c r="I1980" t="n">
        <v>20.0</v>
      </c>
    </row>
    <row r="1981">
      <c r="A1981" t="s">
        <v>118</v>
      </c>
      <c r="B1981" t="s">
        <v>80</v>
      </c>
      <c r="C1981" t="s">
        <v>6</v>
      </c>
      <c r="D1981" t="s">
        <v>6</v>
      </c>
      <c r="E1981" t="b">
        <v>1</v>
      </c>
      <c r="F1981" t="n">
        <v>5335.0741560772585</v>
      </c>
      <c r="G1981" t="n">
        <v>1324.521728515625</v>
      </c>
      <c r="H1981" t="n">
        <v>3010.55240467345</v>
      </c>
      <c r="I1981" t="n">
        <v>9.0</v>
      </c>
    </row>
    <row r="1982">
      <c r="A1982" t="s">
        <v>118</v>
      </c>
      <c r="B1982" t="s">
        <v>38</v>
      </c>
      <c r="C1982" t="s">
        <v>7</v>
      </c>
      <c r="D1982" t="s">
        <v>7</v>
      </c>
      <c r="E1982" t="b">
        <v>1</v>
      </c>
      <c r="F1982" t="n">
        <v>37827.86109605846</v>
      </c>
      <c r="G1982" t="n">
        <v>4535.7314453125</v>
      </c>
      <c r="H1982" t="n">
        <v>24292.129521046252</v>
      </c>
      <c r="I1982" t="n">
        <v>68.0</v>
      </c>
    </row>
    <row r="1983">
      <c r="A1983" t="s">
        <v>118</v>
      </c>
      <c r="B1983" t="s">
        <v>39</v>
      </c>
      <c r="C1983" t="s">
        <v>7</v>
      </c>
      <c r="D1983" t="s">
        <v>7</v>
      </c>
      <c r="E1983" t="b">
        <v>1</v>
      </c>
      <c r="F1983" t="n">
        <v>26521.399420194917</v>
      </c>
      <c r="G1983" t="n">
        <v>3610.64404296875</v>
      </c>
      <c r="H1983" t="n">
        <v>13910.755266599946</v>
      </c>
      <c r="I1983" t="n">
        <v>51.0</v>
      </c>
    </row>
    <row r="1984">
      <c r="A1984" t="s">
        <v>118</v>
      </c>
      <c r="B1984" t="s">
        <v>41</v>
      </c>
      <c r="C1984" t="s">
        <v>7</v>
      </c>
      <c r="D1984" t="s">
        <v>7</v>
      </c>
      <c r="E1984" t="b">
        <v>1</v>
      </c>
      <c r="F1984" t="n">
        <v>21787.024804631692</v>
      </c>
      <c r="G1984" t="n">
        <v>3688.30224609375</v>
      </c>
      <c r="H1984" t="n">
        <v>9098.722617665751</v>
      </c>
      <c r="I1984" t="n">
        <v>53.0</v>
      </c>
    </row>
    <row r="1985">
      <c r="A1985" t="s">
        <v>118</v>
      </c>
      <c r="B1985" t="s">
        <v>42</v>
      </c>
      <c r="C1985" t="s">
        <v>7</v>
      </c>
      <c r="D1985" t="s">
        <v>7</v>
      </c>
      <c r="E1985" t="b">
        <v>1</v>
      </c>
      <c r="F1985" t="n">
        <v>18536.88441401732</v>
      </c>
      <c r="G1985" t="n">
        <v>5032.4541015625</v>
      </c>
      <c r="H1985" t="n">
        <v>4504.430079758286</v>
      </c>
      <c r="I1985" t="n">
        <v>77.0</v>
      </c>
    </row>
    <row r="1986">
      <c r="A1986" t="s">
        <v>118</v>
      </c>
      <c r="B1986" t="s">
        <v>40</v>
      </c>
      <c r="C1986" t="s">
        <v>7</v>
      </c>
      <c r="D1986" t="s">
        <v>7</v>
      </c>
      <c r="E1986" t="b">
        <v>1</v>
      </c>
      <c r="F1986" t="n">
        <v>32940.07382641059</v>
      </c>
      <c r="G1986" t="n">
        <v>4693.80419921875</v>
      </c>
      <c r="H1986" t="n">
        <v>19246.269539453806</v>
      </c>
      <c r="I1986" t="n">
        <v>64.0</v>
      </c>
    </row>
    <row r="1987">
      <c r="A1987" t="s">
        <v>118</v>
      </c>
      <c r="B1987" t="s">
        <v>43</v>
      </c>
      <c r="C1987" t="s">
        <v>7</v>
      </c>
      <c r="D1987" t="s">
        <v>7</v>
      </c>
      <c r="E1987" t="b">
        <v>1</v>
      </c>
      <c r="F1987" t="n">
        <v>35996.41429711487</v>
      </c>
      <c r="G1987" t="n">
        <v>4614.46044921875</v>
      </c>
      <c r="H1987" t="n">
        <v>22381.953958522343</v>
      </c>
      <c r="I1987" t="n">
        <v>67.0</v>
      </c>
    </row>
    <row r="1988">
      <c r="A1988" t="s">
        <v>118</v>
      </c>
      <c r="B1988" t="s">
        <v>44</v>
      </c>
      <c r="C1988" t="s">
        <v>7</v>
      </c>
      <c r="D1988" t="s">
        <v>7</v>
      </c>
      <c r="E1988" t="b">
        <v>1</v>
      </c>
      <c r="F1988" t="n">
        <v>32682.960650530447</v>
      </c>
      <c r="G1988" t="n">
        <v>4403.265625</v>
      </c>
      <c r="H1988" t="n">
        <v>19279.695014086356</v>
      </c>
      <c r="I1988" t="n">
        <v>60.0</v>
      </c>
    </row>
    <row r="1989">
      <c r="A1989" t="s">
        <v>118</v>
      </c>
      <c r="B1989" t="s">
        <v>45</v>
      </c>
      <c r="C1989" t="s">
        <v>7</v>
      </c>
      <c r="D1989" t="s">
        <v>7</v>
      </c>
      <c r="E1989" t="b">
        <v>1</v>
      </c>
      <c r="F1989" t="n">
        <v>26939.86508941391</v>
      </c>
      <c r="G1989" t="n">
        <v>3666.9677734375</v>
      </c>
      <c r="H1989" t="n">
        <v>14272.897365567474</v>
      </c>
      <c r="I1989" t="n">
        <v>47.0</v>
      </c>
    </row>
    <row r="1990">
      <c r="A1990" t="s">
        <v>118</v>
      </c>
      <c r="B1990" t="s">
        <v>46</v>
      </c>
      <c r="C1990" t="s">
        <v>7</v>
      </c>
      <c r="D1990" t="s">
        <v>7</v>
      </c>
      <c r="E1990" t="b">
        <v>1</v>
      </c>
      <c r="F1990" t="n">
        <v>18816.172722345113</v>
      </c>
      <c r="G1990" t="n">
        <v>2566.471923828125</v>
      </c>
      <c r="H1990" t="n">
        <v>7249.700764184713</v>
      </c>
      <c r="I1990" t="n">
        <v>28.0</v>
      </c>
    </row>
    <row r="1991">
      <c r="A1991" t="s">
        <v>118</v>
      </c>
      <c r="B1991" t="s">
        <v>65</v>
      </c>
      <c r="C1991" t="s">
        <v>7</v>
      </c>
      <c r="D1991" t="s">
        <v>7</v>
      </c>
      <c r="E1991" t="b">
        <v>1</v>
      </c>
      <c r="F1991" t="n">
        <v>99457.49341635521</v>
      </c>
      <c r="G1991" t="n">
        <v>4297.18310546875</v>
      </c>
      <c r="H1991" t="n">
        <v>86160.31028609093</v>
      </c>
      <c r="I1991" t="n">
        <v>61.0</v>
      </c>
    </row>
    <row r="1992">
      <c r="A1992" t="s">
        <v>118</v>
      </c>
      <c r="B1992" t="s">
        <v>66</v>
      </c>
      <c r="C1992" t="s">
        <v>7</v>
      </c>
      <c r="D1992" t="s">
        <v>7</v>
      </c>
      <c r="E1992" t="b">
        <v>1</v>
      </c>
      <c r="F1992" t="n">
        <v>49081.041961264666</v>
      </c>
      <c r="G1992" t="n">
        <v>3287.431640625</v>
      </c>
      <c r="H1992" t="n">
        <v>36793.61023290163</v>
      </c>
      <c r="I1992" t="n">
        <v>34.0</v>
      </c>
    </row>
    <row r="1993">
      <c r="A1993" t="s">
        <v>118</v>
      </c>
      <c r="B1993" t="s">
        <v>67</v>
      </c>
      <c r="C1993" t="s">
        <v>7</v>
      </c>
      <c r="D1993" t="s">
        <v>7</v>
      </c>
      <c r="E1993" t="b">
        <v>1</v>
      </c>
      <c r="F1993" t="n">
        <v>47304.14436550769</v>
      </c>
      <c r="G1993" t="n">
        <v>3151.94775390625</v>
      </c>
      <c r="H1993" t="n">
        <v>35152.196684080685</v>
      </c>
      <c r="I1993" t="n">
        <v>29.0</v>
      </c>
    </row>
    <row r="1994">
      <c r="A1994" t="s">
        <v>118</v>
      </c>
      <c r="B1994" t="s">
        <v>68</v>
      </c>
      <c r="C1994" t="s">
        <v>7</v>
      </c>
      <c r="D1994" t="s">
        <v>7</v>
      </c>
      <c r="E1994" t="b">
        <v>1</v>
      </c>
      <c r="F1994" t="n">
        <v>28780.440614181196</v>
      </c>
      <c r="G1994" t="n">
        <v>2057.6142578125</v>
      </c>
      <c r="H1994" t="n">
        <v>17722.82644792143</v>
      </c>
      <c r="I1994" t="n">
        <v>15.0</v>
      </c>
    </row>
    <row r="1995">
      <c r="A1995" t="s">
        <v>118</v>
      </c>
      <c r="B1995" t="s">
        <v>69</v>
      </c>
      <c r="C1995" t="s">
        <v>7</v>
      </c>
      <c r="D1995" t="s">
        <v>7</v>
      </c>
      <c r="E1995" t="b">
        <v>1</v>
      </c>
      <c r="F1995" t="n">
        <v>60398.322583655776</v>
      </c>
      <c r="G1995" t="n">
        <v>2993.196533203125</v>
      </c>
      <c r="H1995" t="n">
        <v>48405.12606189674</v>
      </c>
      <c r="I1995" t="n">
        <v>34.0</v>
      </c>
    </row>
    <row r="1996">
      <c r="A1996" t="s">
        <v>118</v>
      </c>
      <c r="B1996" t="s">
        <v>70</v>
      </c>
      <c r="C1996" t="s">
        <v>7</v>
      </c>
      <c r="D1996" t="s">
        <v>7</v>
      </c>
      <c r="E1996" t="b">
        <v>1</v>
      </c>
      <c r="F1996" t="n">
        <v>45103.61482328172</v>
      </c>
      <c r="G1996" t="n">
        <v>2328.114990234375</v>
      </c>
      <c r="H1996" t="n">
        <v>33775.49987119432</v>
      </c>
      <c r="I1996" t="n">
        <v>24.0</v>
      </c>
    </row>
    <row r="1997">
      <c r="A1997" t="s">
        <v>118</v>
      </c>
      <c r="B1997" t="s">
        <v>71</v>
      </c>
      <c r="C1997" t="s">
        <v>7</v>
      </c>
      <c r="D1997" t="s">
        <v>7</v>
      </c>
      <c r="E1997" t="b">
        <v>1</v>
      </c>
      <c r="F1997" t="n">
        <v>39657.04208902214</v>
      </c>
      <c r="G1997" t="n">
        <v>2501.52490234375</v>
      </c>
      <c r="H1997" t="n">
        <v>28155.51725534294</v>
      </c>
      <c r="I1997" t="n">
        <v>23.0</v>
      </c>
    </row>
    <row r="1998">
      <c r="A1998" t="s">
        <v>118</v>
      </c>
      <c r="B1998" t="s">
        <v>72</v>
      </c>
      <c r="C1998" t="s">
        <v>7</v>
      </c>
      <c r="D1998" t="s">
        <v>7</v>
      </c>
      <c r="E1998" t="b">
        <v>1</v>
      </c>
      <c r="F1998" t="n">
        <v>32825.08373547414</v>
      </c>
      <c r="G1998" t="n">
        <v>1997.9036865234375</v>
      </c>
      <c r="H1998" t="n">
        <v>21827.18010617116</v>
      </c>
      <c r="I1998" t="n">
        <v>18.0</v>
      </c>
    </row>
    <row r="1999">
      <c r="A1999" t="s">
        <v>118</v>
      </c>
      <c r="B1999" t="s">
        <v>26</v>
      </c>
      <c r="C1999" t="s">
        <v>7</v>
      </c>
      <c r="D1999" t="s">
        <v>7</v>
      </c>
      <c r="E1999" t="b">
        <v>0</v>
      </c>
      <c r="F1999" t="n">
        <v>8995.23863159453</v>
      </c>
      <c r="G1999" t="n">
        <v>3736.901123046875</v>
      </c>
      <c r="H1999" t="n">
        <v>4258.337424624315</v>
      </c>
      <c r="I1999" t="n">
        <v>64.0</v>
      </c>
    </row>
    <row r="2000">
      <c r="A2000" t="s">
        <v>118</v>
      </c>
      <c r="B2000" t="s">
        <v>27</v>
      </c>
      <c r="C2000" t="s">
        <v>7</v>
      </c>
      <c r="D2000" t="s">
        <v>7</v>
      </c>
      <c r="E2000" t="b">
        <v>0</v>
      </c>
      <c r="F2000" t="n">
        <v>7669.798062941287</v>
      </c>
      <c r="G2000" t="n">
        <v>3610.5283203125</v>
      </c>
      <c r="H2000" t="n">
        <v>3059.2697845904563</v>
      </c>
      <c r="I2000" t="n">
        <v>59.0</v>
      </c>
    </row>
    <row r="2001">
      <c r="A2001" t="s">
        <v>118</v>
      </c>
      <c r="B2001" t="s">
        <v>28</v>
      </c>
      <c r="C2001" t="s">
        <v>7</v>
      </c>
      <c r="D2001" t="s">
        <v>7</v>
      </c>
      <c r="E2001" t="b">
        <v>0</v>
      </c>
      <c r="F2001" t="n">
        <v>6450.8390284799825</v>
      </c>
      <c r="G2001" t="n">
        <v>3468.549560546875</v>
      </c>
      <c r="H2001" t="n">
        <v>1982.2895385050065</v>
      </c>
      <c r="I2001" t="n">
        <v>54.0</v>
      </c>
    </row>
    <row r="2002">
      <c r="A2002" t="s">
        <v>118</v>
      </c>
      <c r="B2002" t="s">
        <v>29</v>
      </c>
      <c r="C2002" t="s">
        <v>7</v>
      </c>
      <c r="D2002" t="s">
        <v>7</v>
      </c>
      <c r="E2002" t="b">
        <v>0</v>
      </c>
      <c r="F2002" t="n">
        <v>5186.177883323742</v>
      </c>
      <c r="G2002" t="n">
        <v>3210.643310546875</v>
      </c>
      <c r="H2002" t="n">
        <v>975.534609016491</v>
      </c>
      <c r="I2002" t="n">
        <v>47.0</v>
      </c>
    </row>
    <row r="2003">
      <c r="A2003" t="s">
        <v>118</v>
      </c>
      <c r="B2003" t="s">
        <v>30</v>
      </c>
      <c r="C2003" t="s">
        <v>7</v>
      </c>
      <c r="D2003" t="s">
        <v>7</v>
      </c>
      <c r="E2003" t="b">
        <v>0</v>
      </c>
      <c r="F2003" t="n">
        <v>7623.647243082849</v>
      </c>
      <c r="G2003" t="n">
        <v>3468.024658203125</v>
      </c>
      <c r="H2003" t="n">
        <v>3155.6225982311644</v>
      </c>
      <c r="I2003" t="n">
        <v>55.0</v>
      </c>
    </row>
    <row r="2004">
      <c r="A2004" t="s">
        <v>118</v>
      </c>
      <c r="B2004" t="s">
        <v>31</v>
      </c>
      <c r="C2004" t="s">
        <v>7</v>
      </c>
      <c r="D2004" t="s">
        <v>7</v>
      </c>
      <c r="E2004" t="b">
        <v>0</v>
      </c>
      <c r="F2004" t="n">
        <v>5881.234116485298</v>
      </c>
      <c r="G2004" t="n">
        <v>2763.7626953125</v>
      </c>
      <c r="H2004" t="n">
        <v>2117.471478393257</v>
      </c>
      <c r="I2004" t="n">
        <v>39.0</v>
      </c>
    </row>
    <row r="2005">
      <c r="A2005" t="s">
        <v>118</v>
      </c>
      <c r="B2005" t="s">
        <v>32</v>
      </c>
      <c r="C2005" t="s">
        <v>7</v>
      </c>
      <c r="D2005" t="s">
        <v>7</v>
      </c>
      <c r="E2005" t="b">
        <v>0</v>
      </c>
      <c r="F2005" t="n">
        <v>4796.182754834645</v>
      </c>
      <c r="G2005" t="n">
        <v>2344.827392578125</v>
      </c>
      <c r="H2005" t="n">
        <v>1451.355388959401</v>
      </c>
      <c r="I2005" t="n">
        <v>32.0</v>
      </c>
    </row>
    <row r="2006">
      <c r="A2006" t="s">
        <v>118</v>
      </c>
      <c r="B2006" t="s">
        <v>33</v>
      </c>
      <c r="C2006" t="s">
        <v>7</v>
      </c>
      <c r="D2006" t="s">
        <v>7</v>
      </c>
      <c r="E2006" t="b">
        <v>0</v>
      </c>
      <c r="F2006" t="n">
        <v>4076.460370649492</v>
      </c>
      <c r="G2006" t="n">
        <v>2102.156005859375</v>
      </c>
      <c r="H2006" t="n">
        <v>974.3043266431442</v>
      </c>
      <c r="I2006" t="n">
        <v>25.0</v>
      </c>
    </row>
    <row r="2007">
      <c r="A2007" t="s">
        <v>118</v>
      </c>
      <c r="B2007" t="s">
        <v>34</v>
      </c>
      <c r="C2007" t="s">
        <v>7</v>
      </c>
      <c r="D2007" t="s">
        <v>7</v>
      </c>
      <c r="E2007" t="b">
        <v>0</v>
      </c>
      <c r="F2007" t="n">
        <v>4738.530122090824</v>
      </c>
      <c r="G2007" t="n">
        <v>2402.498046875</v>
      </c>
      <c r="H2007" t="n">
        <v>1336.0321095480997</v>
      </c>
      <c r="I2007" t="n">
        <v>33.0</v>
      </c>
    </row>
    <row r="2008">
      <c r="A2008" t="s">
        <v>118</v>
      </c>
      <c r="B2008" t="s">
        <v>35</v>
      </c>
      <c r="C2008" t="s">
        <v>7</v>
      </c>
      <c r="D2008" t="s">
        <v>7</v>
      </c>
      <c r="E2008" t="b">
        <v>0</v>
      </c>
      <c r="F2008" t="n">
        <v>3918.4136582726014</v>
      </c>
      <c r="G2008" t="n">
        <v>2052.54541015625</v>
      </c>
      <c r="H2008" t="n">
        <v>865.8683663719664</v>
      </c>
      <c r="I2008" t="n">
        <v>27.0</v>
      </c>
    </row>
    <row r="2009">
      <c r="A2009" t="s">
        <v>118</v>
      </c>
      <c r="B2009" t="s">
        <v>36</v>
      </c>
      <c r="C2009" t="s">
        <v>7</v>
      </c>
      <c r="D2009" t="s">
        <v>7</v>
      </c>
      <c r="E2009" t="b">
        <v>0</v>
      </c>
      <c r="F2009" t="n">
        <v>4626.8472793467845</v>
      </c>
      <c r="G2009" t="n">
        <v>2430.560302734375</v>
      </c>
      <c r="H2009" t="n">
        <v>1196.2870796092357</v>
      </c>
      <c r="I2009" t="n">
        <v>31.0</v>
      </c>
    </row>
    <row r="2010">
      <c r="A2010" t="s">
        <v>118</v>
      </c>
      <c r="B2010" t="s">
        <v>37</v>
      </c>
      <c r="C2010" t="s">
        <v>7</v>
      </c>
      <c r="D2010" t="s">
        <v>7</v>
      </c>
      <c r="E2010" t="b">
        <v>0</v>
      </c>
      <c r="F2010" t="n">
        <v>3009.4229943541845</v>
      </c>
      <c r="G2010" t="n">
        <v>1593.9586181640625</v>
      </c>
      <c r="H2010" t="n">
        <v>415.4643456725439</v>
      </c>
      <c r="I2010" t="n">
        <v>16.0</v>
      </c>
    </row>
    <row r="2011">
      <c r="A2011" t="s">
        <v>118</v>
      </c>
      <c r="B2011" t="s">
        <v>103</v>
      </c>
      <c r="C2011" t="s">
        <v>7</v>
      </c>
      <c r="D2011" t="s">
        <v>7</v>
      </c>
      <c r="E2011" t="b">
        <v>1</v>
      </c>
      <c r="F2011" t="n">
        <v>17855.229823374248</v>
      </c>
      <c r="G2011" t="n">
        <v>2820.43994140625</v>
      </c>
      <c r="H2011" t="n">
        <v>14034.789866709209</v>
      </c>
      <c r="I2011" t="n">
        <v>37.0</v>
      </c>
    </row>
    <row r="2012">
      <c r="A2012" t="s">
        <v>118</v>
      </c>
      <c r="B2012" t="s">
        <v>104</v>
      </c>
      <c r="C2012" t="s">
        <v>7</v>
      </c>
      <c r="D2012" t="s">
        <v>7</v>
      </c>
      <c r="E2012" t="b">
        <v>1</v>
      </c>
      <c r="F2012" t="n">
        <v>15253.212246107925</v>
      </c>
      <c r="G2012" t="n">
        <v>2481.451171875</v>
      </c>
      <c r="H2012" t="n">
        <v>11771.76095597731</v>
      </c>
      <c r="I2012" t="n">
        <v>28.0</v>
      </c>
    </row>
    <row r="2013">
      <c r="A2013" t="s">
        <v>118</v>
      </c>
      <c r="B2013" t="s">
        <v>105</v>
      </c>
      <c r="C2013" t="s">
        <v>7</v>
      </c>
      <c r="D2013" t="s">
        <v>7</v>
      </c>
      <c r="E2013" t="b">
        <v>1</v>
      </c>
      <c r="F2013" t="n">
        <v>11373.92900549935</v>
      </c>
      <c r="G2013" t="n">
        <v>2254.41455078125</v>
      </c>
      <c r="H2013" t="n">
        <v>8119.514454718102</v>
      </c>
      <c r="I2013" t="n">
        <v>23.0</v>
      </c>
    </row>
    <row r="2014">
      <c r="A2014" t="s">
        <v>118</v>
      </c>
      <c r="B2014" t="s">
        <v>106</v>
      </c>
      <c r="C2014" t="s">
        <v>7</v>
      </c>
      <c r="D2014" t="s">
        <v>7</v>
      </c>
      <c r="E2014" t="b">
        <v>1</v>
      </c>
      <c r="F2014" t="n">
        <v>6320.36973313284</v>
      </c>
      <c r="G2014" t="n">
        <v>1430.8529052734375</v>
      </c>
      <c r="H2014" t="n">
        <v>3889.516829766752</v>
      </c>
      <c r="I2014" t="n">
        <v>11.0</v>
      </c>
    </row>
    <row r="2015">
      <c r="A2015" t="s">
        <v>118</v>
      </c>
      <c r="B2015" t="s">
        <v>107</v>
      </c>
      <c r="C2015" t="s">
        <v>7</v>
      </c>
      <c r="D2015" t="s">
        <v>7</v>
      </c>
      <c r="E2015" t="b">
        <v>1</v>
      </c>
      <c r="F2015" t="n">
        <v>8764.145643513919</v>
      </c>
      <c r="G2015" t="n">
        <v>1876.63232421875</v>
      </c>
      <c r="H2015" t="n">
        <v>5887.513326924563</v>
      </c>
      <c r="I2015" t="n">
        <v>17.0</v>
      </c>
    </row>
    <row r="2016">
      <c r="A2016" t="s">
        <v>118</v>
      </c>
      <c r="B2016" t="s">
        <v>108</v>
      </c>
      <c r="C2016" t="s">
        <v>7</v>
      </c>
      <c r="D2016" t="s">
        <v>7</v>
      </c>
      <c r="E2016" t="b">
        <v>1</v>
      </c>
      <c r="F2016" t="n">
        <v>8992.412868003128</v>
      </c>
      <c r="G2016" t="n">
        <v>1654.5135498046875</v>
      </c>
      <c r="H2016" t="n">
        <v>6337.899268607376</v>
      </c>
      <c r="I2016" t="n">
        <v>17.0</v>
      </c>
    </row>
    <row r="2017">
      <c r="A2017" t="s">
        <v>118</v>
      </c>
      <c r="B2017" t="s">
        <v>109</v>
      </c>
      <c r="C2017" t="s">
        <v>7</v>
      </c>
      <c r="D2017" t="s">
        <v>7</v>
      </c>
      <c r="E2017" t="b">
        <v>1</v>
      </c>
      <c r="F2017" t="n">
        <v>8399.03532443054</v>
      </c>
      <c r="G2017" t="n">
        <v>1804.9847412109375</v>
      </c>
      <c r="H2017" t="n">
        <v>5594.050617551879</v>
      </c>
      <c r="I2017" t="n">
        <v>15.0</v>
      </c>
    </row>
    <row r="2018">
      <c r="A2018" t="s">
        <v>118</v>
      </c>
      <c r="B2018" t="s">
        <v>110</v>
      </c>
      <c r="C2018" t="s">
        <v>7</v>
      </c>
      <c r="D2018" t="s">
        <v>7</v>
      </c>
      <c r="E2018" t="b">
        <v>1</v>
      </c>
      <c r="F2018" t="n">
        <v>5324.268424807506</v>
      </c>
      <c r="G2018" t="n">
        <v>1527.893310546875</v>
      </c>
      <c r="H2018" t="n">
        <v>2796.375070391612</v>
      </c>
      <c r="I2018" t="n">
        <v>11.0</v>
      </c>
    </row>
    <row r="2019">
      <c r="A2019" t="s">
        <v>118</v>
      </c>
      <c r="B2019" t="s">
        <v>111</v>
      </c>
      <c r="C2019" t="s">
        <v>7</v>
      </c>
      <c r="D2019" t="s">
        <v>7</v>
      </c>
      <c r="E2019" t="b">
        <v>1</v>
      </c>
      <c r="F2019" t="n">
        <v>8428.145898532293</v>
      </c>
      <c r="G2019" t="n">
        <v>2107.874267578125</v>
      </c>
      <c r="H2019" t="n">
        <v>5320.271608065985</v>
      </c>
      <c r="I2019" t="n">
        <v>20.0</v>
      </c>
    </row>
    <row r="2020">
      <c r="A2020" t="s">
        <v>118</v>
      </c>
      <c r="B2020" t="s">
        <v>112</v>
      </c>
      <c r="C2020" t="s">
        <v>7</v>
      </c>
      <c r="D2020" t="s">
        <v>7</v>
      </c>
      <c r="E2020" t="b">
        <v>1</v>
      </c>
      <c r="F2020" t="n">
        <v>8167.133144139658</v>
      </c>
      <c r="G2020" t="n">
        <v>1747.058349609375</v>
      </c>
      <c r="H2020" t="n">
        <v>5420.074733495127</v>
      </c>
      <c r="I2020" t="n">
        <v>16.0</v>
      </c>
    </row>
    <row r="2021">
      <c r="A2021" t="s">
        <v>118</v>
      </c>
      <c r="B2021" t="s">
        <v>113</v>
      </c>
      <c r="C2021" t="s">
        <v>7</v>
      </c>
      <c r="D2021" t="s">
        <v>7</v>
      </c>
      <c r="E2021" t="b">
        <v>1</v>
      </c>
      <c r="F2021" t="n">
        <v>5213.672529265653</v>
      </c>
      <c r="G2021" t="n">
        <v>1396.5445556640625</v>
      </c>
      <c r="H2021" t="n">
        <v>2817.128011748563</v>
      </c>
      <c r="I2021" t="n">
        <v>9.0</v>
      </c>
    </row>
    <row r="2022">
      <c r="A2022" t="s">
        <v>118</v>
      </c>
      <c r="B2022" t="s">
        <v>25</v>
      </c>
      <c r="C2022" t="s">
        <v>7</v>
      </c>
      <c r="D2022" t="s">
        <v>7</v>
      </c>
      <c r="E2022" t="b">
        <v>0</v>
      </c>
      <c r="F2022" t="n">
        <v>7471.7884285053115</v>
      </c>
      <c r="G2022" t="n">
        <v>3980.380859375</v>
      </c>
      <c r="H2022" t="n">
        <v>2491.4075157245497</v>
      </c>
      <c r="I2022" t="n">
        <v>53.0</v>
      </c>
    </row>
    <row r="2023">
      <c r="A2023" t="s">
        <v>118</v>
      </c>
      <c r="B2023" t="s">
        <v>47</v>
      </c>
      <c r="C2023" t="s">
        <v>7</v>
      </c>
      <c r="D2023" t="s">
        <v>7</v>
      </c>
      <c r="E2023" t="b">
        <v>0</v>
      </c>
      <c r="F2023" t="n">
        <v>6578.7732004251375</v>
      </c>
      <c r="G2023" t="n">
        <v>3515.163818359375</v>
      </c>
      <c r="H2023" t="n">
        <v>2063.6094774331946</v>
      </c>
      <c r="I2023" t="n">
        <v>41.0</v>
      </c>
    </row>
    <row r="2024">
      <c r="A2024" t="s">
        <v>118</v>
      </c>
      <c r="B2024" t="s">
        <v>48</v>
      </c>
      <c r="C2024" t="s">
        <v>7</v>
      </c>
      <c r="D2024" t="s">
        <v>7</v>
      </c>
      <c r="E2024" t="b">
        <v>0</v>
      </c>
      <c r="F2024" t="n">
        <v>6039.627141664079</v>
      </c>
      <c r="G2024" t="n">
        <v>3375.469482421875</v>
      </c>
      <c r="H2024" t="n">
        <v>1664.1576210952317</v>
      </c>
      <c r="I2024" t="n">
        <v>39.0</v>
      </c>
    </row>
    <row r="2025">
      <c r="A2025" t="s">
        <v>118</v>
      </c>
      <c r="B2025" t="s">
        <v>49</v>
      </c>
      <c r="C2025" t="s">
        <v>7</v>
      </c>
      <c r="D2025" t="s">
        <v>7</v>
      </c>
      <c r="E2025" t="b">
        <v>0</v>
      </c>
      <c r="F2025" t="n">
        <v>4892.679273491171</v>
      </c>
      <c r="G2025" t="n">
        <v>3173.23681640625</v>
      </c>
      <c r="H2025" t="n">
        <v>719.4423769762792</v>
      </c>
      <c r="I2025" t="n">
        <v>32.0</v>
      </c>
    </row>
    <row r="2026">
      <c r="A2026" t="s">
        <v>118</v>
      </c>
      <c r="B2026" t="s">
        <v>50</v>
      </c>
      <c r="C2026" t="s">
        <v>7</v>
      </c>
      <c r="D2026" t="s">
        <v>7</v>
      </c>
      <c r="E2026" t="b">
        <v>0</v>
      </c>
      <c r="F2026" t="n">
        <v>7746.7919486768105</v>
      </c>
      <c r="G2026" t="n">
        <v>4141.54443359375</v>
      </c>
      <c r="H2026" t="n">
        <v>2605.247314811454</v>
      </c>
      <c r="I2026" t="n">
        <v>53.0</v>
      </c>
    </row>
    <row r="2027">
      <c r="A2027" t="s">
        <v>118</v>
      </c>
      <c r="B2027" t="s">
        <v>51</v>
      </c>
      <c r="C2027" t="s">
        <v>7</v>
      </c>
      <c r="D2027" t="s">
        <v>7</v>
      </c>
      <c r="E2027" t="b">
        <v>0</v>
      </c>
      <c r="F2027" t="n">
        <v>6635.5205244477675</v>
      </c>
      <c r="G2027" t="n">
        <v>3765.101318359375</v>
      </c>
      <c r="H2027" t="n">
        <v>1870.4191317017962</v>
      </c>
      <c r="I2027" t="n">
        <v>46.0</v>
      </c>
    </row>
    <row r="2028">
      <c r="A2028" t="s">
        <v>118</v>
      </c>
      <c r="B2028" t="s">
        <v>52</v>
      </c>
      <c r="C2028" t="s">
        <v>7</v>
      </c>
      <c r="D2028" t="s">
        <v>7</v>
      </c>
      <c r="E2028" t="b">
        <v>0</v>
      </c>
      <c r="F2028" t="n">
        <v>4608.477497956543</v>
      </c>
      <c r="G2028" t="n">
        <v>2623.341064453125</v>
      </c>
      <c r="H2028" t="n">
        <v>985.1365403149409</v>
      </c>
      <c r="I2028" t="n">
        <v>26.0</v>
      </c>
    </row>
    <row r="2029">
      <c r="A2029" t="s">
        <v>118</v>
      </c>
      <c r="B2029" t="s">
        <v>53</v>
      </c>
      <c r="C2029" t="s">
        <v>7</v>
      </c>
      <c r="D2029" t="s">
        <v>7</v>
      </c>
      <c r="E2029" t="b">
        <v>0</v>
      </c>
      <c r="F2029" t="n">
        <v>3846.922537689936</v>
      </c>
      <c r="G2029" t="n">
        <v>2169.6572265625</v>
      </c>
      <c r="H2029" t="n">
        <v>677.265326386225</v>
      </c>
      <c r="I2029" t="n">
        <v>21.0</v>
      </c>
    </row>
    <row r="2030">
      <c r="A2030" t="s">
        <v>118</v>
      </c>
      <c r="B2030" t="s">
        <v>73</v>
      </c>
      <c r="C2030" t="s">
        <v>7</v>
      </c>
      <c r="D2030" t="s">
        <v>7</v>
      </c>
      <c r="E2030" t="b">
        <v>1</v>
      </c>
      <c r="F2030" t="n">
        <v>18623.671695715544</v>
      </c>
      <c r="G2030" t="n">
        <v>3898.207275390625</v>
      </c>
      <c r="H2030" t="n">
        <v>13725.464317328095</v>
      </c>
      <c r="I2030" t="n">
        <v>43.0</v>
      </c>
    </row>
    <row r="2031">
      <c r="A2031" t="s">
        <v>118</v>
      </c>
      <c r="B2031" t="s">
        <v>74</v>
      </c>
      <c r="C2031" t="s">
        <v>7</v>
      </c>
      <c r="D2031" t="s">
        <v>7</v>
      </c>
      <c r="E2031" t="b">
        <v>1</v>
      </c>
      <c r="F2031" t="n">
        <v>13309.359839049233</v>
      </c>
      <c r="G2031" t="n">
        <v>2796.64697265625</v>
      </c>
      <c r="H2031" t="n">
        <v>9512.71280154313</v>
      </c>
      <c r="I2031" t="n">
        <v>27.0</v>
      </c>
    </row>
    <row r="2032">
      <c r="A2032" t="s">
        <v>118</v>
      </c>
      <c r="B2032" t="s">
        <v>75</v>
      </c>
      <c r="C2032" t="s">
        <v>7</v>
      </c>
      <c r="D2032" t="s">
        <v>7</v>
      </c>
      <c r="E2032" t="b">
        <v>1</v>
      </c>
      <c r="F2032" t="n">
        <v>9451.508259771628</v>
      </c>
      <c r="G2032" t="n">
        <v>2431.694091796875</v>
      </c>
      <c r="H2032" t="n">
        <v>6019.814068792624</v>
      </c>
      <c r="I2032" t="n">
        <v>19.0</v>
      </c>
    </row>
    <row r="2033">
      <c r="A2033" t="s">
        <v>118</v>
      </c>
      <c r="B2033" t="s">
        <v>76</v>
      </c>
      <c r="C2033" t="s">
        <v>7</v>
      </c>
      <c r="D2033" t="s">
        <v>7</v>
      </c>
      <c r="E2033" t="b">
        <v>1</v>
      </c>
      <c r="F2033" t="n">
        <v>6168.270993800502</v>
      </c>
      <c r="G2033" t="n">
        <v>1698.4739990234375</v>
      </c>
      <c r="H2033" t="n">
        <v>3469.7969566300917</v>
      </c>
      <c r="I2033" t="n">
        <v>11.0</v>
      </c>
    </row>
    <row r="2034">
      <c r="A2034" t="s">
        <v>118</v>
      </c>
      <c r="B2034" t="s">
        <v>77</v>
      </c>
      <c r="C2034" t="s">
        <v>7</v>
      </c>
      <c r="D2034" t="s">
        <v>7</v>
      </c>
      <c r="E2034" t="b">
        <v>1</v>
      </c>
      <c r="F2034" t="n">
        <v>13830.487593425294</v>
      </c>
      <c r="G2034" t="n">
        <v>2954.33349609375</v>
      </c>
      <c r="H2034" t="n">
        <v>9876.154204143068</v>
      </c>
      <c r="I2034" t="n">
        <v>29.0</v>
      </c>
    </row>
    <row r="2035">
      <c r="A2035" t="s">
        <v>118</v>
      </c>
      <c r="B2035" t="s">
        <v>78</v>
      </c>
      <c r="C2035" t="s">
        <v>7</v>
      </c>
      <c r="D2035" t="s">
        <v>7</v>
      </c>
      <c r="E2035" t="b">
        <v>1</v>
      </c>
      <c r="F2035" t="n">
        <v>8625.932940351651</v>
      </c>
      <c r="G2035" t="n">
        <v>2010.844482421875</v>
      </c>
      <c r="H2035" t="n">
        <v>5615.088488447354</v>
      </c>
      <c r="I2035" t="n">
        <v>16.0</v>
      </c>
    </row>
    <row r="2036">
      <c r="A2036" t="s">
        <v>118</v>
      </c>
      <c r="B2036" t="s">
        <v>79</v>
      </c>
      <c r="C2036" t="s">
        <v>7</v>
      </c>
      <c r="D2036" t="s">
        <v>7</v>
      </c>
      <c r="E2036" t="b">
        <v>1</v>
      </c>
      <c r="F2036" t="n">
        <v>8457.602236560546</v>
      </c>
      <c r="G2036" t="n">
        <v>2392.4306640625</v>
      </c>
      <c r="H2036" t="n">
        <v>5065.171686938963</v>
      </c>
      <c r="I2036" t="n">
        <v>19.0</v>
      </c>
    </row>
    <row r="2037">
      <c r="A2037" t="s">
        <v>118</v>
      </c>
      <c r="B2037" t="s">
        <v>80</v>
      </c>
      <c r="C2037" t="s">
        <v>7</v>
      </c>
      <c r="D2037" t="s">
        <v>7</v>
      </c>
      <c r="E2037" t="b">
        <v>1</v>
      </c>
      <c r="F2037" t="n">
        <v>4828.42677346696</v>
      </c>
      <c r="G2037" t="n">
        <v>1520.3687744140625</v>
      </c>
      <c r="H2037" t="n">
        <v>2308.0580371998703</v>
      </c>
      <c r="I2037" t="n">
        <v>8.0</v>
      </c>
    </row>
    <row r="2038">
      <c r="A2038" t="s">
        <v>118</v>
      </c>
      <c r="B2038" t="s">
        <v>38</v>
      </c>
      <c r="C2038" t="s">
        <v>9</v>
      </c>
      <c r="D2038" t="s">
        <v>9</v>
      </c>
      <c r="E2038" t="b">
        <v>1</v>
      </c>
      <c r="F2038" t="n">
        <v>16075.748856504852</v>
      </c>
      <c r="G2038" t="n">
        <v>2682.7685546875</v>
      </c>
      <c r="H2038" t="n">
        <v>4392.980240782195</v>
      </c>
      <c r="I2038" t="n">
        <v>19.0</v>
      </c>
    </row>
    <row r="2039">
      <c r="A2039" t="s">
        <v>118</v>
      </c>
      <c r="B2039" t="s">
        <v>39</v>
      </c>
      <c r="C2039" t="s">
        <v>9</v>
      </c>
      <c r="D2039" t="s">
        <v>9</v>
      </c>
      <c r="E2039" t="b">
        <v>1</v>
      </c>
      <c r="F2039" t="n">
        <v>16245.411493838783</v>
      </c>
      <c r="G2039" t="n">
        <v>2531.57080078125</v>
      </c>
      <c r="H2039" t="n">
        <v>4713.8407006869265</v>
      </c>
      <c r="I2039" t="n">
        <v>18.0</v>
      </c>
    </row>
    <row r="2040">
      <c r="A2040" t="s">
        <v>118</v>
      </c>
      <c r="B2040" t="s">
        <v>41</v>
      </c>
      <c r="C2040" t="s">
        <v>9</v>
      </c>
      <c r="D2040" t="s">
        <v>9</v>
      </c>
      <c r="E2040" t="b">
        <v>1</v>
      </c>
      <c r="F2040" t="n">
        <v>17698.46943536604</v>
      </c>
      <c r="G2040" t="n">
        <v>2290.24658203125</v>
      </c>
      <c r="H2040" t="n">
        <v>6408.222738893873</v>
      </c>
      <c r="I2040" t="n">
        <v>17.0</v>
      </c>
    </row>
    <row r="2041">
      <c r="A2041" t="s">
        <v>118</v>
      </c>
      <c r="B2041" t="s">
        <v>42</v>
      </c>
      <c r="C2041" t="s">
        <v>9</v>
      </c>
      <c r="D2041" t="s">
        <v>9</v>
      </c>
      <c r="E2041" t="b">
        <v>1</v>
      </c>
      <c r="F2041" t="n">
        <v>15897.534371143083</v>
      </c>
      <c r="G2041" t="n">
        <v>1697.856201171875</v>
      </c>
      <c r="H2041" t="n">
        <v>5199.678139453631</v>
      </c>
      <c r="I2041" t="n">
        <v>15.0</v>
      </c>
    </row>
    <row r="2042">
      <c r="A2042" t="s">
        <v>118</v>
      </c>
      <c r="B2042" t="s">
        <v>40</v>
      </c>
      <c r="C2042" t="s">
        <v>9</v>
      </c>
      <c r="D2042" t="s">
        <v>9</v>
      </c>
      <c r="E2042" t="b">
        <v>1</v>
      </c>
      <c r="F2042" t="n">
        <v>14584.871783800612</v>
      </c>
      <c r="G2042" t="n">
        <v>2732.649658203125</v>
      </c>
      <c r="H2042" t="n">
        <v>2852.222217150221</v>
      </c>
      <c r="I2042" t="n">
        <v>17.0</v>
      </c>
    </row>
    <row r="2043">
      <c r="A2043" t="s">
        <v>118</v>
      </c>
      <c r="B2043" t="s">
        <v>43</v>
      </c>
      <c r="C2043" t="s">
        <v>9</v>
      </c>
      <c r="D2043" t="s">
        <v>9</v>
      </c>
      <c r="E2043" t="b">
        <v>1</v>
      </c>
      <c r="F2043" t="n">
        <v>15093.160377885097</v>
      </c>
      <c r="G2043" t="n">
        <v>2594.1005859375</v>
      </c>
      <c r="H2043" t="n">
        <v>3499.0598682415416</v>
      </c>
      <c r="I2043" t="n">
        <v>17.0</v>
      </c>
    </row>
    <row r="2044">
      <c r="A2044" t="s">
        <v>118</v>
      </c>
      <c r="B2044" t="s">
        <v>44</v>
      </c>
      <c r="C2044" t="s">
        <v>9</v>
      </c>
      <c r="D2044" t="s">
        <v>9</v>
      </c>
      <c r="E2044" t="b">
        <v>1</v>
      </c>
      <c r="F2044" t="n">
        <v>13854.356980450599</v>
      </c>
      <c r="G2044" t="n">
        <v>2649.6181640625</v>
      </c>
      <c r="H2044" t="n">
        <v>2204.738854535072</v>
      </c>
      <c r="I2044" t="n">
        <v>16.0</v>
      </c>
    </row>
    <row r="2045">
      <c r="A2045" t="s">
        <v>118</v>
      </c>
      <c r="B2045" t="s">
        <v>45</v>
      </c>
      <c r="C2045" t="s">
        <v>9</v>
      </c>
      <c r="D2045" t="s">
        <v>9</v>
      </c>
      <c r="E2045" t="b">
        <v>1</v>
      </c>
      <c r="F2045" t="n">
        <v>12641.766411681678</v>
      </c>
      <c r="G2045" t="n">
        <v>2150.9677734375</v>
      </c>
      <c r="H2045" t="n">
        <v>1490.7987450557005</v>
      </c>
      <c r="I2045" t="n">
        <v>14.0</v>
      </c>
    </row>
    <row r="2046">
      <c r="A2046" t="s">
        <v>118</v>
      </c>
      <c r="B2046" t="s">
        <v>46</v>
      </c>
      <c r="C2046" t="s">
        <v>9</v>
      </c>
      <c r="D2046" t="s">
        <v>9</v>
      </c>
      <c r="E2046" t="b">
        <v>1</v>
      </c>
      <c r="F2046" t="n">
        <v>12134.932952374553</v>
      </c>
      <c r="G2046" t="n">
        <v>1949.1329345703125</v>
      </c>
      <c r="H2046" t="n">
        <v>1185.8000635806072</v>
      </c>
      <c r="I2046" t="n">
        <v>13.0</v>
      </c>
    </row>
    <row r="2047">
      <c r="A2047" t="s">
        <v>118</v>
      </c>
      <c r="B2047" t="s">
        <v>65</v>
      </c>
      <c r="C2047" t="s">
        <v>9</v>
      </c>
      <c r="D2047" t="s">
        <v>9</v>
      </c>
      <c r="E2047" t="b">
        <v>1</v>
      </c>
      <c r="F2047" t="n">
        <v>42533.86954632258</v>
      </c>
      <c r="G2047" t="n">
        <v>3412.671875</v>
      </c>
      <c r="H2047" t="n">
        <v>30121.197694210765</v>
      </c>
      <c r="I2047" t="n">
        <v>22.0</v>
      </c>
    </row>
    <row r="2048">
      <c r="A2048" t="s">
        <v>118</v>
      </c>
      <c r="B2048" t="s">
        <v>66</v>
      </c>
      <c r="C2048" t="s">
        <v>9</v>
      </c>
      <c r="D2048" t="s">
        <v>9</v>
      </c>
      <c r="E2048" t="b">
        <v>1</v>
      </c>
      <c r="F2048" t="n">
        <v>39280.724962443775</v>
      </c>
      <c r="G2048" t="n">
        <v>2847.001220703125</v>
      </c>
      <c r="H2048" t="n">
        <v>27433.72384092278</v>
      </c>
      <c r="I2048" t="n">
        <v>19.0</v>
      </c>
    </row>
    <row r="2049">
      <c r="A2049" t="s">
        <v>118</v>
      </c>
      <c r="B2049" t="s">
        <v>67</v>
      </c>
      <c r="C2049" t="s">
        <v>9</v>
      </c>
      <c r="D2049" t="s">
        <v>9</v>
      </c>
      <c r="E2049" t="b">
        <v>1</v>
      </c>
      <c r="F2049" t="n">
        <v>38616.151637153496</v>
      </c>
      <c r="G2049" t="n">
        <v>2418.032958984375</v>
      </c>
      <c r="H2049" t="n">
        <v>27198.11859043108</v>
      </c>
      <c r="I2049" t="n">
        <v>17.0</v>
      </c>
    </row>
    <row r="2050">
      <c r="A2050" t="s">
        <v>118</v>
      </c>
      <c r="B2050" t="s">
        <v>68</v>
      </c>
      <c r="C2050" t="s">
        <v>9</v>
      </c>
      <c r="D2050" t="s">
        <v>9</v>
      </c>
      <c r="E2050" t="b">
        <v>1</v>
      </c>
      <c r="F2050" t="n">
        <v>29937.524501220934</v>
      </c>
      <c r="G2050" t="n">
        <v>1746.5615234375</v>
      </c>
      <c r="H2050" t="n">
        <v>19190.96298159813</v>
      </c>
      <c r="I2050" t="n">
        <v>11.0</v>
      </c>
    </row>
    <row r="2051">
      <c r="A2051" t="s">
        <v>118</v>
      </c>
      <c r="B2051" t="s">
        <v>69</v>
      </c>
      <c r="C2051" t="s">
        <v>9</v>
      </c>
      <c r="D2051" t="s">
        <v>9</v>
      </c>
      <c r="E2051" t="b">
        <v>1</v>
      </c>
      <c r="F2051" t="n">
        <v>26622.57099213003</v>
      </c>
      <c r="G2051" t="n">
        <v>2183.95068359375</v>
      </c>
      <c r="H2051" t="n">
        <v>15438.620239871729</v>
      </c>
      <c r="I2051" t="n">
        <v>13.0</v>
      </c>
    </row>
    <row r="2052">
      <c r="A2052" t="s">
        <v>118</v>
      </c>
      <c r="B2052" t="s">
        <v>70</v>
      </c>
      <c r="C2052" t="s">
        <v>9</v>
      </c>
      <c r="D2052" t="s">
        <v>9</v>
      </c>
      <c r="E2052" t="b">
        <v>1</v>
      </c>
      <c r="F2052" t="n">
        <v>21230.6626458889</v>
      </c>
      <c r="G2052" t="n">
        <v>1818.532470703125</v>
      </c>
      <c r="H2052" t="n">
        <v>10412.13023622093</v>
      </c>
      <c r="I2052" t="n">
        <v>10.0</v>
      </c>
    </row>
    <row r="2053">
      <c r="A2053" t="s">
        <v>118</v>
      </c>
      <c r="B2053" t="s">
        <v>71</v>
      </c>
      <c r="C2053" t="s">
        <v>9</v>
      </c>
      <c r="D2053" t="s">
        <v>9</v>
      </c>
      <c r="E2053" t="b">
        <v>1</v>
      </c>
      <c r="F2053" t="n">
        <v>24461.70080201128</v>
      </c>
      <c r="G2053" t="n">
        <v>2257.378173828125</v>
      </c>
      <c r="H2053" t="n">
        <v>13204.32255188921</v>
      </c>
      <c r="I2053" t="n">
        <v>12.0</v>
      </c>
    </row>
    <row r="2054">
      <c r="A2054" t="s">
        <v>118</v>
      </c>
      <c r="B2054" t="s">
        <v>72</v>
      </c>
      <c r="C2054" t="s">
        <v>9</v>
      </c>
      <c r="D2054" t="s">
        <v>9</v>
      </c>
      <c r="E2054" t="b">
        <v>1</v>
      </c>
      <c r="F2054" t="n">
        <v>18382.251235587064</v>
      </c>
      <c r="G2054" t="n">
        <v>1763.81689453125</v>
      </c>
      <c r="H2054" t="n">
        <v>7618.4342876500505</v>
      </c>
      <c r="I2054" t="n">
        <v>9.0</v>
      </c>
    </row>
    <row r="2055">
      <c r="A2055" t="s">
        <v>118</v>
      </c>
      <c r="B2055" t="s">
        <v>26</v>
      </c>
      <c r="C2055" t="s">
        <v>9</v>
      </c>
      <c r="D2055" t="s">
        <v>9</v>
      </c>
      <c r="E2055" t="b">
        <v>1</v>
      </c>
      <c r="F2055" t="n">
        <v>5320.0862178869675</v>
      </c>
      <c r="G2055" t="n">
        <v>2961.576171875</v>
      </c>
      <c r="H2055" t="n">
        <v>1358.5100040502978</v>
      </c>
      <c r="I2055" t="n">
        <v>31.0</v>
      </c>
    </row>
    <row r="2056">
      <c r="A2056" t="s">
        <v>118</v>
      </c>
      <c r="B2056" t="s">
        <v>27</v>
      </c>
      <c r="C2056" t="s">
        <v>9</v>
      </c>
      <c r="D2056" t="s">
        <v>9</v>
      </c>
      <c r="E2056" t="b">
        <v>1</v>
      </c>
      <c r="F2056" t="n">
        <v>4907.121708689941</v>
      </c>
      <c r="G2056" t="n">
        <v>2614.20703125</v>
      </c>
      <c r="H2056" t="n">
        <v>1292.9146125900884</v>
      </c>
      <c r="I2056" t="n">
        <v>26.0</v>
      </c>
    </row>
    <row r="2057">
      <c r="A2057" t="s">
        <v>118</v>
      </c>
      <c r="B2057" t="s">
        <v>28</v>
      </c>
      <c r="C2057" t="s">
        <v>9</v>
      </c>
      <c r="D2057" t="s">
        <v>9</v>
      </c>
      <c r="E2057" t="b">
        <v>1</v>
      </c>
      <c r="F2057" t="n">
        <v>4334.205059015081</v>
      </c>
      <c r="G2057" t="n">
        <v>2042.52392578125</v>
      </c>
      <c r="H2057" t="n">
        <v>1291.681072198675</v>
      </c>
      <c r="I2057" t="n">
        <v>21.0</v>
      </c>
    </row>
    <row r="2058">
      <c r="A2058" t="s">
        <v>118</v>
      </c>
      <c r="B2058" t="s">
        <v>29</v>
      </c>
      <c r="C2058" t="s">
        <v>9</v>
      </c>
      <c r="D2058" t="s">
        <v>9</v>
      </c>
      <c r="E2058" t="b">
        <v>1</v>
      </c>
      <c r="F2058" t="n">
        <v>3501.226154721678</v>
      </c>
      <c r="G2058" t="n">
        <v>1668.6512451171875</v>
      </c>
      <c r="H2058" t="n">
        <v>832.5749630102523</v>
      </c>
      <c r="I2058" t="n">
        <v>16.0</v>
      </c>
    </row>
    <row r="2059">
      <c r="A2059" t="s">
        <v>118</v>
      </c>
      <c r="B2059" t="s">
        <v>30</v>
      </c>
      <c r="C2059" t="s">
        <v>9</v>
      </c>
      <c r="D2059" t="s">
        <v>9</v>
      </c>
      <c r="E2059" t="b">
        <v>1</v>
      </c>
      <c r="F2059" t="n">
        <v>3963.5121010270477</v>
      </c>
      <c r="G2059" t="n">
        <v>2284.826416015625</v>
      </c>
      <c r="H2059" t="n">
        <v>678.6857269730928</v>
      </c>
      <c r="I2059" t="n">
        <v>22.0</v>
      </c>
    </row>
    <row r="2060">
      <c r="A2060" t="s">
        <v>118</v>
      </c>
      <c r="B2060" t="s">
        <v>31</v>
      </c>
      <c r="C2060" t="s">
        <v>9</v>
      </c>
      <c r="D2060" t="s">
        <v>9</v>
      </c>
      <c r="E2060" t="b">
        <v>1</v>
      </c>
      <c r="F2060" t="n">
        <v>3694.8070768061816</v>
      </c>
      <c r="G2060" t="n">
        <v>2027.406982421875</v>
      </c>
      <c r="H2060" t="n">
        <v>667.4000447932419</v>
      </c>
      <c r="I2060" t="n">
        <v>19.0</v>
      </c>
    </row>
    <row r="2061">
      <c r="A2061" t="s">
        <v>118</v>
      </c>
      <c r="B2061" t="s">
        <v>32</v>
      </c>
      <c r="C2061" t="s">
        <v>9</v>
      </c>
      <c r="D2061" t="s">
        <v>9</v>
      </c>
      <c r="E2061" t="b">
        <v>1</v>
      </c>
      <c r="F2061" t="n">
        <v>3604.70040547572</v>
      </c>
      <c r="G2061" t="n">
        <v>1767.3525390625</v>
      </c>
      <c r="H2061" t="n">
        <v>837.3478969307978</v>
      </c>
      <c r="I2061" t="n">
        <v>17.0</v>
      </c>
    </row>
    <row r="2062">
      <c r="A2062" t="s">
        <v>118</v>
      </c>
      <c r="B2062" t="s">
        <v>33</v>
      </c>
      <c r="C2062" t="s">
        <v>9</v>
      </c>
      <c r="D2062" t="s">
        <v>9</v>
      </c>
      <c r="E2062" t="b">
        <v>1</v>
      </c>
      <c r="F2062" t="n">
        <v>3078.3248885874063</v>
      </c>
      <c r="G2062" t="n">
        <v>1466.836669921875</v>
      </c>
      <c r="H2062" t="n">
        <v>611.4882339243202</v>
      </c>
      <c r="I2062" t="n">
        <v>14.0</v>
      </c>
    </row>
    <row r="2063">
      <c r="A2063" t="s">
        <v>118</v>
      </c>
      <c r="B2063" t="s">
        <v>34</v>
      </c>
      <c r="C2063" t="s">
        <v>9</v>
      </c>
      <c r="D2063" t="s">
        <v>9</v>
      </c>
      <c r="E2063" t="b">
        <v>1</v>
      </c>
      <c r="F2063" t="n">
        <v>3404.668804802821</v>
      </c>
      <c r="G2063" t="n">
        <v>1984.283935546875</v>
      </c>
      <c r="H2063" t="n">
        <v>420.38492266170783</v>
      </c>
      <c r="I2063" t="n">
        <v>17.0</v>
      </c>
    </row>
    <row r="2064">
      <c r="A2064" t="s">
        <v>118</v>
      </c>
      <c r="B2064" t="s">
        <v>35</v>
      </c>
      <c r="C2064" t="s">
        <v>9</v>
      </c>
      <c r="D2064" t="s">
        <v>9</v>
      </c>
      <c r="E2064" t="b">
        <v>1</v>
      </c>
      <c r="F2064" t="n">
        <v>3603.479337948496</v>
      </c>
      <c r="G2064" t="n">
        <v>1853.5899658203125</v>
      </c>
      <c r="H2064" t="n">
        <v>749.8893454253026</v>
      </c>
      <c r="I2064" t="n">
        <v>17.0</v>
      </c>
    </row>
    <row r="2065">
      <c r="A2065" t="s">
        <v>118</v>
      </c>
      <c r="B2065" t="s">
        <v>36</v>
      </c>
      <c r="C2065" t="s">
        <v>9</v>
      </c>
      <c r="D2065" t="s">
        <v>9</v>
      </c>
      <c r="E2065" t="b">
        <v>1</v>
      </c>
      <c r="F2065" t="n">
        <v>3179.537720331991</v>
      </c>
      <c r="G2065" t="n">
        <v>1695.676025390625</v>
      </c>
      <c r="H2065" t="n">
        <v>483.86165679439335</v>
      </c>
      <c r="I2065" t="n">
        <v>15.0</v>
      </c>
    </row>
    <row r="2066">
      <c r="A2066" t="s">
        <v>118</v>
      </c>
      <c r="B2066" t="s">
        <v>37</v>
      </c>
      <c r="C2066" t="s">
        <v>9</v>
      </c>
      <c r="D2066" t="s">
        <v>9</v>
      </c>
      <c r="E2066" t="b">
        <v>1</v>
      </c>
      <c r="F2066" t="n">
        <v>2765.5521388088264</v>
      </c>
      <c r="G2066" t="n">
        <v>1584.694091796875</v>
      </c>
      <c r="H2066" t="n">
        <v>180.8580546413461</v>
      </c>
      <c r="I2066" t="n">
        <v>13.0</v>
      </c>
    </row>
    <row r="2067">
      <c r="A2067" t="s">
        <v>118</v>
      </c>
      <c r="B2067" t="s">
        <v>103</v>
      </c>
      <c r="C2067" t="s">
        <v>9</v>
      </c>
      <c r="D2067" t="s">
        <v>9</v>
      </c>
      <c r="E2067" t="b">
        <v>1</v>
      </c>
      <c r="F2067" t="n">
        <v>6776.787551778412</v>
      </c>
      <c r="G2067" t="n">
        <v>2070.4580078125</v>
      </c>
      <c r="H2067" t="n">
        <v>3706.3296584068303</v>
      </c>
      <c r="I2067" t="n">
        <v>11.0</v>
      </c>
    </row>
    <row r="2068">
      <c r="A2068" t="s">
        <v>118</v>
      </c>
      <c r="B2068" t="s">
        <v>104</v>
      </c>
      <c r="C2068" t="s">
        <v>9</v>
      </c>
      <c r="D2068" t="s">
        <v>9</v>
      </c>
      <c r="E2068" t="b">
        <v>1</v>
      </c>
      <c r="F2068" t="n">
        <v>6760.912619344924</v>
      </c>
      <c r="G2068" t="n">
        <v>1880.287109375</v>
      </c>
      <c r="H2068" t="n">
        <v>3880.625540487502</v>
      </c>
      <c r="I2068" t="n">
        <v>11.0</v>
      </c>
    </row>
    <row r="2069">
      <c r="A2069" t="s">
        <v>118</v>
      </c>
      <c r="B2069" t="s">
        <v>105</v>
      </c>
      <c r="C2069" t="s">
        <v>9</v>
      </c>
      <c r="D2069" t="s">
        <v>9</v>
      </c>
      <c r="E2069" t="b">
        <v>1</v>
      </c>
      <c r="F2069" t="n">
        <v>6367.945167159424</v>
      </c>
      <c r="G2069" t="n">
        <v>1681.2445068359375</v>
      </c>
      <c r="H2069" t="n">
        <v>3686.7006145471196</v>
      </c>
      <c r="I2069" t="n">
        <v>9.0</v>
      </c>
    </row>
    <row r="2070">
      <c r="A2070" t="s">
        <v>118</v>
      </c>
      <c r="B2070" t="s">
        <v>106</v>
      </c>
      <c r="C2070" t="s">
        <v>9</v>
      </c>
      <c r="D2070" t="s">
        <v>9</v>
      </c>
      <c r="E2070" t="b">
        <v>1</v>
      </c>
      <c r="F2070" t="n">
        <v>5051.257539204911</v>
      </c>
      <c r="G2070" t="n">
        <v>1319.556396484375</v>
      </c>
      <c r="H2070" t="n">
        <v>2731.701188496903</v>
      </c>
      <c r="I2070" t="n">
        <v>6.0</v>
      </c>
    </row>
    <row r="2071">
      <c r="A2071" t="s">
        <v>118</v>
      </c>
      <c r="B2071" t="s">
        <v>107</v>
      </c>
      <c r="C2071" t="s">
        <v>9</v>
      </c>
      <c r="D2071" t="s">
        <v>9</v>
      </c>
      <c r="E2071" t="b">
        <v>1</v>
      </c>
      <c r="F2071" t="n">
        <v>3952.215058657388</v>
      </c>
      <c r="G2071" t="n">
        <v>1556.251708984375</v>
      </c>
      <c r="H2071" t="n">
        <v>1395.9633191554349</v>
      </c>
      <c r="I2071" t="n">
        <v>6.0</v>
      </c>
    </row>
    <row r="2072">
      <c r="A2072" t="s">
        <v>118</v>
      </c>
      <c r="B2072" t="s">
        <v>108</v>
      </c>
      <c r="C2072" t="s">
        <v>9</v>
      </c>
      <c r="D2072" t="s">
        <v>9</v>
      </c>
      <c r="E2072" t="b">
        <v>1</v>
      </c>
      <c r="F2072" t="n">
        <v>3926.6018461275153</v>
      </c>
      <c r="G2072" t="n">
        <v>1443.4720458984375</v>
      </c>
      <c r="H2072" t="n">
        <v>1483.1298383760507</v>
      </c>
      <c r="I2072" t="n">
        <v>6.0</v>
      </c>
    </row>
    <row r="2073">
      <c r="A2073" t="s">
        <v>118</v>
      </c>
      <c r="B2073" t="s">
        <v>109</v>
      </c>
      <c r="C2073" t="s">
        <v>9</v>
      </c>
      <c r="D2073" t="s">
        <v>9</v>
      </c>
      <c r="E2073" t="b">
        <v>1</v>
      </c>
      <c r="F2073" t="n">
        <v>4823.52401588606</v>
      </c>
      <c r="G2073" t="n">
        <v>1502.3795166015625</v>
      </c>
      <c r="H2073" t="n">
        <v>2321.1444992844977</v>
      </c>
      <c r="I2073" t="n">
        <v>6.0</v>
      </c>
    </row>
    <row r="2074">
      <c r="A2074" t="s">
        <v>118</v>
      </c>
      <c r="B2074" t="s">
        <v>110</v>
      </c>
      <c r="C2074" t="s">
        <v>9</v>
      </c>
      <c r="D2074" t="s">
        <v>9</v>
      </c>
      <c r="E2074" t="b">
        <v>1</v>
      </c>
      <c r="F2074" t="n">
        <v>4417.7240051493245</v>
      </c>
      <c r="G2074" t="n">
        <v>1322.1854248046875</v>
      </c>
      <c r="H2074" t="n">
        <v>2095.53853456827</v>
      </c>
      <c r="I2074" t="n">
        <v>5.0</v>
      </c>
    </row>
    <row r="2075">
      <c r="A2075" t="s">
        <v>118</v>
      </c>
      <c r="B2075" t="s">
        <v>111</v>
      </c>
      <c r="C2075" t="s">
        <v>9</v>
      </c>
      <c r="D2075" t="s">
        <v>9</v>
      </c>
      <c r="E2075" t="b">
        <v>1</v>
      </c>
      <c r="F2075" t="n">
        <v>4944.045861583694</v>
      </c>
      <c r="G2075" t="n">
        <v>1620.224365234375</v>
      </c>
      <c r="H2075" t="n">
        <v>2323.8215154228055</v>
      </c>
      <c r="I2075" t="n">
        <v>7.0</v>
      </c>
    </row>
    <row r="2076">
      <c r="A2076" t="s">
        <v>118</v>
      </c>
      <c r="B2076" t="s">
        <v>112</v>
      </c>
      <c r="C2076" t="s">
        <v>9</v>
      </c>
      <c r="D2076" t="s">
        <v>9</v>
      </c>
      <c r="E2076" t="b">
        <v>1</v>
      </c>
      <c r="F2076" t="n">
        <v>4860.713978065852</v>
      </c>
      <c r="G2076" t="n">
        <v>1641.4886474609375</v>
      </c>
      <c r="H2076" t="n">
        <v>2219.2253611224924</v>
      </c>
      <c r="I2076" t="n">
        <v>7.0</v>
      </c>
    </row>
    <row r="2077">
      <c r="A2077" t="s">
        <v>118</v>
      </c>
      <c r="B2077" t="s">
        <v>113</v>
      </c>
      <c r="C2077" t="s">
        <v>9</v>
      </c>
      <c r="D2077" t="s">
        <v>9</v>
      </c>
      <c r="E2077" t="b">
        <v>1</v>
      </c>
      <c r="F2077" t="n">
        <v>3260.200783418759</v>
      </c>
      <c r="G2077" t="n">
        <v>1336.877197265625</v>
      </c>
      <c r="H2077" t="n">
        <v>923.3235403767668</v>
      </c>
      <c r="I2077" t="n">
        <v>4.0</v>
      </c>
    </row>
    <row r="2078">
      <c r="A2078" t="s">
        <v>118</v>
      </c>
      <c r="B2078" t="s">
        <v>25</v>
      </c>
      <c r="C2078" t="s">
        <v>9</v>
      </c>
      <c r="D2078" t="s">
        <v>9</v>
      </c>
      <c r="E2078" t="b">
        <v>1</v>
      </c>
      <c r="F2078" t="n">
        <v>4515.783167726072</v>
      </c>
      <c r="G2078" t="n">
        <v>2682.270751953125</v>
      </c>
      <c r="H2078" t="n">
        <v>833.5123089614237</v>
      </c>
      <c r="I2078" t="n">
        <v>23.0</v>
      </c>
    </row>
    <row r="2079">
      <c r="A2079" t="s">
        <v>118</v>
      </c>
      <c r="B2079" t="s">
        <v>47</v>
      </c>
      <c r="C2079" t="s">
        <v>9</v>
      </c>
      <c r="D2079" t="s">
        <v>9</v>
      </c>
      <c r="E2079" t="b">
        <v>1</v>
      </c>
      <c r="F2079" t="n">
        <v>4534.517497534959</v>
      </c>
      <c r="G2079" t="n">
        <v>2584.080078125</v>
      </c>
      <c r="H2079" t="n">
        <v>950.4373965217753</v>
      </c>
      <c r="I2079" t="n">
        <v>21.0</v>
      </c>
    </row>
    <row r="2080">
      <c r="A2080" t="s">
        <v>118</v>
      </c>
      <c r="B2080" t="s">
        <v>48</v>
      </c>
      <c r="C2080" t="s">
        <v>9</v>
      </c>
      <c r="D2080" t="s">
        <v>9</v>
      </c>
      <c r="E2080" t="b">
        <v>1</v>
      </c>
      <c r="F2080" t="n">
        <v>4292.277124588771</v>
      </c>
      <c r="G2080" t="n">
        <v>2187.631591796875</v>
      </c>
      <c r="H2080" t="n">
        <v>1104.6454564979506</v>
      </c>
      <c r="I2080" t="n">
        <v>19.0</v>
      </c>
    </row>
    <row r="2081">
      <c r="A2081" t="s">
        <v>118</v>
      </c>
      <c r="B2081" t="s">
        <v>49</v>
      </c>
      <c r="C2081" t="s">
        <v>9</v>
      </c>
      <c r="D2081" t="s">
        <v>9</v>
      </c>
      <c r="E2081" t="b">
        <v>1</v>
      </c>
      <c r="F2081" t="n">
        <v>3730.51040411431</v>
      </c>
      <c r="G2081" t="n">
        <v>1891.203857421875</v>
      </c>
      <c r="H2081" t="n">
        <v>839.306592468802</v>
      </c>
      <c r="I2081" t="n">
        <v>16.0</v>
      </c>
    </row>
    <row r="2082">
      <c r="A2082" t="s">
        <v>118</v>
      </c>
      <c r="B2082" t="s">
        <v>50</v>
      </c>
      <c r="C2082" t="s">
        <v>9</v>
      </c>
      <c r="D2082" t="s">
        <v>9</v>
      </c>
      <c r="E2082" t="b">
        <v>1</v>
      </c>
      <c r="F2082" t="n">
        <v>4775.947857258555</v>
      </c>
      <c r="G2082" t="n">
        <v>2775.3349609375</v>
      </c>
      <c r="H2082" t="n">
        <v>1000.6128352858987</v>
      </c>
      <c r="I2082" t="n">
        <v>23.0</v>
      </c>
    </row>
    <row r="2083">
      <c r="A2083" t="s">
        <v>118</v>
      </c>
      <c r="B2083" t="s">
        <v>51</v>
      </c>
      <c r="C2083" t="s">
        <v>9</v>
      </c>
      <c r="D2083" t="s">
        <v>9</v>
      </c>
      <c r="E2083" t="b">
        <v>1</v>
      </c>
      <c r="F2083" t="n">
        <v>3951.6678361647237</v>
      </c>
      <c r="G2083" t="n">
        <v>2533.35400390625</v>
      </c>
      <c r="H2083" t="n">
        <v>418.31393144060263</v>
      </c>
      <c r="I2083" t="n">
        <v>19.0</v>
      </c>
    </row>
    <row r="2084">
      <c r="A2084" t="s">
        <v>118</v>
      </c>
      <c r="B2084" t="s">
        <v>52</v>
      </c>
      <c r="C2084" t="s">
        <v>9</v>
      </c>
      <c r="D2084" t="s">
        <v>9</v>
      </c>
      <c r="E2084" t="b">
        <v>1</v>
      </c>
      <c r="F2084" t="n">
        <v>3612.5551266214698</v>
      </c>
      <c r="G2084" t="n">
        <v>2079.614501953125</v>
      </c>
      <c r="H2084" t="n">
        <v>532.9406857035009</v>
      </c>
      <c r="I2084" t="n">
        <v>17.0</v>
      </c>
    </row>
    <row r="2085">
      <c r="A2085" t="s">
        <v>118</v>
      </c>
      <c r="B2085" t="s">
        <v>53</v>
      </c>
      <c r="C2085" t="s">
        <v>9</v>
      </c>
      <c r="D2085" t="s">
        <v>9</v>
      </c>
      <c r="E2085" t="b">
        <v>1</v>
      </c>
      <c r="F2085" t="n">
        <v>3402.821352698923</v>
      </c>
      <c r="G2085" t="n">
        <v>2094.98974609375</v>
      </c>
      <c r="H2085" t="n">
        <v>307.83157608759507</v>
      </c>
      <c r="I2085" t="n">
        <v>15.0</v>
      </c>
    </row>
    <row r="2086">
      <c r="A2086" t="s">
        <v>118</v>
      </c>
      <c r="B2086" t="s">
        <v>73</v>
      </c>
      <c r="C2086" t="s">
        <v>9</v>
      </c>
      <c r="D2086" t="s">
        <v>9</v>
      </c>
      <c r="E2086" t="b">
        <v>1</v>
      </c>
      <c r="F2086" t="n">
        <v>6241.400795904747</v>
      </c>
      <c r="G2086" t="n">
        <v>2372.010009765625</v>
      </c>
      <c r="H2086" t="n">
        <v>2869.3908166567</v>
      </c>
      <c r="I2086" t="n">
        <v>10.0</v>
      </c>
    </row>
    <row r="2087">
      <c r="A2087" t="s">
        <v>118</v>
      </c>
      <c r="B2087" t="s">
        <v>74</v>
      </c>
      <c r="C2087" t="s">
        <v>9</v>
      </c>
      <c r="D2087" t="s">
        <v>9</v>
      </c>
      <c r="E2087" t="b">
        <v>1</v>
      </c>
      <c r="F2087" t="n">
        <v>6476.527226133299</v>
      </c>
      <c r="G2087" t="n">
        <v>2083.71484375</v>
      </c>
      <c r="H2087" t="n">
        <v>3392.8124510478497</v>
      </c>
      <c r="I2087" t="n">
        <v>9.0</v>
      </c>
    </row>
    <row r="2088">
      <c r="A2088" t="s">
        <v>118</v>
      </c>
      <c r="B2088" t="s">
        <v>75</v>
      </c>
      <c r="C2088" t="s">
        <v>9</v>
      </c>
      <c r="D2088" t="s">
        <v>9</v>
      </c>
      <c r="E2088" t="b">
        <v>1</v>
      </c>
      <c r="F2088" t="n">
        <v>6932.43603925266</v>
      </c>
      <c r="G2088" t="n">
        <v>2095.198974609375</v>
      </c>
      <c r="H2088" t="n">
        <v>3837.237018866918</v>
      </c>
      <c r="I2088" t="n">
        <v>9.0</v>
      </c>
    </row>
    <row r="2089">
      <c r="A2089" t="s">
        <v>118</v>
      </c>
      <c r="B2089" t="s">
        <v>76</v>
      </c>
      <c r="C2089" t="s">
        <v>9</v>
      </c>
      <c r="D2089" t="s">
        <v>9</v>
      </c>
      <c r="E2089" t="b">
        <v>1</v>
      </c>
      <c r="F2089" t="n">
        <v>4766.881374181777</v>
      </c>
      <c r="G2089" t="n">
        <v>1698.7354736328125</v>
      </c>
      <c r="H2089" t="n">
        <v>2068.1458738460833</v>
      </c>
      <c r="I2089" t="n">
        <v>6.0</v>
      </c>
    </row>
    <row r="2090">
      <c r="A2090" t="s">
        <v>118</v>
      </c>
      <c r="B2090" t="s">
        <v>77</v>
      </c>
      <c r="C2090" t="s">
        <v>9</v>
      </c>
      <c r="D2090" t="s">
        <v>9</v>
      </c>
      <c r="E2090" t="b">
        <v>1</v>
      </c>
      <c r="F2090" t="n">
        <v>7584.484406774831</v>
      </c>
      <c r="G2090" t="n">
        <v>2484.045654296875</v>
      </c>
      <c r="H2090" t="n">
        <v>4100.438721960378</v>
      </c>
      <c r="I2090" t="n">
        <v>11.0</v>
      </c>
    </row>
    <row r="2091">
      <c r="A2091" t="s">
        <v>118</v>
      </c>
      <c r="B2091" t="s">
        <v>78</v>
      </c>
      <c r="C2091" t="s">
        <v>9</v>
      </c>
      <c r="D2091" t="s">
        <v>9</v>
      </c>
      <c r="E2091" t="b">
        <v>1</v>
      </c>
      <c r="F2091" t="n">
        <v>4388.175451542181</v>
      </c>
      <c r="G2091" t="n">
        <v>1888.7332763671875</v>
      </c>
      <c r="H2091" t="n">
        <v>1499.4422133219657</v>
      </c>
      <c r="I2091" t="n">
        <v>7.0</v>
      </c>
    </row>
    <row r="2092">
      <c r="A2092" t="s">
        <v>118</v>
      </c>
      <c r="B2092" t="s">
        <v>79</v>
      </c>
      <c r="C2092" t="s">
        <v>9</v>
      </c>
      <c r="D2092" t="s">
        <v>9</v>
      </c>
      <c r="E2092" t="b">
        <v>1</v>
      </c>
      <c r="F2092" t="n">
        <v>5081.484630997233</v>
      </c>
      <c r="G2092" t="n">
        <v>2157.378662109375</v>
      </c>
      <c r="H2092" t="n">
        <v>1924.1060299230141</v>
      </c>
      <c r="I2092" t="n">
        <v>7.0</v>
      </c>
    </row>
    <row r="2093">
      <c r="A2093" t="s">
        <v>118</v>
      </c>
      <c r="B2093" t="s">
        <v>80</v>
      </c>
      <c r="C2093" t="s">
        <v>9</v>
      </c>
      <c r="D2093" t="s">
        <v>9</v>
      </c>
      <c r="E2093" t="b">
        <v>1</v>
      </c>
      <c r="F2093" t="n">
        <v>3576.3317212745155</v>
      </c>
      <c r="G2093" t="n">
        <v>1894.4608154296875</v>
      </c>
      <c r="H2093" t="n">
        <v>681.8708829566443</v>
      </c>
      <c r="I2093" t="n">
        <v>5.0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B47" sqref="B47:E48"/>
    </sheetView>
  </sheetViews>
  <sheetFormatPr defaultRowHeight="15" x14ac:dyDescent="0.25"/>
  <cols>
    <col min="2" max="2" bestFit="true" customWidth="true" width="13.85546875" collapsed="true"/>
    <col min="3" max="3" bestFit="true" customWidth="true" width="8.5703125" collapsed="true"/>
    <col min="4" max="4" bestFit="true" customWidth="true" width="12.7109375" collapsed="true"/>
    <col min="5" max="5" bestFit="true" customWidth="true" width="17.7109375" collapsed="true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5">
      <c r="A2" s="1" t="s">
        <v>4</v>
      </c>
      <c r="B2">
        <v>3116.3</v>
      </c>
      <c r="C2">
        <v>1498.9</v>
      </c>
      <c r="D2">
        <v>617.4</v>
      </c>
      <c r="E2">
        <v>16.600000000000001</v>
      </c>
    </row>
    <row r="3" spans="1:5" x14ac:dyDescent="0.25">
      <c r="A3" s="1" t="s">
        <v>16</v>
      </c>
      <c r="B3">
        <v>2925.2</v>
      </c>
      <c r="C3">
        <v>1517.2</v>
      </c>
      <c r="D3">
        <v>408.1</v>
      </c>
      <c r="E3">
        <v>15.1</v>
      </c>
    </row>
    <row r="4" spans="1:5" x14ac:dyDescent="0.25">
      <c r="A4" s="1" t="s">
        <v>5</v>
      </c>
      <c r="B4">
        <v>2695.5</v>
      </c>
      <c r="C4">
        <v>1436.7</v>
      </c>
      <c r="D4">
        <v>258.8</v>
      </c>
      <c r="E4">
        <v>13.6</v>
      </c>
    </row>
    <row r="5" spans="1:5" x14ac:dyDescent="0.25">
      <c r="A5" s="1" t="s">
        <v>6</v>
      </c>
      <c r="B5">
        <v>2888.1</v>
      </c>
      <c r="C5">
        <v>1638.7</v>
      </c>
      <c r="D5">
        <v>249.4</v>
      </c>
      <c r="E5">
        <v>14.5</v>
      </c>
    </row>
    <row r="6" spans="1:5" x14ac:dyDescent="0.25">
      <c r="A6" s="1" t="s">
        <v>7</v>
      </c>
      <c r="B6">
        <v>2855.1</v>
      </c>
      <c r="C6">
        <v>1651.7</v>
      </c>
      <c r="D6">
        <v>203.3</v>
      </c>
      <c r="E6">
        <v>14.1</v>
      </c>
    </row>
    <row r="7" spans="1:5" x14ac:dyDescent="0.25">
      <c r="A7" s="1" t="s">
        <v>8</v>
      </c>
      <c r="B7">
        <v>2968.7</v>
      </c>
      <c r="C7">
        <v>1600.1</v>
      </c>
      <c r="D7">
        <v>368</v>
      </c>
      <c r="E7">
        <v>14.5</v>
      </c>
    </row>
    <row r="8" spans="1:5" x14ac:dyDescent="0.25">
      <c r="A8" s="1" t="s">
        <v>9</v>
      </c>
      <c r="B8">
        <v>2817.4</v>
      </c>
      <c r="C8">
        <v>1499.7</v>
      </c>
      <c r="D8">
        <v>317.7</v>
      </c>
      <c r="E8">
        <v>14.6</v>
      </c>
    </row>
    <row r="10" spans="1:5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12</v>
      </c>
    </row>
    <row r="11" spans="1:5" x14ac:dyDescent="0.25">
      <c r="A11" s="1" t="s">
        <v>4</v>
      </c>
      <c r="B11">
        <v>11125.7</v>
      </c>
      <c r="C11">
        <v>976.2</v>
      </c>
      <c r="D11">
        <v>1149.4000000000001</v>
      </c>
      <c r="E11">
        <v>11.7</v>
      </c>
    </row>
    <row r="12" spans="1:5" x14ac:dyDescent="0.25">
      <c r="A12" s="1" t="s">
        <v>16</v>
      </c>
      <c r="B12">
        <v>10469.1</v>
      </c>
      <c r="C12">
        <v>987.4</v>
      </c>
      <c r="D12">
        <v>481.7</v>
      </c>
      <c r="E12">
        <v>10.7</v>
      </c>
    </row>
    <row r="13" spans="1:5" x14ac:dyDescent="0.25">
      <c r="A13" s="1" t="s">
        <v>5</v>
      </c>
      <c r="B13">
        <v>10104.200000000001</v>
      </c>
      <c r="C13">
        <v>951.9</v>
      </c>
      <c r="D13">
        <v>152.30000000000001</v>
      </c>
      <c r="E13">
        <v>10</v>
      </c>
    </row>
    <row r="14" spans="1:5" x14ac:dyDescent="0.25">
      <c r="A14" s="1" t="s">
        <v>6</v>
      </c>
      <c r="B14">
        <v>10174.299999999999</v>
      </c>
      <c r="C14">
        <v>1049.8</v>
      </c>
      <c r="D14">
        <v>124.5</v>
      </c>
      <c r="E14">
        <v>10.1</v>
      </c>
    </row>
    <row r="15" spans="1:5" x14ac:dyDescent="0.25">
      <c r="A15" s="1" t="s">
        <v>7</v>
      </c>
      <c r="B15">
        <v>10174.9</v>
      </c>
      <c r="C15">
        <v>1103.3</v>
      </c>
      <c r="D15">
        <v>71.5</v>
      </c>
      <c r="E15">
        <v>10</v>
      </c>
    </row>
    <row r="16" spans="1:5" x14ac:dyDescent="0.25">
      <c r="A16" s="1" t="s">
        <v>8</v>
      </c>
      <c r="B16">
        <v>10472.5</v>
      </c>
      <c r="C16">
        <v>1171.2</v>
      </c>
      <c r="D16">
        <v>301.3</v>
      </c>
      <c r="E16">
        <v>10.199999999999999</v>
      </c>
    </row>
    <row r="17" spans="1:5" x14ac:dyDescent="0.25">
      <c r="A17" s="1" t="s">
        <v>9</v>
      </c>
      <c r="B17">
        <v>10133.799999999999</v>
      </c>
      <c r="C17">
        <v>940.8</v>
      </c>
      <c r="D17">
        <v>193</v>
      </c>
      <c r="E17">
        <v>10</v>
      </c>
    </row>
    <row r="19" spans="1:5" x14ac:dyDescent="0.25">
      <c r="A19" s="1" t="s">
        <v>11</v>
      </c>
      <c r="B19" s="1" t="s">
        <v>1</v>
      </c>
      <c r="C19" s="1" t="s">
        <v>2</v>
      </c>
      <c r="D19" s="1" t="s">
        <v>3</v>
      </c>
      <c r="E19" s="1" t="s">
        <v>12</v>
      </c>
    </row>
    <row r="20" spans="1:5" x14ac:dyDescent="0.25">
      <c r="A20" s="1" t="s">
        <v>4</v>
      </c>
    </row>
    <row r="21" spans="1:5" x14ac:dyDescent="0.25">
      <c r="A21" s="1" t="s">
        <v>16</v>
      </c>
    </row>
    <row r="22" spans="1:5" x14ac:dyDescent="0.25">
      <c r="A22" s="1" t="s">
        <v>5</v>
      </c>
      <c r="B22">
        <v>2775</v>
      </c>
      <c r="C22">
        <v>1596.5</v>
      </c>
      <c r="D22">
        <v>178.5</v>
      </c>
      <c r="E22">
        <v>13.5</v>
      </c>
    </row>
    <row r="23" spans="1:5" x14ac:dyDescent="0.25">
      <c r="A23" s="1" t="s">
        <v>6</v>
      </c>
      <c r="B23">
        <v>3029.5</v>
      </c>
      <c r="C23">
        <v>1874.4</v>
      </c>
      <c r="D23">
        <v>155.1</v>
      </c>
      <c r="E23">
        <v>14.2</v>
      </c>
    </row>
    <row r="24" spans="1:5" x14ac:dyDescent="0.25">
      <c r="A24" s="1" t="s">
        <v>7</v>
      </c>
      <c r="B24">
        <v>3014</v>
      </c>
      <c r="C24">
        <v>1849.7</v>
      </c>
      <c r="D24">
        <v>164.2</v>
      </c>
      <c r="E24">
        <v>14</v>
      </c>
    </row>
    <row r="25" spans="1:5" x14ac:dyDescent="0.25">
      <c r="A25" s="1" t="s">
        <v>8</v>
      </c>
      <c r="B25">
        <v>3057.2</v>
      </c>
      <c r="C25">
        <v>1800</v>
      </c>
      <c r="D25">
        <v>257.2</v>
      </c>
      <c r="E25">
        <v>14.2</v>
      </c>
    </row>
    <row r="26" spans="1:5" x14ac:dyDescent="0.25">
      <c r="A26" s="1" t="s">
        <v>9</v>
      </c>
      <c r="B26">
        <v>3094.5</v>
      </c>
      <c r="C26">
        <v>1804.5</v>
      </c>
      <c r="D26">
        <v>290</v>
      </c>
      <c r="E26">
        <v>14.9</v>
      </c>
    </row>
    <row r="28" spans="1:5" x14ac:dyDescent="0.25">
      <c r="A28" s="1" t="s">
        <v>13</v>
      </c>
      <c r="B28" s="1" t="s">
        <v>1</v>
      </c>
      <c r="C28" s="1" t="s">
        <v>2</v>
      </c>
      <c r="D28" s="1" t="s">
        <v>3</v>
      </c>
      <c r="E28" s="1" t="s">
        <v>12</v>
      </c>
    </row>
    <row r="29" spans="1:5" x14ac:dyDescent="0.25">
      <c r="A29" s="1" t="s">
        <v>4</v>
      </c>
    </row>
    <row r="30" spans="1:5" x14ac:dyDescent="0.25">
      <c r="A30" s="1" t="s">
        <v>16</v>
      </c>
    </row>
    <row r="31" spans="1:5" x14ac:dyDescent="0.25">
      <c r="A31" s="1" t="s">
        <v>5</v>
      </c>
      <c r="B31">
        <v>2578.1</v>
      </c>
      <c r="C31">
        <v>1402.4</v>
      </c>
      <c r="D31">
        <v>175.6</v>
      </c>
      <c r="E31">
        <v>3.3</v>
      </c>
    </row>
    <row r="32" spans="1:5" x14ac:dyDescent="0.25">
      <c r="A32" s="1" t="s">
        <v>6</v>
      </c>
      <c r="B32">
        <v>2645.8</v>
      </c>
      <c r="C32">
        <v>1470.7</v>
      </c>
      <c r="D32">
        <v>175.1</v>
      </c>
      <c r="E32">
        <v>3.3</v>
      </c>
    </row>
    <row r="33" spans="1:5" x14ac:dyDescent="0.25">
      <c r="A33" s="1" t="s">
        <v>7</v>
      </c>
      <c r="B33">
        <v>2676.4</v>
      </c>
      <c r="C33">
        <v>1474.6</v>
      </c>
      <c r="D33">
        <v>201.7</v>
      </c>
      <c r="E33">
        <v>3.4</v>
      </c>
    </row>
    <row r="34" spans="1:5" x14ac:dyDescent="0.25">
      <c r="A34" s="1" t="s">
        <v>8</v>
      </c>
      <c r="B34">
        <v>2719.6</v>
      </c>
      <c r="C34">
        <v>1472.3</v>
      </c>
      <c r="D34">
        <v>247.4</v>
      </c>
      <c r="E34">
        <v>3.4</v>
      </c>
    </row>
    <row r="35" spans="1:5" x14ac:dyDescent="0.25">
      <c r="A35" s="1" t="s">
        <v>9</v>
      </c>
      <c r="B35">
        <v>2590.1</v>
      </c>
      <c r="C35">
        <v>1448.6</v>
      </c>
      <c r="D35">
        <v>141.4</v>
      </c>
      <c r="E35">
        <v>3.2</v>
      </c>
    </row>
    <row r="37" spans="1:5" x14ac:dyDescent="0.25">
      <c r="A37" s="1" t="s">
        <v>14</v>
      </c>
      <c r="B37" s="1" t="s">
        <v>1</v>
      </c>
      <c r="C37" s="1" t="s">
        <v>2</v>
      </c>
      <c r="D37" s="1" t="s">
        <v>3</v>
      </c>
      <c r="E37" s="1" t="s">
        <v>12</v>
      </c>
    </row>
    <row r="38" spans="1:5" x14ac:dyDescent="0.25">
      <c r="A38" s="1" t="s">
        <v>4</v>
      </c>
    </row>
    <row r="39" spans="1:5" x14ac:dyDescent="0.25">
      <c r="A39" s="1" t="s">
        <v>16</v>
      </c>
    </row>
    <row r="40" spans="1:5" x14ac:dyDescent="0.25">
      <c r="A40" s="1" t="s">
        <v>5</v>
      </c>
      <c r="B40">
        <v>9921.4</v>
      </c>
      <c r="C40">
        <v>692.7</v>
      </c>
      <c r="D40">
        <v>228.6</v>
      </c>
      <c r="E40">
        <v>3.1</v>
      </c>
    </row>
    <row r="41" spans="1:5" x14ac:dyDescent="0.25">
      <c r="A41" s="1" t="s">
        <v>6</v>
      </c>
      <c r="B41">
        <v>10151.4</v>
      </c>
      <c r="C41">
        <v>921.5</v>
      </c>
      <c r="D41">
        <v>229.9</v>
      </c>
      <c r="E41">
        <v>3.4</v>
      </c>
    </row>
    <row r="42" spans="1:5" x14ac:dyDescent="0.25">
      <c r="A42" s="1" t="s">
        <v>7</v>
      </c>
      <c r="B42">
        <v>10118.5</v>
      </c>
      <c r="C42">
        <v>1072.7</v>
      </c>
      <c r="D42">
        <v>45.7</v>
      </c>
      <c r="E42">
        <v>3.5</v>
      </c>
    </row>
    <row r="43" spans="1:5" x14ac:dyDescent="0.25">
      <c r="A43" s="1" t="s">
        <v>8</v>
      </c>
      <c r="B43">
        <v>10795.9</v>
      </c>
      <c r="C43">
        <v>963.1</v>
      </c>
      <c r="D43">
        <v>822.7</v>
      </c>
      <c r="E43">
        <v>3.5</v>
      </c>
    </row>
    <row r="44" spans="1:5" x14ac:dyDescent="0.25">
      <c r="A44" s="1" t="s">
        <v>9</v>
      </c>
      <c r="B44">
        <v>9755.2000000000007</v>
      </c>
      <c r="C44">
        <v>711.9</v>
      </c>
      <c r="D44">
        <v>43.4</v>
      </c>
      <c r="E44">
        <v>3</v>
      </c>
    </row>
    <row r="46" spans="1:5" x14ac:dyDescent="0.25">
      <c r="A46" s="1" t="s">
        <v>15</v>
      </c>
      <c r="B46" s="1" t="s">
        <v>1</v>
      </c>
      <c r="C46" s="1" t="s">
        <v>2</v>
      </c>
      <c r="D46" s="1" t="s">
        <v>3</v>
      </c>
      <c r="E46" s="1" t="s">
        <v>12</v>
      </c>
    </row>
    <row r="47" spans="1:5" x14ac:dyDescent="0.25">
      <c r="A47" s="1" t="s">
        <v>4</v>
      </c>
    </row>
    <row r="48" spans="1:5" x14ac:dyDescent="0.25">
      <c r="A48" s="1" t="s">
        <v>16</v>
      </c>
    </row>
    <row r="49" spans="1:5" x14ac:dyDescent="0.25">
      <c r="A49" s="1" t="s">
        <v>5</v>
      </c>
      <c r="B49">
        <v>2955.4</v>
      </c>
      <c r="C49">
        <v>1682.1</v>
      </c>
      <c r="D49">
        <v>273.2</v>
      </c>
      <c r="E49">
        <v>3.9</v>
      </c>
    </row>
    <row r="50" spans="1:5" x14ac:dyDescent="0.25">
      <c r="A50" s="1" t="s">
        <v>6</v>
      </c>
      <c r="B50">
        <v>3128.4</v>
      </c>
      <c r="C50">
        <v>1797.6</v>
      </c>
      <c r="D50">
        <v>330.7</v>
      </c>
      <c r="E50">
        <v>4.0999999999999996</v>
      </c>
    </row>
    <row r="51" spans="1:5" x14ac:dyDescent="0.25">
      <c r="A51" s="1" t="s">
        <v>7</v>
      </c>
      <c r="B51">
        <v>3149.1</v>
      </c>
      <c r="C51">
        <v>1816.4</v>
      </c>
      <c r="D51">
        <v>332.7</v>
      </c>
      <c r="E51">
        <v>4</v>
      </c>
    </row>
    <row r="52" spans="1:5" x14ac:dyDescent="0.25">
      <c r="A52" s="1" t="s">
        <v>8</v>
      </c>
      <c r="B52">
        <v>3120</v>
      </c>
      <c r="C52">
        <v>1754.7</v>
      </c>
      <c r="D52">
        <v>365.2</v>
      </c>
      <c r="E52">
        <v>3.9</v>
      </c>
    </row>
    <row r="53" spans="1:5" x14ac:dyDescent="0.25">
      <c r="A53" s="1" t="s">
        <v>9</v>
      </c>
      <c r="B53">
        <v>3007.9</v>
      </c>
      <c r="C53">
        <v>1735.7</v>
      </c>
      <c r="D53">
        <v>272.10000000000002</v>
      </c>
      <c r="E53">
        <v>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F13" sqref="F13:G13"/>
    </sheetView>
  </sheetViews>
  <sheetFormatPr defaultRowHeight="15" x14ac:dyDescent="0.25"/>
  <cols>
    <col min="2" max="2" bestFit="true" customWidth="true" width="13.85546875" collapsed="true"/>
    <col min="3" max="3" bestFit="true" customWidth="true" width="8.5703125" collapsed="true"/>
    <col min="4" max="4" bestFit="true" customWidth="true" width="12.7109375" collapsed="true"/>
    <col min="5" max="5" bestFit="true" customWidth="true" width="17.7109375" collapsed="true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5">
      <c r="A2" s="1" t="s">
        <v>4</v>
      </c>
      <c r="B2">
        <f>MIN(IF('All Group 4 Results'!A2:A2093="r1",IF('All Group 4 Results'!C2:C2093="SAV",'All Group 4 Results'!F2:F2093)))</f>
      </c>
      <c r="C2">
        <f>MIN(IF('All Group 4 Results'!A2:A2093="r1",IF('All Group 4 Results'!C2:C2093="SAV",'All Group 4 Results'!G2:G2093)))</f>
      </c>
      <c r="D2">
        <f>MIN(IF('All Group 4 Results'!A2:A2093="r1",IF('All Group 4 Results'!C2:C2093="SAV",'All Group 4 Results'!H2:H2093)))</f>
      </c>
      <c r="E2">
        <f>MIN(IF('All Group 4 Results'!A2:A2093="r1",IF('All Group 4 Results'!C2:C2093="SAV",'All Group 4 Results'!I2:I2093)))</f>
      </c>
    </row>
    <row r="3" spans="1:5" x14ac:dyDescent="0.25">
      <c r="A3" s="1" t="s">
        <v>16</v>
      </c>
      <c r="B3">
        <f>MIN(IF('All Group 4 Results'!A2:A2093="r1",IF('All Group 4 Results'!C2:C2093="SWT",'All Group 4 Results'!F2:F2093)))</f>
      </c>
      <c r="C3">
        <f>MIN(IF('All Group 4 Results'!A2:A2093="r1",IF('All Group 4 Results'!C2:C2093="SWT",'All Group 4 Results'!G2:G2093)))</f>
      </c>
      <c r="D3">
        <f>MIN(IF('All Group 4 Results'!A2:A2093="r1",IF('All Group 4 Results'!C2:C2093="SWT",'All Group 4 Results'!H2:H2093)))</f>
      </c>
      <c r="E3">
        <f>MIN(IF('All Group 4 Results'!A2:A2093="r1",IF('All Group 4 Results'!C2:C2093="SWT",'All Group 4 Results'!I2:I2093)))</f>
      </c>
    </row>
    <row r="4" spans="1:5" x14ac:dyDescent="0.25">
      <c r="A4" s="1" t="s">
        <v>5</v>
      </c>
      <c r="B4">
        <f>MIN(IF('All Group 4 Results'!A2:A2093="r1",IF('All Group 4 Results'!C2:C2093="I1",'All Group 4 Results'!F2:F2093)))</f>
      </c>
      <c r="C4">
        <f>MIN(IF('All Group 4 Results'!A2:A2093="r1",IF('All Group 4 Results'!C2:C2093="I1",'All Group 4 Results'!G2:G2093)))</f>
      </c>
      <c r="D4">
        <f>MIN(IF('All Group 4 Results'!A2:A2093="r1",IF('All Group 4 Results'!C2:C2093="I1",'All Group 4 Results'!H2:H2093)))</f>
      </c>
      <c r="E4">
        <f>MIN(IF('All Group 4 Results'!A2:A2093="r1",IF('All Group 4 Results'!C2:C2093="I1",'All Group 4 Results'!I2:I2093)))</f>
      </c>
    </row>
    <row r="5" spans="1:5" x14ac:dyDescent="0.25">
      <c r="A5" s="1" t="s">
        <v>6</v>
      </c>
      <c r="B5">
        <f>MIN(IF('All Group 4 Results'!A2:A2093="r1",IF('All Group 4 Results'!C2:C2093="I2",'All Group 4 Results'!F2:F2093)))</f>
      </c>
      <c r="C5">
        <f>MIN(IF('All Group 4 Results'!A2:A2093="r1",IF('All Group 4 Results'!C2:C2093="I2",'All Group 4 Results'!G2:G2093)))</f>
      </c>
      <c r="D5">
        <f>MIN(IF('All Group 4 Results'!A2:A2093="r1",IF('All Group 4 Results'!C2:C2093="I2",'All Group 4 Results'!H2:H2093)))</f>
      </c>
      <c r="E5">
        <f>MIN(IF('All Group 4 Results'!A2:A2093="r1",IF('All Group 4 Results'!C2:C2093="I2",'All Group 4 Results'!I2:I2093)))</f>
      </c>
    </row>
    <row r="6" spans="1:5" x14ac:dyDescent="0.25">
      <c r="A6" s="1" t="s">
        <v>7</v>
      </c>
      <c r="B6">
        <f>MIN(IF('All Group 4 Results'!A2:A2093="r1",IF('All Group 4 Results'!C2:C2093="I3",'All Group 4 Results'!F2:F2093)))</f>
      </c>
      <c r="C6">
        <f>MIN(IF('All Group 4 Results'!A2:A2093="r1",IF('All Group 4 Results'!C2:C2093="I3",'All Group 4 Results'!G2:G2093)))</f>
      </c>
      <c r="D6">
        <f>MIN(IF('All Group 4 Results'!A2:A2093="r1",IF('All Group 4 Results'!C2:C2093="I3",'All Group 4 Results'!H2:H2093)))</f>
      </c>
      <c r="E6">
        <f>MIN(IF('All Group 4 Results'!A2:A2093="r1",IF('All Group 4 Results'!C2:C2093="I3",'All Group 4 Results'!I2:I2093)))</f>
      </c>
    </row>
    <row r="7" spans="1:5" x14ac:dyDescent="0.25">
      <c r="A7" s="1" t="s">
        <v>8</v>
      </c>
      <c r="B7">
        <f>MIN(IF('All Group 4 Results'!A2:A2093="r1",IF('All Group 4 Results'!C2:C2093="NN",'All Group 4 Results'!F2:F2093)))</f>
      </c>
      <c r="C7">
        <f>MIN(IF('All Group 4 Results'!A2:A2093="r1",IF('All Group 4 Results'!C2:C2093="NN",'All Group 4 Results'!G2:G2093)))</f>
      </c>
      <c r="D7">
        <f>MIN(IF('All Group 4 Results'!A2:A2093="r1",IF('All Group 4 Results'!C2:C2093="NN",'All Group 4 Results'!H2:H2093)))</f>
      </c>
      <c r="E7">
        <f>MIN(IF('All Group 4 Results'!A2:A2093="r1",IF('All Group 4 Results'!C2:C2093="NN",'All Group 4 Results'!I2:I2093)))</f>
      </c>
    </row>
    <row r="8" spans="1:5" x14ac:dyDescent="0.25">
      <c r="A8" s="1" t="s">
        <v>9</v>
      </c>
      <c r="B8">
        <f>MIN(IF('All Group 4 Results'!A2:A2093="r1",IF('All Group 4 Results'!C2:C2093="S",'All Group 4 Results'!F2:F2093)))</f>
      </c>
      <c r="C8">
        <f>MIN(IF('All Group 4 Results'!A2:A2093="r1",IF('All Group 4 Results'!C2:C2093="S",'All Group 4 Results'!G2:G2093)))</f>
      </c>
      <c r="D8">
        <f>MIN(IF('All Group 4 Results'!A2:A2093="r1",IF('All Group 4 Results'!C2:C2093="S",'All Group 4 Results'!H2:H2093)))</f>
      </c>
      <c r="E8">
        <f>MIN(IF('All Group 4 Results'!A2:A2093="r1",IF('All Group 4 Results'!C2:C2093="S",'All Group 4 Results'!I2:I2093)))</f>
      </c>
    </row>
    <row r="10" spans="1:5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12</v>
      </c>
    </row>
    <row r="11" spans="1:5" x14ac:dyDescent="0.25">
      <c r="A11" s="1" t="s">
        <v>4</v>
      </c>
      <c r="B11">
        <f>MIN(IF('All Group 4 Results'!A2:A2093="c1",IF('All Group 4 Results'!C2:C2093="SAV",'All Group 4 Results'!F2:F2093)))</f>
      </c>
      <c r="C11">
        <f>MIN(IF('All Group 4 Results'!A2:A2093="c1",IF('All Group 4 Results'!C2:C2093="SAV",'All Group 4 Results'!G2:G2093)))</f>
      </c>
      <c r="D11">
        <f>MIN(IF('All Group 4 Results'!A2:A2093="c1",IF('All Group 4 Results'!C2:C2093="SAV",'All Group 4 Results'!H2:H2093)))</f>
      </c>
      <c r="E11">
        <f>MIN(IF('All Group 4 Results'!A2:A2093="c1",IF('All Group 4 Results'!C2:C2093="SAV",'All Group 4 Results'!I2:I2093)))</f>
      </c>
    </row>
    <row r="12" spans="1:5" x14ac:dyDescent="0.25">
      <c r="A12" s="1" t="s">
        <v>16</v>
      </c>
      <c r="B12">
        <f>MIN(IF('All Group 4 Results'!A2:A2093="c1",IF('All Group 4 Results'!C2:C2093="SWT",'All Group 4 Results'!F2:F2093)))</f>
      </c>
      <c r="C12">
        <f>MIN(IF('All Group 4 Results'!A2:A2093="c1",IF('All Group 4 Results'!C2:C2093="SWT",'All Group 4 Results'!G2:G2093)))</f>
      </c>
      <c r="D12">
        <f>MIN(IF('All Group 4 Results'!A2:A2093="c1",IF('All Group 4 Results'!C2:C2093="SWT",'All Group 4 Results'!H2:H2093)))</f>
      </c>
      <c r="E12">
        <f>MIN(IF('All Group 4 Results'!A2:A2093="c1",IF('All Group 4 Results'!C2:C2093="SWT",'All Group 4 Results'!I2:I2093)))</f>
      </c>
    </row>
    <row r="13" spans="1:5" x14ac:dyDescent="0.25">
      <c r="A13" s="1" t="s">
        <v>5</v>
      </c>
      <c r="B13">
        <f>MIN(IF('All Group 4 Results'!A2:A2093="c1",IF('All Group 4 Results'!C2:C2093="I1",'All Group 4 Results'!F2:F2093)))</f>
      </c>
      <c r="C13">
        <f>MIN(IF('All Group 4 Results'!A2:A2093="c1",IF('All Group 4 Results'!C2:C2093="I1",'All Group 4 Results'!G2:G2093)))</f>
      </c>
      <c r="D13">
        <f>MIN(IF('All Group 4 Results'!A2:A2093="c1",IF('All Group 4 Results'!C2:C2093="I1",'All Group 4 Results'!H2:H2093)))</f>
      </c>
      <c r="E13">
        <f>MIN(IF('All Group 4 Results'!A2:A2093="c1",IF('All Group 4 Results'!C2:C2093="I1",'All Group 4 Results'!I2:I2093)))</f>
      </c>
    </row>
    <row r="14" spans="1:5" x14ac:dyDescent="0.25">
      <c r="A14" s="1" t="s">
        <v>6</v>
      </c>
      <c r="B14">
        <f>MIN(IF('All Group 4 Results'!A2:A2093="c1",IF('All Group 4 Results'!C2:C2093="I2",'All Group 4 Results'!F2:F2093)))</f>
      </c>
      <c r="C14">
        <f>MIN(IF('All Group 4 Results'!A2:A2093="c1",IF('All Group 4 Results'!C2:C2093="I2",'All Group 4 Results'!G2:G2093)))</f>
      </c>
      <c r="D14">
        <f>MIN(IF('All Group 4 Results'!A2:A2093="c1",IF('All Group 4 Results'!C2:C2093="I2",'All Group 4 Results'!H2:H2093)))</f>
      </c>
      <c r="E14">
        <f>MIN(IF('All Group 4 Results'!A2:A2093="c1",IF('All Group 4 Results'!C2:C2093="I2",'All Group 4 Results'!I2:I2093)))</f>
      </c>
    </row>
    <row r="15" spans="1:5" x14ac:dyDescent="0.25">
      <c r="A15" s="1" t="s">
        <v>7</v>
      </c>
      <c r="B15">
        <f>MIN(IF('All Group 4 Results'!A2:A2093="c1",IF('All Group 4 Results'!C2:C2093="I3",'All Group 4 Results'!F2:F2093)))</f>
      </c>
      <c r="C15">
        <f>MIN(IF('All Group 4 Results'!A2:A2093="c1",IF('All Group 4 Results'!C2:C2093="I3",'All Group 4 Results'!G2:G2093)))</f>
      </c>
      <c r="D15">
        <f>MIN(IF('All Group 4 Results'!A2:A2093="c1",IF('All Group 4 Results'!C2:C2093="I3",'All Group 4 Results'!H2:H2093)))</f>
      </c>
      <c r="E15">
        <f>MIN(IF('All Group 4 Results'!A2:A2093="c1",IF('All Group 4 Results'!C2:C2093="I3",'All Group 4 Results'!I2:I2093)))</f>
      </c>
    </row>
    <row r="16" spans="1:5" x14ac:dyDescent="0.25">
      <c r="A16" s="1" t="s">
        <v>8</v>
      </c>
      <c r="B16">
        <f>MIN(IF('All Group 4 Results'!A2:A2093="c1",IF('All Group 4 Results'!C2:C2093="NN",'All Group 4 Results'!F2:F2093)))</f>
      </c>
      <c r="C16">
        <f>MIN(IF('All Group 4 Results'!A2:A2093="c1",IF('All Group 4 Results'!C2:C2093="NN",'All Group 4 Results'!G2:G2093)))</f>
      </c>
      <c r="D16">
        <f>MIN(IF('All Group 4 Results'!A2:A2093="c1",IF('All Group 4 Results'!C2:C2093="NN",'All Group 4 Results'!H2:H2093)))</f>
      </c>
      <c r="E16">
        <f>MIN(IF('All Group 4 Results'!A2:A2093="c1",IF('All Group 4 Results'!C2:C2093="NN",'All Group 4 Results'!I2:I2093)))</f>
      </c>
    </row>
    <row r="17" spans="1:5" x14ac:dyDescent="0.25">
      <c r="A17" s="1" t="s">
        <v>9</v>
      </c>
      <c r="B17">
        <f>MIN(IF('All Group 4 Results'!A2:A2093="c1",IF('All Group 4 Results'!C2:C2093="S",'All Group 4 Results'!F2:F2093)))</f>
      </c>
      <c r="C17">
        <f>MIN(IF('All Group 4 Results'!A2:A2093="c1",IF('All Group 4 Results'!C2:C2093="S",'All Group 4 Results'!G2:G2093)))</f>
      </c>
      <c r="D17">
        <f>MIN(IF('All Group 4 Results'!A2:A2093="c1",IF('All Group 4 Results'!C2:C2093="S",'All Group 4 Results'!H2:H2093)))</f>
      </c>
      <c r="E17">
        <f>MIN(IF('All Group 4 Results'!A2:A2093="c1",IF('All Group 4 Results'!C2:C2093="S",'All Group 4 Results'!I2:I2093)))</f>
      </c>
    </row>
    <row r="19" spans="1:5" x14ac:dyDescent="0.25">
      <c r="A19" s="1" t="s">
        <v>11</v>
      </c>
      <c r="B19" s="1" t="s">
        <v>1</v>
      </c>
      <c r="C19" s="1" t="s">
        <v>2</v>
      </c>
      <c r="D19" s="1" t="s">
        <v>3</v>
      </c>
      <c r="E19" s="1" t="s">
        <v>12</v>
      </c>
    </row>
    <row r="20" spans="1:5" x14ac:dyDescent="0.25">
      <c r="A20" s="1" t="s">
        <v>4</v>
      </c>
      <c r="B20">
        <f>MIN(IF('All Group 4 Results'!A2:A2093="rc1",IF('All Group 4 Results'!C2:C2093="SAV",'All Group 4 Results'!F2:F2093)))</f>
      </c>
      <c r="C20">
        <f>MIN(IF('All Group 4 Results'!A2:A2093="rc1",IF('All Group 4 Results'!C2:C2093="SAV",'All Group 4 Results'!G2:G2093)))</f>
      </c>
      <c r="D20">
        <f>MIN(IF('All Group 4 Results'!A2:A2093="rc1",IF('All Group 4 Results'!C2:C2093="SAV",'All Group 4 Results'!H2:H2093)))</f>
      </c>
      <c r="E20">
        <f>MIN(IF('All Group 4 Results'!A2:A2093="rc1",IF('All Group 4 Results'!C2:C2093="SAV",'All Group 4 Results'!I2:I2093)))</f>
      </c>
    </row>
    <row r="21" spans="1:5" x14ac:dyDescent="0.25">
      <c r="A21" s="1" t="s">
        <v>16</v>
      </c>
      <c r="B21">
        <f>MIN(IF('All Group 4 Results'!A2:A2093="rc1",IF('All Group 4 Results'!C2:C2093="SWT",'All Group 4 Results'!F2:F2093)))</f>
      </c>
      <c r="C21">
        <f>MIN(IF('All Group 4 Results'!A2:A2093="rc1",IF('All Group 4 Results'!C2:C2093="SWT",'All Group 4 Results'!G2:G2093)))</f>
      </c>
      <c r="D21">
        <f>MIN(IF('All Group 4 Results'!A2:A2093="rc1",IF('All Group 4 Results'!C2:C2093="SWT",'All Group 4 Results'!H2:H2093)))</f>
      </c>
      <c r="E21">
        <f>MIN(IF('All Group 4 Results'!A2:A2093="rc1",IF('All Group 4 Results'!C2:C2093="SWT",'All Group 4 Results'!I2:I2093)))</f>
      </c>
    </row>
    <row r="22" spans="1:5" x14ac:dyDescent="0.25">
      <c r="A22" s="1" t="s">
        <v>5</v>
      </c>
      <c r="B22">
        <f>MIN(IF('All Group 4 Results'!A2:A2093="rc1",IF('All Group 4 Results'!C2:C2093="I1",'All Group 4 Results'!F2:F2093)))</f>
      </c>
      <c r="C22">
        <f>MIN(IF('All Group 4 Results'!A2:A2093="rc1",IF('All Group 4 Results'!C2:C2093="I1",'All Group 4 Results'!G2:G2093)))</f>
      </c>
      <c r="D22">
        <f>MIN(IF('All Group 4 Results'!A2:A2093="rc1",IF('All Group 4 Results'!C2:C2093="I1",'All Group 4 Results'!H2:H2093)))</f>
      </c>
      <c r="E22">
        <f>MIN(IF('All Group 4 Results'!A2:A2093="rc1",IF('All Group 4 Results'!C2:C2093="I1",'All Group 4 Results'!I2:I2093)))</f>
      </c>
    </row>
    <row r="23" spans="1:5" x14ac:dyDescent="0.25">
      <c r="A23" s="1" t="s">
        <v>6</v>
      </c>
      <c r="B23">
        <f>MIN(IF('All Group 4 Results'!A2:A2093="rc1",IF('All Group 4 Results'!C2:C2093="I2",'All Group 4 Results'!F2:F2093)))</f>
      </c>
      <c r="C23">
        <f>MIN(IF('All Group 4 Results'!A2:A2093="rc1",IF('All Group 4 Results'!C2:C2093="I2",'All Group 4 Results'!G2:G2093)))</f>
      </c>
      <c r="D23">
        <f>MIN(IF('All Group 4 Results'!A2:A2093="rc1",IF('All Group 4 Results'!C2:C2093="I2",'All Group 4 Results'!H2:H2093)))</f>
      </c>
      <c r="E23">
        <f>MIN(IF('All Group 4 Results'!A2:A2093="rc1",IF('All Group 4 Results'!C2:C2093="I2",'All Group 4 Results'!I2:I2093)))</f>
      </c>
    </row>
    <row r="24" spans="1:5" x14ac:dyDescent="0.25">
      <c r="A24" s="1" t="s">
        <v>7</v>
      </c>
      <c r="B24">
        <f>MIN(IF('All Group 4 Results'!A2:A2093="rc1",IF('All Group 4 Results'!C2:C2093="I3",'All Group 4 Results'!F2:F2093)))</f>
      </c>
      <c r="C24">
        <f>MIN(IF('All Group 4 Results'!A2:A2093="rc1",IF('All Group 4 Results'!C2:C2093="I3",'All Group 4 Results'!G2:G2093)))</f>
      </c>
      <c r="D24">
        <f>MIN(IF('All Group 4 Results'!A2:A2093="rc1",IF('All Group 4 Results'!C2:C2093="I3",'All Group 4 Results'!H2:H2093)))</f>
      </c>
      <c r="E24">
        <f>MIN(IF('All Group 4 Results'!A2:A2093="rc1",IF('All Group 4 Results'!C2:C2093="I3",'All Group 4 Results'!I2:I2093)))</f>
      </c>
    </row>
    <row r="25" spans="1:5" x14ac:dyDescent="0.25">
      <c r="A25" s="1" t="s">
        <v>8</v>
      </c>
      <c r="B25">
        <f>MIN(IF('All Group 4 Results'!A2:A2093="rc1",IF('All Group 4 Results'!C2:C2093="NN",'All Group 4 Results'!F2:F2093)))</f>
      </c>
      <c r="C25">
        <f>MIN(IF('All Group 4 Results'!A2:A2093="rc1",IF('All Group 4 Results'!C2:C2093="NN",'All Group 4 Results'!G2:G2093)))</f>
      </c>
      <c r="D25">
        <f>MIN(IF('All Group 4 Results'!A2:A2093="rc1",IF('All Group 4 Results'!C2:C2093="NN",'All Group 4 Results'!H2:H2093)))</f>
      </c>
      <c r="E25">
        <f>MIN(IF('All Group 4 Results'!A2:A2093="rc1",IF('All Group 4 Results'!C2:C2093="NN",'All Group 4 Results'!I2:I2093)))</f>
      </c>
    </row>
    <row r="26" spans="1:5" x14ac:dyDescent="0.25">
      <c r="A26" s="1" t="s">
        <v>9</v>
      </c>
      <c r="B26">
        <f>MIN(IF('All Group 4 Results'!A2:A2093="rc1",IF('All Group 4 Results'!C2:C2093="S",'All Group 4 Results'!F2:F2093)))</f>
      </c>
      <c r="C26">
        <f>MIN(IF('All Group 4 Results'!A2:A2093="rc1",IF('All Group 4 Results'!C2:C2093="S",'All Group 4 Results'!G2:G2093)))</f>
      </c>
      <c r="D26">
        <f>MIN(IF('All Group 4 Results'!A2:A2093="rc1",IF('All Group 4 Results'!C2:C2093="S",'All Group 4 Results'!H2:H2093)))</f>
      </c>
      <c r="E26">
        <f>MIN(IF('All Group 4 Results'!A2:A2093="rc1",IF('All Group 4 Results'!C2:C2093="S",'All Group 4 Results'!I2:I2093)))</f>
      </c>
    </row>
    <row r="28" spans="1:5" x14ac:dyDescent="0.25">
      <c r="A28" s="1" t="s">
        <v>13</v>
      </c>
      <c r="B28" s="1" t="s">
        <v>1</v>
      </c>
      <c r="C28" s="1" t="s">
        <v>2</v>
      </c>
      <c r="D28" s="1" t="s">
        <v>3</v>
      </c>
      <c r="E28" s="1" t="s">
        <v>12</v>
      </c>
    </row>
    <row r="29" spans="1:5" x14ac:dyDescent="0.25">
      <c r="A29" s="1" t="s">
        <v>4</v>
      </c>
      <c r="B29">
        <f>MIN(IF('All Group 4 Results'!A2:A2093="r2",IF('All Group 4 Results'!C2:C2093="SAV",'All Group 4 Results'!F2:F2093)))</f>
      </c>
      <c r="C29">
        <f>MIN(IF('All Group 4 Results'!A2:A2093="r2",IF('All Group 4 Results'!C2:C2093="SAV",'All Group 4 Results'!G2:G2093)))</f>
      </c>
      <c r="D29">
        <f>MIN(IF('All Group 4 Results'!A2:A2093="r2",IF('All Group 4 Results'!C2:C2093="SAV",'All Group 4 Results'!H2:H2093)))</f>
      </c>
      <c r="E29">
        <f>MIN(IF('All Group 4 Results'!A2:A2093="r2",IF('All Group 4 Results'!C2:C2093="SAV",'All Group 4 Results'!I2:I2093)))</f>
      </c>
    </row>
    <row r="30" spans="1:5" x14ac:dyDescent="0.25">
      <c r="A30" s="1" t="s">
        <v>16</v>
      </c>
      <c r="B30">
        <f>MIN(IF('All Group 4 Results'!A2:A2093="r2",IF('All Group 4 Results'!C2:C2093="SWT",'All Group 4 Results'!F2:F2093)))</f>
      </c>
      <c r="C30">
        <f>MIN(IF('All Group 4 Results'!A2:A2093="r2",IF('All Group 4 Results'!C2:C2093="SWT",'All Group 4 Results'!G2:G2093)))</f>
      </c>
      <c r="D30">
        <f>MIN(IF('All Group 4 Results'!A2:A2093="r2",IF('All Group 4 Results'!C2:C2093="SWT",'All Group 4 Results'!H2:H2093)))</f>
      </c>
      <c r="E30">
        <f>MIN(IF('All Group 4 Results'!A2:A2093="r2",IF('All Group 4 Results'!C2:C2093="SWT",'All Group 4 Results'!I2:I2093)))</f>
      </c>
    </row>
    <row r="31" spans="1:5" x14ac:dyDescent="0.25">
      <c r="A31" s="1" t="s">
        <v>5</v>
      </c>
      <c r="B31">
        <f>MIN(IF('All Group 4 Results'!A2:A2093="r2",IF('All Group 4 Results'!C2:C2093="I1",'All Group 4 Results'!F2:F2093)))</f>
      </c>
      <c r="C31">
        <f>MIN(IF('All Group 4 Results'!A2:A2093="r2",IF('All Group 4 Results'!C2:C2093="I1",'All Group 4 Results'!G2:G2093)))</f>
      </c>
      <c r="D31">
        <f>MIN(IF('All Group 4 Results'!A2:A2093="r2",IF('All Group 4 Results'!C2:C2093="I1",'All Group 4 Results'!H2:H2093)))</f>
      </c>
      <c r="E31">
        <f>MIN(IF('All Group 4 Results'!A2:A2093="r2",IF('All Group 4 Results'!C2:C2093="I1",'All Group 4 Results'!I2:I2093)))</f>
      </c>
    </row>
    <row r="32" spans="1:5" x14ac:dyDescent="0.25">
      <c r="A32" s="1" t="s">
        <v>6</v>
      </c>
      <c r="B32">
        <f>MIN(IF('All Group 4 Results'!A2:A2093="r2",IF('All Group 4 Results'!C2:C2093="I2",'All Group 4 Results'!F2:F2093)))</f>
      </c>
      <c r="C32">
        <f>MIN(IF('All Group 4 Results'!A2:A2093="r2",IF('All Group 4 Results'!C2:C2093="I2",'All Group 4 Results'!G2:G2093)))</f>
      </c>
      <c r="D32">
        <f>MIN(IF('All Group 4 Results'!A2:A2093="r2",IF('All Group 4 Results'!C2:C2093="I2",'All Group 4 Results'!H2:H2093)))</f>
      </c>
      <c r="E32">
        <f>MIN(IF('All Group 4 Results'!A2:A2093="r2",IF('All Group 4 Results'!C2:C2093="I2",'All Group 4 Results'!I2:I2093)))</f>
      </c>
    </row>
    <row r="33" spans="1:5" x14ac:dyDescent="0.25">
      <c r="A33" s="1" t="s">
        <v>7</v>
      </c>
      <c r="B33">
        <f>MIN(IF('All Group 4 Results'!A2:A2093="r2",IF('All Group 4 Results'!C2:C2093="I3",'All Group 4 Results'!F2:F2093)))</f>
      </c>
      <c r="C33">
        <f>MIN(IF('All Group 4 Results'!A2:A2093="r2",IF('All Group 4 Results'!C2:C2093="I3",'All Group 4 Results'!G2:G2093)))</f>
      </c>
      <c r="D33">
        <f>MIN(IF('All Group 4 Results'!A2:A2093="r2",IF('All Group 4 Results'!C2:C2093="I3",'All Group 4 Results'!H2:H2093)))</f>
      </c>
      <c r="E33">
        <f>MIN(IF('All Group 4 Results'!A2:A2093="r2",IF('All Group 4 Results'!C2:C2093="I3",'All Group 4 Results'!I2:I2093)))</f>
      </c>
    </row>
    <row r="34" spans="1:5" x14ac:dyDescent="0.25">
      <c r="A34" s="1" t="s">
        <v>8</v>
      </c>
      <c r="B34">
        <f>MIN(IF('All Group 4 Results'!A2:A2093="r2",IF('All Group 4 Results'!C2:C2093="NN",'All Group 4 Results'!F2:F2093)))</f>
      </c>
      <c r="C34">
        <f>MIN(IF('All Group 4 Results'!A2:A2093="r2",IF('All Group 4 Results'!C2:C2093="NN",'All Group 4 Results'!G2:G2093)))</f>
      </c>
      <c r="D34">
        <f>MIN(IF('All Group 4 Results'!A2:A2093="r2",IF('All Group 4 Results'!C2:C2093="NN",'All Group 4 Results'!H2:H2093)))</f>
      </c>
      <c r="E34">
        <f>MIN(IF('All Group 4 Results'!A2:A2093="r2",IF('All Group 4 Results'!C2:C2093="NN",'All Group 4 Results'!I2:I2093)))</f>
      </c>
    </row>
    <row r="35" spans="1:5" x14ac:dyDescent="0.25">
      <c r="A35" s="1" t="s">
        <v>9</v>
      </c>
      <c r="B35">
        <f>MIN(IF('All Group 4 Results'!A2:A2093="r2",IF('All Group 4 Results'!C2:C2093="S",'All Group 4 Results'!F2:F2093)))</f>
      </c>
      <c r="C35">
        <f>MIN(IF('All Group 4 Results'!A2:A2093="r2",IF('All Group 4 Results'!C2:C2093="S",'All Group 4 Results'!G2:G2093)))</f>
      </c>
      <c r="D35">
        <f>MIN(IF('All Group 4 Results'!A2:A2093="r2",IF('All Group 4 Results'!C2:C2093="S",'All Group 4 Results'!H2:H2093)))</f>
      </c>
      <c r="E35">
        <f>MIN(IF('All Group 4 Results'!A2:A2093="r2",IF('All Group 4 Results'!C2:C2093="S",'All Group 4 Results'!I2:I2093)))</f>
      </c>
    </row>
    <row r="37" spans="1:5" x14ac:dyDescent="0.25">
      <c r="A37" s="1" t="s">
        <v>14</v>
      </c>
      <c r="B37" s="1" t="s">
        <v>1</v>
      </c>
      <c r="C37" s="1" t="s">
        <v>2</v>
      </c>
      <c r="D37" s="1" t="s">
        <v>3</v>
      </c>
      <c r="E37" s="1" t="s">
        <v>12</v>
      </c>
    </row>
    <row r="38" spans="1:5" x14ac:dyDescent="0.25">
      <c r="A38" s="1" t="s">
        <v>4</v>
      </c>
      <c r="B38">
        <f>MIN(IF('All Group 4 Results'!A2:A2093="c1",IF('All Group 4 Results'!C2:C2093="SAV",'All Group 4 Results'!F2:F2093)))</f>
      </c>
      <c r="C38">
        <f>MIN(IF('All Group 4 Results'!A2:A2093="c1",IF('All Group 4 Results'!C2:C2093="SAV",'All Group 4 Results'!G2:G2093)))</f>
      </c>
      <c r="D38">
        <f>MIN(IF('All Group 4 Results'!A2:A2093="c1",IF('All Group 4 Results'!C2:C2093="SAV",'All Group 4 Results'!H2:H2093)))</f>
      </c>
      <c r="E38">
        <f>MIN(IF('All Group 4 Results'!A2:A2093="c1",IF('All Group 4 Results'!C2:C2093="SAV",'All Group 4 Results'!I2:I2093)))</f>
      </c>
    </row>
    <row r="39" spans="1:5" x14ac:dyDescent="0.25">
      <c r="A39" s="1" t="s">
        <v>16</v>
      </c>
      <c r="B39">
        <f>MIN(IF('All Group 4 Results'!A2:A2093="c1",IF('All Group 4 Results'!C2:C2093="SWT",'All Group 4 Results'!F2:F2093)))</f>
      </c>
      <c r="C39">
        <f>MIN(IF('All Group 4 Results'!A2:A2093="c1",IF('All Group 4 Results'!C2:C2093="SWT",'All Group 4 Results'!G2:G2093)))</f>
      </c>
      <c r="D39">
        <f>MIN(IF('All Group 4 Results'!A2:A2093="c1",IF('All Group 4 Results'!C2:C2093="SWT",'All Group 4 Results'!H2:H2093)))</f>
      </c>
      <c r="E39">
        <f>MIN(IF('All Group 4 Results'!A2:A2093="c1",IF('All Group 4 Results'!C2:C2093="SWT",'All Group 4 Results'!I2:I2093)))</f>
      </c>
    </row>
    <row r="40" spans="1:5" x14ac:dyDescent="0.25">
      <c r="A40" s="1" t="s">
        <v>5</v>
      </c>
      <c r="B40">
        <f>MIN(IF('All Group 4 Results'!A2:A2093="c1",IF('All Group 4 Results'!C2:C2093="I1",'All Group 4 Results'!F2:F2093)))</f>
      </c>
      <c r="C40">
        <f>MIN(IF('All Group 4 Results'!A2:A2093="c1",IF('All Group 4 Results'!C2:C2093="I1",'All Group 4 Results'!G2:G2093)))</f>
      </c>
      <c r="D40">
        <f>MIN(IF('All Group 4 Results'!A2:A2093="c1",IF('All Group 4 Results'!C2:C2093="I1",'All Group 4 Results'!H2:H2093)))</f>
      </c>
      <c r="E40">
        <f>MIN(IF('All Group 4 Results'!A2:A2093="c1",IF('All Group 4 Results'!C2:C2093="I1",'All Group 4 Results'!I2:I2093)))</f>
      </c>
    </row>
    <row r="41" spans="1:5" x14ac:dyDescent="0.25">
      <c r="A41" s="1" t="s">
        <v>6</v>
      </c>
      <c r="B41">
        <f>MIN(IF('All Group 4 Results'!A2:A2093="c1",IF('All Group 4 Results'!C2:C2093="I2",'All Group 4 Results'!F2:F2093)))</f>
      </c>
      <c r="C41">
        <f>MIN(IF('All Group 4 Results'!A2:A2093="c1",IF('All Group 4 Results'!C2:C2093="I2",'All Group 4 Results'!G2:G2093)))</f>
      </c>
      <c r="D41">
        <f>MIN(IF('All Group 4 Results'!A2:A2093="c1",IF('All Group 4 Results'!C2:C2093="I2",'All Group 4 Results'!H2:H2093)))</f>
      </c>
      <c r="E41">
        <f>MIN(IF('All Group 4 Results'!A2:A2093="c1",IF('All Group 4 Results'!C2:C2093="I2",'All Group 4 Results'!I2:I2093)))</f>
      </c>
    </row>
    <row r="42" spans="1:5" x14ac:dyDescent="0.25">
      <c r="A42" s="1" t="s">
        <v>7</v>
      </c>
      <c r="B42">
        <f>MIN(IF('All Group 4 Results'!A2:A2093="c1",IF('All Group 4 Results'!C2:C2093="I3",'All Group 4 Results'!F2:F2093)))</f>
      </c>
      <c r="C42">
        <f>MIN(IF('All Group 4 Results'!A2:A2093="c1",IF('All Group 4 Results'!C2:C2093="I3",'All Group 4 Results'!G2:G2093)))</f>
      </c>
      <c r="D42">
        <f>MIN(IF('All Group 4 Results'!A2:A2093="c1",IF('All Group 4 Results'!C2:C2093="I3",'All Group 4 Results'!H2:H2093)))</f>
      </c>
      <c r="E42">
        <f>MIN(IF('All Group 4 Results'!A2:A2093="c1",IF('All Group 4 Results'!C2:C2093="I3",'All Group 4 Results'!I2:I2093)))</f>
      </c>
    </row>
    <row r="43" spans="1:5" x14ac:dyDescent="0.25">
      <c r="A43" s="1" t="s">
        <v>8</v>
      </c>
      <c r="B43">
        <f>MIN(IF('All Group 4 Results'!A2:A2093="c1",IF('All Group 4 Results'!C2:C2093="NN",'All Group 4 Results'!F2:F2093)))</f>
      </c>
      <c r="C43">
        <f>MIN(IF('All Group 4 Results'!A2:A2093="c1",IF('All Group 4 Results'!C2:C2093="NN",'All Group 4 Results'!G2:G2093)))</f>
      </c>
      <c r="D43">
        <f>MIN(IF('All Group 4 Results'!A2:A2093="c1",IF('All Group 4 Results'!C2:C2093="NN",'All Group 4 Results'!H2:H2093)))</f>
      </c>
      <c r="E43">
        <f>MIN(IF('All Group 4 Results'!A2:A2093="c1",IF('All Group 4 Results'!C2:C2093="NN",'All Group 4 Results'!I2:I2093)))</f>
      </c>
    </row>
    <row r="44" spans="1:5" x14ac:dyDescent="0.25">
      <c r="A44" s="1" t="s">
        <v>9</v>
      </c>
      <c r="B44">
        <f>MIN(IF('All Group 4 Results'!A2:A2093="c1",IF('All Group 4 Results'!C2:C2093="S",'All Group 4 Results'!F2:F2093)))</f>
      </c>
      <c r="C44">
        <f>MIN(IF('All Group 4 Results'!A2:A2093="c1",IF('All Group 4 Results'!C2:C2093="S",'All Group 4 Results'!G2:G2093)))</f>
      </c>
      <c r="D44">
        <f>MIN(IF('All Group 4 Results'!A2:A2093="c1",IF('All Group 4 Results'!C2:C2093="S",'All Group 4 Results'!H2:H2093)))</f>
      </c>
      <c r="E44">
        <f>MIN(IF('All Group 4 Results'!A2:A2093="c1",IF('All Group 4 Results'!C2:C2093="S",'All Group 4 Results'!I2:I2093)))</f>
      </c>
    </row>
    <row r="46" spans="1:5" x14ac:dyDescent="0.25">
      <c r="A46" s="1" t="s">
        <v>15</v>
      </c>
      <c r="B46" s="1" t="s">
        <v>1</v>
      </c>
      <c r="C46" s="1" t="s">
        <v>2</v>
      </c>
      <c r="D46" s="1" t="s">
        <v>3</v>
      </c>
      <c r="E46" s="1" t="s">
        <v>12</v>
      </c>
    </row>
    <row r="47" spans="1:5" x14ac:dyDescent="0.25">
      <c r="A47" s="1" t="s">
        <v>4</v>
      </c>
      <c r="B47">
        <f>MIN(IF('All Group 4 Results'!A2:A2093="rc2",IF('All Group 4 Results'!C2:C2093="SAV",'All Group 4 Results'!F2:F2093)))</f>
      </c>
      <c r="C47">
        <f>MIN(IF('All Group 4 Results'!A2:A2093="rc2",IF('All Group 4 Results'!C2:C2093="SAV",'All Group 4 Results'!G2:G2093)))</f>
      </c>
      <c r="D47">
        <f>MIN(IF('All Group 4 Results'!A2:A2093="rc2",IF('All Group 4 Results'!C2:C2093="SAV",'All Group 4 Results'!H2:H2093)))</f>
      </c>
      <c r="E47">
        <f>MIN(IF('All Group 4 Results'!A2:A2093="rc2",IF('All Group 4 Results'!C2:C2093="SAV",'All Group 4 Results'!I2:I2093)))</f>
      </c>
    </row>
    <row r="48" spans="1:5" x14ac:dyDescent="0.25">
      <c r="A48" s="1" t="s">
        <v>16</v>
      </c>
      <c r="B48">
        <f>MIN(IF('All Group 4 Results'!A2:A2093="rc2",IF('All Group 4 Results'!C2:C2093="SWT",'All Group 4 Results'!F2:F2093)))</f>
      </c>
      <c r="C48">
        <f>MIN(IF('All Group 4 Results'!A2:A2093="rc2",IF('All Group 4 Results'!C2:C2093="SWT",'All Group 4 Results'!G2:G2093)))</f>
      </c>
      <c r="D48">
        <f>MIN(IF('All Group 4 Results'!A2:A2093="rc2",IF('All Group 4 Results'!C2:C2093="SWT",'All Group 4 Results'!H2:H2093)))</f>
      </c>
      <c r="E48">
        <f>MIN(IF('All Group 4 Results'!A2:A2093="rc2",IF('All Group 4 Results'!C2:C2093="SWT",'All Group 4 Results'!I2:I2093)))</f>
      </c>
    </row>
    <row r="49" spans="1:5" x14ac:dyDescent="0.25">
      <c r="A49" s="1" t="s">
        <v>5</v>
      </c>
      <c r="B49">
        <f>MIN(IF('All Group 4 Results'!A2:A2093="rc2",IF('All Group 4 Results'!C2:C2093="I1",'All Group 4 Results'!F2:F2093)))</f>
      </c>
      <c r="C49">
        <f>MIN(IF('All Group 4 Results'!A2:A2093="rc2",IF('All Group 4 Results'!C2:C2093="I1",'All Group 4 Results'!G2:G2093)))</f>
      </c>
      <c r="D49">
        <f>MIN(IF('All Group 4 Results'!A2:A2093="rc2",IF('All Group 4 Results'!C2:C2093="I1",'All Group 4 Results'!H2:H2093)))</f>
      </c>
      <c r="E49">
        <f>MIN(IF('All Group 4 Results'!A2:A2093="rc2",IF('All Group 4 Results'!C2:C2093="I1",'All Group 4 Results'!I2:I2093)))</f>
      </c>
    </row>
    <row r="50" spans="1:5" x14ac:dyDescent="0.25">
      <c r="A50" s="1" t="s">
        <v>6</v>
      </c>
      <c r="B50">
        <f>MIN(IF('All Group 4 Results'!A2:A2093="rc2",IF('All Group 4 Results'!C2:C2093="I2",'All Group 4 Results'!F2:F2093)))</f>
      </c>
      <c r="C50">
        <f>MIN(IF('All Group 4 Results'!A2:A2093="rc2",IF('All Group 4 Results'!C2:C2093="I2",'All Group 4 Results'!G2:G2093)))</f>
      </c>
      <c r="D50">
        <f>MIN(IF('All Group 4 Results'!A2:A2093="rc2",IF('All Group 4 Results'!C2:C2093="I2",'All Group 4 Results'!H2:H2093)))</f>
      </c>
      <c r="E50">
        <f>MIN(IF('All Group 4 Results'!A2:A2093="rc2",IF('All Group 4 Results'!C2:C2093="I2",'All Group 4 Results'!I2:I2093)))</f>
      </c>
    </row>
    <row r="51" spans="1:5" x14ac:dyDescent="0.25">
      <c r="A51" s="1" t="s">
        <v>7</v>
      </c>
      <c r="B51">
        <f>MIN(IF('All Group 4 Results'!A2:A2093="rc2",IF('All Group 4 Results'!C2:C2093="I3",'All Group 4 Results'!F2:F2093)))</f>
      </c>
      <c r="C51">
        <f>MIN(IF('All Group 4 Results'!A2:A2093="rc2",IF('All Group 4 Results'!C2:C2093="I3",'All Group 4 Results'!G2:G2093)))</f>
      </c>
      <c r="D51">
        <f>MIN(IF('All Group 4 Results'!A2:A2093="rc2",IF('All Group 4 Results'!C2:C2093="I3",'All Group 4 Results'!H2:H2093)))</f>
      </c>
      <c r="E51">
        <f>MIN(IF('All Group 4 Results'!A2:A2093="rc2",IF('All Group 4 Results'!C2:C2093="I3",'All Group 4 Results'!I2:I2093)))</f>
      </c>
    </row>
    <row r="52" spans="1:5" x14ac:dyDescent="0.25">
      <c r="A52" s="1" t="s">
        <v>8</v>
      </c>
      <c r="B52">
        <f>MIN(IF('All Group 4 Results'!A2:A2093="rc2",IF('All Group 4 Results'!C2:C2093="NN",'All Group 4 Results'!F2:F2093)))</f>
      </c>
      <c r="C52">
        <f>MIN(IF('All Group 4 Results'!A2:A2093="rc2",IF('All Group 4 Results'!C2:C2093="NN",'All Group 4 Results'!G2:G2093)))</f>
      </c>
      <c r="D52">
        <f>MIN(IF('All Group 4 Results'!A2:A2093="rc2",IF('All Group 4 Results'!C2:C2093="NN",'All Group 4 Results'!H2:H2093)))</f>
      </c>
      <c r="E52">
        <f>MIN(IF('All Group 4 Results'!A2:A2093="rc2",IF('All Group 4 Results'!C2:C2093="NN",'All Group 4 Results'!I2:I2093)))</f>
      </c>
    </row>
    <row r="53" spans="1:5" x14ac:dyDescent="0.25">
      <c r="A53" s="1" t="s">
        <v>9</v>
      </c>
      <c r="B53">
        <f>MIN(IF('All Group 4 Results'!A2:A2093="rc2",IF('All Group 4 Results'!C2:C2093="S",'All Group 4 Results'!F2:F2093)))</f>
      </c>
      <c r="C53">
        <f>MIN(IF('All Group 4 Results'!A2:A2093="rc2",IF('All Group 4 Results'!C2:C2093="S",'All Group 4 Results'!G2:G2093)))</f>
      </c>
      <c r="D53">
        <f>MIN(IF('All Group 4 Results'!A2:A2093="rc2",IF('All Group 4 Results'!C2:C2093="S",'All Group 4 Results'!H2:H2093)))</f>
      </c>
      <c r="E53">
        <f>MIN(IF('All Group 4 Results'!A2:A2093="rc2",IF('All Group 4 Results'!C2:C2093="S",'All Group 4 Results'!I2:I2093)))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zoomScaleNormal="100" workbookViewId="0">
      <selection activeCell="B20" sqref="B20:E21"/>
    </sheetView>
  </sheetViews>
  <sheetFormatPr defaultRowHeight="15" x14ac:dyDescent="0.25"/>
  <cols>
    <col min="2" max="2" bestFit="true" customWidth="true" width="13.85546875" collapsed="true"/>
    <col min="3" max="3" bestFit="true" customWidth="true" width="8.5703125" collapsed="true"/>
    <col min="4" max="4" bestFit="true" customWidth="true" width="12.7109375" collapsed="true"/>
    <col min="5" max="5" bestFit="true" customWidth="true" width="17.7109375" collapsed="true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5">
      <c r="A2" s="1" t="s">
        <v>4</v>
      </c>
      <c r="B2">
        <f>('Group 4 Average Results'!B2-'Solomon Results'!B2)/IF('Solomon Results'!B2&gt;0,'Solomon Results'!B2,1)</f>
      </c>
      <c r="C2">
        <f>('Group 4 Average Results'!C2-'Solomon Results'!C2)/IF('Solomon Results'!C2&gt;0,'Solomon Results'!C2,1)</f>
      </c>
      <c r="D2">
        <f>('Group 4 Average Results'!D2-'Solomon Results'!D2)/IF('Solomon Results'!D2&gt;0,'Solomon Results'!D2,1)</f>
      </c>
      <c r="E2">
        <f>('Group 4 Average Results'!E2-'Solomon Results'!E2)/IF('Solomon Results'!E2&gt;0,'Solomon Results'!E2,1)</f>
      </c>
    </row>
    <row r="3" spans="1:5" x14ac:dyDescent="0.25">
      <c r="A3" s="1" t="s">
        <v>16</v>
      </c>
      <c r="B3">
        <f>('Group 4 Average Results'!B3-'Solomon Results'!B3)/IF('Solomon Results'!B3&gt;0,'Solomon Results'!B3,1)</f>
      </c>
      <c r="C3">
        <f>('Group 4 Average Results'!C3-'Solomon Results'!C3)/IF('Solomon Results'!C3&gt;0,'Solomon Results'!C3,1)</f>
      </c>
      <c r="D3">
        <f>('Group 4 Average Results'!D3-'Solomon Results'!D3)/IF('Solomon Results'!D3&gt;0,'Solomon Results'!D3,1)</f>
      </c>
      <c r="E3">
        <f>('Group 4 Average Results'!E3-'Solomon Results'!E3)/IF('Solomon Results'!E3&gt;0,'Solomon Results'!E3,1)</f>
      </c>
    </row>
    <row r="4" spans="1:5" x14ac:dyDescent="0.25">
      <c r="A4" s="1" t="s">
        <v>5</v>
      </c>
      <c r="B4">
        <f>('Group 4 Average Results'!B4-'Solomon Results'!B4)/IF('Solomon Results'!B4&gt;0,'Solomon Results'!B4,1)</f>
      </c>
      <c r="C4">
        <f>('Group 4 Average Results'!C4-'Solomon Results'!C4)/IF('Solomon Results'!C4&gt;0,'Solomon Results'!C4,1)</f>
      </c>
      <c r="D4">
        <f>('Group 4 Average Results'!D4-'Solomon Results'!D4)/IF('Solomon Results'!D4&gt;0,'Solomon Results'!D4,1)</f>
      </c>
      <c r="E4">
        <f>('Group 4 Average Results'!E4-'Solomon Results'!E4)/IF('Solomon Results'!E4&gt;0,'Solomon Results'!E4,1)</f>
      </c>
    </row>
    <row r="5" spans="1:5" x14ac:dyDescent="0.25">
      <c r="A5" s="1" t="s">
        <v>6</v>
      </c>
      <c r="B5">
        <f>('Group 4 Average Results'!B5-'Solomon Results'!B5)/IF('Solomon Results'!B5&gt;0,'Solomon Results'!B5,1)</f>
      </c>
      <c r="C5">
        <f>('Group 4 Average Results'!C5-'Solomon Results'!C5)/IF('Solomon Results'!C5&gt;0,'Solomon Results'!C5,1)</f>
      </c>
      <c r="D5">
        <f>('Group 4 Average Results'!D5-'Solomon Results'!D5)/IF('Solomon Results'!D5&gt;0,'Solomon Results'!D5,1)</f>
      </c>
      <c r="E5">
        <f>('Group 4 Average Results'!E5-'Solomon Results'!E5)/IF('Solomon Results'!E5&gt;0,'Solomon Results'!E5,1)</f>
      </c>
    </row>
    <row r="6" spans="1:5" x14ac:dyDescent="0.25">
      <c r="A6" s="1" t="s">
        <v>7</v>
      </c>
      <c r="B6">
        <f>('Group 4 Average Results'!B6-'Solomon Results'!B6)/IF('Solomon Results'!B6&gt;0,'Solomon Results'!B6,1)</f>
      </c>
      <c r="C6">
        <f>('Group 4 Average Results'!C6-'Solomon Results'!C6)/IF('Solomon Results'!C6&gt;0,'Solomon Results'!C6,1)</f>
      </c>
      <c r="D6">
        <f>('Group 4 Average Results'!D6-'Solomon Results'!D6)/IF('Solomon Results'!D6&gt;0,'Solomon Results'!D6,1)</f>
      </c>
      <c r="E6">
        <f>('Group 4 Average Results'!E6-'Solomon Results'!E6)/IF('Solomon Results'!E6&gt;0,'Solomon Results'!E6,1)</f>
      </c>
    </row>
    <row r="7" spans="1:5" x14ac:dyDescent="0.25">
      <c r="A7" s="1" t="s">
        <v>8</v>
      </c>
      <c r="B7">
        <f>('Group 4 Average Results'!B7-'Solomon Results'!B7)/IF('Solomon Results'!B7&gt;0,'Solomon Results'!B7,1)</f>
      </c>
      <c r="C7">
        <f>('Group 4 Average Results'!C7-'Solomon Results'!C7)/IF('Solomon Results'!C7&gt;0,'Solomon Results'!C7,1)</f>
      </c>
      <c r="D7">
        <f>('Group 4 Average Results'!D7-'Solomon Results'!D7)/IF('Solomon Results'!D7&gt;0,'Solomon Results'!D7,1)</f>
      </c>
      <c r="E7">
        <f>('Group 4 Average Results'!E7-'Solomon Results'!E7)/IF('Solomon Results'!E7&gt;0,'Solomon Results'!E7,1)</f>
      </c>
    </row>
    <row r="8" spans="1:5" x14ac:dyDescent="0.25">
      <c r="A8" s="1" t="s">
        <v>9</v>
      </c>
      <c r="B8">
        <f>('Group 4 Average Results'!B8-'Solomon Results'!B8)/IF('Solomon Results'!B8&gt;0,'Solomon Results'!B8,1)</f>
      </c>
      <c r="C8">
        <f>('Group 4 Average Results'!C8-'Solomon Results'!C8)/IF('Solomon Results'!C8&gt;0,'Solomon Results'!C8,1)</f>
      </c>
      <c r="D8">
        <f>('Group 4 Average Results'!D8-'Solomon Results'!D8)/IF('Solomon Results'!D8&gt;0,'Solomon Results'!D8,1)</f>
      </c>
      <c r="E8">
        <f>('Group 4 Average Results'!E8-'Solomon Results'!E8)/IF('Solomon Results'!E8&gt;0,'Solomon Results'!E8,1)</f>
      </c>
    </row>
    <row r="10" spans="1:5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12</v>
      </c>
    </row>
    <row r="11" spans="1:5" x14ac:dyDescent="0.25">
      <c r="A11" s="1" t="s">
        <v>4</v>
      </c>
      <c r="B11">
        <f>('Group 4 Average Results'!B11-'Solomon Results'!B11)/IF('Solomon Results'!B11&gt;0,'Solomon Results'!B11,1)</f>
      </c>
      <c r="C11">
        <f>('Group 4 Average Results'!C11-'Solomon Results'!C11)/IF('Solomon Results'!C11&gt;0,'Solomon Results'!C11,1)</f>
      </c>
      <c r="D11">
        <f>('Group 4 Average Results'!D11-'Solomon Results'!D11)/IF('Solomon Results'!D11&gt;0,'Solomon Results'!D11,1)</f>
      </c>
      <c r="E11">
        <f>('Group 4 Average Results'!E11-'Solomon Results'!E11)/IF('Solomon Results'!E11&gt;0,'Solomon Results'!E11,1)</f>
      </c>
    </row>
    <row r="12" spans="1:5" x14ac:dyDescent="0.25">
      <c r="A12" s="1" t="s">
        <v>16</v>
      </c>
      <c r="B12">
        <f>('Group 4 Average Results'!B12-'Solomon Results'!B12)/IF('Solomon Results'!B12&gt;0,'Solomon Results'!B12,1)</f>
      </c>
      <c r="C12">
        <f>('Group 4 Average Results'!C12-'Solomon Results'!C12)/IF('Solomon Results'!C12&gt;0,'Solomon Results'!C12,1)</f>
      </c>
      <c r="D12">
        <f>('Group 4 Average Results'!D12-'Solomon Results'!D12)/IF('Solomon Results'!D12&gt;0,'Solomon Results'!D12,1)</f>
      </c>
      <c r="E12">
        <f>('Group 4 Average Results'!E12-'Solomon Results'!E12)/IF('Solomon Results'!E12&gt;0,'Solomon Results'!E12,1)</f>
      </c>
    </row>
    <row r="13" spans="1:5" x14ac:dyDescent="0.25">
      <c r="A13" s="1" t="s">
        <v>5</v>
      </c>
      <c r="B13">
        <f>('Group 4 Average Results'!B13-'Solomon Results'!B13)/IF('Solomon Results'!B13&gt;0,'Solomon Results'!B13,1)</f>
      </c>
      <c r="C13">
        <f>('Group 4 Average Results'!C13-'Solomon Results'!C13)/IF('Solomon Results'!C13&gt;0,'Solomon Results'!C13,1)</f>
      </c>
      <c r="D13">
        <f>('Group 4 Average Results'!D13-'Solomon Results'!D13)/IF('Solomon Results'!D13&gt;0,'Solomon Results'!D13,1)</f>
      </c>
      <c r="E13">
        <f>('Group 4 Average Results'!E13-'Solomon Results'!E13)/IF('Solomon Results'!E13&gt;0,'Solomon Results'!E13,1)</f>
      </c>
    </row>
    <row r="14" spans="1:5" x14ac:dyDescent="0.25">
      <c r="A14" s="1" t="s">
        <v>6</v>
      </c>
      <c r="B14">
        <f>('Group 4 Average Results'!B14-'Solomon Results'!B14)/IF('Solomon Results'!B14&gt;0,'Solomon Results'!B14,1)</f>
      </c>
      <c r="C14">
        <f>('Group 4 Average Results'!C14-'Solomon Results'!C14)/IF('Solomon Results'!C14&gt;0,'Solomon Results'!C14,1)</f>
      </c>
      <c r="D14">
        <f>('Group 4 Average Results'!D14-'Solomon Results'!D14)/IF('Solomon Results'!D14&gt;0,'Solomon Results'!D14,1)</f>
      </c>
      <c r="E14">
        <f>('Group 4 Average Results'!E14-'Solomon Results'!E14)/IF('Solomon Results'!E14&gt;0,'Solomon Results'!E14,1)</f>
      </c>
    </row>
    <row r="15" spans="1:5" x14ac:dyDescent="0.25">
      <c r="A15" s="1" t="s">
        <v>7</v>
      </c>
      <c r="B15">
        <f>('Group 4 Average Results'!B15-'Solomon Results'!B15)/IF('Solomon Results'!B15&gt;0,'Solomon Results'!B15,1)</f>
      </c>
      <c r="C15">
        <f>('Group 4 Average Results'!C15-'Solomon Results'!C15)/IF('Solomon Results'!C15&gt;0,'Solomon Results'!C15,1)</f>
      </c>
      <c r="D15">
        <f>('Group 4 Average Results'!D15-'Solomon Results'!D15)/IF('Solomon Results'!D15&gt;0,'Solomon Results'!D15,1)</f>
      </c>
      <c r="E15">
        <f>('Group 4 Average Results'!E15-'Solomon Results'!E15)/IF('Solomon Results'!E15&gt;0,'Solomon Results'!E15,1)</f>
      </c>
    </row>
    <row r="16" spans="1:5" x14ac:dyDescent="0.25">
      <c r="A16" s="1" t="s">
        <v>8</v>
      </c>
      <c r="B16">
        <f>('Group 4 Average Results'!B16-'Solomon Results'!B16)/IF('Solomon Results'!B16&gt;0,'Solomon Results'!B16,1)</f>
      </c>
      <c r="C16">
        <f>('Group 4 Average Results'!C16-'Solomon Results'!C16)/IF('Solomon Results'!C16&gt;0,'Solomon Results'!C16,1)</f>
      </c>
      <c r="D16">
        <f>('Group 4 Average Results'!D16-'Solomon Results'!D16)/IF('Solomon Results'!D16&gt;0,'Solomon Results'!D16,1)</f>
      </c>
      <c r="E16">
        <f>('Group 4 Average Results'!E16-'Solomon Results'!E16)/IF('Solomon Results'!E16&gt;0,'Solomon Results'!E16,1)</f>
      </c>
    </row>
    <row r="17" spans="1:5" x14ac:dyDescent="0.25">
      <c r="A17" s="1" t="s">
        <v>9</v>
      </c>
      <c r="B17">
        <f>('Group 4 Average Results'!B17-'Solomon Results'!B17)/IF('Solomon Results'!B17&gt;0,'Solomon Results'!B17,1)</f>
      </c>
      <c r="C17">
        <f>('Group 4 Average Results'!C17-'Solomon Results'!C17)/IF('Solomon Results'!C17&gt;0,'Solomon Results'!C17,1)</f>
      </c>
      <c r="D17">
        <f>('Group 4 Average Results'!D17-'Solomon Results'!D17)/IF('Solomon Results'!D17&gt;0,'Solomon Results'!D17,1)</f>
      </c>
      <c r="E17">
        <f>('Group 4 Average Results'!E17-'Solomon Results'!E17)/IF('Solomon Results'!E17&gt;0,'Solomon Results'!E17,1)</f>
      </c>
    </row>
    <row r="19" spans="1:5" x14ac:dyDescent="0.25">
      <c r="A19" s="1" t="s">
        <v>11</v>
      </c>
      <c r="B19" s="1" t="s">
        <v>1</v>
      </c>
      <c r="C19" s="1" t="s">
        <v>2</v>
      </c>
      <c r="D19" s="1" t="s">
        <v>3</v>
      </c>
      <c r="E19" s="1" t="s">
        <v>12</v>
      </c>
    </row>
    <row r="20" spans="1:5" x14ac:dyDescent="0.25">
      <c r="A20" s="1" t="s">
        <v>4</v>
      </c>
      <c r="B20">
        <f>('Group 4 Average Results'!B20-'Solomon Results'!B20)/IF('Solomon Results'!B20&gt;0,'Solomon Results'!B20,1)</f>
      </c>
      <c r="C20">
        <f>('Group 4 Average Results'!C20-'Solomon Results'!C20)/IF('Solomon Results'!C20&gt;0,'Solomon Results'!C20,1)</f>
      </c>
      <c r="D20">
        <f>('Group 4 Average Results'!D20-'Solomon Results'!D20)/IF('Solomon Results'!D20&gt;0,'Solomon Results'!D20,1)</f>
      </c>
      <c r="E20">
        <f>('Group 4 Average Results'!E20-'Solomon Results'!E20)/IF('Solomon Results'!E20&gt;0,'Solomon Results'!E20,1)</f>
      </c>
    </row>
    <row r="21" spans="1:5" x14ac:dyDescent="0.25">
      <c r="A21" s="1" t="s">
        <v>16</v>
      </c>
      <c r="B21">
        <f>('Group 4 Average Results'!B21-'Solomon Results'!B21)/IF('Solomon Results'!B21&gt;0,'Solomon Results'!B21,1)</f>
      </c>
      <c r="C21">
        <f>('Group 4 Average Results'!C21-'Solomon Results'!C21)/IF('Solomon Results'!C21&gt;0,'Solomon Results'!C21,1)</f>
      </c>
      <c r="D21">
        <f>('Group 4 Average Results'!D21-'Solomon Results'!D21)/IF('Solomon Results'!D21&gt;0,'Solomon Results'!D21,1)</f>
      </c>
      <c r="E21">
        <f>('Group 4 Average Results'!E21-'Solomon Results'!E21)/IF('Solomon Results'!E21&gt;0,'Solomon Results'!E21,1)</f>
      </c>
    </row>
    <row r="22" spans="1:5" x14ac:dyDescent="0.25">
      <c r="A22" s="1" t="s">
        <v>5</v>
      </c>
      <c r="B22">
        <f>('Group 4 Average Results'!B22-'Solomon Results'!B22)/IF('Solomon Results'!B22&gt;0,'Solomon Results'!B22,1)</f>
      </c>
      <c r="C22">
        <f>('Group 4 Average Results'!C22-'Solomon Results'!C22)/IF('Solomon Results'!C22&gt;0,'Solomon Results'!C22,1)</f>
      </c>
      <c r="D22">
        <f>('Group 4 Average Results'!D22-'Solomon Results'!D22)/IF('Solomon Results'!D22&gt;0,'Solomon Results'!D22,1)</f>
      </c>
      <c r="E22">
        <f>('Group 4 Average Results'!E22-'Solomon Results'!E22)/IF('Solomon Results'!E22&gt;0,'Solomon Results'!E22,1)</f>
      </c>
    </row>
    <row r="23" spans="1:5" x14ac:dyDescent="0.25">
      <c r="A23" s="1" t="s">
        <v>6</v>
      </c>
      <c r="B23">
        <f>('Group 4 Average Results'!B23-'Solomon Results'!B23)/IF('Solomon Results'!B23&gt;0,'Solomon Results'!B23,1)</f>
      </c>
      <c r="C23">
        <f>('Group 4 Average Results'!C23-'Solomon Results'!C23)/IF('Solomon Results'!C23&gt;0,'Solomon Results'!C23,1)</f>
      </c>
      <c r="D23">
        <f>('Group 4 Average Results'!D23-'Solomon Results'!D23)/IF('Solomon Results'!D23&gt;0,'Solomon Results'!D23,1)</f>
      </c>
      <c r="E23">
        <f>('Group 4 Average Results'!E23-'Solomon Results'!E23)/IF('Solomon Results'!E23&gt;0,'Solomon Results'!E23,1)</f>
      </c>
    </row>
    <row r="24" spans="1:5" x14ac:dyDescent="0.25">
      <c r="A24" s="1" t="s">
        <v>7</v>
      </c>
      <c r="B24">
        <f>('Group 4 Average Results'!B24-'Solomon Results'!B24)/IF('Solomon Results'!B24&gt;0,'Solomon Results'!B24,1)</f>
      </c>
      <c r="C24">
        <f>('Group 4 Average Results'!C24-'Solomon Results'!C24)/IF('Solomon Results'!C24&gt;0,'Solomon Results'!C24,1)</f>
      </c>
      <c r="D24">
        <f>('Group 4 Average Results'!D24-'Solomon Results'!D24)/IF('Solomon Results'!D24&gt;0,'Solomon Results'!D24,1)</f>
      </c>
      <c r="E24">
        <f>('Group 4 Average Results'!E24-'Solomon Results'!E24)/IF('Solomon Results'!E24&gt;0,'Solomon Results'!E24,1)</f>
      </c>
    </row>
    <row r="25" spans="1:5" x14ac:dyDescent="0.25">
      <c r="A25" s="1" t="s">
        <v>8</v>
      </c>
      <c r="B25">
        <f>('Group 4 Average Results'!B25-'Solomon Results'!B25)/IF('Solomon Results'!B25&gt;0,'Solomon Results'!B25,1)</f>
      </c>
      <c r="C25">
        <f>('Group 4 Average Results'!C25-'Solomon Results'!C25)/IF('Solomon Results'!C25&gt;0,'Solomon Results'!C25,1)</f>
      </c>
      <c r="D25">
        <f>('Group 4 Average Results'!D25-'Solomon Results'!D25)/IF('Solomon Results'!D25&gt;0,'Solomon Results'!D25,1)</f>
      </c>
      <c r="E25">
        <f>('Group 4 Average Results'!E25-'Solomon Results'!E25)/IF('Solomon Results'!E25&gt;0,'Solomon Results'!E25,1)</f>
      </c>
    </row>
    <row r="26" spans="1:5" x14ac:dyDescent="0.25">
      <c r="A26" s="1" t="s">
        <v>9</v>
      </c>
      <c r="B26">
        <f>('Group 4 Average Results'!B26-'Solomon Results'!B26)/IF('Solomon Results'!B26&gt;0,'Solomon Results'!B26,1)</f>
      </c>
      <c r="C26">
        <f>('Group 4 Average Results'!C26-'Solomon Results'!C26)/IF('Solomon Results'!C26&gt;0,'Solomon Results'!C26,1)</f>
      </c>
      <c r="D26">
        <f>('Group 4 Average Results'!D26-'Solomon Results'!D26)/IF('Solomon Results'!D26&gt;0,'Solomon Results'!D26,1)</f>
      </c>
      <c r="E26">
        <f>('Group 4 Average Results'!E26-'Solomon Results'!E26)/IF('Solomon Results'!E26&gt;0,'Solomon Results'!E26,1)</f>
      </c>
    </row>
    <row r="27" spans="1:5" x14ac:dyDescent="0.25">
      <c r="A27" s="1"/>
    </row>
    <row r="28" spans="1:5" x14ac:dyDescent="0.25">
      <c r="A28" s="1" t="s">
        <v>13</v>
      </c>
      <c r="B28" s="1" t="s">
        <v>1</v>
      </c>
      <c r="C28" s="1" t="s">
        <v>2</v>
      </c>
      <c r="D28" s="1" t="s">
        <v>3</v>
      </c>
      <c r="E28" s="1" t="s">
        <v>12</v>
      </c>
    </row>
    <row r="29" spans="1:5" x14ac:dyDescent="0.25">
      <c r="A29" s="1" t="s">
        <v>4</v>
      </c>
      <c r="B29">
        <f>('Group 4 Average Results'!B29-'Solomon Results'!B29)/IF('Solomon Results'!B29&gt;0,'Solomon Results'!B29,1)</f>
      </c>
      <c r="C29">
        <f>('Group 4 Average Results'!C29-'Solomon Results'!C29)/IF('Solomon Results'!C29&gt;0,'Solomon Results'!C29,1)</f>
      </c>
      <c r="D29">
        <f>('Group 4 Average Results'!D29-'Solomon Results'!D29)/IF('Solomon Results'!D29&gt;0,'Solomon Results'!D29,1)</f>
      </c>
      <c r="E29">
        <f>('Group 4 Average Results'!E29-'Solomon Results'!E29)/IF('Solomon Results'!E29&gt;0,'Solomon Results'!E29,1)</f>
      </c>
    </row>
    <row r="30" spans="1:5" x14ac:dyDescent="0.25">
      <c r="A30" s="1" t="s">
        <v>16</v>
      </c>
      <c r="B30">
        <f>('Group 4 Average Results'!B30-'Solomon Results'!B30)/IF('Solomon Results'!B30&gt;0,'Solomon Results'!B30,1)</f>
      </c>
      <c r="C30">
        <f>('Group 4 Average Results'!C30-'Solomon Results'!C30)/IF('Solomon Results'!C30&gt;0,'Solomon Results'!C30,1)</f>
      </c>
      <c r="D30">
        <f>('Group 4 Average Results'!D30-'Solomon Results'!D30)/IF('Solomon Results'!D30&gt;0,'Solomon Results'!D30,1)</f>
      </c>
      <c r="E30">
        <f>('Group 4 Average Results'!E30-'Solomon Results'!E30)/IF('Solomon Results'!E30&gt;0,'Solomon Results'!E30,1)</f>
      </c>
    </row>
    <row r="31" spans="1:5" x14ac:dyDescent="0.25">
      <c r="A31" s="1" t="s">
        <v>5</v>
      </c>
      <c r="B31">
        <f>('Group 4 Average Results'!B31-'Solomon Results'!B31)/IF('Solomon Results'!B31&gt;0,'Solomon Results'!B31,1)</f>
      </c>
      <c r="C31">
        <f>('Group 4 Average Results'!C31-'Solomon Results'!C31)/IF('Solomon Results'!C31&gt;0,'Solomon Results'!C31,1)</f>
      </c>
      <c r="D31">
        <f>('Group 4 Average Results'!D31-'Solomon Results'!D31)/IF('Solomon Results'!D31&gt;0,'Solomon Results'!D31,1)</f>
      </c>
      <c r="E31">
        <f>('Group 4 Average Results'!E31-'Solomon Results'!E31)/IF('Solomon Results'!E31&gt;0,'Solomon Results'!E31,1)</f>
      </c>
    </row>
    <row r="32" spans="1:5" x14ac:dyDescent="0.25">
      <c r="A32" s="1" t="s">
        <v>6</v>
      </c>
      <c r="B32">
        <f>('Group 4 Average Results'!B32-'Solomon Results'!B32)/IF('Solomon Results'!B32&gt;0,'Solomon Results'!B32,1)</f>
      </c>
      <c r="C32">
        <f>('Group 4 Average Results'!C32-'Solomon Results'!C32)/IF('Solomon Results'!C32&gt;0,'Solomon Results'!C32,1)</f>
      </c>
      <c r="D32">
        <f>('Group 4 Average Results'!D32-'Solomon Results'!D32)/IF('Solomon Results'!D32&gt;0,'Solomon Results'!D32,1)</f>
      </c>
      <c r="E32">
        <f>('Group 4 Average Results'!E32-'Solomon Results'!E32)/IF('Solomon Results'!E32&gt;0,'Solomon Results'!E32,1)</f>
      </c>
    </row>
    <row r="33" spans="1:5" x14ac:dyDescent="0.25">
      <c r="A33" s="1" t="s">
        <v>7</v>
      </c>
      <c r="B33">
        <f>('Group 4 Average Results'!B33-'Solomon Results'!B33)/IF('Solomon Results'!B33&gt;0,'Solomon Results'!B33,1)</f>
      </c>
      <c r="C33">
        <f>('Group 4 Average Results'!C33-'Solomon Results'!C33)/IF('Solomon Results'!C33&gt;0,'Solomon Results'!C33,1)</f>
      </c>
      <c r="D33">
        <f>('Group 4 Average Results'!D33-'Solomon Results'!D33)/IF('Solomon Results'!D33&gt;0,'Solomon Results'!D33,1)</f>
      </c>
      <c r="E33">
        <f>('Group 4 Average Results'!E33-'Solomon Results'!E33)/IF('Solomon Results'!E33&gt;0,'Solomon Results'!E33,1)</f>
      </c>
    </row>
    <row r="34" spans="1:5" x14ac:dyDescent="0.25">
      <c r="A34" s="1" t="s">
        <v>8</v>
      </c>
      <c r="B34">
        <f>('Group 4 Average Results'!B34-'Solomon Results'!B34)/IF('Solomon Results'!B34&gt;0,'Solomon Results'!B34,1)</f>
      </c>
      <c r="C34">
        <f>('Group 4 Average Results'!C34-'Solomon Results'!C34)/IF('Solomon Results'!C34&gt;0,'Solomon Results'!C34,1)</f>
      </c>
      <c r="D34">
        <f>('Group 4 Average Results'!D34-'Solomon Results'!D34)/IF('Solomon Results'!D34&gt;0,'Solomon Results'!D34,1)</f>
      </c>
      <c r="E34">
        <f>('Group 4 Average Results'!E34-'Solomon Results'!E34)/IF('Solomon Results'!E34&gt;0,'Solomon Results'!E34,1)</f>
      </c>
    </row>
    <row r="35" spans="1:5" x14ac:dyDescent="0.25">
      <c r="A35" s="1" t="s">
        <v>9</v>
      </c>
      <c r="B35">
        <f>('Group 4 Average Results'!B35-'Solomon Results'!B35)/IF('Solomon Results'!B35&gt;0,'Solomon Results'!B35,1)</f>
      </c>
      <c r="C35">
        <f>('Group 4 Average Results'!C35-'Solomon Results'!C35)/IF('Solomon Results'!C35&gt;0,'Solomon Results'!C35,1)</f>
      </c>
      <c r="D35">
        <f>('Group 4 Average Results'!D35-'Solomon Results'!D35)/IF('Solomon Results'!D35&gt;0,'Solomon Results'!D35,1)</f>
      </c>
      <c r="E35">
        <f>('Group 4 Average Results'!E35-'Solomon Results'!E35)/IF('Solomon Results'!E35&gt;0,'Solomon Results'!E35,1)</f>
      </c>
    </row>
    <row r="37" spans="1:5" x14ac:dyDescent="0.25">
      <c r="A37" s="1" t="s">
        <v>14</v>
      </c>
      <c r="B37" s="1" t="s">
        <v>1</v>
      </c>
      <c r="C37" s="1" t="s">
        <v>2</v>
      </c>
      <c r="D37" s="1" t="s">
        <v>3</v>
      </c>
      <c r="E37" s="1" t="s">
        <v>12</v>
      </c>
    </row>
    <row r="38" spans="1:5" x14ac:dyDescent="0.25">
      <c r="A38" s="1" t="s">
        <v>4</v>
      </c>
      <c r="B38">
        <f>('Group 4 Average Results'!B38-'Solomon Results'!B38)/IF('Solomon Results'!B38&gt;0,'Solomon Results'!B38,1)</f>
      </c>
      <c r="C38">
        <f>('Group 4 Average Results'!C38-'Solomon Results'!C38)/IF('Solomon Results'!C38&gt;0,'Solomon Results'!C38,1)</f>
      </c>
      <c r="D38">
        <f>('Group 4 Average Results'!D38-'Solomon Results'!D38)/IF('Solomon Results'!D38&gt;0,'Solomon Results'!D38,1)</f>
      </c>
      <c r="E38">
        <f>('Group 4 Average Results'!E38-'Solomon Results'!E38)/IF('Solomon Results'!E38&gt;0,'Solomon Results'!E38,1)</f>
      </c>
    </row>
    <row r="39" spans="1:5" x14ac:dyDescent="0.25">
      <c r="A39" s="1" t="s">
        <v>16</v>
      </c>
      <c r="B39">
        <f>('Group 4 Average Results'!B39-'Solomon Results'!B39)/IF('Solomon Results'!B39&gt;0,'Solomon Results'!B39,1)</f>
      </c>
      <c r="C39">
        <f>('Group 4 Average Results'!C39-'Solomon Results'!C39)/IF('Solomon Results'!C39&gt;0,'Solomon Results'!C39,1)</f>
      </c>
      <c r="D39">
        <f>('Group 4 Average Results'!D39-'Solomon Results'!D39)/IF('Solomon Results'!D39&gt;0,'Solomon Results'!D39,1)</f>
      </c>
      <c r="E39">
        <f>('Group 4 Average Results'!E39-'Solomon Results'!E39)/IF('Solomon Results'!E39&gt;0,'Solomon Results'!E39,1)</f>
      </c>
    </row>
    <row r="40" spans="1:5" x14ac:dyDescent="0.25">
      <c r="A40" s="1" t="s">
        <v>5</v>
      </c>
      <c r="B40">
        <f>('Group 4 Average Results'!B40-'Solomon Results'!B40)/IF('Solomon Results'!B40&gt;0,'Solomon Results'!B40,1)</f>
      </c>
      <c r="C40">
        <f>('Group 4 Average Results'!C40-'Solomon Results'!C40)/IF('Solomon Results'!C40&gt;0,'Solomon Results'!C40,1)</f>
      </c>
      <c r="D40">
        <f>('Group 4 Average Results'!D40-'Solomon Results'!D40)/IF('Solomon Results'!D40&gt;0,'Solomon Results'!D40,1)</f>
      </c>
      <c r="E40">
        <f>('Group 4 Average Results'!E40-'Solomon Results'!E40)/IF('Solomon Results'!E40&gt;0,'Solomon Results'!E40,1)</f>
      </c>
    </row>
    <row r="41" spans="1:5" x14ac:dyDescent="0.25">
      <c r="A41" s="1" t="s">
        <v>6</v>
      </c>
      <c r="B41">
        <f>('Group 4 Average Results'!B41-'Solomon Results'!B41)/IF('Solomon Results'!B41&gt;0,'Solomon Results'!B41,1)</f>
      </c>
      <c r="C41">
        <f>('Group 4 Average Results'!C41-'Solomon Results'!C41)/IF('Solomon Results'!C41&gt;0,'Solomon Results'!C41,1)</f>
      </c>
      <c r="D41">
        <f>('Group 4 Average Results'!D41-'Solomon Results'!D41)/IF('Solomon Results'!D41&gt;0,'Solomon Results'!D41,1)</f>
      </c>
      <c r="E41">
        <f>('Group 4 Average Results'!E41-'Solomon Results'!E41)/IF('Solomon Results'!E41&gt;0,'Solomon Results'!E41,1)</f>
      </c>
    </row>
    <row r="42" spans="1:5" x14ac:dyDescent="0.25">
      <c r="A42" s="1" t="s">
        <v>7</v>
      </c>
      <c r="B42">
        <f>('Group 4 Average Results'!B42-'Solomon Results'!B42)/IF('Solomon Results'!B42&gt;0,'Solomon Results'!B42,1)</f>
      </c>
      <c r="C42">
        <f>('Group 4 Average Results'!C42-'Solomon Results'!C42)/IF('Solomon Results'!C42&gt;0,'Solomon Results'!C42,1)</f>
      </c>
      <c r="D42">
        <f>('Group 4 Average Results'!D42-'Solomon Results'!D42)/IF('Solomon Results'!D42&gt;0,'Solomon Results'!D42,1)</f>
      </c>
      <c r="E42">
        <f>('Group 4 Average Results'!E42-'Solomon Results'!E42)/IF('Solomon Results'!E42&gt;0,'Solomon Results'!E42,1)</f>
      </c>
    </row>
    <row r="43" spans="1:5" x14ac:dyDescent="0.25">
      <c r="A43" s="1" t="s">
        <v>8</v>
      </c>
      <c r="B43">
        <f>('Group 4 Average Results'!B43-'Solomon Results'!B43)/IF('Solomon Results'!B43&gt;0,'Solomon Results'!B43,1)</f>
      </c>
      <c r="C43">
        <f>('Group 4 Average Results'!C43-'Solomon Results'!C43)/IF('Solomon Results'!C43&gt;0,'Solomon Results'!C43,1)</f>
      </c>
      <c r="D43">
        <f>('Group 4 Average Results'!D43-'Solomon Results'!D43)/IF('Solomon Results'!D43&gt;0,'Solomon Results'!D43,1)</f>
      </c>
      <c r="E43">
        <f>('Group 4 Average Results'!E43-'Solomon Results'!E43)/IF('Solomon Results'!E43&gt;0,'Solomon Results'!E43,1)</f>
      </c>
    </row>
    <row r="44" spans="1:5" x14ac:dyDescent="0.25">
      <c r="A44" s="1" t="s">
        <v>9</v>
      </c>
      <c r="B44">
        <f>('Group 4 Average Results'!B44-'Solomon Results'!B44)/IF('Solomon Results'!B44&gt;0,'Solomon Results'!B44,1)</f>
      </c>
      <c r="C44">
        <f>('Group 4 Average Results'!C44-'Solomon Results'!C44)/IF('Solomon Results'!C44&gt;0,'Solomon Results'!C44,1)</f>
      </c>
      <c r="D44">
        <f>('Group 4 Average Results'!D44-'Solomon Results'!D44)/IF('Solomon Results'!D44&gt;0,'Solomon Results'!D44,1)</f>
      </c>
      <c r="E44">
        <f>('Group 4 Average Results'!E44-'Solomon Results'!E44)/IF('Solomon Results'!E44&gt;0,'Solomon Results'!E44,1)</f>
      </c>
    </row>
    <row r="46" spans="1:5" x14ac:dyDescent="0.25">
      <c r="A46" s="1" t="s">
        <v>15</v>
      </c>
      <c r="B46" s="1" t="s">
        <v>1</v>
      </c>
      <c r="C46" s="1" t="s">
        <v>2</v>
      </c>
      <c r="D46" s="1" t="s">
        <v>3</v>
      </c>
      <c r="E46" s="1" t="s">
        <v>12</v>
      </c>
    </row>
    <row r="47" spans="1:5" x14ac:dyDescent="0.25">
      <c r="A47" s="1" t="s">
        <v>4</v>
      </c>
      <c r="B47">
        <f>('Group 4 Average Results'!B47-'Solomon Results'!B47)/IF('Solomon Results'!B47&gt;0,'Solomon Results'!B47,1)</f>
      </c>
      <c r="C47">
        <f>('Group 4 Average Results'!C47-'Solomon Results'!C47)/IF('Solomon Results'!C47&gt;0,'Solomon Results'!C47,1)</f>
      </c>
      <c r="D47">
        <f>('Group 4 Average Results'!D47-'Solomon Results'!D47)/IF('Solomon Results'!D47&gt;0,'Solomon Results'!D47,1)</f>
      </c>
      <c r="E47">
        <f>('Group 4 Average Results'!E47-'Solomon Results'!E47)/IF('Solomon Results'!E47&gt;0,'Solomon Results'!E47,1)</f>
      </c>
    </row>
    <row r="48" spans="1:5" x14ac:dyDescent="0.25">
      <c r="A48" s="1" t="s">
        <v>16</v>
      </c>
      <c r="B48">
        <f>('Group 4 Average Results'!B48-'Solomon Results'!B48)/IF('Solomon Results'!B48&gt;0,'Solomon Results'!B48,1)</f>
      </c>
      <c r="C48">
        <f>('Group 4 Average Results'!C48-'Solomon Results'!C48)/IF('Solomon Results'!C48&gt;0,'Solomon Results'!C48,1)</f>
      </c>
      <c r="D48">
        <f>('Group 4 Average Results'!D48-'Solomon Results'!D48)/IF('Solomon Results'!D48&gt;0,'Solomon Results'!D48,1)</f>
      </c>
      <c r="E48">
        <f>('Group 4 Average Results'!E48-'Solomon Results'!E48)/IF('Solomon Results'!E48&gt;0,'Solomon Results'!E48,1)</f>
      </c>
    </row>
    <row r="49" spans="1:5" x14ac:dyDescent="0.25">
      <c r="A49" s="1" t="s">
        <v>5</v>
      </c>
      <c r="B49">
        <f>('Group 4 Average Results'!B49-'Solomon Results'!B49)/IF('Solomon Results'!B49&gt;0,'Solomon Results'!B49,1)</f>
      </c>
      <c r="C49">
        <f>('Group 4 Average Results'!C49-'Solomon Results'!C49)/IF('Solomon Results'!C49&gt;0,'Solomon Results'!C49,1)</f>
      </c>
      <c r="D49">
        <f>('Group 4 Average Results'!D49-'Solomon Results'!D49)/IF('Solomon Results'!D49&gt;0,'Solomon Results'!D49,1)</f>
      </c>
      <c r="E49">
        <f>('Group 4 Average Results'!E49-'Solomon Results'!E49)/IF('Solomon Results'!E49&gt;0,'Solomon Results'!E49,1)</f>
      </c>
    </row>
    <row r="50" spans="1:5" x14ac:dyDescent="0.25">
      <c r="A50" s="1" t="s">
        <v>6</v>
      </c>
      <c r="B50">
        <f>('Group 4 Average Results'!B50-'Solomon Results'!B50)/IF('Solomon Results'!B50&gt;0,'Solomon Results'!B50,1)</f>
      </c>
      <c r="C50">
        <f>('Group 4 Average Results'!C50-'Solomon Results'!C50)/IF('Solomon Results'!C50&gt;0,'Solomon Results'!C50,1)</f>
      </c>
      <c r="D50">
        <f>('Group 4 Average Results'!D50-'Solomon Results'!D50)/IF('Solomon Results'!D50&gt;0,'Solomon Results'!D50,1)</f>
      </c>
      <c r="E50">
        <f>('Group 4 Average Results'!E50-'Solomon Results'!E50)/IF('Solomon Results'!E50&gt;0,'Solomon Results'!E50,1)</f>
      </c>
    </row>
    <row r="51" spans="1:5" x14ac:dyDescent="0.25">
      <c r="A51" s="1" t="s">
        <v>7</v>
      </c>
      <c r="B51">
        <f>('Group 4 Average Results'!B51-'Solomon Results'!B51)/IF('Solomon Results'!B51&gt;0,'Solomon Results'!B51,1)</f>
      </c>
      <c r="C51">
        <f>('Group 4 Average Results'!C51-'Solomon Results'!C51)/IF('Solomon Results'!C51&gt;0,'Solomon Results'!C51,1)</f>
      </c>
      <c r="D51">
        <f>('Group 4 Average Results'!D51-'Solomon Results'!D51)/IF('Solomon Results'!D51&gt;0,'Solomon Results'!D51,1)</f>
      </c>
      <c r="E51">
        <f>('Group 4 Average Results'!E51-'Solomon Results'!E51)/IF('Solomon Results'!E51&gt;0,'Solomon Results'!E51,1)</f>
      </c>
    </row>
    <row r="52" spans="1:5" x14ac:dyDescent="0.25">
      <c r="A52" s="1" t="s">
        <v>8</v>
      </c>
      <c r="B52">
        <f>('Group 4 Average Results'!B52-'Solomon Results'!B52)/IF('Solomon Results'!B52&gt;0,'Solomon Results'!B52,1)</f>
      </c>
      <c r="C52">
        <f>('Group 4 Average Results'!C52-'Solomon Results'!C52)/IF('Solomon Results'!C52&gt;0,'Solomon Results'!C52,1)</f>
      </c>
      <c r="D52">
        <f>('Group 4 Average Results'!D52-'Solomon Results'!D52)/IF('Solomon Results'!D52&gt;0,'Solomon Results'!D52,1)</f>
      </c>
      <c r="E52">
        <f>('Group 4 Average Results'!E52-'Solomon Results'!E52)/IF('Solomon Results'!E52&gt;0,'Solomon Results'!E52,1)</f>
      </c>
    </row>
    <row r="53" spans="1:5" x14ac:dyDescent="0.25">
      <c r="A53" s="1" t="s">
        <v>9</v>
      </c>
      <c r="B53">
        <f>('Group 4 Average Results'!B53-'Solomon Results'!B53)/IF('Solomon Results'!B53&gt;0,'Solomon Results'!B53,1)</f>
      </c>
      <c r="C53">
        <f>('Group 4 Average Results'!C53-'Solomon Results'!C53)/IF('Solomon Results'!C53&gt;0,'Solomon Results'!C53,1)</f>
      </c>
      <c r="D53">
        <f>('Group 4 Average Results'!D53-'Solomon Results'!D53)/IF('Solomon Results'!D53&gt;0,'Solomon Results'!D53,1)</f>
      </c>
      <c r="E53">
        <f>('Group 4 Average Results'!E53-'Solomon Results'!E53)/IF('Solomon Results'!E53&gt;0,'Solomon Results'!E53,1)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zoomScaleNormal="100" workbookViewId="0">
      <selection activeCell="G7" sqref="G7"/>
    </sheetView>
  </sheetViews>
  <sheetFormatPr defaultRowHeight="15" x14ac:dyDescent="0.25"/>
  <cols>
    <col min="2" max="2" bestFit="true" customWidth="true" width="13.85546875" collapsed="true"/>
    <col min="3" max="3" bestFit="true" customWidth="true" width="8.5703125" collapsed="true"/>
    <col min="4" max="4" bestFit="true" customWidth="true" width="12.7109375" collapsed="true"/>
    <col min="5" max="5" bestFit="true" customWidth="true" width="17.7109375" collapsed="true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5">
      <c r="A2" s="1" t="s">
        <v>4</v>
      </c>
      <c r="B2">
        <f>IFERROR(AVERAGEIFS('All Group 4 Results'!F2:F2093,'All Group 4 Results'!A2:A2093,"r1",'All Group 4 Results'!C2:C2093,"SAV"),0)</f>
      </c>
      <c r="C2">
        <f>IFERROR(AVERAGEIFS('All Group 4 Results'!G2:G2093,'All Group 4 Results'!A2:A2093,"r1",'All Group 4 Results'!C2:C2093,"SAV"),0)</f>
      </c>
      <c r="D2">
        <f>IFERROR(AVERAGEIFS('All Group 4 Results'!H2:H2093,'All Group 4 Results'!A2:A2093,"r1",'All Group 4 Results'!C2:C2093,"SAV"),0)</f>
      </c>
      <c r="E2">
        <f>IFERROR(AVERAGEIFS('All Group 4 Results'!I2:I2093,'All Group 4 Results'!A2:A2093,"r1",'All Group 4 Results'!C2:C2093,"SAV"),0)</f>
      </c>
    </row>
    <row r="3" spans="1:5" x14ac:dyDescent="0.25">
      <c r="A3" s="1" t="s">
        <v>16</v>
      </c>
      <c r="B3">
        <f>IFERROR(AVERAGEIFS('All Group 4 Results'!F2:F2093,'All Group 4 Results'!A2:A2093,"r1",'All Group 4 Results'!C2:C2093,"SWT"),0)</f>
      </c>
      <c r="C3">
        <f>IFERROR(AVERAGEIFS('All Group 4 Results'!G2:G2093,'All Group 4 Results'!A2:A2093,"r1",'All Group 4 Results'!C2:C2093,"SWT"),0)</f>
      </c>
      <c r="D3">
        <f>IFERROR(AVERAGEIFS('All Group 4 Results'!H2:H2093,'All Group 4 Results'!A2:A2093,"r1",'All Group 4 Results'!C2:C2093,"SWT"),0)</f>
      </c>
      <c r="E3">
        <f>IFERROR(AVERAGEIFS('All Group 4 Results'!I2:I2093,'All Group 4 Results'!A2:A2093,"r1",'All Group 4 Results'!C2:C2093,"SWT"),0)</f>
      </c>
    </row>
    <row r="4" spans="1:5" x14ac:dyDescent="0.25">
      <c r="A4" s="1" t="s">
        <v>5</v>
      </c>
      <c r="B4">
        <f>IFERROR(AVERAGEIFS('All Group 4 Results'!F2:F2093,'All Group 4 Results'!A2:A2093,"r1",'All Group 4 Results'!C2:C2093,"I1"),0)</f>
      </c>
      <c r="C4">
        <f>IFERROR(AVERAGEIFS('All Group 4 Results'!G2:G2093,'All Group 4 Results'!A2:A2093,"r1",'All Group 4 Results'!C2:C2093,"I1"),0)</f>
      </c>
      <c r="D4">
        <f>IFERROR(AVERAGEIFS('All Group 4 Results'!H2:H2093,'All Group 4 Results'!A2:A2093,"r1",'All Group 4 Results'!C2:C2093,"I1"),0)</f>
      </c>
      <c r="E4">
        <f>IFERROR(AVERAGEIFS('All Group 4 Results'!I2:I2093,'All Group 4 Results'!A2:A2093,"r1",'All Group 4 Results'!C2:C2093,"I1"),0)</f>
      </c>
    </row>
    <row r="5" spans="1:5" x14ac:dyDescent="0.25">
      <c r="A5" s="1" t="s">
        <v>6</v>
      </c>
      <c r="B5">
        <f>IFERROR(AVERAGEIFS('All Group 4 Results'!F2:F2093,'All Group 4 Results'!A2:A2093,"r1",'All Group 4 Results'!C2:C2093,"I2"),0)</f>
      </c>
      <c r="C5">
        <f>IFERROR(AVERAGEIFS('All Group 4 Results'!G2:G2093,'All Group 4 Results'!A2:A2093,"r1",'All Group 4 Results'!C2:C2093,"I2"),0)</f>
      </c>
      <c r="D5">
        <f>IFERROR(AVERAGEIFS('All Group 4 Results'!H2:H2093,'All Group 4 Results'!A2:A2093,"r1",'All Group 4 Results'!C2:C2093,"I2"),0)</f>
      </c>
      <c r="E5">
        <f>IFERROR(AVERAGEIFS('All Group 4 Results'!I2:I2093,'All Group 4 Results'!A2:A2093,"r1",'All Group 4 Results'!C2:C2093,"I2"),0)</f>
      </c>
    </row>
    <row r="6" spans="1:5" x14ac:dyDescent="0.25">
      <c r="A6" s="1" t="s">
        <v>7</v>
      </c>
      <c r="B6">
        <f>IFERROR(AVERAGEIFS('All Group 4 Results'!F2:F2093,'All Group 4 Results'!A2:A2093,"r1",'All Group 4 Results'!C2:C2093,"I3"),0)</f>
      </c>
      <c r="C6">
        <f>IFERROR(AVERAGEIFS('All Group 4 Results'!G2:G2093,'All Group 4 Results'!A2:A2093,"r1",'All Group 4 Results'!C2:C2093,"I3"),0)</f>
      </c>
      <c r="D6">
        <f>IFERROR(AVERAGEIFS('All Group 4 Results'!H2:H2093,'All Group 4 Results'!A2:A2093,"r1",'All Group 4 Results'!C2:C2093,"I3"),0)</f>
      </c>
      <c r="E6">
        <f>IFERROR(AVERAGEIFS('All Group 4 Results'!I2:I2093,'All Group 4 Results'!A2:A2093,"r1",'All Group 4 Results'!C2:C2093,"I3"),0)</f>
      </c>
    </row>
    <row r="7" spans="1:5" x14ac:dyDescent="0.25">
      <c r="A7" s="1" t="s">
        <v>8</v>
      </c>
      <c r="B7">
        <f>IFERROR(AVERAGEIFS('All Group 4 Results'!F2:F2093,'All Group 4 Results'!A2:A2093,"r1",'All Group 4 Results'!C2:C2093,"NN"),0)</f>
      </c>
      <c r="C7">
        <f>IFERROR(AVERAGEIFS('All Group 4 Results'!G2:G2093,'All Group 4 Results'!A2:A2093,"r1",'All Group 4 Results'!C2:C2093,"NN"),0)</f>
      </c>
      <c r="D7">
        <f>IFERROR(AVERAGEIFS('All Group 4 Results'!H2:H2093,'All Group 4 Results'!A2:A2093,"r1",'All Group 4 Results'!C2:C2093,"NN"),0)</f>
      </c>
      <c r="E7">
        <f>IFERROR(AVERAGEIFS('All Group 4 Results'!I2:I2093,'All Group 4 Results'!A2:A2093,"r1",'All Group 4 Results'!C2:C2093,"NN"),0)</f>
      </c>
    </row>
    <row r="8" spans="1:5" x14ac:dyDescent="0.25">
      <c r="A8" s="1" t="s">
        <v>9</v>
      </c>
      <c r="B8">
        <f>IFERROR(AVERAGEIFS('All Group 4 Results'!F2:F2093,'All Group 4 Results'!A2:A2093,"r1",'All Group 4 Results'!C2:C2093,"S"),0)</f>
      </c>
      <c r="C8">
        <f>IFERROR(AVERAGEIFS('All Group 4 Results'!G2:G2093,'All Group 4 Results'!A2:A2093,"r1",'All Group 4 Results'!C2:C2093,"S"),0)</f>
      </c>
      <c r="D8">
        <f>IFERROR(AVERAGEIFS('All Group 4 Results'!H2:H2093,'All Group 4 Results'!A2:A2093,"r1",'All Group 4 Results'!C2:C2093,"S"),0)</f>
      </c>
      <c r="E8">
        <f>IFERROR(AVERAGEIFS('All Group 4 Results'!I2:I2093,'All Group 4 Results'!A2:A2093,"r1",'All Group 4 Results'!C2:C2093,"S"),0)</f>
      </c>
    </row>
    <row r="9" spans="1:5" x14ac:dyDescent="0.25">
      <c r="A9" s="1"/>
    </row>
    <row r="10" spans="1:5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12</v>
      </c>
    </row>
    <row r="11" spans="1:5" x14ac:dyDescent="0.25">
      <c r="A11" s="1" t="s">
        <v>4</v>
      </c>
      <c r="B11">
        <f>IFERROR(AVERAGEIFS('All Group 4 Results'!F2:F2093,'All Group 4 Results'!A2:A2093,"c1",'All Group 4 Results'!C2:C2093,"SAV"),0)</f>
      </c>
      <c r="C11">
        <f>IFERROR(AVERAGEIFS('All Group 4 Results'!G2:G2093,'All Group 4 Results'!A2:A2093,"c1",'All Group 4 Results'!C2:C2093,"SAV"),0)</f>
      </c>
      <c r="D11">
        <f>IFERROR(AVERAGEIFS('All Group 4 Results'!H2:H2093,'All Group 4 Results'!A2:A2093,"c1",'All Group 4 Results'!C2:C2093,"SAV"),0)</f>
      </c>
      <c r="E11">
        <f>IFERROR(AVERAGEIFS('All Group 4 Results'!I2:I2093,'All Group 4 Results'!A2:A2093,"c1",'All Group 4 Results'!C2:C2093,"SAV"),0)</f>
      </c>
    </row>
    <row r="12" spans="1:5" x14ac:dyDescent="0.25">
      <c r="A12" s="1" t="s">
        <v>16</v>
      </c>
      <c r="B12">
        <f>IFERROR(AVERAGEIFS('All Group 4 Results'!F2:F2093,'All Group 4 Results'!A2:A2093,"c1",'All Group 4 Results'!C2:C2093,"SWT"),0)</f>
      </c>
      <c r="C12">
        <f>IFERROR(AVERAGEIFS('All Group 4 Results'!G2:G2093,'All Group 4 Results'!A2:A2093,"c1",'All Group 4 Results'!C2:C2093,"SWT"),0)</f>
      </c>
      <c r="D12">
        <f>IFERROR(AVERAGEIFS('All Group 4 Results'!H2:H2093,'All Group 4 Results'!A2:A2093,"c1",'All Group 4 Results'!C2:C2093,"SWT"),0)</f>
      </c>
      <c r="E12">
        <f>IFERROR(AVERAGEIFS('All Group 4 Results'!I2:I2093,'All Group 4 Results'!A2:A2093,"c1",'All Group 4 Results'!C2:C2093,"SWT"),0)</f>
      </c>
    </row>
    <row r="13" spans="1:5" x14ac:dyDescent="0.25">
      <c r="A13" s="1" t="s">
        <v>5</v>
      </c>
      <c r="B13">
        <f>IFERROR(AVERAGEIFS('All Group 4 Results'!F2:F2093,'All Group 4 Results'!A2:A2093,"c1",'All Group 4 Results'!C2:C2093,"I1"),0)</f>
      </c>
      <c r="C13">
        <f>IFERROR(AVERAGEIFS('All Group 4 Results'!G2:G2093,'All Group 4 Results'!A2:A2093,"c1",'All Group 4 Results'!C2:C2093,"I1"),0)</f>
      </c>
      <c r="D13">
        <f>IFERROR(AVERAGEIFS('All Group 4 Results'!H2:H2093,'All Group 4 Results'!A2:A2093,"c1",'All Group 4 Results'!C2:C2093,"I1"),0)</f>
      </c>
      <c r="E13">
        <f>IFERROR(AVERAGEIFS('All Group 4 Results'!I2:I2093,'All Group 4 Results'!A2:A2093,"c1",'All Group 4 Results'!C2:C2093,"I1"),0)</f>
      </c>
    </row>
    <row r="14" spans="1:5" x14ac:dyDescent="0.25">
      <c r="A14" s="1" t="s">
        <v>6</v>
      </c>
      <c r="B14">
        <f>IFERROR(AVERAGEIFS('All Group 4 Results'!F2:F2093,'All Group 4 Results'!A2:A2093,"c1",'All Group 4 Results'!C2:C2093,"I2"),0)</f>
      </c>
      <c r="C14">
        <f>IFERROR(AVERAGEIFS('All Group 4 Results'!G2:G2093,'All Group 4 Results'!A2:A2093,"c1",'All Group 4 Results'!C2:C2093,"I2"),0)</f>
      </c>
      <c r="D14">
        <f>IFERROR(AVERAGEIFS('All Group 4 Results'!H2:H2093,'All Group 4 Results'!A2:A2093,"c1",'All Group 4 Results'!C2:C2093,"I2"),0)</f>
      </c>
      <c r="E14">
        <f>IFERROR(AVERAGEIFS('All Group 4 Results'!I2:I2093,'All Group 4 Results'!A2:A2093,"c1",'All Group 4 Results'!C2:C2093,"I2"),0)</f>
      </c>
    </row>
    <row r="15" spans="1:5" x14ac:dyDescent="0.25">
      <c r="A15" s="1" t="s">
        <v>7</v>
      </c>
      <c r="B15">
        <f>IFERROR(AVERAGEIFS('All Group 4 Results'!F2:F2093,'All Group 4 Results'!A2:A2093,"c1",'All Group 4 Results'!C2:C2093,"I3"),0)</f>
      </c>
      <c r="C15">
        <f>IFERROR(AVERAGEIFS('All Group 4 Results'!G2:G2093,'All Group 4 Results'!A2:A2093,"c1",'All Group 4 Results'!C2:C2093,"I3"),0)</f>
      </c>
      <c r="D15">
        <f>IFERROR(AVERAGEIFS('All Group 4 Results'!H2:H2093,'All Group 4 Results'!A2:A2093,"c1",'All Group 4 Results'!C2:C2093,"I3"),0)</f>
      </c>
      <c r="E15">
        <f>IFERROR(AVERAGEIFS('All Group 4 Results'!I2:I2093,'All Group 4 Results'!A2:A2093,"c1",'All Group 4 Results'!C2:C2093,"I3"),0)</f>
      </c>
    </row>
    <row r="16" spans="1:5" x14ac:dyDescent="0.25">
      <c r="A16" s="1" t="s">
        <v>8</v>
      </c>
      <c r="B16">
        <f>IFERROR(AVERAGEIFS('All Group 4 Results'!F2:F2093,'All Group 4 Results'!A2:A2093,"c1",'All Group 4 Results'!C2:C2093,"NN"),0)</f>
      </c>
      <c r="C16">
        <f>IFERROR(AVERAGEIFS('All Group 4 Results'!G2:G2093,'All Group 4 Results'!A2:A2093,"c1",'All Group 4 Results'!C2:C2093,"NN"),0)</f>
      </c>
      <c r="D16">
        <f>IFERROR(AVERAGEIFS('All Group 4 Results'!H2:H2093,'All Group 4 Results'!A2:A2093,"c1",'All Group 4 Results'!C2:C2093,"NN"),0)</f>
      </c>
      <c r="E16">
        <f>IFERROR(AVERAGEIFS('All Group 4 Results'!I2:I2093,'All Group 4 Results'!A2:A2093,"c1",'All Group 4 Results'!C2:C2093,"NN"),0)</f>
      </c>
    </row>
    <row r="17" spans="1:5" x14ac:dyDescent="0.25">
      <c r="A17" s="1" t="s">
        <v>9</v>
      </c>
      <c r="B17">
        <f>IFERROR(AVERAGEIFS('All Group 4 Results'!F2:F2093,'All Group 4 Results'!A2:A2093,"c1",'All Group 4 Results'!C2:C2093,"S"),0)</f>
      </c>
      <c r="C17">
        <f>IFERROR(AVERAGEIFS('All Group 4 Results'!G2:G2093,'All Group 4 Results'!A2:A2093,"c1",'All Group 4 Results'!C2:C2093,"S"),0)</f>
      </c>
      <c r="D17">
        <f>IFERROR(AVERAGEIFS('All Group 4 Results'!H2:H2093,'All Group 4 Results'!A2:A2093,"c1",'All Group 4 Results'!C2:C2093,"S"),0)</f>
      </c>
      <c r="E17">
        <f>IFERROR(AVERAGEIFS('All Group 4 Results'!I2:I2093,'All Group 4 Results'!A2:A2093,"c1",'All Group 4 Results'!C2:C2093,"S"),0)</f>
      </c>
    </row>
    <row r="18" spans="1:5" x14ac:dyDescent="0.25">
      <c r="A18" s="1"/>
    </row>
    <row r="19" spans="1:5" x14ac:dyDescent="0.25">
      <c r="A19" s="1" t="s">
        <v>11</v>
      </c>
      <c r="B19" s="1" t="s">
        <v>1</v>
      </c>
      <c r="C19" s="1" t="s">
        <v>2</v>
      </c>
      <c r="D19" s="1" t="s">
        <v>3</v>
      </c>
      <c r="E19" s="1" t="s">
        <v>12</v>
      </c>
    </row>
    <row r="20" spans="1:5" x14ac:dyDescent="0.25">
      <c r="A20" s="1" t="s">
        <v>4</v>
      </c>
      <c r="B20">
        <f>IFERROR(AVERAGEIFS('All Group 4 Results'!F2:F2093,'All Group 4 Results'!A2:A2093,"rc1",'All Group 4 Results'!C2:C2093,"SAV"),0)</f>
      </c>
      <c r="C20">
        <f>IFERROR(AVERAGEIFS('All Group 4 Results'!G2:G2093,'All Group 4 Results'!A2:A2093,"rc1",'All Group 4 Results'!C2:C2093,"SAV"),0)</f>
      </c>
      <c r="D20">
        <f>IFERROR(AVERAGEIFS('All Group 4 Results'!H2:H2093,'All Group 4 Results'!A2:A2093,"rc1",'All Group 4 Results'!C2:C2093,"SAV"),0)</f>
      </c>
      <c r="E20">
        <f>IFERROR(AVERAGEIFS('All Group 4 Results'!I2:I2093,'All Group 4 Results'!A2:A2093,"rc1",'All Group 4 Results'!C2:C2093,"SAV"),0)</f>
      </c>
    </row>
    <row r="21" spans="1:5" x14ac:dyDescent="0.25">
      <c r="A21" s="1" t="s">
        <v>16</v>
      </c>
      <c r="B21">
        <f>IFERROR(AVERAGEIFS('All Group 4 Results'!F2:F2093,'All Group 4 Results'!A2:A2093,"rc1",'All Group 4 Results'!C2:C2093,"SWT"),0)</f>
      </c>
      <c r="C21">
        <f>IFERROR(AVERAGEIFS('All Group 4 Results'!G2:G2093,'All Group 4 Results'!A2:A2093,"rc1",'All Group 4 Results'!C2:C2093,"SWT"),0)</f>
      </c>
      <c r="D21">
        <f>IFERROR(AVERAGEIFS('All Group 4 Results'!H2:H2093,'All Group 4 Results'!A2:A2093,"rc1",'All Group 4 Results'!C2:C2093,"SWT"),0)</f>
      </c>
      <c r="E21">
        <f>IFERROR(AVERAGEIFS('All Group 4 Results'!I2:I2093,'All Group 4 Results'!A2:A2093,"rc1",'All Group 4 Results'!C2:C2093,"SWT"),0)</f>
      </c>
    </row>
    <row r="22" spans="1:5" x14ac:dyDescent="0.25">
      <c r="A22" s="1" t="s">
        <v>5</v>
      </c>
      <c r="B22">
        <f>IFERROR(AVERAGEIFS('All Group 4 Results'!F2:F2093,'All Group 4 Results'!A2:A2093,"rc1",'All Group 4 Results'!C2:C2093,"I1"),0)</f>
      </c>
      <c r="C22">
        <f>IFERROR(AVERAGEIFS('All Group 4 Results'!G2:G2093,'All Group 4 Results'!A2:A2093,"rc1",'All Group 4 Results'!C2:C2093,"I1"),0)</f>
      </c>
      <c r="D22">
        <f>IFERROR(AVERAGEIFS('All Group 4 Results'!H2:H2093,'All Group 4 Results'!A2:A2093,"rc1",'All Group 4 Results'!C2:C2093,"I1"),0)</f>
      </c>
      <c r="E22">
        <f>IFERROR(AVERAGEIFS('All Group 4 Results'!I2:I2093,'All Group 4 Results'!A2:A2093,"rc1",'All Group 4 Results'!C2:C2093,"I1"),0)</f>
      </c>
    </row>
    <row r="23" spans="1:5" x14ac:dyDescent="0.25">
      <c r="A23" s="1" t="s">
        <v>6</v>
      </c>
      <c r="B23">
        <f>IFERROR(AVERAGEIFS('All Group 4 Results'!F2:F2093,'All Group 4 Results'!A2:A2093,"rc1",'All Group 4 Results'!C2:C2093,"I2"),0)</f>
      </c>
      <c r="C23">
        <f>IFERROR(AVERAGEIFS('All Group 4 Results'!G2:G2093,'All Group 4 Results'!A2:A2093,"rc1",'All Group 4 Results'!C2:C2093,"I2"),0)</f>
      </c>
      <c r="D23">
        <f>IFERROR(AVERAGEIFS('All Group 4 Results'!H2:H2093,'All Group 4 Results'!A2:A2093,"rc1",'All Group 4 Results'!C2:C2093,"I2"),0)</f>
      </c>
      <c r="E23">
        <f>IFERROR(AVERAGEIFS('All Group 4 Results'!I2:I2093,'All Group 4 Results'!A2:A2093,"rc1",'All Group 4 Results'!C2:C2093,"I2"),0)</f>
      </c>
    </row>
    <row r="24" spans="1:5" x14ac:dyDescent="0.25">
      <c r="A24" s="1" t="s">
        <v>7</v>
      </c>
      <c r="B24">
        <f>IFERROR(AVERAGEIFS('All Group 4 Results'!F2:F2093,'All Group 4 Results'!A2:A2093,"rc1",'All Group 4 Results'!C2:C2093,"I3"),0)</f>
      </c>
      <c r="C24">
        <f>IFERROR(AVERAGEIFS('All Group 4 Results'!G2:G2093,'All Group 4 Results'!A2:A2093,"rc1",'All Group 4 Results'!C2:C2093,"I3"),0)</f>
      </c>
      <c r="D24">
        <f>IFERROR(AVERAGEIFS('All Group 4 Results'!H2:H2093,'All Group 4 Results'!A2:A2093,"rc1",'All Group 4 Results'!C2:C2093,"I3"),0)</f>
      </c>
      <c r="E24">
        <f>IFERROR(AVERAGEIFS('All Group 4 Results'!I2:I2093,'All Group 4 Results'!A2:A2093,"rc1",'All Group 4 Results'!C2:C2093,"I3"),0)</f>
      </c>
    </row>
    <row r="25" spans="1:5" x14ac:dyDescent="0.25">
      <c r="A25" s="1" t="s">
        <v>8</v>
      </c>
      <c r="B25">
        <f>IFERROR(AVERAGEIFS('All Group 4 Results'!F2:F2093,'All Group 4 Results'!A2:A2093,"rc1",'All Group 4 Results'!C2:C2093,"NN"),0)</f>
      </c>
      <c r="C25">
        <f>IFERROR(AVERAGEIFS('All Group 4 Results'!G2:G2093,'All Group 4 Results'!A2:A2093,"rc1",'All Group 4 Results'!C2:C2093,"NN"),0)</f>
      </c>
      <c r="D25">
        <f>IFERROR(AVERAGEIFS('All Group 4 Results'!H2:H2093,'All Group 4 Results'!A2:A2093,"rc1",'All Group 4 Results'!C2:C2093,"NN"),0)</f>
      </c>
      <c r="E25">
        <f>IFERROR(AVERAGEIFS('All Group 4 Results'!I2:I2093,'All Group 4 Results'!A2:A2093,"rc1",'All Group 4 Results'!C2:C2093,"NN"),0)</f>
      </c>
    </row>
    <row r="26" spans="1:5" x14ac:dyDescent="0.25">
      <c r="A26" s="1" t="s">
        <v>9</v>
      </c>
      <c r="B26">
        <f>IFERROR(AVERAGEIFS('All Group 4 Results'!F2:F2093,'All Group 4 Results'!A2:A2093,"rc1",'All Group 4 Results'!C2:C2093,"S"),0)</f>
      </c>
      <c r="C26">
        <f>IFERROR(AVERAGEIFS('All Group 4 Results'!G2:G2093,'All Group 4 Results'!A2:A2093,"rc1",'All Group 4 Results'!C2:C2093,"S"),0)</f>
      </c>
      <c r="D26">
        <f>IFERROR(AVERAGEIFS('All Group 4 Results'!H2:H2093,'All Group 4 Results'!A2:A2093,"rc1",'All Group 4 Results'!C2:C2093,"S"),0)</f>
      </c>
      <c r="E26">
        <f>IFERROR(AVERAGEIFS('All Group 4 Results'!I2:I2093,'All Group 4 Results'!A2:A2093,"rc1",'All Group 4 Results'!C2:C2093,"S"),0)</f>
      </c>
    </row>
    <row r="27" spans="1:5" x14ac:dyDescent="0.25">
      <c r="A27" s="1"/>
    </row>
    <row r="28" spans="1:5" x14ac:dyDescent="0.25">
      <c r="A28" s="1" t="s">
        <v>13</v>
      </c>
      <c r="B28" s="1" t="s">
        <v>1</v>
      </c>
      <c r="C28" s="1" t="s">
        <v>2</v>
      </c>
      <c r="D28" s="1" t="s">
        <v>3</v>
      </c>
      <c r="E28" s="1" t="s">
        <v>12</v>
      </c>
    </row>
    <row r="29" spans="1:5" x14ac:dyDescent="0.25">
      <c r="A29" s="1" t="s">
        <v>4</v>
      </c>
      <c r="B29">
        <f>IFERROR(AVERAGEIFS('All Group 4 Results'!F2:F2093,'All Group 4 Results'!A2:A2093,"r2",'All Group 4 Results'!C2:C2093,"SAV"),0)</f>
      </c>
      <c r="C29">
        <f>IFERROR(AVERAGEIFS('All Group 4 Results'!G2:G2093,'All Group 4 Results'!A2:A2093,"r2",'All Group 4 Results'!C2:C2093,"SAV"),0)</f>
      </c>
      <c r="D29">
        <f>IFERROR(AVERAGEIFS('All Group 4 Results'!H2:H2093,'All Group 4 Results'!A2:A2093,"r2",'All Group 4 Results'!C2:C2093,"SAV"),0)</f>
      </c>
      <c r="E29">
        <f>IFERROR(AVERAGEIFS('All Group 4 Results'!I2:I2093,'All Group 4 Results'!A2:A2093,"r2",'All Group 4 Results'!C2:C2093,"SAV"),0)</f>
      </c>
    </row>
    <row r="30" spans="1:5" x14ac:dyDescent="0.25">
      <c r="A30" s="1" t="s">
        <v>16</v>
      </c>
      <c r="B30">
        <f>IFERROR(AVERAGEIFS('All Group 4 Results'!F2:F2093,'All Group 4 Results'!A2:A2093,"r2",'All Group 4 Results'!C2:C2093,"SWT"),0)</f>
      </c>
      <c r="C30">
        <f>IFERROR(AVERAGEIFS('All Group 4 Results'!G2:G2093,'All Group 4 Results'!A2:A2093,"r2",'All Group 4 Results'!C2:C2093,"SWT"),0)</f>
      </c>
      <c r="D30">
        <f>IFERROR(AVERAGEIFS('All Group 4 Results'!H2:H2093,'All Group 4 Results'!A2:A2093,"r2",'All Group 4 Results'!C2:C2093,"SWT"),0)</f>
      </c>
      <c r="E30">
        <f>IFERROR(AVERAGEIFS('All Group 4 Results'!I2:I2093,'All Group 4 Results'!A2:A2093,"r2",'All Group 4 Results'!C2:C2093,"SWT"),0)</f>
      </c>
    </row>
    <row r="31" spans="1:5" x14ac:dyDescent="0.25">
      <c r="A31" s="1" t="s">
        <v>5</v>
      </c>
      <c r="B31">
        <f>IFERROR(AVERAGEIFS('All Group 4 Results'!F2:F2093,'All Group 4 Results'!A2:A2093,"r2",'All Group 4 Results'!C2:C2093,"I1"),0)</f>
      </c>
      <c r="C31">
        <f>IFERROR(AVERAGEIFS('All Group 4 Results'!G2:G2093,'All Group 4 Results'!A2:A2093,"r2",'All Group 4 Results'!C2:C2093,"I1"),0)</f>
      </c>
      <c r="D31">
        <f>IFERROR(AVERAGEIFS('All Group 4 Results'!H2:H2093,'All Group 4 Results'!A2:A2093,"r2",'All Group 4 Results'!C2:C2093,"I1"),0)</f>
      </c>
      <c r="E31">
        <f>IFERROR(AVERAGEIFS('All Group 4 Results'!I2:I2093,'All Group 4 Results'!A2:A2093,"r2",'All Group 4 Results'!C2:C2093,"I1"),0)</f>
      </c>
    </row>
    <row r="32" spans="1:5" x14ac:dyDescent="0.25">
      <c r="A32" s="1" t="s">
        <v>6</v>
      </c>
      <c r="B32">
        <f>IFERROR(AVERAGEIFS('All Group 4 Results'!F2:F2093,'All Group 4 Results'!A2:A2093,"r2",'All Group 4 Results'!C2:C2093,"I2"),0)</f>
      </c>
      <c r="C32">
        <f>IFERROR(AVERAGEIFS('All Group 4 Results'!G2:G2093,'All Group 4 Results'!A2:A2093,"r2",'All Group 4 Results'!C2:C2093,"I2"),0)</f>
      </c>
      <c r="D32">
        <f>IFERROR(AVERAGEIFS('All Group 4 Results'!H2:H2093,'All Group 4 Results'!A2:A2093,"r2",'All Group 4 Results'!C2:C2093,"I2"),0)</f>
      </c>
      <c r="E32">
        <f>IFERROR(AVERAGEIFS('All Group 4 Results'!I2:I2093,'All Group 4 Results'!A2:A2093,"r2",'All Group 4 Results'!C2:C2093,"I2"),0)</f>
      </c>
    </row>
    <row r="33" spans="1:5" x14ac:dyDescent="0.25">
      <c r="A33" s="1" t="s">
        <v>7</v>
      </c>
      <c r="B33">
        <f>IFERROR(AVERAGEIFS('All Group 4 Results'!F2:F2093,'All Group 4 Results'!A2:A2093,"r2",'All Group 4 Results'!C2:C2093,"I3"),0)</f>
      </c>
      <c r="C33">
        <f>IFERROR(AVERAGEIFS('All Group 4 Results'!G2:G2093,'All Group 4 Results'!A2:A2093,"r2",'All Group 4 Results'!C2:C2093,"I3"),0)</f>
      </c>
      <c r="D33">
        <f>IFERROR(AVERAGEIFS('All Group 4 Results'!H2:H2093,'All Group 4 Results'!A2:A2093,"r2",'All Group 4 Results'!C2:C2093,"I3"),0)</f>
      </c>
      <c r="E33">
        <f>IFERROR(AVERAGEIFS('All Group 4 Results'!I2:I2093,'All Group 4 Results'!A2:A2093,"r2",'All Group 4 Results'!C2:C2093,"I3"),0)</f>
      </c>
    </row>
    <row r="34" spans="1:5" x14ac:dyDescent="0.25">
      <c r="A34" s="1" t="s">
        <v>8</v>
      </c>
      <c r="B34">
        <f>IFERROR(AVERAGEIFS('All Group 4 Results'!F2:F2093,'All Group 4 Results'!A2:A2093,"r2",'All Group 4 Results'!C2:C2093,"NN"),0)</f>
      </c>
      <c r="C34">
        <f>IFERROR(AVERAGEIFS('All Group 4 Results'!G2:G2093,'All Group 4 Results'!A2:A2093,"r2",'All Group 4 Results'!C2:C2093,"NN"),0)</f>
      </c>
      <c r="D34">
        <f>IFERROR(AVERAGEIFS('All Group 4 Results'!H2:H2093,'All Group 4 Results'!A2:A2093,"r2",'All Group 4 Results'!C2:C2093,"NN"),0)</f>
      </c>
      <c r="E34">
        <f>IFERROR(AVERAGEIFS('All Group 4 Results'!I2:I2093,'All Group 4 Results'!A2:A2093,"r2",'All Group 4 Results'!C2:C2093,"NN"),0)</f>
      </c>
    </row>
    <row r="35" spans="1:5" x14ac:dyDescent="0.25">
      <c r="A35" s="1" t="s">
        <v>9</v>
      </c>
      <c r="B35">
        <f>IFERROR(AVERAGEIFS('All Group 4 Results'!F2:F2093,'All Group 4 Results'!A2:A2093,"r2",'All Group 4 Results'!C2:C2093,"S"),0)</f>
      </c>
      <c r="C35">
        <f>IFERROR(AVERAGEIFS('All Group 4 Results'!G2:G2093,'All Group 4 Results'!A2:A2093,"r2",'All Group 4 Results'!C2:C2093,"S"),0)</f>
      </c>
      <c r="D35">
        <f>IFERROR(AVERAGEIFS('All Group 4 Results'!H2:H2093,'All Group 4 Results'!A2:A2093,"r2",'All Group 4 Results'!C2:C2093,"S"),0)</f>
      </c>
      <c r="E35">
        <f>IFERROR(AVERAGEIFS('All Group 4 Results'!I2:I2093,'All Group 4 Results'!A2:A2093,"r2",'All Group 4 Results'!C2:C2093,"S"),0)</f>
      </c>
    </row>
    <row r="36" spans="1:5" x14ac:dyDescent="0.25">
      <c r="A36" s="1"/>
    </row>
    <row r="37" spans="1:5" x14ac:dyDescent="0.25">
      <c r="A37" s="1" t="s">
        <v>14</v>
      </c>
      <c r="B37" s="1" t="s">
        <v>1</v>
      </c>
      <c r="C37" s="1" t="s">
        <v>2</v>
      </c>
      <c r="D37" s="1" t="s">
        <v>3</v>
      </c>
      <c r="E37" s="1" t="s">
        <v>12</v>
      </c>
    </row>
    <row r="38" spans="1:5" x14ac:dyDescent="0.25">
      <c r="A38" s="1" t="s">
        <v>4</v>
      </c>
      <c r="B38">
        <f>IFERROR(AVERAGEIFS('All Group 4 Results'!F2:F2093,'All Group 4 Results'!A2:A2093,"c1",'All Group 4 Results'!C2:C2093,"SAV"),0)</f>
      </c>
      <c r="C38">
        <f>IFERROR(AVERAGEIFS('All Group 4 Results'!G2:G2093,'All Group 4 Results'!A2:A2093,"c1",'All Group 4 Results'!C2:C2093,"SAV"),0)</f>
      </c>
      <c r="D38">
        <f>IFERROR(AVERAGEIFS('All Group 4 Results'!H2:H2093,'All Group 4 Results'!A2:A2093,"c1",'All Group 4 Results'!C2:C2093,"SAV"),0)</f>
      </c>
      <c r="E38">
        <f>IFERROR(AVERAGEIFS('All Group 4 Results'!I2:I2093,'All Group 4 Results'!A2:A2093,"c1",'All Group 4 Results'!C2:C2093,"SAV"),0)</f>
      </c>
    </row>
    <row r="39" spans="1:5" x14ac:dyDescent="0.25">
      <c r="A39" s="1" t="s">
        <v>16</v>
      </c>
      <c r="B39">
        <f>IFERROR(AVERAGEIFS('All Group 4 Results'!F2:F2093,'All Group 4 Results'!A2:A2093,"c1",'All Group 4 Results'!C2:C2093,"SWT"),0)</f>
      </c>
      <c r="C39">
        <f>IFERROR(AVERAGEIFS('All Group 4 Results'!G2:G2093,'All Group 4 Results'!A2:A2093,"c1",'All Group 4 Results'!C2:C2093,"SWT"),0)</f>
      </c>
      <c r="D39">
        <f>IFERROR(AVERAGEIFS('All Group 4 Results'!H2:H2093,'All Group 4 Results'!A2:A2093,"c1",'All Group 4 Results'!C2:C2093,"SWT"),0)</f>
      </c>
      <c r="E39">
        <f>IFERROR(AVERAGEIFS('All Group 4 Results'!I2:I2093,'All Group 4 Results'!A2:A2093,"c1",'All Group 4 Results'!C2:C2093,"SWT"),0)</f>
      </c>
    </row>
    <row r="40" spans="1:5" x14ac:dyDescent="0.25">
      <c r="A40" s="1" t="s">
        <v>5</v>
      </c>
      <c r="B40">
        <f>IFERROR(AVERAGEIFS('All Group 4 Results'!F2:F2093,'All Group 4 Results'!A2:A2093,"c1",'All Group 4 Results'!C2:C2093,"I1"),0)</f>
      </c>
      <c r="C40">
        <f>IFERROR(AVERAGEIFS('All Group 4 Results'!G2:G2093,'All Group 4 Results'!A2:A2093,"c1",'All Group 4 Results'!C2:C2093,"I1"),0)</f>
      </c>
      <c r="D40">
        <f>IFERROR(AVERAGEIFS('All Group 4 Results'!H2:H2093,'All Group 4 Results'!A2:A2093,"c1",'All Group 4 Results'!C2:C2093,"I1"),0)</f>
      </c>
      <c r="E40">
        <f>IFERROR(AVERAGEIFS('All Group 4 Results'!I2:I2093,'All Group 4 Results'!A2:A2093,"c1",'All Group 4 Results'!C2:C2093,"I1"),0)</f>
      </c>
    </row>
    <row r="41" spans="1:5" x14ac:dyDescent="0.25">
      <c r="A41" s="1" t="s">
        <v>6</v>
      </c>
      <c r="B41">
        <f>IFERROR(AVERAGEIFS('All Group 4 Results'!F2:F2093,'All Group 4 Results'!A2:A2093,"c1",'All Group 4 Results'!C2:C2093,"I2"),0)</f>
      </c>
      <c r="C41">
        <f>IFERROR(AVERAGEIFS('All Group 4 Results'!G2:G2093,'All Group 4 Results'!A2:A2093,"c1",'All Group 4 Results'!C2:C2093,"I2"),0)</f>
      </c>
      <c r="D41">
        <f>IFERROR(AVERAGEIFS('All Group 4 Results'!H2:H2093,'All Group 4 Results'!A2:A2093,"c1",'All Group 4 Results'!C2:C2093,"I2"),0)</f>
      </c>
      <c r="E41">
        <f>IFERROR(AVERAGEIFS('All Group 4 Results'!I2:I2093,'All Group 4 Results'!A2:A2093,"c1",'All Group 4 Results'!C2:C2093,"I2"),0)</f>
      </c>
    </row>
    <row r="42" spans="1:5" x14ac:dyDescent="0.25">
      <c r="A42" s="1" t="s">
        <v>7</v>
      </c>
      <c r="B42">
        <f>IFERROR(AVERAGEIFS('All Group 4 Results'!F2:F2093,'All Group 4 Results'!A2:A2093,"c1",'All Group 4 Results'!C2:C2093,"I3"),0)</f>
      </c>
      <c r="C42">
        <f>IFERROR(AVERAGEIFS('All Group 4 Results'!G2:G2093,'All Group 4 Results'!A2:A2093,"c1",'All Group 4 Results'!C2:C2093,"I3"),0)</f>
      </c>
      <c r="D42">
        <f>IFERROR(AVERAGEIFS('All Group 4 Results'!H2:H2093,'All Group 4 Results'!A2:A2093,"c1",'All Group 4 Results'!C2:C2093,"I3"),0)</f>
      </c>
      <c r="E42">
        <f>IFERROR(AVERAGEIFS('All Group 4 Results'!I2:I2093,'All Group 4 Results'!A2:A2093,"c1",'All Group 4 Results'!C2:C2093,"I3"),0)</f>
      </c>
    </row>
    <row r="43" spans="1:5" x14ac:dyDescent="0.25">
      <c r="A43" s="1" t="s">
        <v>8</v>
      </c>
      <c r="B43">
        <f>IFERROR(AVERAGEIFS('All Group 4 Results'!F2:F2093,'All Group 4 Results'!A2:A2093,"c1",'All Group 4 Results'!C2:C2093,"NN"),0)</f>
      </c>
      <c r="C43">
        <f>IFERROR(AVERAGEIFS('All Group 4 Results'!G2:G2093,'All Group 4 Results'!A2:A2093,"c1",'All Group 4 Results'!C2:C2093,"NN"),0)</f>
      </c>
      <c r="D43">
        <f>IFERROR(AVERAGEIFS('All Group 4 Results'!H2:H2093,'All Group 4 Results'!A2:A2093,"c1",'All Group 4 Results'!C2:C2093,"NN"),0)</f>
      </c>
      <c r="E43">
        <f>IFERROR(AVERAGEIFS('All Group 4 Results'!I2:I2093,'All Group 4 Results'!A2:A2093,"c1",'All Group 4 Results'!C2:C2093,"NN"),0)</f>
      </c>
    </row>
    <row r="44" spans="1:5" x14ac:dyDescent="0.25">
      <c r="A44" s="1" t="s">
        <v>9</v>
      </c>
      <c r="B44">
        <f>IFERROR(AVERAGEIFS('All Group 4 Results'!F2:F2093,'All Group 4 Results'!A2:A2093,"c1",'All Group 4 Results'!C2:C2093,"S"),0)</f>
      </c>
      <c r="C44">
        <f>IFERROR(AVERAGEIFS('All Group 4 Results'!G2:G2093,'All Group 4 Results'!A2:A2093,"c1",'All Group 4 Results'!C2:C2093,"S"),0)</f>
      </c>
      <c r="D44">
        <f>IFERROR(AVERAGEIFS('All Group 4 Results'!H2:H2093,'All Group 4 Results'!A2:A2093,"c1",'All Group 4 Results'!C2:C2093,"S"),0)</f>
      </c>
      <c r="E44">
        <f>IFERROR(AVERAGEIFS('All Group 4 Results'!I2:I2093,'All Group 4 Results'!A2:A2093,"c1",'All Group 4 Results'!C2:C2093,"S"),0)</f>
      </c>
    </row>
    <row r="45" spans="1:5" x14ac:dyDescent="0.25">
      <c r="A45" s="1"/>
    </row>
    <row r="46" spans="1:5" x14ac:dyDescent="0.25">
      <c r="A46" s="1" t="s">
        <v>15</v>
      </c>
      <c r="B46" s="1" t="s">
        <v>1</v>
      </c>
      <c r="C46" s="1" t="s">
        <v>2</v>
      </c>
      <c r="D46" s="1" t="s">
        <v>3</v>
      </c>
      <c r="E46" s="1" t="s">
        <v>12</v>
      </c>
    </row>
    <row r="47" spans="1:5" x14ac:dyDescent="0.25">
      <c r="A47" s="1" t="s">
        <v>4</v>
      </c>
      <c r="B47">
        <f>IFERROR(AVERAGEIFS('All Group 4 Results'!F2:F2093,'All Group 4 Results'!A2:A2093,"rc2",'All Group 4 Results'!C2:C2093,"SAV"),0)</f>
      </c>
      <c r="C47">
        <f>IFERROR(AVERAGEIFS('All Group 4 Results'!G2:G2093,'All Group 4 Results'!A2:A2093,"rc2",'All Group 4 Results'!C2:C2093,"SAV"),0)</f>
      </c>
      <c r="D47">
        <f>IFERROR(AVERAGEIFS('All Group 4 Results'!H2:H2093,'All Group 4 Results'!A2:A2093,"rc2",'All Group 4 Results'!C2:C2093,"SAV"),0)</f>
      </c>
      <c r="E47">
        <f>IFERROR(AVERAGEIFS('All Group 4 Results'!I2:I2093,'All Group 4 Results'!A2:A2093,"rc2",'All Group 4 Results'!C2:C2093,"SAV"),0)</f>
      </c>
    </row>
    <row r="48" spans="1:5" x14ac:dyDescent="0.25">
      <c r="A48" s="1" t="s">
        <v>16</v>
      </c>
      <c r="B48">
        <f>IFERROR(AVERAGEIFS('All Group 4 Results'!F2:F2093,'All Group 4 Results'!A2:A2093,"rc2",'All Group 4 Results'!C2:C2093,"SWT"),0)</f>
      </c>
      <c r="C48">
        <f>IFERROR(AVERAGEIFS('All Group 4 Results'!G2:G2093,'All Group 4 Results'!A2:A2093,"rc2",'All Group 4 Results'!C2:C2093,"SWT"),0)</f>
      </c>
      <c r="D48">
        <f>IFERROR(AVERAGEIFS('All Group 4 Results'!H2:H2093,'All Group 4 Results'!A2:A2093,"rc2",'All Group 4 Results'!C2:C2093,"SWT"),0)</f>
      </c>
      <c r="E48">
        <f>IFERROR(AVERAGEIFS('All Group 4 Results'!I2:I2093,'All Group 4 Results'!A2:A2093,"rc2",'All Group 4 Results'!C2:C2093,"SWT"),0)</f>
      </c>
    </row>
    <row r="49" spans="1:5" x14ac:dyDescent="0.25">
      <c r="A49" s="1" t="s">
        <v>5</v>
      </c>
      <c r="B49">
        <f>IFERROR(AVERAGEIFS('All Group 4 Results'!F2:F2093,'All Group 4 Results'!A2:A2093,"rc2",'All Group 4 Results'!C2:C2093,"I1"),0)</f>
      </c>
      <c r="C49">
        <f>IFERROR(AVERAGEIFS('All Group 4 Results'!G2:G2093,'All Group 4 Results'!A2:A2093,"rc2",'All Group 4 Results'!C2:C2093,"I1"),0)</f>
      </c>
      <c r="D49">
        <f>IFERROR(AVERAGEIFS('All Group 4 Results'!H2:H2093,'All Group 4 Results'!A2:A2093,"rc2",'All Group 4 Results'!C2:C2093,"I1"),0)</f>
      </c>
      <c r="E49">
        <f>IFERROR(AVERAGEIFS('All Group 4 Results'!I2:I2093,'All Group 4 Results'!A2:A2093,"rc2",'All Group 4 Results'!C2:C2093,"I1"),0)</f>
      </c>
    </row>
    <row r="50" spans="1:5" x14ac:dyDescent="0.25">
      <c r="A50" s="1" t="s">
        <v>6</v>
      </c>
      <c r="B50">
        <f>IFERROR(AVERAGEIFS('All Group 4 Results'!F2:F2093,'All Group 4 Results'!A2:A2093,"rc2",'All Group 4 Results'!C2:C2093,"I2"),0)</f>
      </c>
      <c r="C50">
        <f>IFERROR(AVERAGEIFS('All Group 4 Results'!G2:G2093,'All Group 4 Results'!A2:A2093,"rc2",'All Group 4 Results'!C2:C2093,"I2"),0)</f>
      </c>
      <c r="D50">
        <f>IFERROR(AVERAGEIFS('All Group 4 Results'!H2:H2093,'All Group 4 Results'!A2:A2093,"rc2",'All Group 4 Results'!C2:C2093,"I2"),0)</f>
      </c>
      <c r="E50">
        <f>IFERROR(AVERAGEIFS('All Group 4 Results'!I2:I2093,'All Group 4 Results'!A2:A2093,"rc2",'All Group 4 Results'!C2:C2093,"I2"),0)</f>
      </c>
    </row>
    <row r="51" spans="1:5" x14ac:dyDescent="0.25">
      <c r="A51" s="1" t="s">
        <v>7</v>
      </c>
      <c r="B51">
        <f>IFERROR(AVERAGEIFS('All Group 4 Results'!F2:F2093,'All Group 4 Results'!A2:A2093,"rc2",'All Group 4 Results'!C2:C2093,"I3"),0)</f>
      </c>
      <c r="C51">
        <f>IFERROR(AVERAGEIFS('All Group 4 Results'!G2:G2093,'All Group 4 Results'!A2:A2093,"rc2",'All Group 4 Results'!C2:C2093,"I3"),0)</f>
      </c>
      <c r="D51">
        <f>IFERROR(AVERAGEIFS('All Group 4 Results'!H2:H2093,'All Group 4 Results'!A2:A2093,"rc2",'All Group 4 Results'!C2:C2093,"I3"),0)</f>
      </c>
      <c r="E51">
        <f>IFERROR(AVERAGEIFS('All Group 4 Results'!I2:I2093,'All Group 4 Results'!A2:A2093,"rc2",'All Group 4 Results'!C2:C2093,"I3"),0)</f>
      </c>
    </row>
    <row r="52" spans="1:5" x14ac:dyDescent="0.25">
      <c r="A52" s="1" t="s">
        <v>8</v>
      </c>
      <c r="B52">
        <f>IFERROR(AVERAGEIFS('All Group 4 Results'!F2:F2093,'All Group 4 Results'!A2:A2093,"rc2",'All Group 4 Results'!C2:C2093,"NN"),0)</f>
      </c>
      <c r="C52">
        <f>IFERROR(AVERAGEIFS('All Group 4 Results'!G2:G2093,'All Group 4 Results'!A2:A2093,"rc2",'All Group 4 Results'!C2:C2093,"NN"),0)</f>
      </c>
      <c r="D52">
        <f>IFERROR(AVERAGEIFS('All Group 4 Results'!H2:H2093,'All Group 4 Results'!A2:A2093,"rc2",'All Group 4 Results'!C2:C2093,"NN"),0)</f>
      </c>
      <c r="E52">
        <f>IFERROR(AVERAGEIFS('All Group 4 Results'!I2:I2093,'All Group 4 Results'!A2:A2093,"rc2",'All Group 4 Results'!C2:C2093,"NN"),0)</f>
      </c>
    </row>
    <row r="53" spans="1:5" x14ac:dyDescent="0.25">
      <c r="A53" s="1" t="s">
        <v>9</v>
      </c>
      <c r="B53">
        <f>IFERROR(AVERAGEIFS('All Group 4 Results'!F2:F2093,'All Group 4 Results'!A2:A2093,"rc2",'All Group 4 Results'!C2:C2093,"S"),0)</f>
      </c>
      <c r="C53">
        <f>IFERROR(AVERAGEIFS('All Group 4 Results'!G2:G2093,'All Group 4 Results'!A2:A2093,"rc2",'All Group 4 Results'!C2:C2093,"S"),0)</f>
      </c>
      <c r="D53">
        <f>IFERROR(AVERAGEIFS('All Group 4 Results'!H2:H2093,'All Group 4 Results'!A2:A2093,"rc2",'All Group 4 Results'!C2:C2093,"S"),0)</f>
      </c>
      <c r="E53">
        <f>IFERROR(AVERAGEIFS('All Group 4 Results'!I2:I2093,'All Group 4 Results'!A2:A2093,"rc2",'All Group 4 Results'!C2:C2093,"S"),0)</f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I23" sqref="I23"/>
    </sheetView>
  </sheetViews>
  <sheetFormatPr defaultRowHeight="15" x14ac:dyDescent="0.25"/>
  <cols>
    <col min="3" max="3" bestFit="true" customWidth="true" width="11.28515625" collapsed="true"/>
    <col min="6" max="6" bestFit="true" customWidth="true" width="11.28515625" collapsed="true"/>
    <col min="8" max="8" customWidth="true" width="10.28515625" collapsed="true"/>
  </cols>
  <sheetData>
    <row r="1" spans="1:8" x14ac:dyDescent="0.25">
      <c r="A1" s="11" t="s">
        <v>17</v>
      </c>
      <c r="B1" s="10" t="s">
        <v>81</v>
      </c>
      <c r="C1" s="10"/>
      <c r="D1" s="10"/>
      <c r="E1" s="10" t="s">
        <v>82</v>
      </c>
      <c r="F1" s="10"/>
      <c r="G1" s="10"/>
      <c r="H1" s="12" t="s">
        <v>84</v>
      </c>
    </row>
    <row r="2" spans="1:8" x14ac:dyDescent="0.25">
      <c r="A2" s="11"/>
      <c r="B2" s="1" t="s">
        <v>2</v>
      </c>
      <c r="C2" s="1" t="s">
        <v>85</v>
      </c>
      <c r="D2" s="1" t="s">
        <v>83</v>
      </c>
      <c r="E2" s="1" t="s">
        <v>2</v>
      </c>
      <c r="F2" s="1" t="s">
        <v>85</v>
      </c>
      <c r="G2" s="1" t="s">
        <v>83</v>
      </c>
      <c r="H2" s="13" t="e">
        <f t="shared" ref="H2" si="0">(B2-E2)/B2</f>
        <v>#VALUE!</v>
      </c>
    </row>
    <row r="3" spans="1:8" x14ac:dyDescent="0.25">
      <c r="A3" s="2" t="s">
        <v>26</v>
      </c>
      <c r="B3" s="2">
        <v>1645.79</v>
      </c>
      <c r="C3" s="2">
        <v>19</v>
      </c>
      <c r="D3" s="2" t="s">
        <v>86</v>
      </c>
      <c r="E3">
        <f>MIN(IF('All Group 4 Results'!B2:B2093=A3,'All Group 4 Results'!G2:G2093))</f>
      </c>
      <c r="F3">
        <f>MIN(IF('All Group 4 Results'!B2:B2093=A3,'All Group 4 Results'!I2:I2093))</f>
      </c>
      <c r="G3">
        <f>MIN(IF('All Group 4 Results'!B2:B2093=A3,'All Group 4 Results'!C2:C2093))</f>
      </c>
      <c r="H3">
        <f>(B3-E3)/B3</f>
      </c>
    </row>
    <row r="4" spans="1:8" x14ac:dyDescent="0.25">
      <c r="A4" s="2" t="s">
        <v>27</v>
      </c>
      <c r="B4">
        <v>1486.12</v>
      </c>
      <c r="C4">
        <v>17</v>
      </c>
      <c r="D4" t="s">
        <v>87</v>
      </c>
      <c r="E4">
        <f>MIN(IF('All Group 4 Results'!B2:B2093=A4,'All Group 4 Results'!G2:G2093))</f>
      </c>
      <c r="F4">
        <f>MIN(IF('All Group 4 Results'!B2:B2093=A4,'All Group 4 Results'!I2:I2093))</f>
      </c>
      <c r="G4">
        <f>MIN(IF('All Group 4 Results'!B2:B2093=A4,'All Group 4 Results'!C2:C2093))</f>
      </c>
      <c r="H4">
        <f>(B4-E4)/B4</f>
      </c>
    </row>
    <row r="5" spans="1:8" x14ac:dyDescent="0.25">
      <c r="A5" s="2" t="s">
        <v>28</v>
      </c>
      <c r="B5">
        <v>1292.68</v>
      </c>
      <c r="C5">
        <v>13</v>
      </c>
      <c r="D5" t="s">
        <v>88</v>
      </c>
      <c r="E5">
        <f>MIN(IF('All Group 4 Results'!B2:B2093=A5,'All Group 4 Results'!G2:G2093))</f>
      </c>
      <c r="F5">
        <f>MIN(IF('All Group 4 Results'!B2:B2093=A5,'All Group 4 Results'!I2:I2093))</f>
      </c>
      <c r="G5">
        <f>MIN(IF('All Group 4 Results'!B2:B2093=A5,'All Group 4 Results'!C2:C2093))</f>
      </c>
      <c r="H5">
        <f>(B5-E5)/B5</f>
      </c>
    </row>
    <row r="6" spans="1:8" x14ac:dyDescent="0.25">
      <c r="A6" s="2" t="s">
        <v>29</v>
      </c>
      <c r="B6">
        <v>1007.24</v>
      </c>
      <c r="C6">
        <v>9</v>
      </c>
      <c r="D6" t="s">
        <v>89</v>
      </c>
      <c r="E6">
        <f>MIN(IF('All Group 4 Results'!B2:B2093=A6,'All Group 4 Results'!G2:G2093))</f>
      </c>
      <c r="F6">
        <f>MIN(IF('All Group 4 Results'!B2:B2093=A6,'All Group 4 Results'!I2:I2093))</f>
      </c>
      <c r="G6">
        <f>MIN(IF('All Group 4 Results'!B2:B2093=A6,'All Group 4 Results'!C2:C2093))</f>
      </c>
      <c r="H6">
        <f>(B6-E6)/B6</f>
      </c>
    </row>
    <row r="7" spans="1:8" x14ac:dyDescent="0.25">
      <c r="A7" s="2" t="s">
        <v>30</v>
      </c>
      <c r="B7">
        <v>1377.11</v>
      </c>
      <c r="C7">
        <v>14</v>
      </c>
      <c r="D7" t="s">
        <v>87</v>
      </c>
      <c r="E7">
        <f>MIN(IF('All Group 4 Results'!B2:B2093=A7,'All Group 4 Results'!G2:G2093))</f>
      </c>
      <c r="F7">
        <f>MIN(IF('All Group 4 Results'!B2:B2093=A7,'All Group 4 Results'!I2:I2093))</f>
      </c>
      <c r="G7">
        <f>MIN(IF('All Group 4 Results'!B2:B2093=A7,'All Group 4 Results'!C2:C2093))</f>
      </c>
      <c r="H7">
        <f>(B7-E7)/B7</f>
      </c>
    </row>
    <row r="8" spans="1:8" x14ac:dyDescent="0.25">
      <c r="A8" s="2" t="s">
        <v>31</v>
      </c>
      <c r="B8">
        <v>1251.98</v>
      </c>
      <c r="C8">
        <v>12</v>
      </c>
      <c r="D8" t="s">
        <v>89</v>
      </c>
      <c r="E8">
        <f>MIN(IF('All Group 4 Results'!B2:B2093=A8,'All Group 4 Results'!G2:G2093))</f>
      </c>
      <c r="F8">
        <f>MIN(IF('All Group 4 Results'!B2:B2093=A8,'All Group 4 Results'!I2:I2093))</f>
      </c>
      <c r="G8">
        <f>MIN(IF('All Group 4 Results'!B2:B2093=A8,'All Group 4 Results'!C2:C2093))</f>
      </c>
      <c r="H8">
        <f>(B8-E8)/B8</f>
      </c>
    </row>
    <row r="9" spans="1:8" x14ac:dyDescent="0.25">
      <c r="A9" s="2" t="s">
        <v>32</v>
      </c>
      <c r="B9">
        <v>1104.6600000000001</v>
      </c>
      <c r="C9">
        <v>10</v>
      </c>
      <c r="D9" t="s">
        <v>90</v>
      </c>
      <c r="E9">
        <f>MIN(IF('All Group 4 Results'!B2:B2093=A9,'All Group 4 Results'!G2:G2093))</f>
      </c>
      <c r="F9">
        <f>MIN(IF('All Group 4 Results'!B2:B2093=A9,'All Group 4 Results'!I2:I2093))</f>
      </c>
      <c r="G9">
        <f>MIN(IF('All Group 4 Results'!B2:B2093=A9,'All Group 4 Results'!C2:C2093))</f>
      </c>
      <c r="H9">
        <f>(B9-E9)/B9</f>
      </c>
    </row>
    <row r="10" spans="1:8" x14ac:dyDescent="0.25">
      <c r="A10" s="2" t="s">
        <v>33</v>
      </c>
      <c r="B10">
        <v>960.88</v>
      </c>
      <c r="C10">
        <v>9</v>
      </c>
      <c r="D10" t="s">
        <v>91</v>
      </c>
      <c r="E10">
        <f>MIN(IF('All Group 4 Results'!B2:B2093=A10,'All Group 4 Results'!G2:G2093))</f>
      </c>
      <c r="F10">
        <f>MIN(IF('All Group 4 Results'!B2:B2093=A10,'All Group 4 Results'!I2:I2093))</f>
      </c>
      <c r="G10">
        <f>MIN(IF('All Group 4 Results'!B2:B2093=A10,'All Group 4 Results'!C2:C2093))</f>
      </c>
      <c r="H10">
        <f>(B10-E10)/B10</f>
      </c>
    </row>
    <row r="11" spans="1:8" x14ac:dyDescent="0.25">
      <c r="A11" s="2" t="s">
        <v>34</v>
      </c>
      <c r="B11">
        <v>1194.73</v>
      </c>
      <c r="C11">
        <v>11</v>
      </c>
      <c r="D11" t="s">
        <v>92</v>
      </c>
      <c r="E11">
        <f>MIN(IF('All Group 4 Results'!B2:B2093=A11,'All Group 4 Results'!G2:G2093))</f>
      </c>
      <c r="F11">
        <f>MIN(IF('All Group 4 Results'!B2:B2093=A11,'All Group 4 Results'!I2:I2093))</f>
      </c>
      <c r="G11">
        <f>MIN(IF('All Group 4 Results'!B2:B2093=A11,'All Group 4 Results'!C2:C2093))</f>
      </c>
      <c r="H11">
        <f>(B11-E11)/B11</f>
      </c>
    </row>
    <row r="12" spans="1:8" x14ac:dyDescent="0.25">
      <c r="A12" s="2" t="s">
        <v>35</v>
      </c>
      <c r="B12" s="2">
        <v>1118.5899999999999</v>
      </c>
      <c r="C12" s="2">
        <v>10</v>
      </c>
      <c r="D12" s="2" t="s">
        <v>89</v>
      </c>
      <c r="E12">
        <f>MIN(IF('All Group 4 Results'!B2:B2093=A12,'All Group 4 Results'!G2:G2093))</f>
      </c>
      <c r="F12">
        <f>MIN(IF('All Group 4 Results'!B2:B2093=A12,'All Group 4 Results'!I2:I2093))</f>
      </c>
      <c r="G12">
        <f>MIN(IF('All Group 4 Results'!B2:B2093=A12,'All Group 4 Results'!C2:C2093))</f>
      </c>
      <c r="H12">
        <f>(B12-E12)/B12</f>
      </c>
    </row>
    <row r="13" spans="1:8" x14ac:dyDescent="0.25">
      <c r="A13" s="2" t="s">
        <v>36</v>
      </c>
      <c r="B13">
        <v>1096.72</v>
      </c>
      <c r="C13">
        <v>10</v>
      </c>
      <c r="D13" t="s">
        <v>93</v>
      </c>
      <c r="E13">
        <f>MIN(IF('All Group 4 Results'!B2:B2093=A13,'All Group 4 Results'!G2:G2093))</f>
      </c>
      <c r="F13">
        <f>MIN(IF('All Group 4 Results'!B2:B2093=A13,'All Group 4 Results'!I2:I2093))</f>
      </c>
      <c r="G13">
        <f>MIN(IF('All Group 4 Results'!B2:B2093=A13,'All Group 4 Results'!C2:C2093))</f>
      </c>
      <c r="H13">
        <f>(B13-E13)/B13</f>
      </c>
    </row>
    <row r="14" spans="1:8" x14ac:dyDescent="0.25">
      <c r="A14" s="2" t="s">
        <v>37</v>
      </c>
      <c r="B14">
        <v>982.14</v>
      </c>
      <c r="C14">
        <v>9</v>
      </c>
      <c r="D14" t="s">
        <v>94</v>
      </c>
      <c r="E14">
        <f>MIN(IF('All Group 4 Results'!B2:B2093=A14,'All Group 4 Results'!G2:G2093))</f>
      </c>
      <c r="F14">
        <f>MIN(IF('All Group 4 Results'!B2:B2093=A14,'All Group 4 Results'!I2:I2093))</f>
      </c>
      <c r="G14">
        <f>MIN(IF('All Group 4 Results'!B2:B2093=A14,'All Group 4 Results'!C2:C2093))</f>
      </c>
      <c r="H14">
        <f>(B14-E14)/B14</f>
      </c>
    </row>
    <row r="15" spans="1:8" x14ac:dyDescent="0.25">
      <c r="A15" s="2" t="s">
        <v>38</v>
      </c>
      <c r="B15">
        <v>828.94</v>
      </c>
      <c r="C15">
        <v>10</v>
      </c>
      <c r="D15" t="s">
        <v>87</v>
      </c>
      <c r="E15">
        <f>MIN(IF('All Group 4 Results'!B2:B2093=A15,'All Group 4 Results'!G2:G2093))</f>
      </c>
      <c r="F15">
        <f>MIN(IF('All Group 4 Results'!B2:B2093=A15,'All Group 4 Results'!I2:I2093))</f>
      </c>
      <c r="G15">
        <f>MIN(IF('All Group 4 Results'!B2:B2093=A15,'All Group 4 Results'!C2:C2093))</f>
      </c>
      <c r="H15">
        <f>(B15-E15)/B15</f>
      </c>
    </row>
    <row r="16" spans="1:8" x14ac:dyDescent="0.25">
      <c r="A16" s="2" t="s">
        <v>39</v>
      </c>
      <c r="B16">
        <v>828.94</v>
      </c>
      <c r="C16">
        <v>10</v>
      </c>
      <c r="D16" t="s">
        <v>87</v>
      </c>
      <c r="E16">
        <f>MIN(IF('All Group 4 Results'!B2:B2093=A16,'All Group 4 Results'!G2:G2093))</f>
      </c>
      <c r="F16">
        <f>MIN(IF('All Group 4 Results'!B2:B2093=A16,'All Group 4 Results'!I2:I2093))</f>
      </c>
      <c r="G16">
        <f>MIN(IF('All Group 4 Results'!B2:B2093=A16,'All Group 4 Results'!C2:C2093))</f>
      </c>
      <c r="H16">
        <f>(B16-E16)/B16</f>
      </c>
    </row>
    <row r="17" spans="1:8" x14ac:dyDescent="0.25">
      <c r="A17" s="2" t="s">
        <v>41</v>
      </c>
      <c r="B17">
        <v>828.06</v>
      </c>
      <c r="C17">
        <v>10</v>
      </c>
      <c r="D17" t="s">
        <v>87</v>
      </c>
      <c r="E17">
        <f>MIN(IF('All Group 4 Results'!B2:B2093=A17,'All Group 4 Results'!G2:G2093))</f>
      </c>
      <c r="F17">
        <f>MIN(IF('All Group 4 Results'!B2:B2093=A17,'All Group 4 Results'!I2:I2093))</f>
      </c>
      <c r="G17">
        <f>MIN(IF('All Group 4 Results'!B2:B2093=A17,'All Group 4 Results'!C2:C2093))</f>
      </c>
      <c r="H17">
        <f>(B17-E17)/B17</f>
      </c>
    </row>
    <row r="18" spans="1:8" x14ac:dyDescent="0.25">
      <c r="A18" s="2" t="s">
        <v>42</v>
      </c>
      <c r="B18">
        <v>824.78</v>
      </c>
      <c r="C18">
        <v>10</v>
      </c>
      <c r="D18" t="s">
        <v>87</v>
      </c>
      <c r="E18">
        <f>MIN(IF('All Group 4 Results'!B2:B2093=A18,'All Group 4 Results'!G2:G2093))</f>
      </c>
      <c r="F18">
        <f>MIN(IF('All Group 4 Results'!B2:B2093=A18,'All Group 4 Results'!I2:I2093))</f>
      </c>
      <c r="G18">
        <f>MIN(IF('All Group 4 Results'!B2:B2093=A18,'All Group 4 Results'!C2:C2093))</f>
      </c>
      <c r="H18">
        <f>(B18-E18)/B18</f>
      </c>
    </row>
    <row r="19" spans="1:8" x14ac:dyDescent="0.25">
      <c r="A19" s="2" t="s">
        <v>40</v>
      </c>
      <c r="B19">
        <v>828.94</v>
      </c>
      <c r="C19">
        <v>10</v>
      </c>
      <c r="D19" t="s">
        <v>87</v>
      </c>
      <c r="E19">
        <f>MIN(IF('All Group 4 Results'!B2:B2093=A19,'All Group 4 Results'!G2:G2093))</f>
      </c>
      <c r="F19">
        <f>MIN(IF('All Group 4 Results'!B2:B2093=A19,'All Group 4 Results'!I2:I2093))</f>
      </c>
      <c r="G19">
        <f>MIN(IF('All Group 4 Results'!B2:B2093=A19,'All Group 4 Results'!C2:C2093))</f>
      </c>
      <c r="H19">
        <f>(B19-E19)/B19</f>
      </c>
    </row>
    <row r="20" spans="1:8" x14ac:dyDescent="0.25">
      <c r="A20" s="2" t="s">
        <v>43</v>
      </c>
      <c r="B20">
        <v>828.94</v>
      </c>
      <c r="C20">
        <v>10</v>
      </c>
      <c r="D20" t="s">
        <v>87</v>
      </c>
      <c r="E20">
        <f>MIN(IF('All Group 4 Results'!B2:B2093=A20,'All Group 4 Results'!G2:G2093))</f>
      </c>
      <c r="F20">
        <f>MIN(IF('All Group 4 Results'!B2:B2093=A20,'All Group 4 Results'!I2:I2093))</f>
      </c>
      <c r="G20">
        <f>MIN(IF('All Group 4 Results'!B2:B2093=A20,'All Group 4 Results'!C2:C2093))</f>
      </c>
      <c r="H20">
        <f>(B20-E20)/B20</f>
      </c>
    </row>
    <row r="21" spans="1:8" x14ac:dyDescent="0.25">
      <c r="A21" s="2" t="s">
        <v>44</v>
      </c>
      <c r="B21">
        <v>828.94</v>
      </c>
      <c r="C21">
        <v>10</v>
      </c>
      <c r="D21" t="s">
        <v>87</v>
      </c>
      <c r="E21">
        <f>MIN(IF('All Group 4 Results'!B2:B2093=A21,'All Group 4 Results'!G2:G2093))</f>
      </c>
      <c r="F21">
        <f>MIN(IF('All Group 4 Results'!B2:B2093=A21,'All Group 4 Results'!I2:I2093))</f>
      </c>
      <c r="G21">
        <f>MIN(IF('All Group 4 Results'!B2:B2093=A21,'All Group 4 Results'!C2:C2093))</f>
      </c>
      <c r="H21">
        <f>(B21-E21)/B21</f>
      </c>
    </row>
    <row r="22" spans="1:8" x14ac:dyDescent="0.25">
      <c r="A22" s="2" t="s">
        <v>45</v>
      </c>
      <c r="B22">
        <v>828.94</v>
      </c>
      <c r="C22">
        <v>10</v>
      </c>
      <c r="D22" t="s">
        <v>87</v>
      </c>
      <c r="E22">
        <f>MIN(IF('All Group 4 Results'!B2:B2093=A22,'All Group 4 Results'!G2:G2093))</f>
      </c>
      <c r="F22">
        <f>MIN(IF('All Group 4 Results'!B2:B2093=A22,'All Group 4 Results'!I2:I2093))</f>
      </c>
      <c r="G22">
        <f>MIN(IF('All Group 4 Results'!B2:B2093=A22,'All Group 4 Results'!C2:C2093))</f>
      </c>
      <c r="H22">
        <f>(B22-E22)/B22</f>
      </c>
    </row>
    <row r="23" spans="1:8" x14ac:dyDescent="0.25">
      <c r="A23" s="2" t="s">
        <v>46</v>
      </c>
      <c r="B23">
        <v>828.94</v>
      </c>
      <c r="C23">
        <v>10</v>
      </c>
      <c r="D23" t="s">
        <v>87</v>
      </c>
      <c r="E23">
        <f>MIN(IF('All Group 4 Results'!B2:B2093=A23,'All Group 4 Results'!G2:G2093))</f>
      </c>
      <c r="F23">
        <f>MIN(IF('All Group 4 Results'!B2:B2093=A23,'All Group 4 Results'!I2:I2093))</f>
      </c>
      <c r="G23">
        <f>MIN(IF('All Group 4 Results'!B2:B2093=A23,'All Group 4 Results'!C2:C2093))</f>
      </c>
      <c r="H23">
        <f>(B23-E23)/B23</f>
      </c>
    </row>
    <row r="24" spans="1:8" x14ac:dyDescent="0.25">
      <c r="A24" s="2" t="s">
        <v>25</v>
      </c>
      <c r="B24">
        <v>1696.94</v>
      </c>
      <c r="C24">
        <v>14</v>
      </c>
      <c r="D24" t="s">
        <v>95</v>
      </c>
      <c r="E24">
        <f>MIN(IF('All Group 4 Results'!B2:B2093=A24,'All Group 4 Results'!G2:G2093))</f>
      </c>
      <c r="F24">
        <f>MIN(IF('All Group 4 Results'!B2:B2093=A24,'All Group 4 Results'!I2:I2093))</f>
      </c>
      <c r="G24">
        <f>MIN(IF('All Group 4 Results'!B2:B2093=A24,'All Group 4 Results'!C2:C2093))</f>
      </c>
      <c r="H24">
        <f>(B24-E24)/B24</f>
      </c>
    </row>
    <row r="25" spans="1:8" x14ac:dyDescent="0.25">
      <c r="A25" s="2" t="s">
        <v>47</v>
      </c>
      <c r="B25">
        <v>1554.75</v>
      </c>
      <c r="C25">
        <v>12</v>
      </c>
      <c r="D25" t="s">
        <v>95</v>
      </c>
      <c r="E25">
        <f>MIN(IF('All Group 4 Results'!B2:B2093=A25,'All Group 4 Results'!G2:G2093))</f>
      </c>
      <c r="F25">
        <f>MIN(IF('All Group 4 Results'!B2:B2093=A25,'All Group 4 Results'!I2:I2093))</f>
      </c>
      <c r="G25">
        <f>MIN(IF('All Group 4 Results'!B2:B2093=A25,'All Group 4 Results'!C2:C2093))</f>
      </c>
      <c r="H25">
        <f>(B25-E25)/B25</f>
      </c>
    </row>
    <row r="26" spans="1:8" x14ac:dyDescent="0.25">
      <c r="A26" s="2" t="s">
        <v>48</v>
      </c>
      <c r="B26">
        <v>1261.67</v>
      </c>
      <c r="C26">
        <v>11</v>
      </c>
      <c r="D26" t="s">
        <v>96</v>
      </c>
      <c r="E26">
        <f>MIN(IF('All Group 4 Results'!B2:B2093=A26,'All Group 4 Results'!G2:G2093))</f>
      </c>
      <c r="F26">
        <f>MIN(IF('All Group 4 Results'!B2:B2093=A26,'All Group 4 Results'!I2:I2093))</f>
      </c>
      <c r="G26">
        <f>MIN(IF('All Group 4 Results'!B2:B2093=A26,'All Group 4 Results'!C2:C2093))</f>
      </c>
      <c r="H26">
        <f>(B26-E26)/B26</f>
      </c>
    </row>
    <row r="27" spans="1:8" x14ac:dyDescent="0.25">
      <c r="A27" s="2" t="s">
        <v>49</v>
      </c>
      <c r="B27">
        <v>1135.48</v>
      </c>
      <c r="C27">
        <v>10</v>
      </c>
      <c r="D27" t="s">
        <v>97</v>
      </c>
      <c r="E27">
        <f>MIN(IF('All Group 4 Results'!B2:B2093=A27,'All Group 4 Results'!G2:G2093))</f>
      </c>
      <c r="F27">
        <f>MIN(IF('All Group 4 Results'!B2:B2093=A27,'All Group 4 Results'!I2:I2093))</f>
      </c>
      <c r="G27">
        <f>MIN(IF('All Group 4 Results'!B2:B2093=A27,'All Group 4 Results'!C2:C2093))</f>
      </c>
      <c r="H27">
        <f>(B27-E27)/B27</f>
      </c>
    </row>
    <row r="28" spans="1:8" x14ac:dyDescent="0.25">
      <c r="A28" s="2" t="s">
        <v>50</v>
      </c>
      <c r="B28">
        <v>1629.44</v>
      </c>
      <c r="C28">
        <v>13</v>
      </c>
      <c r="D28" t="s">
        <v>91</v>
      </c>
      <c r="E28">
        <f>MIN(IF('All Group 4 Results'!B2:B2093=A28,'All Group 4 Results'!G2:G2093))</f>
      </c>
      <c r="F28">
        <f>MIN(IF('All Group 4 Results'!B2:B2093=A28,'All Group 4 Results'!I2:I2093))</f>
      </c>
      <c r="G28">
        <f>MIN(IF('All Group 4 Results'!B2:B2093=A28,'All Group 4 Results'!C2:C2093))</f>
      </c>
      <c r="H28">
        <f>(B28-E28)/B28</f>
      </c>
    </row>
    <row r="29" spans="1:8" x14ac:dyDescent="0.25">
      <c r="A29" s="2" t="s">
        <v>51</v>
      </c>
      <c r="B29">
        <v>1424.73</v>
      </c>
      <c r="C29">
        <v>11</v>
      </c>
      <c r="D29" t="s">
        <v>91</v>
      </c>
      <c r="E29">
        <f>MIN(IF('All Group 4 Results'!B2:B2093=A29,'All Group 4 Results'!G2:G2093))</f>
      </c>
      <c r="F29">
        <f>MIN(IF('All Group 4 Results'!B2:B2093=A29,'All Group 4 Results'!I2:I2093))</f>
      </c>
      <c r="G29">
        <f>MIN(IF('All Group 4 Results'!B2:B2093=A29,'All Group 4 Results'!C2:C2093))</f>
      </c>
      <c r="H29">
        <f>(B29-E29)/B29</f>
      </c>
    </row>
    <row r="30" spans="1:8" x14ac:dyDescent="0.25">
      <c r="A30" s="2" t="s">
        <v>52</v>
      </c>
      <c r="B30" s="2">
        <v>1230.48</v>
      </c>
      <c r="C30" s="2">
        <v>11</v>
      </c>
      <c r="D30" s="2" t="s">
        <v>90</v>
      </c>
      <c r="E30">
        <f>MIN(IF('All Group 4 Results'!B2:B2093=A30,'All Group 4 Results'!G2:G2093))</f>
      </c>
      <c r="F30">
        <f>MIN(IF('All Group 4 Results'!B2:B2093=A30,'All Group 4 Results'!I2:I2093))</f>
      </c>
      <c r="G30">
        <f>MIN(IF('All Group 4 Results'!B2:B2093=A30,'All Group 4 Results'!C2:C2093))</f>
      </c>
      <c r="H30">
        <f>(B30-E30)/B30</f>
      </c>
    </row>
    <row r="31" spans="1:8" x14ac:dyDescent="0.25">
      <c r="A31" s="2" t="s">
        <v>53</v>
      </c>
      <c r="B31">
        <v>1139.82</v>
      </c>
      <c r="C31">
        <v>10</v>
      </c>
      <c r="D31" t="s">
        <v>95</v>
      </c>
      <c r="E31">
        <f>MIN(IF('All Group 4 Results'!B2:B2093=A31,'All Group 4 Results'!G2:G2093))</f>
      </c>
      <c r="F31">
        <f>MIN(IF('All Group 4 Results'!B2:B2093=A31,'All Group 4 Results'!I2:I2093))</f>
      </c>
      <c r="G31">
        <f>MIN(IF('All Group 4 Results'!B2:B2093=A31,'All Group 4 Results'!C2:C2093))</f>
      </c>
      <c r="H31">
        <f>(B31-E31)/B31</f>
      </c>
    </row>
    <row r="32" spans="1:8" x14ac:dyDescent="0.25">
      <c r="A32" s="2" t="s">
        <v>54</v>
      </c>
      <c r="B32">
        <v>1252.3699999999999</v>
      </c>
      <c r="C32">
        <v>4</v>
      </c>
      <c r="D32" t="s">
        <v>92</v>
      </c>
      <c r="E32">
        <f>MIN(IF('All Group 4 Results'!B2:B2093=A32,'All Group 4 Results'!G2:G2093))</f>
      </c>
      <c r="F32">
        <f>MIN(IF('All Group 4 Results'!B2:B2093=A32,'All Group 4 Results'!I2:I2093))</f>
      </c>
      <c r="G32">
        <f>MIN(IF('All Group 4 Results'!B2:B2093=A32,'All Group 4 Results'!C2:C2093))</f>
      </c>
      <c r="H32">
        <f>(B32-E32)/B32</f>
      </c>
    </row>
    <row r="33" spans="1:8" x14ac:dyDescent="0.25">
      <c r="A33" s="2" t="s">
        <v>55</v>
      </c>
      <c r="B33">
        <v>1191.7</v>
      </c>
      <c r="C33">
        <v>3</v>
      </c>
      <c r="D33" t="s">
        <v>93</v>
      </c>
      <c r="E33">
        <f>MIN(IF('All Group 4 Results'!B2:B2093=A33,'All Group 4 Results'!G2:G2093))</f>
      </c>
      <c r="F33">
        <f>MIN(IF('All Group 4 Results'!B2:B2093=A33,'All Group 4 Results'!I2:I2093))</f>
      </c>
      <c r="G33">
        <f>MIN(IF('All Group 4 Results'!B2:B2093=A33,'All Group 4 Results'!C2:C2093))</f>
      </c>
      <c r="H33">
        <f>(B33-E33)/B33</f>
      </c>
    </row>
    <row r="34" spans="1:8" x14ac:dyDescent="0.25">
      <c r="A34" s="2" t="s">
        <v>56</v>
      </c>
      <c r="B34">
        <v>939.54</v>
      </c>
      <c r="C34">
        <v>3</v>
      </c>
      <c r="D34" t="s">
        <v>89</v>
      </c>
      <c r="E34">
        <f>MIN(IF('All Group 4 Results'!B2:B2093=A34,'All Group 4 Results'!G2:G2093))</f>
      </c>
      <c r="F34">
        <f>MIN(IF('All Group 4 Results'!B2:B2093=A34,'All Group 4 Results'!I2:I2093))</f>
      </c>
      <c r="G34">
        <f>MIN(IF('All Group 4 Results'!B2:B2093=A34,'All Group 4 Results'!C2:C2093))</f>
      </c>
      <c r="H34">
        <f>(B34-E34)/B34</f>
      </c>
    </row>
    <row r="35" spans="1:8" x14ac:dyDescent="0.25">
      <c r="A35" s="2" t="s">
        <v>57</v>
      </c>
      <c r="B35">
        <v>825.52</v>
      </c>
      <c r="C35">
        <v>2</v>
      </c>
      <c r="D35" t="s">
        <v>98</v>
      </c>
      <c r="E35">
        <f>MIN(IF('All Group 4 Results'!B2:B2093=A35,'All Group 4 Results'!G2:G2093))</f>
      </c>
      <c r="F35">
        <f>MIN(IF('All Group 4 Results'!B2:B2093=A35,'All Group 4 Results'!I2:I2093))</f>
      </c>
      <c r="G35">
        <f>MIN(IF('All Group 4 Results'!B2:B2093=A35,'All Group 4 Results'!C2:C2093))</f>
      </c>
      <c r="H35">
        <f>(B35-E35)/B35</f>
      </c>
    </row>
    <row r="36" spans="1:8" x14ac:dyDescent="0.25">
      <c r="A36" s="2" t="s">
        <v>58</v>
      </c>
      <c r="B36">
        <v>994.42</v>
      </c>
      <c r="C36">
        <v>3</v>
      </c>
      <c r="D36" t="s">
        <v>93</v>
      </c>
      <c r="E36">
        <f>MIN(IF('All Group 4 Results'!B2:B2093=A36,'All Group 4 Results'!G2:G2093))</f>
      </c>
      <c r="F36">
        <f>MIN(IF('All Group 4 Results'!B2:B2093=A36,'All Group 4 Results'!I2:I2093))</f>
      </c>
      <c r="G36">
        <f>MIN(IF('All Group 4 Results'!B2:B2093=A36,'All Group 4 Results'!C2:C2093))</f>
      </c>
      <c r="H36">
        <f>(B36-E36)/B36</f>
      </c>
    </row>
    <row r="37" spans="1:8" x14ac:dyDescent="0.25">
      <c r="A37" s="2" t="s">
        <v>59</v>
      </c>
      <c r="B37">
        <v>906.14</v>
      </c>
      <c r="C37">
        <v>3</v>
      </c>
      <c r="D37" t="s">
        <v>99</v>
      </c>
      <c r="E37">
        <f>MIN(IF('All Group 4 Results'!B2:B2093=A37,'All Group 4 Results'!G2:G2093))</f>
      </c>
      <c r="F37">
        <f>MIN(IF('All Group 4 Results'!B2:B2093=A37,'All Group 4 Results'!I2:I2093))</f>
      </c>
      <c r="G37">
        <f>MIN(IF('All Group 4 Results'!B2:B2093=A37,'All Group 4 Results'!C2:C2093))</f>
      </c>
      <c r="H37">
        <f>(B37-E37)/B37</f>
      </c>
    </row>
    <row r="38" spans="1:8" x14ac:dyDescent="0.25">
      <c r="A38" s="2" t="s">
        <v>60</v>
      </c>
      <c r="B38">
        <v>893.33</v>
      </c>
      <c r="C38">
        <v>2</v>
      </c>
      <c r="D38" t="s">
        <v>98</v>
      </c>
      <c r="E38">
        <f>MIN(IF('All Group 4 Results'!B2:B2093=A38,'All Group 4 Results'!G2:G2093))</f>
      </c>
      <c r="F38">
        <f>MIN(IF('All Group 4 Results'!B2:B2093=A38,'All Group 4 Results'!I2:I2093))</f>
      </c>
      <c r="G38">
        <f>MIN(IF('All Group 4 Results'!B2:B2093=A38,'All Group 4 Results'!C2:C2093))</f>
      </c>
      <c r="H38">
        <f>(B38-E38)/B38</f>
      </c>
    </row>
    <row r="39" spans="1:8" x14ac:dyDescent="0.25">
      <c r="A39" s="2" t="s">
        <v>61</v>
      </c>
      <c r="B39" s="2">
        <v>726.75</v>
      </c>
      <c r="C39" s="2">
        <v>2</v>
      </c>
      <c r="D39" s="2" t="s">
        <v>89</v>
      </c>
      <c r="E39">
        <f>MIN(IF('All Group 4 Results'!B2:B2093=A39,'All Group 4 Results'!G2:G2093))</f>
      </c>
      <c r="F39">
        <f>MIN(IF('All Group 4 Results'!B2:B2093=A39,'All Group 4 Results'!I2:I2093))</f>
      </c>
      <c r="G39">
        <f>MIN(IF('All Group 4 Results'!B2:B2093=A39,'All Group 4 Results'!C2:C2093))</f>
      </c>
      <c r="H39">
        <f>(B39-E39)/B39</f>
      </c>
    </row>
    <row r="40" spans="1:8" x14ac:dyDescent="0.25">
      <c r="A40" s="2" t="s">
        <v>62</v>
      </c>
      <c r="B40">
        <v>909.16</v>
      </c>
      <c r="C40">
        <v>3</v>
      </c>
      <c r="D40" t="s">
        <v>86</v>
      </c>
      <c r="E40">
        <f>MIN(IF('All Group 4 Results'!B2:B2093=A40,'All Group 4 Results'!G2:G2093))</f>
      </c>
      <c r="F40">
        <f>MIN(IF('All Group 4 Results'!B2:B2093=A40,'All Group 4 Results'!I2:I2093))</f>
      </c>
      <c r="G40">
        <f>MIN(IF('All Group 4 Results'!B2:B2093=A40,'All Group 4 Results'!C2:C2093))</f>
      </c>
      <c r="H40">
        <f>(B40-E40)/B40</f>
      </c>
    </row>
    <row r="41" spans="1:8" x14ac:dyDescent="0.25">
      <c r="A41" s="2" t="s">
        <v>63</v>
      </c>
      <c r="B41">
        <v>939.34</v>
      </c>
      <c r="C41">
        <v>3</v>
      </c>
      <c r="D41" t="s">
        <v>89</v>
      </c>
      <c r="E41">
        <f>MIN(IF('All Group 4 Results'!B2:B2093=A41,'All Group 4 Results'!G2:G2093))</f>
      </c>
      <c r="F41">
        <f>MIN(IF('All Group 4 Results'!B2:B2093=A41,'All Group 4 Results'!I2:I2093))</f>
      </c>
      <c r="G41">
        <f>MIN(IF('All Group 4 Results'!B2:B2093=A41,'All Group 4 Results'!C2:C2093))</f>
      </c>
      <c r="H41">
        <f>(B41-E41)/B41</f>
      </c>
    </row>
    <row r="42" spans="1:8" x14ac:dyDescent="0.25">
      <c r="A42" s="2" t="s">
        <v>64</v>
      </c>
      <c r="B42">
        <v>892.71</v>
      </c>
      <c r="C42">
        <v>2</v>
      </c>
      <c r="D42" t="s">
        <v>98</v>
      </c>
      <c r="E42">
        <f>MIN(IF('All Group 4 Results'!B2:B2093=A42,'All Group 4 Results'!G2:G2093))</f>
      </c>
      <c r="F42">
        <f>MIN(IF('All Group 4 Results'!B2:B2093=A42,'All Group 4 Results'!I2:I2093))</f>
      </c>
      <c r="G42">
        <f>MIN(IF('All Group 4 Results'!B2:B2093=A42,'All Group 4 Results'!C2:C2093))</f>
      </c>
      <c r="H42">
        <f>(B42-E42)/B42</f>
      </c>
    </row>
    <row r="43" spans="1:8" x14ac:dyDescent="0.25">
      <c r="A43" s="2" t="s">
        <v>65</v>
      </c>
      <c r="B43">
        <v>591.55999999999995</v>
      </c>
      <c r="C43">
        <v>3</v>
      </c>
      <c r="D43" t="s">
        <v>87</v>
      </c>
      <c r="E43">
        <f>MIN(IF('All Group 4 Results'!B2:B2093=A43,'All Group 4 Results'!G2:G2093))</f>
      </c>
      <c r="F43">
        <f>MIN(IF('All Group 4 Results'!B2:B2093=A43,'All Group 4 Results'!I2:I2093))</f>
      </c>
      <c r="G43">
        <f>MIN(IF('All Group 4 Results'!B2:B2093=A43,'All Group 4 Results'!C2:C2093))</f>
      </c>
      <c r="H43">
        <f>(B43-E43)/B43</f>
      </c>
    </row>
    <row r="44" spans="1:8" x14ac:dyDescent="0.25">
      <c r="A44" s="2" t="s">
        <v>66</v>
      </c>
      <c r="B44">
        <v>591.55999999999995</v>
      </c>
      <c r="C44">
        <v>3</v>
      </c>
      <c r="D44" t="s">
        <v>87</v>
      </c>
      <c r="E44">
        <f>MIN(IF('All Group 4 Results'!B2:B2093=A44,'All Group 4 Results'!G2:G2093))</f>
      </c>
      <c r="F44">
        <f>MIN(IF('All Group 4 Results'!B2:B2093=A44,'All Group 4 Results'!I2:I2093))</f>
      </c>
      <c r="G44">
        <f>MIN(IF('All Group 4 Results'!B2:B2093=A44,'All Group 4 Results'!C2:C2093))</f>
      </c>
      <c r="H44">
        <f>(B44-E44)/B44</f>
      </c>
    </row>
    <row r="45" spans="1:8" x14ac:dyDescent="0.25">
      <c r="A45" s="2" t="s">
        <v>67</v>
      </c>
      <c r="B45">
        <v>591.16999999999996</v>
      </c>
      <c r="C45">
        <v>3</v>
      </c>
      <c r="D45" t="s">
        <v>87</v>
      </c>
      <c r="E45">
        <f>MIN(IF('All Group 4 Results'!B2:B2093=A45,'All Group 4 Results'!G2:G2093))</f>
      </c>
      <c r="F45">
        <f>MIN(IF('All Group 4 Results'!B2:B2093=A45,'All Group 4 Results'!I2:I2093))</f>
      </c>
      <c r="G45">
        <f>MIN(IF('All Group 4 Results'!B2:B2093=A45,'All Group 4 Results'!C2:C2093))</f>
      </c>
      <c r="H45">
        <f>(B45-E45)/B45</f>
      </c>
    </row>
    <row r="46" spans="1:8" x14ac:dyDescent="0.25">
      <c r="A46" s="2" t="s">
        <v>68</v>
      </c>
      <c r="B46">
        <v>590.6</v>
      </c>
      <c r="C46">
        <v>3</v>
      </c>
      <c r="D46" t="s">
        <v>87</v>
      </c>
      <c r="E46">
        <f>MIN(IF('All Group 4 Results'!B2:B2093=A46,'All Group 4 Results'!G2:G2093))</f>
      </c>
      <c r="F46">
        <f>MIN(IF('All Group 4 Results'!B2:B2093=A46,'All Group 4 Results'!I2:I2093))</f>
      </c>
      <c r="G46">
        <f>MIN(IF('All Group 4 Results'!B2:B2093=A46,'All Group 4 Results'!C2:C2093))</f>
      </c>
      <c r="H46">
        <f>(B46-E46)/B46</f>
      </c>
    </row>
    <row r="47" spans="1:8" x14ac:dyDescent="0.25">
      <c r="A47" s="2" t="s">
        <v>69</v>
      </c>
      <c r="B47">
        <v>588.88</v>
      </c>
      <c r="C47">
        <v>3</v>
      </c>
      <c r="D47" t="s">
        <v>87</v>
      </c>
      <c r="E47">
        <f>MIN(IF('All Group 4 Results'!B2:B2093=A47,'All Group 4 Results'!G2:G2093))</f>
      </c>
      <c r="F47">
        <f>MIN(IF('All Group 4 Results'!B2:B2093=A47,'All Group 4 Results'!I2:I2093))</f>
      </c>
      <c r="G47">
        <f>MIN(IF('All Group 4 Results'!B2:B2093=A47,'All Group 4 Results'!C2:C2093))</f>
      </c>
      <c r="H47">
        <f>(B47-E47)/B47</f>
      </c>
    </row>
    <row r="48" spans="1:8" x14ac:dyDescent="0.25">
      <c r="A48" s="2" t="s">
        <v>70</v>
      </c>
      <c r="B48" s="2">
        <v>588.49</v>
      </c>
      <c r="C48" s="2">
        <v>3</v>
      </c>
      <c r="D48" s="2" t="s">
        <v>87</v>
      </c>
      <c r="E48">
        <f>MIN(IF('All Group 4 Results'!B2:B2093=A48,'All Group 4 Results'!G2:G2093))</f>
      </c>
      <c r="F48">
        <f>MIN(IF('All Group 4 Results'!B2:B2093=A48,'All Group 4 Results'!I2:I2093))</f>
      </c>
      <c r="G48">
        <f>MIN(IF('All Group 4 Results'!B2:B2093=A48,'All Group 4 Results'!C2:C2093))</f>
      </c>
      <c r="H48">
        <f>(B48-E48)/B48</f>
      </c>
    </row>
    <row r="49" spans="1:8" x14ac:dyDescent="0.25">
      <c r="A49" s="2" t="s">
        <v>71</v>
      </c>
      <c r="B49">
        <v>588.29</v>
      </c>
      <c r="C49">
        <v>3</v>
      </c>
      <c r="D49" t="s">
        <v>87</v>
      </c>
      <c r="E49">
        <f>MIN(IF('All Group 4 Results'!B2:B2093=A49,'All Group 4 Results'!G2:G2093))</f>
      </c>
      <c r="F49">
        <f>MIN(IF('All Group 4 Results'!B2:B2093=A49,'All Group 4 Results'!I2:I2093))</f>
      </c>
      <c r="G49">
        <f>MIN(IF('All Group 4 Results'!B2:B2093=A49,'All Group 4 Results'!C2:C2093))</f>
      </c>
      <c r="H49">
        <f>(B49-E49)/B49</f>
      </c>
    </row>
    <row r="50" spans="1:8" x14ac:dyDescent="0.25">
      <c r="A50" s="2" t="s">
        <v>72</v>
      </c>
      <c r="B50">
        <v>588.32000000000005</v>
      </c>
      <c r="C50">
        <v>3</v>
      </c>
      <c r="D50" t="s">
        <v>87</v>
      </c>
      <c r="E50">
        <f>MIN(IF('All Group 4 Results'!B2:B2093=A50,'All Group 4 Results'!G2:G2093))</f>
      </c>
      <c r="F50">
        <f>MIN(IF('All Group 4 Results'!B2:B2093=A50,'All Group 4 Results'!I2:I2093))</f>
      </c>
      <c r="G50">
        <f>MIN(IF('All Group 4 Results'!B2:B2093=A50,'All Group 4 Results'!C2:C2093))</f>
      </c>
      <c r="H50">
        <f>(B50-E50)/B50</f>
      </c>
    </row>
    <row r="51" spans="1:8" x14ac:dyDescent="0.25">
      <c r="A51" s="2" t="s">
        <v>73</v>
      </c>
      <c r="B51">
        <v>1406.91</v>
      </c>
      <c r="C51">
        <v>4</v>
      </c>
      <c r="D51" t="s">
        <v>89</v>
      </c>
      <c r="E51">
        <f>MIN(IF('All Group 4 Results'!B2:B2093=A51,'All Group 4 Results'!G2:G2093))</f>
      </c>
      <c r="F51">
        <f>MIN(IF('All Group 4 Results'!B2:B2093=A51,'All Group 4 Results'!I2:I2093))</f>
      </c>
      <c r="G51">
        <f>MIN(IF('All Group 4 Results'!B2:B2093=A51,'All Group 4 Results'!C2:C2093))</f>
      </c>
      <c r="H51">
        <f>(B51-E51)/B51</f>
      </c>
    </row>
    <row r="52" spans="1:8" x14ac:dyDescent="0.25">
      <c r="A52" s="2" t="s">
        <v>74</v>
      </c>
      <c r="B52">
        <v>1367.09</v>
      </c>
      <c r="C52">
        <v>3</v>
      </c>
      <c r="D52" t="s">
        <v>100</v>
      </c>
      <c r="E52">
        <f>MIN(IF('All Group 4 Results'!B2:B2093=A52,'All Group 4 Results'!G2:G2093))</f>
      </c>
      <c r="F52">
        <f>MIN(IF('All Group 4 Results'!B2:B2093=A52,'All Group 4 Results'!I2:I2093))</f>
      </c>
      <c r="G52">
        <f>MIN(IF('All Group 4 Results'!B2:B2093=A52,'All Group 4 Results'!C2:C2093))</f>
      </c>
      <c r="H52">
        <f>(B52-E52)/B52</f>
      </c>
    </row>
    <row r="53" spans="1:8" x14ac:dyDescent="0.25">
      <c r="A53" s="2" t="s">
        <v>75</v>
      </c>
      <c r="B53">
        <v>1049.6199999999999</v>
      </c>
      <c r="C53">
        <v>3</v>
      </c>
      <c r="D53" t="s">
        <v>100</v>
      </c>
      <c r="E53">
        <f>MIN(IF('All Group 4 Results'!B2:B2093=A53,'All Group 4 Results'!G2:G2093))</f>
      </c>
      <c r="F53">
        <f>MIN(IF('All Group 4 Results'!B2:B2093=A53,'All Group 4 Results'!I2:I2093))</f>
      </c>
      <c r="G53">
        <f>MIN(IF('All Group 4 Results'!B2:B2093=A53,'All Group 4 Results'!C2:C2093))</f>
      </c>
      <c r="H53">
        <f>(B53-E53)/B53</f>
      </c>
    </row>
    <row r="54" spans="1:8" x14ac:dyDescent="0.25">
      <c r="A54" s="2" t="s">
        <v>76</v>
      </c>
      <c r="B54">
        <v>798.41</v>
      </c>
      <c r="C54">
        <v>3</v>
      </c>
      <c r="D54" t="s">
        <v>89</v>
      </c>
      <c r="E54">
        <f>MIN(IF('All Group 4 Results'!B2:B2093=A54,'All Group 4 Results'!G2:G2093))</f>
      </c>
      <c r="F54">
        <f>MIN(IF('All Group 4 Results'!B2:B2093=A54,'All Group 4 Results'!I2:I2093))</f>
      </c>
      <c r="G54">
        <f>MIN(IF('All Group 4 Results'!B2:B2093=A54,'All Group 4 Results'!C2:C2093))</f>
      </c>
      <c r="H54">
        <f>(B54-E54)/B54</f>
      </c>
    </row>
    <row r="55" spans="1:8" x14ac:dyDescent="0.25">
      <c r="A55" s="2" t="s">
        <v>77</v>
      </c>
      <c r="B55">
        <v>1297.19</v>
      </c>
      <c r="C55">
        <v>4</v>
      </c>
      <c r="D55" t="s">
        <v>89</v>
      </c>
      <c r="E55">
        <f>MIN(IF('All Group 4 Results'!B2:B2093=A55,'All Group 4 Results'!G2:G2093))</f>
      </c>
      <c r="F55">
        <f>MIN(IF('All Group 4 Results'!B2:B2093=A55,'All Group 4 Results'!I2:I2093))</f>
      </c>
      <c r="G55">
        <f>MIN(IF('All Group 4 Results'!B2:B2093=A55,'All Group 4 Results'!C2:C2093))</f>
      </c>
      <c r="H55">
        <f>(B55-E55)/B55</f>
      </c>
    </row>
    <row r="56" spans="1:8" x14ac:dyDescent="0.25">
      <c r="A56" s="2" t="s">
        <v>78</v>
      </c>
      <c r="B56">
        <v>1146.32</v>
      </c>
      <c r="C56">
        <v>3</v>
      </c>
      <c r="D56" t="s">
        <v>86</v>
      </c>
      <c r="E56">
        <f>MIN(IF('All Group 4 Results'!B2:B2093=A56,'All Group 4 Results'!G2:G2093))</f>
      </c>
      <c r="F56">
        <f>MIN(IF('All Group 4 Results'!B2:B2093=A56,'All Group 4 Results'!I2:I2093))</f>
      </c>
      <c r="G56">
        <f>MIN(IF('All Group 4 Results'!B2:B2093=A56,'All Group 4 Results'!C2:C2093))</f>
      </c>
      <c r="H56">
        <f>(B56-E56)/B56</f>
      </c>
    </row>
    <row r="57" spans="1:8" x14ac:dyDescent="0.25">
      <c r="A57" s="2" t="s">
        <v>79</v>
      </c>
      <c r="B57">
        <v>1061.1400000000001</v>
      </c>
      <c r="C57">
        <v>3</v>
      </c>
      <c r="D57" t="s">
        <v>98</v>
      </c>
      <c r="E57">
        <f>MIN(IF('All Group 4 Results'!B2:B2093=A57,'All Group 4 Results'!G2:G2093))</f>
      </c>
      <c r="F57">
        <f>MIN(IF('All Group 4 Results'!B2:B2093=A57,'All Group 4 Results'!I2:I2093))</f>
      </c>
      <c r="G57">
        <f>MIN(IF('All Group 4 Results'!B2:B2093=A57,'All Group 4 Results'!C2:C2093))</f>
      </c>
      <c r="H57">
        <f>(B57-E57)/B57</f>
      </c>
    </row>
    <row r="58" spans="1:8" x14ac:dyDescent="0.25">
      <c r="A58" s="2" t="s">
        <v>80</v>
      </c>
      <c r="B58">
        <v>828.14</v>
      </c>
      <c r="C58">
        <v>3</v>
      </c>
      <c r="D58" t="s">
        <v>101</v>
      </c>
      <c r="E58">
        <f>MIN(IF('All Group 4 Results'!B2:B2093=A58,'All Group 4 Results'!G2:G2093))</f>
      </c>
      <c r="F58">
        <f>MIN(IF('All Group 4 Results'!B2:B2093=A58,'All Group 4 Results'!I2:I2093))</f>
      </c>
      <c r="G58">
        <f>MIN(IF('All Group 4 Results'!B2:B2093=A58,'All Group 4 Results'!C2:C2093))</f>
      </c>
      <c r="H58">
        <f>(B58-E58)/B58</f>
      </c>
    </row>
  </sheetData>
  <mergeCells count="4">
    <mergeCell ref="B1:D1"/>
    <mergeCell ref="E1:G1"/>
    <mergeCell ref="A1:A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Group 4 Results</vt:lpstr>
      <vt:lpstr>Solomon Results</vt:lpstr>
      <vt:lpstr>Group 4 Best Results</vt:lpstr>
      <vt:lpstr>Solomon Comparison</vt:lpstr>
      <vt:lpstr>Group 4 Average Results</vt:lpstr>
      <vt:lpstr>Best Known vs. Group 4</vt:lpstr>
    </vt:vector>
  </TitlesOfParts>
  <Company>Slippery Rock University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2014-11-11T16:00:11Z</dcterms:created>
  <dc:creator>Weckerly, Aaron J</dc:creator>
  <lastModifiedBy>Weckerly, Aaron J</lastModifiedBy>
  <dcterms:modified xsi:type="dcterms:W3CDTF">2014-12-11T21:21:16Z</dcterms:modified>
</coreProperties>
</file>