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ad\Desktop\Briefcase\Personal\GeorgiaTechMasters\ISYE6501_IntroToAnalyticsModeling\Week3\"/>
    </mc:Choice>
  </mc:AlternateContent>
  <bookViews>
    <workbookView xWindow="0" yWindow="0" windowWidth="20490" windowHeight="7155" activeTab="1"/>
  </bookViews>
  <sheets>
    <sheet name="temps" sheetId="1" r:id="rId1"/>
    <sheet name="CUSUM" sheetId="2" r:id="rId2"/>
  </sheets>
  <calcPr calcId="152511"/>
</workbook>
</file>

<file path=xl/calcChain.xml><?xml version="1.0" encoding="utf-8"?>
<calcChain xmlns="http://schemas.openxmlformats.org/spreadsheetml/2006/main">
  <c r="U126" i="2" l="1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X5" i="1"/>
  <c r="X4" i="1"/>
  <c r="X2" i="1"/>
  <c r="AQ2" i="2" l="1"/>
  <c r="AQ3" i="2"/>
  <c r="AQ4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U2" i="2"/>
  <c r="U3" i="2" s="1"/>
  <c r="U4" i="2" s="1"/>
  <c r="U5" i="2" s="1"/>
  <c r="U6" i="2" s="1"/>
  <c r="U7" i="2" s="1"/>
  <c r="U8" i="2" s="1"/>
  <c r="U9" i="2" s="1"/>
  <c r="U10" i="2" s="1"/>
  <c r="U11" i="2" s="1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U78" i="2" s="1"/>
  <c r="U79" i="2" s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U115" i="2" s="1"/>
  <c r="U116" i="2" s="1"/>
  <c r="U117" i="2" s="1"/>
  <c r="U118" i="2" s="1"/>
  <c r="U119" i="2" s="1"/>
  <c r="U120" i="2" s="1"/>
  <c r="U121" i="2" s="1"/>
  <c r="U122" i="2" s="1"/>
  <c r="U123" i="2" s="1"/>
  <c r="U124" i="2" s="1"/>
  <c r="T2" i="2"/>
  <c r="T3" i="2" s="1"/>
  <c r="T4" i="2" s="1"/>
  <c r="T5" i="2" s="1"/>
  <c r="T6" i="2" s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T44" i="2" s="1"/>
  <c r="T45" i="2" s="1"/>
  <c r="T46" i="2" s="1"/>
  <c r="T47" i="2" s="1"/>
  <c r="T48" i="2" s="1"/>
  <c r="T49" i="2" s="1"/>
  <c r="T50" i="2" s="1"/>
  <c r="T51" i="2" s="1"/>
  <c r="T52" i="2" s="1"/>
  <c r="T53" i="2" s="1"/>
  <c r="T54" i="2" s="1"/>
  <c r="T55" i="2" s="1"/>
  <c r="T56" i="2" s="1"/>
  <c r="T57" i="2" s="1"/>
  <c r="T58" i="2" s="1"/>
  <c r="T59" i="2" s="1"/>
  <c r="T60" i="2" s="1"/>
  <c r="T61" i="2" s="1"/>
  <c r="T62" i="2" s="1"/>
  <c r="T63" i="2" s="1"/>
  <c r="T64" i="2" s="1"/>
  <c r="T65" i="2" s="1"/>
  <c r="T66" i="2" s="1"/>
  <c r="T67" i="2" s="1"/>
  <c r="T68" i="2" s="1"/>
  <c r="T69" i="2" s="1"/>
  <c r="T70" i="2" s="1"/>
  <c r="T71" i="2" s="1"/>
  <c r="T72" i="2" s="1"/>
  <c r="T73" i="2" s="1"/>
  <c r="T74" i="2" s="1"/>
  <c r="T75" i="2" s="1"/>
  <c r="T76" i="2" s="1"/>
  <c r="T77" i="2" s="1"/>
  <c r="T78" i="2" s="1"/>
  <c r="T79" i="2" s="1"/>
  <c r="T80" i="2" s="1"/>
  <c r="T81" i="2" s="1"/>
  <c r="T82" i="2" s="1"/>
  <c r="T83" i="2" s="1"/>
  <c r="T84" i="2" s="1"/>
  <c r="T85" i="2" s="1"/>
  <c r="T86" i="2" s="1"/>
  <c r="T87" i="2" s="1"/>
  <c r="T88" i="2" s="1"/>
  <c r="T89" i="2" s="1"/>
  <c r="T90" i="2" s="1"/>
  <c r="T91" i="2" s="1"/>
  <c r="T92" i="2" s="1"/>
  <c r="T93" i="2" s="1"/>
  <c r="T94" i="2" s="1"/>
  <c r="T95" i="2" s="1"/>
  <c r="T96" i="2" s="1"/>
  <c r="T97" i="2" s="1"/>
  <c r="T98" i="2" s="1"/>
  <c r="T99" i="2" s="1"/>
  <c r="T100" i="2" s="1"/>
  <c r="T101" i="2" s="1"/>
  <c r="T102" i="2" s="1"/>
  <c r="T103" i="2" s="1"/>
  <c r="T104" i="2" s="1"/>
  <c r="T105" i="2" s="1"/>
  <c r="T106" i="2" s="1"/>
  <c r="T107" i="2" s="1"/>
  <c r="T108" i="2" s="1"/>
  <c r="T109" i="2" s="1"/>
  <c r="T110" i="2" s="1"/>
  <c r="T111" i="2" s="1"/>
  <c r="T112" i="2" s="1"/>
  <c r="T113" i="2" s="1"/>
  <c r="T114" i="2" s="1"/>
  <c r="T115" i="2" s="1"/>
  <c r="T116" i="2" s="1"/>
  <c r="T117" i="2" s="1"/>
  <c r="T118" i="2" s="1"/>
  <c r="T119" i="2" s="1"/>
  <c r="T120" i="2" s="1"/>
  <c r="T121" i="2" s="1"/>
  <c r="T122" i="2" s="1"/>
  <c r="T123" i="2" s="1"/>
  <c r="T124" i="2" s="1"/>
  <c r="S2" i="2"/>
  <c r="S3" i="2" s="1"/>
  <c r="S4" i="2" s="1"/>
  <c r="S5" i="2" s="1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S72" i="2" s="1"/>
  <c r="S73" i="2" s="1"/>
  <c r="S74" i="2" s="1"/>
  <c r="S75" i="2" s="1"/>
  <c r="S76" i="2" s="1"/>
  <c r="S77" i="2" s="1"/>
  <c r="S78" i="2" s="1"/>
  <c r="S79" i="2" s="1"/>
  <c r="S80" i="2" s="1"/>
  <c r="S81" i="2" s="1"/>
  <c r="S82" i="2" s="1"/>
  <c r="S83" i="2" s="1"/>
  <c r="S84" i="2" s="1"/>
  <c r="S85" i="2" s="1"/>
  <c r="S86" i="2" s="1"/>
  <c r="S87" i="2" s="1"/>
  <c r="S88" i="2" s="1"/>
  <c r="S89" i="2" s="1"/>
  <c r="S90" i="2" s="1"/>
  <c r="S91" i="2" s="1"/>
  <c r="S92" i="2" s="1"/>
  <c r="S93" i="2" s="1"/>
  <c r="S94" i="2" s="1"/>
  <c r="S95" i="2" s="1"/>
  <c r="S96" i="2" s="1"/>
  <c r="S97" i="2" s="1"/>
  <c r="S98" i="2" s="1"/>
  <c r="S99" i="2" s="1"/>
  <c r="S100" i="2" s="1"/>
  <c r="S101" i="2" s="1"/>
  <c r="S102" i="2" s="1"/>
  <c r="S103" i="2" s="1"/>
  <c r="S104" i="2" s="1"/>
  <c r="S105" i="2" s="1"/>
  <c r="S106" i="2" s="1"/>
  <c r="S107" i="2" s="1"/>
  <c r="S108" i="2" s="1"/>
  <c r="S109" i="2" s="1"/>
  <c r="S110" i="2" s="1"/>
  <c r="S111" i="2" s="1"/>
  <c r="S112" i="2" s="1"/>
  <c r="S113" i="2" s="1"/>
  <c r="S114" i="2" s="1"/>
  <c r="S115" i="2" s="1"/>
  <c r="S116" i="2" s="1"/>
  <c r="S117" i="2" s="1"/>
  <c r="S118" i="2" s="1"/>
  <c r="S119" i="2" s="1"/>
  <c r="S120" i="2" s="1"/>
  <c r="S121" i="2" s="1"/>
  <c r="S122" i="2" s="1"/>
  <c r="S123" i="2" s="1"/>
  <c r="S124" i="2" s="1"/>
  <c r="R2" i="2"/>
  <c r="R3" i="2" s="1"/>
  <c r="R4" i="2" s="1"/>
  <c r="R5" i="2" s="1"/>
  <c r="R6" i="2" s="1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R55" i="2" s="1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R66" i="2" s="1"/>
  <c r="R67" i="2" s="1"/>
  <c r="R68" i="2" s="1"/>
  <c r="R69" i="2" s="1"/>
  <c r="R70" i="2" s="1"/>
  <c r="R71" i="2" s="1"/>
  <c r="R72" i="2" s="1"/>
  <c r="R73" i="2" s="1"/>
  <c r="R74" i="2" s="1"/>
  <c r="R75" i="2" s="1"/>
  <c r="R76" i="2" s="1"/>
  <c r="R77" i="2" s="1"/>
  <c r="R78" i="2" s="1"/>
  <c r="R79" i="2" s="1"/>
  <c r="R80" i="2" s="1"/>
  <c r="R81" i="2" s="1"/>
  <c r="R82" i="2" s="1"/>
  <c r="R83" i="2" s="1"/>
  <c r="R84" i="2" s="1"/>
  <c r="R85" i="2" s="1"/>
  <c r="R86" i="2" s="1"/>
  <c r="R87" i="2" s="1"/>
  <c r="R88" i="2" s="1"/>
  <c r="R89" i="2" s="1"/>
  <c r="R90" i="2" s="1"/>
  <c r="R91" i="2" s="1"/>
  <c r="R92" i="2" s="1"/>
  <c r="R93" i="2" s="1"/>
  <c r="R94" i="2" s="1"/>
  <c r="R95" i="2" s="1"/>
  <c r="R96" i="2" s="1"/>
  <c r="R97" i="2" s="1"/>
  <c r="R98" i="2" s="1"/>
  <c r="R99" i="2" s="1"/>
  <c r="R100" i="2" s="1"/>
  <c r="R101" i="2" s="1"/>
  <c r="R102" i="2" s="1"/>
  <c r="R103" i="2" s="1"/>
  <c r="R104" i="2" s="1"/>
  <c r="R105" i="2" s="1"/>
  <c r="R106" i="2" s="1"/>
  <c r="R107" i="2" s="1"/>
  <c r="R108" i="2" s="1"/>
  <c r="R109" i="2" s="1"/>
  <c r="R110" i="2" s="1"/>
  <c r="R111" i="2" s="1"/>
  <c r="R112" i="2" s="1"/>
  <c r="R113" i="2" s="1"/>
  <c r="R114" i="2" s="1"/>
  <c r="R115" i="2" s="1"/>
  <c r="R116" i="2" s="1"/>
  <c r="R117" i="2" s="1"/>
  <c r="R118" i="2" s="1"/>
  <c r="R119" i="2" s="1"/>
  <c r="R120" i="2" s="1"/>
  <c r="R121" i="2" s="1"/>
  <c r="R122" i="2" s="1"/>
  <c r="R123" i="2" s="1"/>
  <c r="R124" i="2" s="1"/>
  <c r="Q2" i="2"/>
  <c r="Q3" i="2" s="1"/>
  <c r="Q4" i="2" s="1"/>
  <c r="Q5" i="2" s="1"/>
  <c r="Q6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Q87" i="2" s="1"/>
  <c r="Q88" i="2" s="1"/>
  <c r="Q89" i="2" s="1"/>
  <c r="Q90" i="2" s="1"/>
  <c r="Q91" i="2" s="1"/>
  <c r="Q92" i="2" s="1"/>
  <c r="Q93" i="2" s="1"/>
  <c r="Q94" i="2" s="1"/>
  <c r="Q95" i="2" s="1"/>
  <c r="Q96" i="2" s="1"/>
  <c r="Q97" i="2" s="1"/>
  <c r="Q98" i="2" s="1"/>
  <c r="Q99" i="2" s="1"/>
  <c r="Q100" i="2" s="1"/>
  <c r="Q101" i="2" s="1"/>
  <c r="Q102" i="2" s="1"/>
  <c r="Q103" i="2" s="1"/>
  <c r="Q104" i="2" s="1"/>
  <c r="Q105" i="2" s="1"/>
  <c r="Q106" i="2" s="1"/>
  <c r="Q107" i="2" s="1"/>
  <c r="Q108" i="2" s="1"/>
  <c r="Q109" i="2" s="1"/>
  <c r="Q110" i="2" s="1"/>
  <c r="Q111" i="2" s="1"/>
  <c r="Q112" i="2" s="1"/>
  <c r="Q113" i="2" s="1"/>
  <c r="Q114" i="2" s="1"/>
  <c r="Q115" i="2" s="1"/>
  <c r="Q116" i="2" s="1"/>
  <c r="Q117" i="2" s="1"/>
  <c r="Q118" i="2" s="1"/>
  <c r="Q119" i="2" s="1"/>
  <c r="Q120" i="2" s="1"/>
  <c r="Q121" i="2" s="1"/>
  <c r="Q122" i="2" s="1"/>
  <c r="Q123" i="2" s="1"/>
  <c r="Q124" i="2" s="1"/>
  <c r="P2" i="2"/>
  <c r="P3" i="2" s="1"/>
  <c r="P4" i="2" s="1"/>
  <c r="P5" i="2" s="1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  <c r="P101" i="2" s="1"/>
  <c r="P102" i="2" s="1"/>
  <c r="P103" i="2" s="1"/>
  <c r="P104" i="2" s="1"/>
  <c r="P105" i="2" s="1"/>
  <c r="P106" i="2" s="1"/>
  <c r="P107" i="2" s="1"/>
  <c r="P108" i="2" s="1"/>
  <c r="P109" i="2" s="1"/>
  <c r="P110" i="2" s="1"/>
  <c r="P111" i="2" s="1"/>
  <c r="P112" i="2" s="1"/>
  <c r="P113" i="2" s="1"/>
  <c r="P114" i="2" s="1"/>
  <c r="P115" i="2" s="1"/>
  <c r="P116" i="2" s="1"/>
  <c r="P117" i="2" s="1"/>
  <c r="P118" i="2" s="1"/>
  <c r="P119" i="2" s="1"/>
  <c r="P120" i="2" s="1"/>
  <c r="P121" i="2" s="1"/>
  <c r="P122" i="2" s="1"/>
  <c r="P123" i="2" s="1"/>
  <c r="P124" i="2" s="1"/>
  <c r="O2" i="2"/>
  <c r="O3" i="2" s="1"/>
  <c r="O4" i="2" s="1"/>
  <c r="O5" i="2" s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O42" i="2" s="1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O67" i="2" s="1"/>
  <c r="O68" i="2" s="1"/>
  <c r="O69" i="2" s="1"/>
  <c r="O70" i="2" s="1"/>
  <c r="O71" i="2" s="1"/>
  <c r="O72" i="2" s="1"/>
  <c r="O73" i="2" s="1"/>
  <c r="O74" i="2" s="1"/>
  <c r="O75" i="2" s="1"/>
  <c r="O76" i="2" s="1"/>
  <c r="O77" i="2" s="1"/>
  <c r="O78" i="2" s="1"/>
  <c r="O79" i="2" s="1"/>
  <c r="O80" i="2" s="1"/>
  <c r="O81" i="2" s="1"/>
  <c r="O82" i="2" s="1"/>
  <c r="O83" i="2" s="1"/>
  <c r="O84" i="2" s="1"/>
  <c r="O85" i="2" s="1"/>
  <c r="O86" i="2" s="1"/>
  <c r="O87" i="2" s="1"/>
  <c r="O88" i="2" s="1"/>
  <c r="O89" i="2" s="1"/>
  <c r="O90" i="2" s="1"/>
  <c r="O91" i="2" s="1"/>
  <c r="O92" i="2" s="1"/>
  <c r="O93" i="2" s="1"/>
  <c r="O94" i="2" s="1"/>
  <c r="O95" i="2" s="1"/>
  <c r="O96" i="2" s="1"/>
  <c r="O97" i="2" s="1"/>
  <c r="O98" i="2" s="1"/>
  <c r="O99" i="2" s="1"/>
  <c r="O100" i="2" s="1"/>
  <c r="O101" i="2" s="1"/>
  <c r="O102" i="2" s="1"/>
  <c r="O103" i="2" s="1"/>
  <c r="O104" i="2" s="1"/>
  <c r="O105" i="2" s="1"/>
  <c r="O106" i="2" s="1"/>
  <c r="O107" i="2" s="1"/>
  <c r="O108" i="2" s="1"/>
  <c r="O109" i="2" s="1"/>
  <c r="O110" i="2" s="1"/>
  <c r="O111" i="2" s="1"/>
  <c r="O112" i="2" s="1"/>
  <c r="O113" i="2" s="1"/>
  <c r="O114" i="2" s="1"/>
  <c r="O115" i="2" s="1"/>
  <c r="O116" i="2" s="1"/>
  <c r="O117" i="2" s="1"/>
  <c r="O118" i="2" s="1"/>
  <c r="O119" i="2" s="1"/>
  <c r="O120" i="2" s="1"/>
  <c r="O121" i="2" s="1"/>
  <c r="O122" i="2" s="1"/>
  <c r="O123" i="2" s="1"/>
  <c r="O124" i="2" s="1"/>
  <c r="N2" i="2"/>
  <c r="N3" i="2" s="1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N99" i="2" s="1"/>
  <c r="N100" i="2" s="1"/>
  <c r="N101" i="2" s="1"/>
  <c r="N102" i="2" s="1"/>
  <c r="N103" i="2" s="1"/>
  <c r="N104" i="2" s="1"/>
  <c r="N105" i="2" s="1"/>
  <c r="N106" i="2" s="1"/>
  <c r="N107" i="2" s="1"/>
  <c r="N108" i="2" s="1"/>
  <c r="N109" i="2" s="1"/>
  <c r="N110" i="2" s="1"/>
  <c r="N111" i="2" s="1"/>
  <c r="N112" i="2" s="1"/>
  <c r="N113" i="2" s="1"/>
  <c r="N114" i="2" s="1"/>
  <c r="N115" i="2" s="1"/>
  <c r="N116" i="2" s="1"/>
  <c r="N117" i="2" s="1"/>
  <c r="N118" i="2" s="1"/>
  <c r="N119" i="2" s="1"/>
  <c r="N120" i="2" s="1"/>
  <c r="N121" i="2" s="1"/>
  <c r="N122" i="2" s="1"/>
  <c r="N123" i="2" s="1"/>
  <c r="N124" i="2" s="1"/>
  <c r="M2" i="2"/>
  <c r="M3" i="2" s="1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112" i="2" s="1"/>
  <c r="M113" i="2" s="1"/>
  <c r="M114" i="2" s="1"/>
  <c r="M115" i="2" s="1"/>
  <c r="M116" i="2" s="1"/>
  <c r="M117" i="2" s="1"/>
  <c r="M118" i="2" s="1"/>
  <c r="M119" i="2" s="1"/>
  <c r="M120" i="2" s="1"/>
  <c r="M121" i="2" s="1"/>
  <c r="M122" i="2" s="1"/>
  <c r="M123" i="2" s="1"/>
  <c r="M124" i="2" s="1"/>
  <c r="L2" i="2"/>
  <c r="L3" i="2" s="1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K2" i="2"/>
  <c r="K3" i="2" s="1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J2" i="2"/>
  <c r="J3" i="2" s="1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I2" i="2"/>
  <c r="I3" i="2" s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H2" i="2"/>
  <c r="H3" i="2" s="1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G2" i="2"/>
  <c r="G3" i="2" s="1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F2" i="2"/>
  <c r="F3" i="2" s="1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E2" i="2"/>
  <c r="E3" i="2" s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D2" i="2"/>
  <c r="D3" i="2" s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C2" i="2"/>
  <c r="B2" i="2"/>
  <c r="B3" i="2" s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7" i="1"/>
  <c r="B126" i="1"/>
  <c r="C3" i="2" l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O127" i="2" s="1"/>
  <c r="A81" i="2"/>
  <c r="A80" i="2"/>
  <c r="A79" i="2"/>
  <c r="A78" i="2"/>
  <c r="A77" i="2"/>
  <c r="A76" i="2"/>
  <c r="L127" i="2" s="1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J127" i="2" l="1"/>
  <c r="T127" i="2"/>
  <c r="P127" i="2"/>
  <c r="G127" i="2"/>
  <c r="AR7" i="2" s="1"/>
  <c r="N127" i="2"/>
  <c r="AR14" i="2" s="1"/>
  <c r="H127" i="2"/>
  <c r="AR8" i="2" s="1"/>
  <c r="I127" i="2"/>
  <c r="AR9" i="2" s="1"/>
  <c r="S127" i="2"/>
  <c r="AR19" i="2" s="1"/>
  <c r="R127" i="2"/>
  <c r="AR18" i="2" s="1"/>
  <c r="F127" i="2"/>
  <c r="AR6" i="2" s="1"/>
  <c r="U127" i="2"/>
  <c r="AR21" i="2" s="1"/>
  <c r="B127" i="2"/>
  <c r="AR2" i="2" s="1"/>
  <c r="E127" i="2"/>
  <c r="AR5" i="2" s="1"/>
  <c r="K127" i="2"/>
  <c r="AR11" i="2" s="1"/>
  <c r="M127" i="2"/>
  <c r="AR13" i="2" s="1"/>
  <c r="D127" i="2"/>
  <c r="AR4" i="2" s="1"/>
  <c r="AR15" i="2"/>
  <c r="AR20" i="2"/>
  <c r="AR16" i="2"/>
  <c r="AR12" i="2"/>
  <c r="AR10" i="2"/>
  <c r="Q127" i="2"/>
  <c r="AR17" i="2" s="1"/>
  <c r="C127" i="2"/>
  <c r="AR3" i="2" s="1"/>
  <c r="AR25" i="2" l="1"/>
  <c r="AR23" i="2"/>
  <c r="AR24" i="2"/>
  <c r="AT6" i="2" s="1"/>
  <c r="AT14" i="2" l="1"/>
  <c r="AT15" i="2"/>
  <c r="AT18" i="2"/>
  <c r="AT21" i="2"/>
  <c r="AT3" i="2"/>
  <c r="AT12" i="2"/>
  <c r="AT16" i="2"/>
  <c r="AT20" i="2"/>
  <c r="AT7" i="2"/>
  <c r="AT13" i="2"/>
  <c r="AT4" i="2"/>
  <c r="AT8" i="2"/>
  <c r="AT9" i="2"/>
  <c r="AT19" i="2"/>
  <c r="AT2" i="2"/>
  <c r="AT10" i="2"/>
  <c r="AT17" i="2"/>
  <c r="AT5" i="2"/>
  <c r="AT11" i="2"/>
  <c r="AU20" i="2" l="1"/>
  <c r="AU16" i="2"/>
  <c r="AU12" i="2"/>
  <c r="AU8" i="2"/>
  <c r="AU4" i="2"/>
  <c r="AU19" i="2"/>
  <c r="AU15" i="2"/>
  <c r="AU11" i="2"/>
  <c r="AU7" i="2"/>
  <c r="AU3" i="2"/>
  <c r="AU18" i="2"/>
  <c r="AU14" i="2"/>
  <c r="AU10" i="2"/>
  <c r="AU6" i="2"/>
  <c r="AU2" i="2"/>
  <c r="AU21" i="2"/>
  <c r="AU17" i="2"/>
  <c r="AU13" i="2"/>
  <c r="AU9" i="2"/>
  <c r="AU5" i="2"/>
</calcChain>
</file>

<file path=xl/sharedStrings.xml><?xml version="1.0" encoding="utf-8"?>
<sst xmlns="http://schemas.openxmlformats.org/spreadsheetml/2006/main" count="17" uniqueCount="16">
  <si>
    <t>DAY</t>
  </si>
  <si>
    <t>Mean</t>
  </si>
  <si>
    <t>C-variable:</t>
  </si>
  <si>
    <t>St Dev</t>
  </si>
  <si>
    <t>Threshold</t>
  </si>
  <si>
    <t>End Summer</t>
  </si>
  <si>
    <t>Year</t>
  </si>
  <si>
    <t>Dev from Mean</t>
  </si>
  <si>
    <t>Cum Avg Dev from Mean</t>
  </si>
  <si>
    <t>Summer End Date</t>
  </si>
  <si>
    <t>St Dev (July):</t>
  </si>
  <si>
    <t>3x:</t>
  </si>
  <si>
    <t>5x:</t>
  </si>
  <si>
    <t>Avg Summer End Date:</t>
  </si>
  <si>
    <t>Earliest Summer End Date:</t>
  </si>
  <si>
    <t>Latest Summer End 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</si>
</sst>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;\(#,##0.0\)"/>
    <numFmt numFmtId="165" formatCode="[$-409]d\-m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16" fontId="0" fillId="0" borderId="0" xfId="0" applyNumberFormat="1"/>
    <xf numFmtId="164" fontId="0" fillId="0" borderId="0" xfId="0" applyNumberFormat="1"/>
    <xf numFmtId="39" fontId="0" fillId="0" borderId="0" xfId="0" applyNumberFormat="1"/>
    <xf numFmtId="0" fontId="0" fillId="0" borderId="0" xfId="0" applyAlignment="1">
      <alignment horizontal="right"/>
    </xf>
    <xf numFmtId="0" fontId="0" fillId="0" borderId="10" xfId="0" applyBorder="1" applyAlignment="1">
      <alignment horizontal="center"/>
    </xf>
    <xf numFmtId="0" fontId="0" fillId="33" borderId="10" xfId="0" applyFill="1" applyBorder="1" applyAlignment="1">
      <alignment horizontal="center"/>
    </xf>
    <xf numFmtId="14" fontId="0" fillId="0" borderId="0" xfId="0" applyNumberFormat="1"/>
    <xf numFmtId="165" fontId="0" fillId="0" borderId="0" xfId="0" applyNumberFormat="1"/>
    <xf numFmtId="1" fontId="0" fillId="0" borderId="0" xfId="0" applyNumberFormat="1"/>
    <xf numFmtId="37" fontId="0" fillId="0" borderId="0" xfId="0" applyNumberFormat="1"/>
    <xf numFmtId="165" fontId="0" fillId="0" borderId="0" xfId="0" applyNumberFormat="1" applyAlignment="1">
      <alignment horizontal="center"/>
    </xf>
    <xf numFmtId="165" fontId="0" fillId="0" borderId="10" xfId="0" applyNumberFormat="1" applyBorder="1" applyAlignment="1">
      <alignment horizontal="center"/>
    </xf>
    <xf numFmtId="0" fontId="0" fillId="34" borderId="10" xfId="0" applyFill="1" applyBorder="1" applyAlignment="1">
      <alignment horizontal="center"/>
    </xf>
    <xf numFmtId="2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Control Chart by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CUSUM!$B$1</c:f>
              <c:strCache>
                <c:ptCount val="1"/>
                <c:pt idx="0">
                  <c:v>1996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CUSUM!$A$2:$A$124</c:f>
              <c:numCache>
                <c:formatCode>d\-mmm</c:formatCode>
                <c:ptCount val="123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  <c:pt idx="31">
                  <c:v>43313</c:v>
                </c:pt>
                <c:pt idx="32">
                  <c:v>43314</c:v>
                </c:pt>
                <c:pt idx="33">
                  <c:v>43315</c:v>
                </c:pt>
                <c:pt idx="34">
                  <c:v>43316</c:v>
                </c:pt>
                <c:pt idx="35">
                  <c:v>43317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43323</c:v>
                </c:pt>
                <c:pt idx="42">
                  <c:v>43324</c:v>
                </c:pt>
                <c:pt idx="43">
                  <c:v>43325</c:v>
                </c:pt>
                <c:pt idx="44">
                  <c:v>43326</c:v>
                </c:pt>
                <c:pt idx="45">
                  <c:v>43327</c:v>
                </c:pt>
                <c:pt idx="46">
                  <c:v>43328</c:v>
                </c:pt>
                <c:pt idx="47">
                  <c:v>43329</c:v>
                </c:pt>
                <c:pt idx="48">
                  <c:v>43330</c:v>
                </c:pt>
                <c:pt idx="49">
                  <c:v>43331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43337</c:v>
                </c:pt>
                <c:pt idx="56">
                  <c:v>43338</c:v>
                </c:pt>
                <c:pt idx="57">
                  <c:v>43339</c:v>
                </c:pt>
                <c:pt idx="58">
                  <c:v>43340</c:v>
                </c:pt>
                <c:pt idx="59">
                  <c:v>43341</c:v>
                </c:pt>
                <c:pt idx="60">
                  <c:v>43342</c:v>
                </c:pt>
                <c:pt idx="61">
                  <c:v>43343</c:v>
                </c:pt>
                <c:pt idx="62">
                  <c:v>43344</c:v>
                </c:pt>
                <c:pt idx="63">
                  <c:v>43345</c:v>
                </c:pt>
                <c:pt idx="64">
                  <c:v>43346</c:v>
                </c:pt>
                <c:pt idx="65">
                  <c:v>43347</c:v>
                </c:pt>
                <c:pt idx="66">
                  <c:v>43348</c:v>
                </c:pt>
                <c:pt idx="67">
                  <c:v>43349</c:v>
                </c:pt>
                <c:pt idx="68">
                  <c:v>43350</c:v>
                </c:pt>
                <c:pt idx="69">
                  <c:v>43351</c:v>
                </c:pt>
                <c:pt idx="70">
                  <c:v>43352</c:v>
                </c:pt>
                <c:pt idx="71">
                  <c:v>43353</c:v>
                </c:pt>
                <c:pt idx="72">
                  <c:v>43354</c:v>
                </c:pt>
                <c:pt idx="73">
                  <c:v>43355</c:v>
                </c:pt>
                <c:pt idx="74">
                  <c:v>43356</c:v>
                </c:pt>
                <c:pt idx="75">
                  <c:v>43357</c:v>
                </c:pt>
                <c:pt idx="76">
                  <c:v>43358</c:v>
                </c:pt>
                <c:pt idx="77">
                  <c:v>43359</c:v>
                </c:pt>
                <c:pt idx="78">
                  <c:v>43360</c:v>
                </c:pt>
                <c:pt idx="79">
                  <c:v>43361</c:v>
                </c:pt>
                <c:pt idx="80">
                  <c:v>43362</c:v>
                </c:pt>
                <c:pt idx="81">
                  <c:v>43363</c:v>
                </c:pt>
                <c:pt idx="82">
                  <c:v>43364</c:v>
                </c:pt>
                <c:pt idx="83">
                  <c:v>43365</c:v>
                </c:pt>
                <c:pt idx="84">
                  <c:v>43366</c:v>
                </c:pt>
                <c:pt idx="85">
                  <c:v>43367</c:v>
                </c:pt>
                <c:pt idx="86">
                  <c:v>43368</c:v>
                </c:pt>
                <c:pt idx="87">
                  <c:v>43369</c:v>
                </c:pt>
                <c:pt idx="88">
                  <c:v>43370</c:v>
                </c:pt>
                <c:pt idx="89">
                  <c:v>43371</c:v>
                </c:pt>
                <c:pt idx="90">
                  <c:v>43372</c:v>
                </c:pt>
                <c:pt idx="91">
                  <c:v>43373</c:v>
                </c:pt>
                <c:pt idx="92">
                  <c:v>43374</c:v>
                </c:pt>
                <c:pt idx="93">
                  <c:v>43375</c:v>
                </c:pt>
                <c:pt idx="94">
                  <c:v>43376</c:v>
                </c:pt>
                <c:pt idx="95">
                  <c:v>43377</c:v>
                </c:pt>
                <c:pt idx="96">
                  <c:v>43378</c:v>
                </c:pt>
                <c:pt idx="97">
                  <c:v>43379</c:v>
                </c:pt>
                <c:pt idx="98">
                  <c:v>43380</c:v>
                </c:pt>
                <c:pt idx="99">
                  <c:v>43381</c:v>
                </c:pt>
                <c:pt idx="100">
                  <c:v>43382</c:v>
                </c:pt>
                <c:pt idx="101">
                  <c:v>43383</c:v>
                </c:pt>
                <c:pt idx="102">
                  <c:v>43384</c:v>
                </c:pt>
                <c:pt idx="103">
                  <c:v>43385</c:v>
                </c:pt>
                <c:pt idx="104">
                  <c:v>43386</c:v>
                </c:pt>
                <c:pt idx="105">
                  <c:v>43387</c:v>
                </c:pt>
                <c:pt idx="106">
                  <c:v>43388</c:v>
                </c:pt>
                <c:pt idx="107">
                  <c:v>43389</c:v>
                </c:pt>
                <c:pt idx="108">
                  <c:v>43390</c:v>
                </c:pt>
                <c:pt idx="109">
                  <c:v>43391</c:v>
                </c:pt>
                <c:pt idx="110">
                  <c:v>43392</c:v>
                </c:pt>
                <c:pt idx="111">
                  <c:v>43393</c:v>
                </c:pt>
                <c:pt idx="112">
                  <c:v>43394</c:v>
                </c:pt>
                <c:pt idx="113">
                  <c:v>43395</c:v>
                </c:pt>
                <c:pt idx="114">
                  <c:v>43396</c:v>
                </c:pt>
                <c:pt idx="115">
                  <c:v>43397</c:v>
                </c:pt>
                <c:pt idx="116">
                  <c:v>43398</c:v>
                </c:pt>
                <c:pt idx="117">
                  <c:v>43399</c:v>
                </c:pt>
                <c:pt idx="118">
                  <c:v>43400</c:v>
                </c:pt>
                <c:pt idx="119">
                  <c:v>43401</c:v>
                </c:pt>
                <c:pt idx="120">
                  <c:v>43402</c:v>
                </c:pt>
                <c:pt idx="121">
                  <c:v>43403</c:v>
                </c:pt>
                <c:pt idx="122">
                  <c:v>43404</c:v>
                </c:pt>
              </c:numCache>
            </c:numRef>
          </c:cat>
          <c:val>
            <c:numRef>
              <c:f>CUSUM!$B$2:$B$124</c:f>
              <c:numCache>
                <c:formatCode>#,##0.00_);\(#,##0.00\)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4.1935483870967687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2.1935483870967687</c:v>
                </c:pt>
                <c:pt idx="25">
                  <c:v>4.3870967741935374</c:v>
                </c:pt>
                <c:pt idx="26">
                  <c:v>8.5806451612903061</c:v>
                </c:pt>
                <c:pt idx="27">
                  <c:v>15.774193548387075</c:v>
                </c:pt>
                <c:pt idx="28">
                  <c:v>11.967741935483843</c:v>
                </c:pt>
                <c:pt idx="29">
                  <c:v>7.1612903225806122</c:v>
                </c:pt>
                <c:pt idx="30">
                  <c:v>6.3548387096773808</c:v>
                </c:pt>
                <c:pt idx="31">
                  <c:v>6.5483870967741495</c:v>
                </c:pt>
                <c:pt idx="32">
                  <c:v>2.7419354838709182</c:v>
                </c:pt>
                <c:pt idx="33">
                  <c:v>4.9354838709676869</c:v>
                </c:pt>
                <c:pt idx="34">
                  <c:v>0.12903225806445562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2.1935483870967687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0.19354838709676869</c:v>
                </c:pt>
                <c:pt idx="43">
                  <c:v>2.3870967741935374</c:v>
                </c:pt>
                <c:pt idx="44">
                  <c:v>2.5806451612903061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2.1935483870967687</c:v>
                </c:pt>
                <c:pt idx="56">
                  <c:v>0.38709677419353739</c:v>
                </c:pt>
                <c:pt idx="57">
                  <c:v>2.5806451612903061</c:v>
                </c:pt>
                <c:pt idx="58">
                  <c:v>2.7741935483870748</c:v>
                </c:pt>
                <c:pt idx="59">
                  <c:v>0.96774193548384346</c:v>
                </c:pt>
                <c:pt idx="60">
                  <c:v>3.1612903225806122</c:v>
                </c:pt>
                <c:pt idx="61">
                  <c:v>7.3548387096773808</c:v>
                </c:pt>
                <c:pt idx="62">
                  <c:v>13.54838709677415</c:v>
                </c:pt>
                <c:pt idx="63">
                  <c:v>26.741935483870918</c:v>
                </c:pt>
                <c:pt idx="64">
                  <c:v>25.935483870967687</c:v>
                </c:pt>
                <c:pt idx="65">
                  <c:v>28.129032258064456</c:v>
                </c:pt>
                <c:pt idx="66">
                  <c:v>27.322580645161224</c:v>
                </c:pt>
                <c:pt idx="67">
                  <c:v>24.516129032257993</c:v>
                </c:pt>
                <c:pt idx="68">
                  <c:v>21.709677419354762</c:v>
                </c:pt>
                <c:pt idx="69">
                  <c:v>18.90322580645153</c:v>
                </c:pt>
                <c:pt idx="70">
                  <c:v>14.096774193548299</c:v>
                </c:pt>
                <c:pt idx="71">
                  <c:v>16.290322580645068</c:v>
                </c:pt>
                <c:pt idx="72">
                  <c:v>16.483870967741836</c:v>
                </c:pt>
                <c:pt idx="73">
                  <c:v>14.677419354838605</c:v>
                </c:pt>
                <c:pt idx="74">
                  <c:v>22.870967741935374</c:v>
                </c:pt>
                <c:pt idx="75">
                  <c:v>30.064516129032143</c:v>
                </c:pt>
                <c:pt idx="76">
                  <c:v>30.258064516128911</c:v>
                </c:pt>
                <c:pt idx="77">
                  <c:v>34.45161290322568</c:v>
                </c:pt>
                <c:pt idx="78">
                  <c:v>38.645161290322449</c:v>
                </c:pt>
                <c:pt idx="79">
                  <c:v>46.838709677419217</c:v>
                </c:pt>
                <c:pt idx="80">
                  <c:v>54.032258064515986</c:v>
                </c:pt>
                <c:pt idx="81">
                  <c:v>61.225806451612755</c:v>
                </c:pt>
                <c:pt idx="82">
                  <c:v>69.419354838709523</c:v>
                </c:pt>
                <c:pt idx="83">
                  <c:v>74.612903225806292</c:v>
                </c:pt>
                <c:pt idx="84">
                  <c:v>76.806451612903061</c:v>
                </c:pt>
                <c:pt idx="85">
                  <c:v>78.999999999999829</c:v>
                </c:pt>
                <c:pt idx="86">
                  <c:v>78.193548387096598</c:v>
                </c:pt>
                <c:pt idx="87">
                  <c:v>80.387096774193367</c:v>
                </c:pt>
                <c:pt idx="88">
                  <c:v>87.580645161290136</c:v>
                </c:pt>
                <c:pt idx="89">
                  <c:v>98.774193548386904</c:v>
                </c:pt>
                <c:pt idx="90">
                  <c:v>112.96774193548367</c:v>
                </c:pt>
                <c:pt idx="91">
                  <c:v>135.16129032258044</c:v>
                </c:pt>
                <c:pt idx="92">
                  <c:v>155.35483870967721</c:v>
                </c:pt>
                <c:pt idx="93">
                  <c:v>169.54838709677398</c:v>
                </c:pt>
                <c:pt idx="94">
                  <c:v>171.74193548387075</c:v>
                </c:pt>
                <c:pt idx="95">
                  <c:v>187.93548387096752</c:v>
                </c:pt>
                <c:pt idx="96">
                  <c:v>208.12903225806429</c:v>
                </c:pt>
                <c:pt idx="97">
                  <c:v>230.32258064516105</c:v>
                </c:pt>
                <c:pt idx="98">
                  <c:v>256.51612903225782</c:v>
                </c:pt>
                <c:pt idx="99">
                  <c:v>264.70967741935459</c:v>
                </c:pt>
                <c:pt idx="100">
                  <c:v>280.90322580645136</c:v>
                </c:pt>
                <c:pt idx="101">
                  <c:v>295.09677419354813</c:v>
                </c:pt>
                <c:pt idx="102">
                  <c:v>312.2903225806449</c:v>
                </c:pt>
                <c:pt idx="103">
                  <c:v>329.48387096774167</c:v>
                </c:pt>
                <c:pt idx="104">
                  <c:v>342.67741935483843</c:v>
                </c:pt>
                <c:pt idx="105">
                  <c:v>349.8709677419352</c:v>
                </c:pt>
                <c:pt idx="106">
                  <c:v>355.06451612903197</c:v>
                </c:pt>
                <c:pt idx="107">
                  <c:v>361.25806451612874</c:v>
                </c:pt>
                <c:pt idx="108">
                  <c:v>365.45161290322551</c:v>
                </c:pt>
                <c:pt idx="109">
                  <c:v>385.64516129032228</c:v>
                </c:pt>
                <c:pt idx="110">
                  <c:v>408.83870967741905</c:v>
                </c:pt>
                <c:pt idx="111">
                  <c:v>427.03225806451582</c:v>
                </c:pt>
                <c:pt idx="112">
                  <c:v>434.22580645161258</c:v>
                </c:pt>
                <c:pt idx="113">
                  <c:v>439.41935483870935</c:v>
                </c:pt>
                <c:pt idx="114">
                  <c:v>456.61290322580612</c:v>
                </c:pt>
                <c:pt idx="115">
                  <c:v>469.80645161290289</c:v>
                </c:pt>
                <c:pt idx="116">
                  <c:v>482.99999999999966</c:v>
                </c:pt>
                <c:pt idx="117">
                  <c:v>494.19354838709643</c:v>
                </c:pt>
                <c:pt idx="118">
                  <c:v>505.3870967741932</c:v>
                </c:pt>
                <c:pt idx="119">
                  <c:v>510.58064516128997</c:v>
                </c:pt>
                <c:pt idx="120">
                  <c:v>514.77419354838673</c:v>
                </c:pt>
                <c:pt idx="121">
                  <c:v>518.96774193548345</c:v>
                </c:pt>
                <c:pt idx="122">
                  <c:v>524.16129032258027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CUSUM!$C$1</c:f>
              <c:strCache>
                <c:ptCount val="1"/>
                <c:pt idx="0">
                  <c:v>1997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CUSUM!$A$2:$A$124</c:f>
              <c:numCache>
                <c:formatCode>d\-mmm</c:formatCode>
                <c:ptCount val="123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  <c:pt idx="31">
                  <c:v>43313</c:v>
                </c:pt>
                <c:pt idx="32">
                  <c:v>43314</c:v>
                </c:pt>
                <c:pt idx="33">
                  <c:v>43315</c:v>
                </c:pt>
                <c:pt idx="34">
                  <c:v>43316</c:v>
                </c:pt>
                <c:pt idx="35">
                  <c:v>43317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43323</c:v>
                </c:pt>
                <c:pt idx="42">
                  <c:v>43324</c:v>
                </c:pt>
                <c:pt idx="43">
                  <c:v>43325</c:v>
                </c:pt>
                <c:pt idx="44">
                  <c:v>43326</c:v>
                </c:pt>
                <c:pt idx="45">
                  <c:v>43327</c:v>
                </c:pt>
                <c:pt idx="46">
                  <c:v>43328</c:v>
                </c:pt>
                <c:pt idx="47">
                  <c:v>43329</c:v>
                </c:pt>
                <c:pt idx="48">
                  <c:v>43330</c:v>
                </c:pt>
                <c:pt idx="49">
                  <c:v>43331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43337</c:v>
                </c:pt>
                <c:pt idx="56">
                  <c:v>43338</c:v>
                </c:pt>
                <c:pt idx="57">
                  <c:v>43339</c:v>
                </c:pt>
                <c:pt idx="58">
                  <c:v>43340</c:v>
                </c:pt>
                <c:pt idx="59">
                  <c:v>43341</c:v>
                </c:pt>
                <c:pt idx="60">
                  <c:v>43342</c:v>
                </c:pt>
                <c:pt idx="61">
                  <c:v>43343</c:v>
                </c:pt>
                <c:pt idx="62">
                  <c:v>43344</c:v>
                </c:pt>
                <c:pt idx="63">
                  <c:v>43345</c:v>
                </c:pt>
                <c:pt idx="64">
                  <c:v>43346</c:v>
                </c:pt>
                <c:pt idx="65">
                  <c:v>43347</c:v>
                </c:pt>
                <c:pt idx="66">
                  <c:v>43348</c:v>
                </c:pt>
                <c:pt idx="67">
                  <c:v>43349</c:v>
                </c:pt>
                <c:pt idx="68">
                  <c:v>43350</c:v>
                </c:pt>
                <c:pt idx="69">
                  <c:v>43351</c:v>
                </c:pt>
                <c:pt idx="70">
                  <c:v>43352</c:v>
                </c:pt>
                <c:pt idx="71">
                  <c:v>43353</c:v>
                </c:pt>
                <c:pt idx="72">
                  <c:v>43354</c:v>
                </c:pt>
                <c:pt idx="73">
                  <c:v>43355</c:v>
                </c:pt>
                <c:pt idx="74">
                  <c:v>43356</c:v>
                </c:pt>
                <c:pt idx="75">
                  <c:v>43357</c:v>
                </c:pt>
                <c:pt idx="76">
                  <c:v>43358</c:v>
                </c:pt>
                <c:pt idx="77">
                  <c:v>43359</c:v>
                </c:pt>
                <c:pt idx="78">
                  <c:v>43360</c:v>
                </c:pt>
                <c:pt idx="79">
                  <c:v>43361</c:v>
                </c:pt>
                <c:pt idx="80">
                  <c:v>43362</c:v>
                </c:pt>
                <c:pt idx="81">
                  <c:v>43363</c:v>
                </c:pt>
                <c:pt idx="82">
                  <c:v>43364</c:v>
                </c:pt>
                <c:pt idx="83">
                  <c:v>43365</c:v>
                </c:pt>
                <c:pt idx="84">
                  <c:v>43366</c:v>
                </c:pt>
                <c:pt idx="85">
                  <c:v>43367</c:v>
                </c:pt>
                <c:pt idx="86">
                  <c:v>43368</c:v>
                </c:pt>
                <c:pt idx="87">
                  <c:v>43369</c:v>
                </c:pt>
                <c:pt idx="88">
                  <c:v>43370</c:v>
                </c:pt>
                <c:pt idx="89">
                  <c:v>43371</c:v>
                </c:pt>
                <c:pt idx="90">
                  <c:v>43372</c:v>
                </c:pt>
                <c:pt idx="91">
                  <c:v>43373</c:v>
                </c:pt>
                <c:pt idx="92">
                  <c:v>43374</c:v>
                </c:pt>
                <c:pt idx="93">
                  <c:v>43375</c:v>
                </c:pt>
                <c:pt idx="94">
                  <c:v>43376</c:v>
                </c:pt>
                <c:pt idx="95">
                  <c:v>43377</c:v>
                </c:pt>
                <c:pt idx="96">
                  <c:v>43378</c:v>
                </c:pt>
                <c:pt idx="97">
                  <c:v>43379</c:v>
                </c:pt>
                <c:pt idx="98">
                  <c:v>43380</c:v>
                </c:pt>
                <c:pt idx="99">
                  <c:v>43381</c:v>
                </c:pt>
                <c:pt idx="100">
                  <c:v>43382</c:v>
                </c:pt>
                <c:pt idx="101">
                  <c:v>43383</c:v>
                </c:pt>
                <c:pt idx="102">
                  <c:v>43384</c:v>
                </c:pt>
                <c:pt idx="103">
                  <c:v>43385</c:v>
                </c:pt>
                <c:pt idx="104">
                  <c:v>43386</c:v>
                </c:pt>
                <c:pt idx="105">
                  <c:v>43387</c:v>
                </c:pt>
                <c:pt idx="106">
                  <c:v>43388</c:v>
                </c:pt>
                <c:pt idx="107">
                  <c:v>43389</c:v>
                </c:pt>
                <c:pt idx="108">
                  <c:v>43390</c:v>
                </c:pt>
                <c:pt idx="109">
                  <c:v>43391</c:v>
                </c:pt>
                <c:pt idx="110">
                  <c:v>43392</c:v>
                </c:pt>
                <c:pt idx="111">
                  <c:v>43393</c:v>
                </c:pt>
                <c:pt idx="112">
                  <c:v>43394</c:v>
                </c:pt>
                <c:pt idx="113">
                  <c:v>43395</c:v>
                </c:pt>
                <c:pt idx="114">
                  <c:v>43396</c:v>
                </c:pt>
                <c:pt idx="115">
                  <c:v>43397</c:v>
                </c:pt>
                <c:pt idx="116">
                  <c:v>43398</c:v>
                </c:pt>
                <c:pt idx="117">
                  <c:v>43399</c:v>
                </c:pt>
                <c:pt idx="118">
                  <c:v>43400</c:v>
                </c:pt>
                <c:pt idx="119">
                  <c:v>43401</c:v>
                </c:pt>
                <c:pt idx="120">
                  <c:v>43402</c:v>
                </c:pt>
                <c:pt idx="121">
                  <c:v>43403</c:v>
                </c:pt>
                <c:pt idx="122">
                  <c:v>43404</c:v>
                </c:pt>
              </c:numCache>
            </c:numRef>
          </c:cat>
          <c:val>
            <c:numRef>
              <c:f>CUSUM!$C$2:$C$124</c:f>
              <c:numCache>
                <c:formatCode>#,##0.00_);\(#,##0.00\)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7.2580645161290391</c:v>
                </c:pt>
                <c:pt idx="7">
                  <c:v>2.5161290322580783</c:v>
                </c:pt>
                <c:pt idx="8">
                  <c:v>0.7741935483871174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10.258064516129039</c:v>
                </c:pt>
                <c:pt idx="31">
                  <c:v>12.516129032258078</c:v>
                </c:pt>
                <c:pt idx="32">
                  <c:v>10.774193548387117</c:v>
                </c:pt>
                <c:pt idx="33">
                  <c:v>5.0322580645161565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2.2580645161290391</c:v>
                </c:pt>
                <c:pt idx="39">
                  <c:v>11.516129032258078</c:v>
                </c:pt>
                <c:pt idx="40">
                  <c:v>13.774193548387117</c:v>
                </c:pt>
                <c:pt idx="41">
                  <c:v>10.032258064516157</c:v>
                </c:pt>
                <c:pt idx="42">
                  <c:v>4.2903225806451957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0.25806451612903913</c:v>
                </c:pt>
                <c:pt idx="52">
                  <c:v>3.5161290322580783</c:v>
                </c:pt>
                <c:pt idx="53">
                  <c:v>4.7741935483871174</c:v>
                </c:pt>
                <c:pt idx="54">
                  <c:v>5.0322580645161565</c:v>
                </c:pt>
                <c:pt idx="55">
                  <c:v>3.2903225806451957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1.2580645161290391</c:v>
                </c:pt>
                <c:pt idx="66">
                  <c:v>2.5161290322580783</c:v>
                </c:pt>
                <c:pt idx="67">
                  <c:v>2.7741935483871174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2.2580645161290391</c:v>
                </c:pt>
                <c:pt idx="72">
                  <c:v>2.5161290322580783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12.258064516129039</c:v>
                </c:pt>
                <c:pt idx="84">
                  <c:v>14.516129032258078</c:v>
                </c:pt>
                <c:pt idx="85">
                  <c:v>14.774193548387117</c:v>
                </c:pt>
                <c:pt idx="86">
                  <c:v>31.032258064516157</c:v>
                </c:pt>
                <c:pt idx="87">
                  <c:v>43.290322580645196</c:v>
                </c:pt>
                <c:pt idx="88">
                  <c:v>61.548387096774235</c:v>
                </c:pt>
                <c:pt idx="89">
                  <c:v>75.806451612903274</c:v>
                </c:pt>
                <c:pt idx="90">
                  <c:v>81.064516129032313</c:v>
                </c:pt>
                <c:pt idx="91">
                  <c:v>77.322580645161352</c:v>
                </c:pt>
                <c:pt idx="92">
                  <c:v>84.580645161290391</c:v>
                </c:pt>
                <c:pt idx="93">
                  <c:v>93.83870967741943</c:v>
                </c:pt>
                <c:pt idx="94">
                  <c:v>101.09677419354847</c:v>
                </c:pt>
                <c:pt idx="95">
                  <c:v>105.35483870967751</c:v>
                </c:pt>
                <c:pt idx="96">
                  <c:v>106.61290322580655</c:v>
                </c:pt>
                <c:pt idx="97">
                  <c:v>106.87096774193559</c:v>
                </c:pt>
                <c:pt idx="98">
                  <c:v>107.12903225806463</c:v>
                </c:pt>
                <c:pt idx="99">
                  <c:v>107.38709677419367</c:v>
                </c:pt>
                <c:pt idx="100">
                  <c:v>109.6451612903227</c:v>
                </c:pt>
                <c:pt idx="101">
                  <c:v>109.90322580645174</c:v>
                </c:pt>
                <c:pt idx="102">
                  <c:v>110.16129032258078</c:v>
                </c:pt>
                <c:pt idx="103">
                  <c:v>113.41935483870982</c:v>
                </c:pt>
                <c:pt idx="104">
                  <c:v>115.67741935483886</c:v>
                </c:pt>
                <c:pt idx="105">
                  <c:v>129.93548387096791</c:v>
                </c:pt>
                <c:pt idx="106">
                  <c:v>149.19354838709694</c:v>
                </c:pt>
                <c:pt idx="107">
                  <c:v>174.45161290322596</c:v>
                </c:pt>
                <c:pt idx="108">
                  <c:v>190.70967741935499</c:v>
                </c:pt>
                <c:pt idx="109">
                  <c:v>208.96774193548401</c:v>
                </c:pt>
                <c:pt idx="110">
                  <c:v>222.22580645161304</c:v>
                </c:pt>
                <c:pt idx="111">
                  <c:v>234.48387096774206</c:v>
                </c:pt>
                <c:pt idx="112">
                  <c:v>246.74193548387109</c:v>
                </c:pt>
                <c:pt idx="113">
                  <c:v>267.00000000000011</c:v>
                </c:pt>
                <c:pt idx="114">
                  <c:v>286.25806451612914</c:v>
                </c:pt>
                <c:pt idx="115">
                  <c:v>306.51612903225816</c:v>
                </c:pt>
                <c:pt idx="116">
                  <c:v>313.77419354838719</c:v>
                </c:pt>
                <c:pt idx="117">
                  <c:v>325.03225806451621</c:v>
                </c:pt>
                <c:pt idx="118">
                  <c:v>350.29032258064524</c:v>
                </c:pt>
                <c:pt idx="119">
                  <c:v>377.54838709677426</c:v>
                </c:pt>
                <c:pt idx="120">
                  <c:v>395.80645161290329</c:v>
                </c:pt>
                <c:pt idx="121">
                  <c:v>412.06451612903231</c:v>
                </c:pt>
                <c:pt idx="122">
                  <c:v>434.32258064516134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CUSUM!$D$1</c:f>
              <c:strCache>
                <c:ptCount val="1"/>
                <c:pt idx="0">
                  <c:v>1998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CUSUM!$A$2:$A$124</c:f>
              <c:numCache>
                <c:formatCode>d\-mmm</c:formatCode>
                <c:ptCount val="123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  <c:pt idx="31">
                  <c:v>43313</c:v>
                </c:pt>
                <c:pt idx="32">
                  <c:v>43314</c:v>
                </c:pt>
                <c:pt idx="33">
                  <c:v>43315</c:v>
                </c:pt>
                <c:pt idx="34">
                  <c:v>43316</c:v>
                </c:pt>
                <c:pt idx="35">
                  <c:v>43317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43323</c:v>
                </c:pt>
                <c:pt idx="42">
                  <c:v>43324</c:v>
                </c:pt>
                <c:pt idx="43">
                  <c:v>43325</c:v>
                </c:pt>
                <c:pt idx="44">
                  <c:v>43326</c:v>
                </c:pt>
                <c:pt idx="45">
                  <c:v>43327</c:v>
                </c:pt>
                <c:pt idx="46">
                  <c:v>43328</c:v>
                </c:pt>
                <c:pt idx="47">
                  <c:v>43329</c:v>
                </c:pt>
                <c:pt idx="48">
                  <c:v>43330</c:v>
                </c:pt>
                <c:pt idx="49">
                  <c:v>43331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43337</c:v>
                </c:pt>
                <c:pt idx="56">
                  <c:v>43338</c:v>
                </c:pt>
                <c:pt idx="57">
                  <c:v>43339</c:v>
                </c:pt>
                <c:pt idx="58">
                  <c:v>43340</c:v>
                </c:pt>
                <c:pt idx="59">
                  <c:v>43341</c:v>
                </c:pt>
                <c:pt idx="60">
                  <c:v>43342</c:v>
                </c:pt>
                <c:pt idx="61">
                  <c:v>43343</c:v>
                </c:pt>
                <c:pt idx="62">
                  <c:v>43344</c:v>
                </c:pt>
                <c:pt idx="63">
                  <c:v>43345</c:v>
                </c:pt>
                <c:pt idx="64">
                  <c:v>43346</c:v>
                </c:pt>
                <c:pt idx="65">
                  <c:v>43347</c:v>
                </c:pt>
                <c:pt idx="66">
                  <c:v>43348</c:v>
                </c:pt>
                <c:pt idx="67">
                  <c:v>43349</c:v>
                </c:pt>
                <c:pt idx="68">
                  <c:v>43350</c:v>
                </c:pt>
                <c:pt idx="69">
                  <c:v>43351</c:v>
                </c:pt>
                <c:pt idx="70">
                  <c:v>43352</c:v>
                </c:pt>
                <c:pt idx="71">
                  <c:v>43353</c:v>
                </c:pt>
                <c:pt idx="72">
                  <c:v>43354</c:v>
                </c:pt>
                <c:pt idx="73">
                  <c:v>43355</c:v>
                </c:pt>
                <c:pt idx="74">
                  <c:v>43356</c:v>
                </c:pt>
                <c:pt idx="75">
                  <c:v>43357</c:v>
                </c:pt>
                <c:pt idx="76">
                  <c:v>43358</c:v>
                </c:pt>
                <c:pt idx="77">
                  <c:v>43359</c:v>
                </c:pt>
                <c:pt idx="78">
                  <c:v>43360</c:v>
                </c:pt>
                <c:pt idx="79">
                  <c:v>43361</c:v>
                </c:pt>
                <c:pt idx="80">
                  <c:v>43362</c:v>
                </c:pt>
                <c:pt idx="81">
                  <c:v>43363</c:v>
                </c:pt>
                <c:pt idx="82">
                  <c:v>43364</c:v>
                </c:pt>
                <c:pt idx="83">
                  <c:v>43365</c:v>
                </c:pt>
                <c:pt idx="84">
                  <c:v>43366</c:v>
                </c:pt>
                <c:pt idx="85">
                  <c:v>43367</c:v>
                </c:pt>
                <c:pt idx="86">
                  <c:v>43368</c:v>
                </c:pt>
                <c:pt idx="87">
                  <c:v>43369</c:v>
                </c:pt>
                <c:pt idx="88">
                  <c:v>43370</c:v>
                </c:pt>
                <c:pt idx="89">
                  <c:v>43371</c:v>
                </c:pt>
                <c:pt idx="90">
                  <c:v>43372</c:v>
                </c:pt>
                <c:pt idx="91">
                  <c:v>43373</c:v>
                </c:pt>
                <c:pt idx="92">
                  <c:v>43374</c:v>
                </c:pt>
                <c:pt idx="93">
                  <c:v>43375</c:v>
                </c:pt>
                <c:pt idx="94">
                  <c:v>43376</c:v>
                </c:pt>
                <c:pt idx="95">
                  <c:v>43377</c:v>
                </c:pt>
                <c:pt idx="96">
                  <c:v>43378</c:v>
                </c:pt>
                <c:pt idx="97">
                  <c:v>43379</c:v>
                </c:pt>
                <c:pt idx="98">
                  <c:v>43380</c:v>
                </c:pt>
                <c:pt idx="99">
                  <c:v>43381</c:v>
                </c:pt>
                <c:pt idx="100">
                  <c:v>43382</c:v>
                </c:pt>
                <c:pt idx="101">
                  <c:v>43383</c:v>
                </c:pt>
                <c:pt idx="102">
                  <c:v>43384</c:v>
                </c:pt>
                <c:pt idx="103">
                  <c:v>43385</c:v>
                </c:pt>
                <c:pt idx="104">
                  <c:v>43386</c:v>
                </c:pt>
                <c:pt idx="105">
                  <c:v>43387</c:v>
                </c:pt>
                <c:pt idx="106">
                  <c:v>43388</c:v>
                </c:pt>
                <c:pt idx="107">
                  <c:v>43389</c:v>
                </c:pt>
                <c:pt idx="108">
                  <c:v>43390</c:v>
                </c:pt>
                <c:pt idx="109">
                  <c:v>43391</c:v>
                </c:pt>
                <c:pt idx="110">
                  <c:v>43392</c:v>
                </c:pt>
                <c:pt idx="111">
                  <c:v>43393</c:v>
                </c:pt>
                <c:pt idx="112">
                  <c:v>43394</c:v>
                </c:pt>
                <c:pt idx="113">
                  <c:v>43395</c:v>
                </c:pt>
                <c:pt idx="114">
                  <c:v>43396</c:v>
                </c:pt>
                <c:pt idx="115">
                  <c:v>43397</c:v>
                </c:pt>
                <c:pt idx="116">
                  <c:v>43398</c:v>
                </c:pt>
                <c:pt idx="117">
                  <c:v>43399</c:v>
                </c:pt>
                <c:pt idx="118">
                  <c:v>43400</c:v>
                </c:pt>
                <c:pt idx="119">
                  <c:v>43401</c:v>
                </c:pt>
                <c:pt idx="120">
                  <c:v>43402</c:v>
                </c:pt>
                <c:pt idx="121">
                  <c:v>43403</c:v>
                </c:pt>
                <c:pt idx="122">
                  <c:v>43404</c:v>
                </c:pt>
              </c:numCache>
            </c:numRef>
          </c:cat>
          <c:val>
            <c:numRef>
              <c:f>CUSUM!$D$2:$D$124</c:f>
              <c:numCache>
                <c:formatCode>#,##0.00_);\(#,##0.00\)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4.7096774193548328</c:v>
                </c:pt>
                <c:pt idx="27">
                  <c:v>1.4193548387096655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2.7096774193548328</c:v>
                </c:pt>
                <c:pt idx="33">
                  <c:v>3.4193548387096655</c:v>
                </c:pt>
                <c:pt idx="34">
                  <c:v>2.1290322580644983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2.7096774193548328</c:v>
                </c:pt>
                <c:pt idx="40">
                  <c:v>0.4193548387096655</c:v>
                </c:pt>
                <c:pt idx="41">
                  <c:v>0</c:v>
                </c:pt>
                <c:pt idx="42">
                  <c:v>0.70967741935483275</c:v>
                </c:pt>
                <c:pt idx="43">
                  <c:v>0</c:v>
                </c:pt>
                <c:pt idx="44">
                  <c:v>4.7096774193548328</c:v>
                </c:pt>
                <c:pt idx="45">
                  <c:v>7.4193548387096655</c:v>
                </c:pt>
                <c:pt idx="46">
                  <c:v>6.1290322580644983</c:v>
                </c:pt>
                <c:pt idx="47">
                  <c:v>6.838709677419331</c:v>
                </c:pt>
                <c:pt idx="48">
                  <c:v>4.5483870967741638</c:v>
                </c:pt>
                <c:pt idx="49">
                  <c:v>0</c:v>
                </c:pt>
                <c:pt idx="50">
                  <c:v>5.7096774193548328</c:v>
                </c:pt>
                <c:pt idx="51">
                  <c:v>6.4193548387096655</c:v>
                </c:pt>
                <c:pt idx="52">
                  <c:v>4.1290322580644983</c:v>
                </c:pt>
                <c:pt idx="53">
                  <c:v>1.838709677419331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0.70967741935483275</c:v>
                </c:pt>
                <c:pt idx="64">
                  <c:v>8.4193548387096655</c:v>
                </c:pt>
                <c:pt idx="65">
                  <c:v>3.1290322580644983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5.7096774193548328</c:v>
                </c:pt>
                <c:pt idx="71">
                  <c:v>12.419354838709666</c:v>
                </c:pt>
                <c:pt idx="72">
                  <c:v>16.129032258064498</c:v>
                </c:pt>
                <c:pt idx="73">
                  <c:v>16.838709677419331</c:v>
                </c:pt>
                <c:pt idx="74">
                  <c:v>12.548387096774164</c:v>
                </c:pt>
                <c:pt idx="75">
                  <c:v>10.258064516128997</c:v>
                </c:pt>
                <c:pt idx="76">
                  <c:v>7.9677419354838293</c:v>
                </c:pt>
                <c:pt idx="77">
                  <c:v>4.677419354838662</c:v>
                </c:pt>
                <c:pt idx="78">
                  <c:v>2.3870967741934948</c:v>
                </c:pt>
                <c:pt idx="79">
                  <c:v>5.0967741935483275</c:v>
                </c:pt>
                <c:pt idx="80">
                  <c:v>9.8064516129031603</c:v>
                </c:pt>
                <c:pt idx="81">
                  <c:v>12.516129032257993</c:v>
                </c:pt>
                <c:pt idx="82">
                  <c:v>15.225806451612826</c:v>
                </c:pt>
                <c:pt idx="83">
                  <c:v>11.935483870967659</c:v>
                </c:pt>
                <c:pt idx="84">
                  <c:v>12.645161290322491</c:v>
                </c:pt>
                <c:pt idx="85">
                  <c:v>16.354838709677324</c:v>
                </c:pt>
                <c:pt idx="86">
                  <c:v>19.064516129032157</c:v>
                </c:pt>
                <c:pt idx="87">
                  <c:v>19.77419354838699</c:v>
                </c:pt>
                <c:pt idx="88">
                  <c:v>17.483870967741822</c:v>
                </c:pt>
                <c:pt idx="89">
                  <c:v>22.193548387096655</c:v>
                </c:pt>
                <c:pt idx="90">
                  <c:v>31.903225806451488</c:v>
                </c:pt>
                <c:pt idx="91">
                  <c:v>41.612903225806321</c:v>
                </c:pt>
                <c:pt idx="92">
                  <c:v>40.322580645161153</c:v>
                </c:pt>
                <c:pt idx="93">
                  <c:v>47.032258064515986</c:v>
                </c:pt>
                <c:pt idx="94">
                  <c:v>54.741935483870819</c:v>
                </c:pt>
                <c:pt idx="95">
                  <c:v>57.451612903225652</c:v>
                </c:pt>
                <c:pt idx="96">
                  <c:v>60.161290322580484</c:v>
                </c:pt>
                <c:pt idx="97">
                  <c:v>71.870967741935317</c:v>
                </c:pt>
                <c:pt idx="98">
                  <c:v>74.58064516129015</c:v>
                </c:pt>
                <c:pt idx="99">
                  <c:v>90.290322580644983</c:v>
                </c:pt>
                <c:pt idx="100">
                  <c:v>102.99999999999982</c:v>
                </c:pt>
                <c:pt idx="101">
                  <c:v>114.70967741935465</c:v>
                </c:pt>
                <c:pt idx="102">
                  <c:v>121.41935483870948</c:v>
                </c:pt>
                <c:pt idx="103">
                  <c:v>128.12903225806431</c:v>
                </c:pt>
                <c:pt idx="104">
                  <c:v>134.83870967741916</c:v>
                </c:pt>
                <c:pt idx="105">
                  <c:v>144.54838709677398</c:v>
                </c:pt>
                <c:pt idx="106">
                  <c:v>150.2580645161288</c:v>
                </c:pt>
                <c:pt idx="107">
                  <c:v>156.96774193548362</c:v>
                </c:pt>
                <c:pt idx="108">
                  <c:v>164.67741935483843</c:v>
                </c:pt>
                <c:pt idx="109">
                  <c:v>171.38709677419325</c:v>
                </c:pt>
                <c:pt idx="110">
                  <c:v>174.09677419354807</c:v>
                </c:pt>
                <c:pt idx="111">
                  <c:v>183.80645161290289</c:v>
                </c:pt>
                <c:pt idx="112">
                  <c:v>195.51612903225771</c:v>
                </c:pt>
                <c:pt idx="113">
                  <c:v>217.22580645161253</c:v>
                </c:pt>
                <c:pt idx="114">
                  <c:v>238.93548387096735</c:v>
                </c:pt>
                <c:pt idx="115">
                  <c:v>251.64516129032216</c:v>
                </c:pt>
                <c:pt idx="116">
                  <c:v>261.35483870967698</c:v>
                </c:pt>
                <c:pt idx="117">
                  <c:v>267.0645161290318</c:v>
                </c:pt>
                <c:pt idx="118">
                  <c:v>272.77419354838662</c:v>
                </c:pt>
                <c:pt idx="119">
                  <c:v>278.48387096774144</c:v>
                </c:pt>
                <c:pt idx="120">
                  <c:v>285.19354838709626</c:v>
                </c:pt>
                <c:pt idx="121">
                  <c:v>287.90322580645108</c:v>
                </c:pt>
                <c:pt idx="122">
                  <c:v>293.61290322580589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CUSUM!$E$1</c:f>
              <c:strCache>
                <c:ptCount val="1"/>
                <c:pt idx="0">
                  <c:v>1999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CUSUM!$A$2:$A$124</c:f>
              <c:numCache>
                <c:formatCode>d\-mmm</c:formatCode>
                <c:ptCount val="123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  <c:pt idx="31">
                  <c:v>43313</c:v>
                </c:pt>
                <c:pt idx="32">
                  <c:v>43314</c:v>
                </c:pt>
                <c:pt idx="33">
                  <c:v>43315</c:v>
                </c:pt>
                <c:pt idx="34">
                  <c:v>43316</c:v>
                </c:pt>
                <c:pt idx="35">
                  <c:v>43317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43323</c:v>
                </c:pt>
                <c:pt idx="42">
                  <c:v>43324</c:v>
                </c:pt>
                <c:pt idx="43">
                  <c:v>43325</c:v>
                </c:pt>
                <c:pt idx="44">
                  <c:v>43326</c:v>
                </c:pt>
                <c:pt idx="45">
                  <c:v>43327</c:v>
                </c:pt>
                <c:pt idx="46">
                  <c:v>43328</c:v>
                </c:pt>
                <c:pt idx="47">
                  <c:v>43329</c:v>
                </c:pt>
                <c:pt idx="48">
                  <c:v>43330</c:v>
                </c:pt>
                <c:pt idx="49">
                  <c:v>43331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43337</c:v>
                </c:pt>
                <c:pt idx="56">
                  <c:v>43338</c:v>
                </c:pt>
                <c:pt idx="57">
                  <c:v>43339</c:v>
                </c:pt>
                <c:pt idx="58">
                  <c:v>43340</c:v>
                </c:pt>
                <c:pt idx="59">
                  <c:v>43341</c:v>
                </c:pt>
                <c:pt idx="60">
                  <c:v>43342</c:v>
                </c:pt>
                <c:pt idx="61">
                  <c:v>43343</c:v>
                </c:pt>
                <c:pt idx="62">
                  <c:v>43344</c:v>
                </c:pt>
                <c:pt idx="63">
                  <c:v>43345</c:v>
                </c:pt>
                <c:pt idx="64">
                  <c:v>43346</c:v>
                </c:pt>
                <c:pt idx="65">
                  <c:v>43347</c:v>
                </c:pt>
                <c:pt idx="66">
                  <c:v>43348</c:v>
                </c:pt>
                <c:pt idx="67">
                  <c:v>43349</c:v>
                </c:pt>
                <c:pt idx="68">
                  <c:v>43350</c:v>
                </c:pt>
                <c:pt idx="69">
                  <c:v>43351</c:v>
                </c:pt>
                <c:pt idx="70">
                  <c:v>43352</c:v>
                </c:pt>
                <c:pt idx="71">
                  <c:v>43353</c:v>
                </c:pt>
                <c:pt idx="72">
                  <c:v>43354</c:v>
                </c:pt>
                <c:pt idx="73">
                  <c:v>43355</c:v>
                </c:pt>
                <c:pt idx="74">
                  <c:v>43356</c:v>
                </c:pt>
                <c:pt idx="75">
                  <c:v>43357</c:v>
                </c:pt>
                <c:pt idx="76">
                  <c:v>43358</c:v>
                </c:pt>
                <c:pt idx="77">
                  <c:v>43359</c:v>
                </c:pt>
                <c:pt idx="78">
                  <c:v>43360</c:v>
                </c:pt>
                <c:pt idx="79">
                  <c:v>43361</c:v>
                </c:pt>
                <c:pt idx="80">
                  <c:v>43362</c:v>
                </c:pt>
                <c:pt idx="81">
                  <c:v>43363</c:v>
                </c:pt>
                <c:pt idx="82">
                  <c:v>43364</c:v>
                </c:pt>
                <c:pt idx="83">
                  <c:v>43365</c:v>
                </c:pt>
                <c:pt idx="84">
                  <c:v>43366</c:v>
                </c:pt>
                <c:pt idx="85">
                  <c:v>43367</c:v>
                </c:pt>
                <c:pt idx="86">
                  <c:v>43368</c:v>
                </c:pt>
                <c:pt idx="87">
                  <c:v>43369</c:v>
                </c:pt>
                <c:pt idx="88">
                  <c:v>43370</c:v>
                </c:pt>
                <c:pt idx="89">
                  <c:v>43371</c:v>
                </c:pt>
                <c:pt idx="90">
                  <c:v>43372</c:v>
                </c:pt>
                <c:pt idx="91">
                  <c:v>43373</c:v>
                </c:pt>
                <c:pt idx="92">
                  <c:v>43374</c:v>
                </c:pt>
                <c:pt idx="93">
                  <c:v>43375</c:v>
                </c:pt>
                <c:pt idx="94">
                  <c:v>43376</c:v>
                </c:pt>
                <c:pt idx="95">
                  <c:v>43377</c:v>
                </c:pt>
                <c:pt idx="96">
                  <c:v>43378</c:v>
                </c:pt>
                <c:pt idx="97">
                  <c:v>43379</c:v>
                </c:pt>
                <c:pt idx="98">
                  <c:v>43380</c:v>
                </c:pt>
                <c:pt idx="99">
                  <c:v>43381</c:v>
                </c:pt>
                <c:pt idx="100">
                  <c:v>43382</c:v>
                </c:pt>
                <c:pt idx="101">
                  <c:v>43383</c:v>
                </c:pt>
                <c:pt idx="102">
                  <c:v>43384</c:v>
                </c:pt>
                <c:pt idx="103">
                  <c:v>43385</c:v>
                </c:pt>
                <c:pt idx="104">
                  <c:v>43386</c:v>
                </c:pt>
                <c:pt idx="105">
                  <c:v>43387</c:v>
                </c:pt>
                <c:pt idx="106">
                  <c:v>43388</c:v>
                </c:pt>
                <c:pt idx="107">
                  <c:v>43389</c:v>
                </c:pt>
                <c:pt idx="108">
                  <c:v>43390</c:v>
                </c:pt>
                <c:pt idx="109">
                  <c:v>43391</c:v>
                </c:pt>
                <c:pt idx="110">
                  <c:v>43392</c:v>
                </c:pt>
                <c:pt idx="111">
                  <c:v>43393</c:v>
                </c:pt>
                <c:pt idx="112">
                  <c:v>43394</c:v>
                </c:pt>
                <c:pt idx="113">
                  <c:v>43395</c:v>
                </c:pt>
                <c:pt idx="114">
                  <c:v>43396</c:v>
                </c:pt>
                <c:pt idx="115">
                  <c:v>43397</c:v>
                </c:pt>
                <c:pt idx="116">
                  <c:v>43398</c:v>
                </c:pt>
                <c:pt idx="117">
                  <c:v>43399</c:v>
                </c:pt>
                <c:pt idx="118">
                  <c:v>43400</c:v>
                </c:pt>
                <c:pt idx="119">
                  <c:v>43401</c:v>
                </c:pt>
                <c:pt idx="120">
                  <c:v>43402</c:v>
                </c:pt>
                <c:pt idx="121">
                  <c:v>43403</c:v>
                </c:pt>
                <c:pt idx="122">
                  <c:v>43404</c:v>
                </c:pt>
              </c:numCache>
            </c:numRef>
          </c:cat>
          <c:val>
            <c:numRef>
              <c:f>CUSUM!$E$2:$E$124</c:f>
              <c:numCache>
                <c:formatCode>#,##0.00_);\(#,##0.00\)</c:formatCode>
                <c:ptCount val="123"/>
                <c:pt idx="0">
                  <c:v>0</c:v>
                </c:pt>
                <c:pt idx="1">
                  <c:v>0.64516129032257652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0.64516129032257652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0.64516129032257652</c:v>
                </c:pt>
                <c:pt idx="11">
                  <c:v>6.290322580645153</c:v>
                </c:pt>
                <c:pt idx="12">
                  <c:v>15.93548387096773</c:v>
                </c:pt>
                <c:pt idx="13">
                  <c:v>17.580645161290306</c:v>
                </c:pt>
                <c:pt idx="14">
                  <c:v>19.225806451612883</c:v>
                </c:pt>
                <c:pt idx="15">
                  <c:v>15.870967741935459</c:v>
                </c:pt>
                <c:pt idx="16">
                  <c:v>16.516129032258036</c:v>
                </c:pt>
                <c:pt idx="17">
                  <c:v>12.161290322580612</c:v>
                </c:pt>
                <c:pt idx="18">
                  <c:v>6.8064516129031887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2.6451612903225765</c:v>
                </c:pt>
                <c:pt idx="55">
                  <c:v>3.290322580645153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5.6451612903225765</c:v>
                </c:pt>
                <c:pt idx="71">
                  <c:v>1.290322580645153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1.6451612903225765</c:v>
                </c:pt>
                <c:pt idx="78">
                  <c:v>3.290322580645153</c:v>
                </c:pt>
                <c:pt idx="79">
                  <c:v>3.9354838709677296</c:v>
                </c:pt>
                <c:pt idx="80">
                  <c:v>7.5806451612903061</c:v>
                </c:pt>
                <c:pt idx="81">
                  <c:v>22.225806451612883</c:v>
                </c:pt>
                <c:pt idx="82">
                  <c:v>25.870967741935459</c:v>
                </c:pt>
                <c:pt idx="83">
                  <c:v>36.516129032258036</c:v>
                </c:pt>
                <c:pt idx="84">
                  <c:v>44.161290322580612</c:v>
                </c:pt>
                <c:pt idx="85">
                  <c:v>48.806451612903189</c:v>
                </c:pt>
                <c:pt idx="86">
                  <c:v>50.451612903225765</c:v>
                </c:pt>
                <c:pt idx="87">
                  <c:v>51.096774193548342</c:v>
                </c:pt>
                <c:pt idx="88">
                  <c:v>55.741935483870918</c:v>
                </c:pt>
                <c:pt idx="89">
                  <c:v>58.387096774193495</c:v>
                </c:pt>
                <c:pt idx="90">
                  <c:v>64.032258064516071</c:v>
                </c:pt>
                <c:pt idx="91">
                  <c:v>75.677419354838648</c:v>
                </c:pt>
                <c:pt idx="92">
                  <c:v>85.322580645161224</c:v>
                </c:pt>
                <c:pt idx="93">
                  <c:v>92.967741935483801</c:v>
                </c:pt>
                <c:pt idx="94">
                  <c:v>91.612903225806377</c:v>
                </c:pt>
                <c:pt idx="95">
                  <c:v>103.25806451612895</c:v>
                </c:pt>
                <c:pt idx="96">
                  <c:v>112.90322580645153</c:v>
                </c:pt>
                <c:pt idx="97">
                  <c:v>124.54838709677411</c:v>
                </c:pt>
                <c:pt idx="98">
                  <c:v>134.19354838709668</c:v>
                </c:pt>
                <c:pt idx="99">
                  <c:v>143.83870967741927</c:v>
                </c:pt>
                <c:pt idx="100">
                  <c:v>154.48387096774184</c:v>
                </c:pt>
                <c:pt idx="101">
                  <c:v>165.1290322580644</c:v>
                </c:pt>
                <c:pt idx="102">
                  <c:v>174.77419354838696</c:v>
                </c:pt>
                <c:pt idx="103">
                  <c:v>187.41935483870952</c:v>
                </c:pt>
                <c:pt idx="104">
                  <c:v>206.06451612903209</c:v>
                </c:pt>
                <c:pt idx="105">
                  <c:v>213.70967741935465</c:v>
                </c:pt>
                <c:pt idx="106">
                  <c:v>223.35483870967721</c:v>
                </c:pt>
                <c:pt idx="107">
                  <c:v>228.99999999999977</c:v>
                </c:pt>
                <c:pt idx="108">
                  <c:v>231.64516129032233</c:v>
                </c:pt>
                <c:pt idx="109">
                  <c:v>243.2903225806449</c:v>
                </c:pt>
                <c:pt idx="110">
                  <c:v>259.93548387096746</c:v>
                </c:pt>
                <c:pt idx="111">
                  <c:v>282.58064516129002</c:v>
                </c:pt>
                <c:pt idx="112">
                  <c:v>301.22580645161258</c:v>
                </c:pt>
                <c:pt idx="113">
                  <c:v>310.87096774193515</c:v>
                </c:pt>
                <c:pt idx="114">
                  <c:v>336.51612903225771</c:v>
                </c:pt>
                <c:pt idx="115">
                  <c:v>360.16129032258027</c:v>
                </c:pt>
                <c:pt idx="116">
                  <c:v>378.80645161290283</c:v>
                </c:pt>
                <c:pt idx="117">
                  <c:v>392.4516129032254</c:v>
                </c:pt>
                <c:pt idx="118">
                  <c:v>400.09677419354796</c:v>
                </c:pt>
                <c:pt idx="119">
                  <c:v>409.74193548387052</c:v>
                </c:pt>
                <c:pt idx="120">
                  <c:v>420.38709677419308</c:v>
                </c:pt>
                <c:pt idx="121">
                  <c:v>428.03225806451564</c:v>
                </c:pt>
                <c:pt idx="122">
                  <c:v>435.67741935483821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CUSUM!$F$1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CUSUM!$A$2:$A$124</c:f>
              <c:numCache>
                <c:formatCode>d\-mmm</c:formatCode>
                <c:ptCount val="123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  <c:pt idx="31">
                  <c:v>43313</c:v>
                </c:pt>
                <c:pt idx="32">
                  <c:v>43314</c:v>
                </c:pt>
                <c:pt idx="33">
                  <c:v>43315</c:v>
                </c:pt>
                <c:pt idx="34">
                  <c:v>43316</c:v>
                </c:pt>
                <c:pt idx="35">
                  <c:v>43317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43323</c:v>
                </c:pt>
                <c:pt idx="42">
                  <c:v>43324</c:v>
                </c:pt>
                <c:pt idx="43">
                  <c:v>43325</c:v>
                </c:pt>
                <c:pt idx="44">
                  <c:v>43326</c:v>
                </c:pt>
                <c:pt idx="45">
                  <c:v>43327</c:v>
                </c:pt>
                <c:pt idx="46">
                  <c:v>43328</c:v>
                </c:pt>
                <c:pt idx="47">
                  <c:v>43329</c:v>
                </c:pt>
                <c:pt idx="48">
                  <c:v>43330</c:v>
                </c:pt>
                <c:pt idx="49">
                  <c:v>43331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43337</c:v>
                </c:pt>
                <c:pt idx="56">
                  <c:v>43338</c:v>
                </c:pt>
                <c:pt idx="57">
                  <c:v>43339</c:v>
                </c:pt>
                <c:pt idx="58">
                  <c:v>43340</c:v>
                </c:pt>
                <c:pt idx="59">
                  <c:v>43341</c:v>
                </c:pt>
                <c:pt idx="60">
                  <c:v>43342</c:v>
                </c:pt>
                <c:pt idx="61">
                  <c:v>43343</c:v>
                </c:pt>
                <c:pt idx="62">
                  <c:v>43344</c:v>
                </c:pt>
                <c:pt idx="63">
                  <c:v>43345</c:v>
                </c:pt>
                <c:pt idx="64">
                  <c:v>43346</c:v>
                </c:pt>
                <c:pt idx="65">
                  <c:v>43347</c:v>
                </c:pt>
                <c:pt idx="66">
                  <c:v>43348</c:v>
                </c:pt>
                <c:pt idx="67">
                  <c:v>43349</c:v>
                </c:pt>
                <c:pt idx="68">
                  <c:v>43350</c:v>
                </c:pt>
                <c:pt idx="69">
                  <c:v>43351</c:v>
                </c:pt>
                <c:pt idx="70">
                  <c:v>43352</c:v>
                </c:pt>
                <c:pt idx="71">
                  <c:v>43353</c:v>
                </c:pt>
                <c:pt idx="72">
                  <c:v>43354</c:v>
                </c:pt>
                <c:pt idx="73">
                  <c:v>43355</c:v>
                </c:pt>
                <c:pt idx="74">
                  <c:v>43356</c:v>
                </c:pt>
                <c:pt idx="75">
                  <c:v>43357</c:v>
                </c:pt>
                <c:pt idx="76">
                  <c:v>43358</c:v>
                </c:pt>
                <c:pt idx="77">
                  <c:v>43359</c:v>
                </c:pt>
                <c:pt idx="78">
                  <c:v>43360</c:v>
                </c:pt>
                <c:pt idx="79">
                  <c:v>43361</c:v>
                </c:pt>
                <c:pt idx="80">
                  <c:v>43362</c:v>
                </c:pt>
                <c:pt idx="81">
                  <c:v>43363</c:v>
                </c:pt>
                <c:pt idx="82">
                  <c:v>43364</c:v>
                </c:pt>
                <c:pt idx="83">
                  <c:v>43365</c:v>
                </c:pt>
                <c:pt idx="84">
                  <c:v>43366</c:v>
                </c:pt>
                <c:pt idx="85">
                  <c:v>43367</c:v>
                </c:pt>
                <c:pt idx="86">
                  <c:v>43368</c:v>
                </c:pt>
                <c:pt idx="87">
                  <c:v>43369</c:v>
                </c:pt>
                <c:pt idx="88">
                  <c:v>43370</c:v>
                </c:pt>
                <c:pt idx="89">
                  <c:v>43371</c:v>
                </c:pt>
                <c:pt idx="90">
                  <c:v>43372</c:v>
                </c:pt>
                <c:pt idx="91">
                  <c:v>43373</c:v>
                </c:pt>
                <c:pt idx="92">
                  <c:v>43374</c:v>
                </c:pt>
                <c:pt idx="93">
                  <c:v>43375</c:v>
                </c:pt>
                <c:pt idx="94">
                  <c:v>43376</c:v>
                </c:pt>
                <c:pt idx="95">
                  <c:v>43377</c:v>
                </c:pt>
                <c:pt idx="96">
                  <c:v>43378</c:v>
                </c:pt>
                <c:pt idx="97">
                  <c:v>43379</c:v>
                </c:pt>
                <c:pt idx="98">
                  <c:v>43380</c:v>
                </c:pt>
                <c:pt idx="99">
                  <c:v>43381</c:v>
                </c:pt>
                <c:pt idx="100">
                  <c:v>43382</c:v>
                </c:pt>
                <c:pt idx="101">
                  <c:v>43383</c:v>
                </c:pt>
                <c:pt idx="102">
                  <c:v>43384</c:v>
                </c:pt>
                <c:pt idx="103">
                  <c:v>43385</c:v>
                </c:pt>
                <c:pt idx="104">
                  <c:v>43386</c:v>
                </c:pt>
                <c:pt idx="105">
                  <c:v>43387</c:v>
                </c:pt>
                <c:pt idx="106">
                  <c:v>43388</c:v>
                </c:pt>
                <c:pt idx="107">
                  <c:v>43389</c:v>
                </c:pt>
                <c:pt idx="108">
                  <c:v>43390</c:v>
                </c:pt>
                <c:pt idx="109">
                  <c:v>43391</c:v>
                </c:pt>
                <c:pt idx="110">
                  <c:v>43392</c:v>
                </c:pt>
                <c:pt idx="111">
                  <c:v>43393</c:v>
                </c:pt>
                <c:pt idx="112">
                  <c:v>43394</c:v>
                </c:pt>
                <c:pt idx="113">
                  <c:v>43395</c:v>
                </c:pt>
                <c:pt idx="114">
                  <c:v>43396</c:v>
                </c:pt>
                <c:pt idx="115">
                  <c:v>43397</c:v>
                </c:pt>
                <c:pt idx="116">
                  <c:v>43398</c:v>
                </c:pt>
                <c:pt idx="117">
                  <c:v>43399</c:v>
                </c:pt>
                <c:pt idx="118">
                  <c:v>43400</c:v>
                </c:pt>
                <c:pt idx="119">
                  <c:v>43401</c:v>
                </c:pt>
                <c:pt idx="120">
                  <c:v>43402</c:v>
                </c:pt>
                <c:pt idx="121">
                  <c:v>43403</c:v>
                </c:pt>
                <c:pt idx="122">
                  <c:v>43404</c:v>
                </c:pt>
              </c:numCache>
            </c:numRef>
          </c:cat>
          <c:val>
            <c:numRef>
              <c:f>CUSUM!$F$2:$F$124</c:f>
              <c:numCache>
                <c:formatCode>#,##0.00_);\(#,##0.00\)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4.7419354838709609</c:v>
                </c:pt>
                <c:pt idx="24">
                  <c:v>16.483870967741922</c:v>
                </c:pt>
                <c:pt idx="25">
                  <c:v>21.225806451612883</c:v>
                </c:pt>
                <c:pt idx="26">
                  <c:v>19.967741935483843</c:v>
                </c:pt>
                <c:pt idx="27">
                  <c:v>15.709677419354804</c:v>
                </c:pt>
                <c:pt idx="28">
                  <c:v>13.451612903225765</c:v>
                </c:pt>
                <c:pt idx="29">
                  <c:v>13.193548387096726</c:v>
                </c:pt>
                <c:pt idx="30">
                  <c:v>13.935483870967687</c:v>
                </c:pt>
                <c:pt idx="31">
                  <c:v>14.677419354838648</c:v>
                </c:pt>
                <c:pt idx="32">
                  <c:v>20.419354838709609</c:v>
                </c:pt>
                <c:pt idx="33">
                  <c:v>23.16129032258057</c:v>
                </c:pt>
                <c:pt idx="34">
                  <c:v>21.90322580645153</c:v>
                </c:pt>
                <c:pt idx="35">
                  <c:v>17.645161290322491</c:v>
                </c:pt>
                <c:pt idx="36">
                  <c:v>13.387096774193452</c:v>
                </c:pt>
                <c:pt idx="37">
                  <c:v>9.129032258064413</c:v>
                </c:pt>
                <c:pt idx="38">
                  <c:v>4.8709677419353739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0.74193548387096087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7.7419354838709609</c:v>
                </c:pt>
                <c:pt idx="63">
                  <c:v>13.483870967741922</c:v>
                </c:pt>
                <c:pt idx="64">
                  <c:v>18.225806451612883</c:v>
                </c:pt>
                <c:pt idx="65">
                  <c:v>17.967741935483843</c:v>
                </c:pt>
                <c:pt idx="66">
                  <c:v>23.709677419354804</c:v>
                </c:pt>
                <c:pt idx="67">
                  <c:v>44.451612903225765</c:v>
                </c:pt>
                <c:pt idx="68">
                  <c:v>65.193548387096726</c:v>
                </c:pt>
                <c:pt idx="69">
                  <c:v>76.935483870967687</c:v>
                </c:pt>
                <c:pt idx="70">
                  <c:v>83.677419354838648</c:v>
                </c:pt>
                <c:pt idx="71">
                  <c:v>88.419354838709609</c:v>
                </c:pt>
                <c:pt idx="72">
                  <c:v>91.16129032258057</c:v>
                </c:pt>
                <c:pt idx="73">
                  <c:v>91.90322580645153</c:v>
                </c:pt>
                <c:pt idx="74">
                  <c:v>91.645161290322491</c:v>
                </c:pt>
                <c:pt idx="75">
                  <c:v>92.387096774193452</c:v>
                </c:pt>
                <c:pt idx="76">
                  <c:v>99.129032258064413</c:v>
                </c:pt>
                <c:pt idx="77">
                  <c:v>110.87096774193537</c:v>
                </c:pt>
                <c:pt idx="78">
                  <c:v>124.61290322580633</c:v>
                </c:pt>
                <c:pt idx="79">
                  <c:v>138.3548387096773</c:v>
                </c:pt>
                <c:pt idx="80">
                  <c:v>141.09677419354824</c:v>
                </c:pt>
                <c:pt idx="81">
                  <c:v>140.83870967741922</c:v>
                </c:pt>
                <c:pt idx="82">
                  <c:v>150.58064516129019</c:v>
                </c:pt>
                <c:pt idx="83">
                  <c:v>164.32258064516117</c:v>
                </c:pt>
                <c:pt idx="84">
                  <c:v>170.06451612903214</c:v>
                </c:pt>
                <c:pt idx="85">
                  <c:v>172.80645161290312</c:v>
                </c:pt>
                <c:pt idx="86">
                  <c:v>177.54838709677409</c:v>
                </c:pt>
                <c:pt idx="87">
                  <c:v>196.29032258064507</c:v>
                </c:pt>
                <c:pt idx="88">
                  <c:v>212.03225806451604</c:v>
                </c:pt>
                <c:pt idx="89">
                  <c:v>223.77419354838702</c:v>
                </c:pt>
                <c:pt idx="90">
                  <c:v>237.51612903225799</c:v>
                </c:pt>
                <c:pt idx="91">
                  <c:v>249.25806451612897</c:v>
                </c:pt>
                <c:pt idx="92">
                  <c:v>258.99999999999994</c:v>
                </c:pt>
                <c:pt idx="93">
                  <c:v>266.74193548387092</c:v>
                </c:pt>
                <c:pt idx="94">
                  <c:v>271.48387096774189</c:v>
                </c:pt>
                <c:pt idx="95">
                  <c:v>277.22580645161287</c:v>
                </c:pt>
                <c:pt idx="96">
                  <c:v>281.96774193548384</c:v>
                </c:pt>
                <c:pt idx="97">
                  <c:v>295.70967741935482</c:v>
                </c:pt>
                <c:pt idx="98">
                  <c:v>316.45161290322579</c:v>
                </c:pt>
                <c:pt idx="99">
                  <c:v>348.19354838709677</c:v>
                </c:pt>
                <c:pt idx="100">
                  <c:v>379.93548387096774</c:v>
                </c:pt>
                <c:pt idx="101">
                  <c:v>402.67741935483872</c:v>
                </c:pt>
                <c:pt idx="102">
                  <c:v>418.41935483870969</c:v>
                </c:pt>
                <c:pt idx="103">
                  <c:v>432.16129032258067</c:v>
                </c:pt>
                <c:pt idx="104">
                  <c:v>443.90322580645164</c:v>
                </c:pt>
                <c:pt idx="105">
                  <c:v>455.64516129032262</c:v>
                </c:pt>
                <c:pt idx="106">
                  <c:v>465.38709677419359</c:v>
                </c:pt>
                <c:pt idx="107">
                  <c:v>472.12903225806457</c:v>
                </c:pt>
                <c:pt idx="108">
                  <c:v>478.87096774193554</c:v>
                </c:pt>
                <c:pt idx="109">
                  <c:v>485.61290322580652</c:v>
                </c:pt>
                <c:pt idx="110">
                  <c:v>499.35483870967749</c:v>
                </c:pt>
                <c:pt idx="111">
                  <c:v>513.09677419354841</c:v>
                </c:pt>
                <c:pt idx="112">
                  <c:v>524.83870967741939</c:v>
                </c:pt>
                <c:pt idx="113">
                  <c:v>532.58064516129036</c:v>
                </c:pt>
                <c:pt idx="114">
                  <c:v>544.32258064516134</c:v>
                </c:pt>
                <c:pt idx="115">
                  <c:v>556.06451612903231</c:v>
                </c:pt>
                <c:pt idx="116">
                  <c:v>564.80645161290329</c:v>
                </c:pt>
                <c:pt idx="117">
                  <c:v>576.54838709677426</c:v>
                </c:pt>
                <c:pt idx="118">
                  <c:v>585.29032258064524</c:v>
                </c:pt>
                <c:pt idx="119">
                  <c:v>592.03225806451621</c:v>
                </c:pt>
                <c:pt idx="120">
                  <c:v>603.77419354838719</c:v>
                </c:pt>
                <c:pt idx="121">
                  <c:v>613.51612903225816</c:v>
                </c:pt>
                <c:pt idx="122">
                  <c:v>622.25806451612914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CUSUM!$G$1</c:f>
              <c:strCache>
                <c:ptCount val="1"/>
                <c:pt idx="0">
                  <c:v>2001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CUSUM!$A$2:$A$124</c:f>
              <c:numCache>
                <c:formatCode>d\-mmm</c:formatCode>
                <c:ptCount val="123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  <c:pt idx="31">
                  <c:v>43313</c:v>
                </c:pt>
                <c:pt idx="32">
                  <c:v>43314</c:v>
                </c:pt>
                <c:pt idx="33">
                  <c:v>43315</c:v>
                </c:pt>
                <c:pt idx="34">
                  <c:v>43316</c:v>
                </c:pt>
                <c:pt idx="35">
                  <c:v>43317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43323</c:v>
                </c:pt>
                <c:pt idx="42">
                  <c:v>43324</c:v>
                </c:pt>
                <c:pt idx="43">
                  <c:v>43325</c:v>
                </c:pt>
                <c:pt idx="44">
                  <c:v>43326</c:v>
                </c:pt>
                <c:pt idx="45">
                  <c:v>43327</c:v>
                </c:pt>
                <c:pt idx="46">
                  <c:v>43328</c:v>
                </c:pt>
                <c:pt idx="47">
                  <c:v>43329</c:v>
                </c:pt>
                <c:pt idx="48">
                  <c:v>43330</c:v>
                </c:pt>
                <c:pt idx="49">
                  <c:v>43331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43337</c:v>
                </c:pt>
                <c:pt idx="56">
                  <c:v>43338</c:v>
                </c:pt>
                <c:pt idx="57">
                  <c:v>43339</c:v>
                </c:pt>
                <c:pt idx="58">
                  <c:v>43340</c:v>
                </c:pt>
                <c:pt idx="59">
                  <c:v>43341</c:v>
                </c:pt>
                <c:pt idx="60">
                  <c:v>43342</c:v>
                </c:pt>
                <c:pt idx="61">
                  <c:v>43343</c:v>
                </c:pt>
                <c:pt idx="62">
                  <c:v>43344</c:v>
                </c:pt>
                <c:pt idx="63">
                  <c:v>43345</c:v>
                </c:pt>
                <c:pt idx="64">
                  <c:v>43346</c:v>
                </c:pt>
                <c:pt idx="65">
                  <c:v>43347</c:v>
                </c:pt>
                <c:pt idx="66">
                  <c:v>43348</c:v>
                </c:pt>
                <c:pt idx="67">
                  <c:v>43349</c:v>
                </c:pt>
                <c:pt idx="68">
                  <c:v>43350</c:v>
                </c:pt>
                <c:pt idx="69">
                  <c:v>43351</c:v>
                </c:pt>
                <c:pt idx="70">
                  <c:v>43352</c:v>
                </c:pt>
                <c:pt idx="71">
                  <c:v>43353</c:v>
                </c:pt>
                <c:pt idx="72">
                  <c:v>43354</c:v>
                </c:pt>
                <c:pt idx="73">
                  <c:v>43355</c:v>
                </c:pt>
                <c:pt idx="74">
                  <c:v>43356</c:v>
                </c:pt>
                <c:pt idx="75">
                  <c:v>43357</c:v>
                </c:pt>
                <c:pt idx="76">
                  <c:v>43358</c:v>
                </c:pt>
                <c:pt idx="77">
                  <c:v>43359</c:v>
                </c:pt>
                <c:pt idx="78">
                  <c:v>43360</c:v>
                </c:pt>
                <c:pt idx="79">
                  <c:v>43361</c:v>
                </c:pt>
                <c:pt idx="80">
                  <c:v>43362</c:v>
                </c:pt>
                <c:pt idx="81">
                  <c:v>43363</c:v>
                </c:pt>
                <c:pt idx="82">
                  <c:v>43364</c:v>
                </c:pt>
                <c:pt idx="83">
                  <c:v>43365</c:v>
                </c:pt>
                <c:pt idx="84">
                  <c:v>43366</c:v>
                </c:pt>
                <c:pt idx="85">
                  <c:v>43367</c:v>
                </c:pt>
                <c:pt idx="86">
                  <c:v>43368</c:v>
                </c:pt>
                <c:pt idx="87">
                  <c:v>43369</c:v>
                </c:pt>
                <c:pt idx="88">
                  <c:v>43370</c:v>
                </c:pt>
                <c:pt idx="89">
                  <c:v>43371</c:v>
                </c:pt>
                <c:pt idx="90">
                  <c:v>43372</c:v>
                </c:pt>
                <c:pt idx="91">
                  <c:v>43373</c:v>
                </c:pt>
                <c:pt idx="92">
                  <c:v>43374</c:v>
                </c:pt>
                <c:pt idx="93">
                  <c:v>43375</c:v>
                </c:pt>
                <c:pt idx="94">
                  <c:v>43376</c:v>
                </c:pt>
                <c:pt idx="95">
                  <c:v>43377</c:v>
                </c:pt>
                <c:pt idx="96">
                  <c:v>43378</c:v>
                </c:pt>
                <c:pt idx="97">
                  <c:v>43379</c:v>
                </c:pt>
                <c:pt idx="98">
                  <c:v>43380</c:v>
                </c:pt>
                <c:pt idx="99">
                  <c:v>43381</c:v>
                </c:pt>
                <c:pt idx="100">
                  <c:v>43382</c:v>
                </c:pt>
                <c:pt idx="101">
                  <c:v>43383</c:v>
                </c:pt>
                <c:pt idx="102">
                  <c:v>43384</c:v>
                </c:pt>
                <c:pt idx="103">
                  <c:v>43385</c:v>
                </c:pt>
                <c:pt idx="104">
                  <c:v>43386</c:v>
                </c:pt>
                <c:pt idx="105">
                  <c:v>43387</c:v>
                </c:pt>
                <c:pt idx="106">
                  <c:v>43388</c:v>
                </c:pt>
                <c:pt idx="107">
                  <c:v>43389</c:v>
                </c:pt>
                <c:pt idx="108">
                  <c:v>43390</c:v>
                </c:pt>
                <c:pt idx="109">
                  <c:v>43391</c:v>
                </c:pt>
                <c:pt idx="110">
                  <c:v>43392</c:v>
                </c:pt>
                <c:pt idx="111">
                  <c:v>43393</c:v>
                </c:pt>
                <c:pt idx="112">
                  <c:v>43394</c:v>
                </c:pt>
                <c:pt idx="113">
                  <c:v>43395</c:v>
                </c:pt>
                <c:pt idx="114">
                  <c:v>43396</c:v>
                </c:pt>
                <c:pt idx="115">
                  <c:v>43397</c:v>
                </c:pt>
                <c:pt idx="116">
                  <c:v>43398</c:v>
                </c:pt>
                <c:pt idx="117">
                  <c:v>43399</c:v>
                </c:pt>
                <c:pt idx="118">
                  <c:v>43400</c:v>
                </c:pt>
                <c:pt idx="119">
                  <c:v>43401</c:v>
                </c:pt>
                <c:pt idx="120">
                  <c:v>43402</c:v>
                </c:pt>
                <c:pt idx="121">
                  <c:v>43403</c:v>
                </c:pt>
                <c:pt idx="122">
                  <c:v>43404</c:v>
                </c:pt>
              </c:numCache>
            </c:numRef>
          </c:cat>
          <c:val>
            <c:numRef>
              <c:f>CUSUM!$G$2:$G$124</c:f>
              <c:numCache>
                <c:formatCode>#,##0.00_);\(#,##0.00\)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0.74193548387096087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0.74193548387096087</c:v>
                </c:pt>
                <c:pt idx="59">
                  <c:v>0</c:v>
                </c:pt>
                <c:pt idx="60">
                  <c:v>0.74193548387096087</c:v>
                </c:pt>
                <c:pt idx="61">
                  <c:v>0.48387096774192173</c:v>
                </c:pt>
                <c:pt idx="62">
                  <c:v>2.2258064516128826</c:v>
                </c:pt>
                <c:pt idx="63">
                  <c:v>8.9677419354838435</c:v>
                </c:pt>
                <c:pt idx="64">
                  <c:v>17.709677419354804</c:v>
                </c:pt>
                <c:pt idx="65">
                  <c:v>18.451612903225765</c:v>
                </c:pt>
                <c:pt idx="66">
                  <c:v>10.193548387096726</c:v>
                </c:pt>
                <c:pt idx="67">
                  <c:v>3.9354838709676869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4.7419354838709609</c:v>
                </c:pt>
                <c:pt idx="77">
                  <c:v>9.4838709677419217</c:v>
                </c:pt>
                <c:pt idx="78">
                  <c:v>10.225806451612883</c:v>
                </c:pt>
                <c:pt idx="79">
                  <c:v>10.967741935483843</c:v>
                </c:pt>
                <c:pt idx="80">
                  <c:v>10.709677419354804</c:v>
                </c:pt>
                <c:pt idx="81">
                  <c:v>8.4516129032257652</c:v>
                </c:pt>
                <c:pt idx="82">
                  <c:v>4.1935483870967261</c:v>
                </c:pt>
                <c:pt idx="83">
                  <c:v>0</c:v>
                </c:pt>
                <c:pt idx="84">
                  <c:v>0</c:v>
                </c:pt>
                <c:pt idx="85">
                  <c:v>12.741935483870961</c:v>
                </c:pt>
                <c:pt idx="86">
                  <c:v>28.483870967741922</c:v>
                </c:pt>
                <c:pt idx="87">
                  <c:v>38.225806451612883</c:v>
                </c:pt>
                <c:pt idx="88">
                  <c:v>44.967741935483843</c:v>
                </c:pt>
                <c:pt idx="89">
                  <c:v>48.709677419354804</c:v>
                </c:pt>
                <c:pt idx="90">
                  <c:v>59.451612903225765</c:v>
                </c:pt>
                <c:pt idx="91">
                  <c:v>70.193548387096726</c:v>
                </c:pt>
                <c:pt idx="92">
                  <c:v>76.935483870967687</c:v>
                </c:pt>
                <c:pt idx="93">
                  <c:v>78.677419354838648</c:v>
                </c:pt>
                <c:pt idx="94">
                  <c:v>79.419354838709609</c:v>
                </c:pt>
                <c:pt idx="95">
                  <c:v>81.16129032258057</c:v>
                </c:pt>
                <c:pt idx="96">
                  <c:v>83.90322580645153</c:v>
                </c:pt>
                <c:pt idx="97">
                  <c:v>95.645161290322491</c:v>
                </c:pt>
                <c:pt idx="98">
                  <c:v>109.38709677419345</c:v>
                </c:pt>
                <c:pt idx="99">
                  <c:v>112.12903225806441</c:v>
                </c:pt>
                <c:pt idx="100">
                  <c:v>127.87096774193537</c:v>
                </c:pt>
                <c:pt idx="101">
                  <c:v>136.61290322580635</c:v>
                </c:pt>
                <c:pt idx="102">
                  <c:v>143.35483870967732</c:v>
                </c:pt>
                <c:pt idx="103">
                  <c:v>147.0967741935483</c:v>
                </c:pt>
                <c:pt idx="104">
                  <c:v>150.83870967741927</c:v>
                </c:pt>
                <c:pt idx="105">
                  <c:v>157.58064516129025</c:v>
                </c:pt>
                <c:pt idx="106">
                  <c:v>164.32258064516122</c:v>
                </c:pt>
                <c:pt idx="107">
                  <c:v>184.0645161290322</c:v>
                </c:pt>
                <c:pt idx="108">
                  <c:v>205.80645161290317</c:v>
                </c:pt>
                <c:pt idx="109">
                  <c:v>223.54838709677415</c:v>
                </c:pt>
                <c:pt idx="110">
                  <c:v>234.29032258064512</c:v>
                </c:pt>
                <c:pt idx="111">
                  <c:v>241.0322580645161</c:v>
                </c:pt>
                <c:pt idx="112">
                  <c:v>243.77419354838707</c:v>
                </c:pt>
                <c:pt idx="113">
                  <c:v>245.51612903225805</c:v>
                </c:pt>
                <c:pt idx="114">
                  <c:v>246.25806451612902</c:v>
                </c:pt>
                <c:pt idx="115">
                  <c:v>249</c:v>
                </c:pt>
                <c:pt idx="116">
                  <c:v>257.74193548387098</c:v>
                </c:pt>
                <c:pt idx="117">
                  <c:v>275.48387096774195</c:v>
                </c:pt>
                <c:pt idx="118">
                  <c:v>306.22580645161293</c:v>
                </c:pt>
                <c:pt idx="119">
                  <c:v>332.9677419354839</c:v>
                </c:pt>
                <c:pt idx="120">
                  <c:v>351.70967741935488</c:v>
                </c:pt>
                <c:pt idx="121">
                  <c:v>361.45161290322585</c:v>
                </c:pt>
                <c:pt idx="122">
                  <c:v>372.19354838709683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CUSUM!$H$1</c:f>
              <c:strCache>
                <c:ptCount val="1"/>
                <c:pt idx="0">
                  <c:v>2002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CUSUM!$A$2:$A$124</c:f>
              <c:numCache>
                <c:formatCode>d\-mmm</c:formatCode>
                <c:ptCount val="123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  <c:pt idx="31">
                  <c:v>43313</c:v>
                </c:pt>
                <c:pt idx="32">
                  <c:v>43314</c:v>
                </c:pt>
                <c:pt idx="33">
                  <c:v>43315</c:v>
                </c:pt>
                <c:pt idx="34">
                  <c:v>43316</c:v>
                </c:pt>
                <c:pt idx="35">
                  <c:v>43317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43323</c:v>
                </c:pt>
                <c:pt idx="42">
                  <c:v>43324</c:v>
                </c:pt>
                <c:pt idx="43">
                  <c:v>43325</c:v>
                </c:pt>
                <c:pt idx="44">
                  <c:v>43326</c:v>
                </c:pt>
                <c:pt idx="45">
                  <c:v>43327</c:v>
                </c:pt>
                <c:pt idx="46">
                  <c:v>43328</c:v>
                </c:pt>
                <c:pt idx="47">
                  <c:v>43329</c:v>
                </c:pt>
                <c:pt idx="48">
                  <c:v>43330</c:v>
                </c:pt>
                <c:pt idx="49">
                  <c:v>43331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43337</c:v>
                </c:pt>
                <c:pt idx="56">
                  <c:v>43338</c:v>
                </c:pt>
                <c:pt idx="57">
                  <c:v>43339</c:v>
                </c:pt>
                <c:pt idx="58">
                  <c:v>43340</c:v>
                </c:pt>
                <c:pt idx="59">
                  <c:v>43341</c:v>
                </c:pt>
                <c:pt idx="60">
                  <c:v>43342</c:v>
                </c:pt>
                <c:pt idx="61">
                  <c:v>43343</c:v>
                </c:pt>
                <c:pt idx="62">
                  <c:v>43344</c:v>
                </c:pt>
                <c:pt idx="63">
                  <c:v>43345</c:v>
                </c:pt>
                <c:pt idx="64">
                  <c:v>43346</c:v>
                </c:pt>
                <c:pt idx="65">
                  <c:v>43347</c:v>
                </c:pt>
                <c:pt idx="66">
                  <c:v>43348</c:v>
                </c:pt>
                <c:pt idx="67">
                  <c:v>43349</c:v>
                </c:pt>
                <c:pt idx="68">
                  <c:v>43350</c:v>
                </c:pt>
                <c:pt idx="69">
                  <c:v>43351</c:v>
                </c:pt>
                <c:pt idx="70">
                  <c:v>43352</c:v>
                </c:pt>
                <c:pt idx="71">
                  <c:v>43353</c:v>
                </c:pt>
                <c:pt idx="72">
                  <c:v>43354</c:v>
                </c:pt>
                <c:pt idx="73">
                  <c:v>43355</c:v>
                </c:pt>
                <c:pt idx="74">
                  <c:v>43356</c:v>
                </c:pt>
                <c:pt idx="75">
                  <c:v>43357</c:v>
                </c:pt>
                <c:pt idx="76">
                  <c:v>43358</c:v>
                </c:pt>
                <c:pt idx="77">
                  <c:v>43359</c:v>
                </c:pt>
                <c:pt idx="78">
                  <c:v>43360</c:v>
                </c:pt>
                <c:pt idx="79">
                  <c:v>43361</c:v>
                </c:pt>
                <c:pt idx="80">
                  <c:v>43362</c:v>
                </c:pt>
                <c:pt idx="81">
                  <c:v>43363</c:v>
                </c:pt>
                <c:pt idx="82">
                  <c:v>43364</c:v>
                </c:pt>
                <c:pt idx="83">
                  <c:v>43365</c:v>
                </c:pt>
                <c:pt idx="84">
                  <c:v>43366</c:v>
                </c:pt>
                <c:pt idx="85">
                  <c:v>43367</c:v>
                </c:pt>
                <c:pt idx="86">
                  <c:v>43368</c:v>
                </c:pt>
                <c:pt idx="87">
                  <c:v>43369</c:v>
                </c:pt>
                <c:pt idx="88">
                  <c:v>43370</c:v>
                </c:pt>
                <c:pt idx="89">
                  <c:v>43371</c:v>
                </c:pt>
                <c:pt idx="90">
                  <c:v>43372</c:v>
                </c:pt>
                <c:pt idx="91">
                  <c:v>43373</c:v>
                </c:pt>
                <c:pt idx="92">
                  <c:v>43374</c:v>
                </c:pt>
                <c:pt idx="93">
                  <c:v>43375</c:v>
                </c:pt>
                <c:pt idx="94">
                  <c:v>43376</c:v>
                </c:pt>
                <c:pt idx="95">
                  <c:v>43377</c:v>
                </c:pt>
                <c:pt idx="96">
                  <c:v>43378</c:v>
                </c:pt>
                <c:pt idx="97">
                  <c:v>43379</c:v>
                </c:pt>
                <c:pt idx="98">
                  <c:v>43380</c:v>
                </c:pt>
                <c:pt idx="99">
                  <c:v>43381</c:v>
                </c:pt>
                <c:pt idx="100">
                  <c:v>43382</c:v>
                </c:pt>
                <c:pt idx="101">
                  <c:v>43383</c:v>
                </c:pt>
                <c:pt idx="102">
                  <c:v>43384</c:v>
                </c:pt>
                <c:pt idx="103">
                  <c:v>43385</c:v>
                </c:pt>
                <c:pt idx="104">
                  <c:v>43386</c:v>
                </c:pt>
                <c:pt idx="105">
                  <c:v>43387</c:v>
                </c:pt>
                <c:pt idx="106">
                  <c:v>43388</c:v>
                </c:pt>
                <c:pt idx="107">
                  <c:v>43389</c:v>
                </c:pt>
                <c:pt idx="108">
                  <c:v>43390</c:v>
                </c:pt>
                <c:pt idx="109">
                  <c:v>43391</c:v>
                </c:pt>
                <c:pt idx="110">
                  <c:v>43392</c:v>
                </c:pt>
                <c:pt idx="111">
                  <c:v>43393</c:v>
                </c:pt>
                <c:pt idx="112">
                  <c:v>43394</c:v>
                </c:pt>
                <c:pt idx="113">
                  <c:v>43395</c:v>
                </c:pt>
                <c:pt idx="114">
                  <c:v>43396</c:v>
                </c:pt>
                <c:pt idx="115">
                  <c:v>43397</c:v>
                </c:pt>
                <c:pt idx="116">
                  <c:v>43398</c:v>
                </c:pt>
                <c:pt idx="117">
                  <c:v>43399</c:v>
                </c:pt>
                <c:pt idx="118">
                  <c:v>43400</c:v>
                </c:pt>
                <c:pt idx="119">
                  <c:v>43401</c:v>
                </c:pt>
                <c:pt idx="120">
                  <c:v>43402</c:v>
                </c:pt>
                <c:pt idx="121">
                  <c:v>43403</c:v>
                </c:pt>
                <c:pt idx="122">
                  <c:v>43404</c:v>
                </c:pt>
              </c:numCache>
            </c:numRef>
          </c:cat>
          <c:val>
            <c:numRef>
              <c:f>CUSUM!$H$2:$H$124</c:f>
              <c:numCache>
                <c:formatCode>#,##0.00_);\(#,##0.00\)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0.25806451612903913</c:v>
                </c:pt>
                <c:pt idx="11">
                  <c:v>7.5161290322580783</c:v>
                </c:pt>
                <c:pt idx="12">
                  <c:v>9.7741935483871174</c:v>
                </c:pt>
                <c:pt idx="13">
                  <c:v>6.0322580645161565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0.25806451612903913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0.25806451612903913</c:v>
                </c:pt>
                <c:pt idx="58">
                  <c:v>2.5161290322580783</c:v>
                </c:pt>
                <c:pt idx="59">
                  <c:v>4.7741935483871174</c:v>
                </c:pt>
                <c:pt idx="60">
                  <c:v>11.032258064516157</c:v>
                </c:pt>
                <c:pt idx="61">
                  <c:v>18.290322580645196</c:v>
                </c:pt>
                <c:pt idx="62">
                  <c:v>18.548387096774235</c:v>
                </c:pt>
                <c:pt idx="63">
                  <c:v>18.806451612903274</c:v>
                </c:pt>
                <c:pt idx="64">
                  <c:v>14.064516129032313</c:v>
                </c:pt>
                <c:pt idx="65">
                  <c:v>3.3225806451613522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9.2580645161290391</c:v>
                </c:pt>
                <c:pt idx="75">
                  <c:v>15.516129032258078</c:v>
                </c:pt>
                <c:pt idx="76">
                  <c:v>8.7741935483871174</c:v>
                </c:pt>
                <c:pt idx="77">
                  <c:v>5.0322580645161565</c:v>
                </c:pt>
                <c:pt idx="78">
                  <c:v>3.2903225806451957</c:v>
                </c:pt>
                <c:pt idx="79">
                  <c:v>6.5483870967742348</c:v>
                </c:pt>
                <c:pt idx="80">
                  <c:v>10.806451612903274</c:v>
                </c:pt>
                <c:pt idx="81">
                  <c:v>9.0645161290323131</c:v>
                </c:pt>
                <c:pt idx="82">
                  <c:v>9.3225806451613522</c:v>
                </c:pt>
                <c:pt idx="83">
                  <c:v>16.580645161290391</c:v>
                </c:pt>
                <c:pt idx="84">
                  <c:v>18.83870967741943</c:v>
                </c:pt>
                <c:pt idx="85">
                  <c:v>30.09677419354847</c:v>
                </c:pt>
                <c:pt idx="86">
                  <c:v>45.354838709677509</c:v>
                </c:pt>
                <c:pt idx="87">
                  <c:v>54.612903225806548</c:v>
                </c:pt>
                <c:pt idx="88">
                  <c:v>63.870967741935587</c:v>
                </c:pt>
                <c:pt idx="89">
                  <c:v>69.129032258064626</c:v>
                </c:pt>
                <c:pt idx="90">
                  <c:v>80.387096774193665</c:v>
                </c:pt>
                <c:pt idx="91">
                  <c:v>85.645161290322704</c:v>
                </c:pt>
                <c:pt idx="92">
                  <c:v>87.903225806451744</c:v>
                </c:pt>
                <c:pt idx="93">
                  <c:v>88.161290322580783</c:v>
                </c:pt>
                <c:pt idx="94">
                  <c:v>88.419354838709822</c:v>
                </c:pt>
                <c:pt idx="95">
                  <c:v>90.677419354838861</c:v>
                </c:pt>
                <c:pt idx="96">
                  <c:v>87.9354838709679</c:v>
                </c:pt>
                <c:pt idx="97">
                  <c:v>86.193548387096939</c:v>
                </c:pt>
                <c:pt idx="98">
                  <c:v>90.451612903225978</c:v>
                </c:pt>
                <c:pt idx="99">
                  <c:v>103.70967741935502</c:v>
                </c:pt>
                <c:pt idx="100">
                  <c:v>121.96774193548406</c:v>
                </c:pt>
                <c:pt idx="101">
                  <c:v>136.2258064516131</c:v>
                </c:pt>
                <c:pt idx="102">
                  <c:v>142.48387096774212</c:v>
                </c:pt>
                <c:pt idx="103">
                  <c:v>142.74193548387115</c:v>
                </c:pt>
                <c:pt idx="104">
                  <c:v>148.00000000000017</c:v>
                </c:pt>
                <c:pt idx="105">
                  <c:v>164.2580645161292</c:v>
                </c:pt>
                <c:pt idx="106">
                  <c:v>191.51612903225822</c:v>
                </c:pt>
                <c:pt idx="107">
                  <c:v>209.77419354838725</c:v>
                </c:pt>
                <c:pt idx="108">
                  <c:v>230.03225806451627</c:v>
                </c:pt>
                <c:pt idx="109">
                  <c:v>246.2903225806453</c:v>
                </c:pt>
                <c:pt idx="110">
                  <c:v>259.54838709677432</c:v>
                </c:pt>
                <c:pt idx="111">
                  <c:v>270.80645161290334</c:v>
                </c:pt>
                <c:pt idx="112">
                  <c:v>284.06451612903237</c:v>
                </c:pt>
                <c:pt idx="113">
                  <c:v>304.32258064516139</c:v>
                </c:pt>
                <c:pt idx="114">
                  <c:v>329.58064516129042</c:v>
                </c:pt>
                <c:pt idx="115">
                  <c:v>345.83870967741944</c:v>
                </c:pt>
                <c:pt idx="116">
                  <c:v>370.09677419354847</c:v>
                </c:pt>
                <c:pt idx="117">
                  <c:v>386.35483870967749</c:v>
                </c:pt>
                <c:pt idx="118">
                  <c:v>401.61290322580652</c:v>
                </c:pt>
                <c:pt idx="119">
                  <c:v>410.87096774193554</c:v>
                </c:pt>
                <c:pt idx="120">
                  <c:v>420.12903225806457</c:v>
                </c:pt>
                <c:pt idx="121">
                  <c:v>436.38709677419359</c:v>
                </c:pt>
                <c:pt idx="122">
                  <c:v>460.64516129032262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CUSUM!$I$1</c:f>
              <c:strCache>
                <c:ptCount val="1"/>
                <c:pt idx="0">
                  <c:v>2003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CUSUM!$A$2:$A$124</c:f>
              <c:numCache>
                <c:formatCode>d\-mmm</c:formatCode>
                <c:ptCount val="123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  <c:pt idx="31">
                  <c:v>43313</c:v>
                </c:pt>
                <c:pt idx="32">
                  <c:v>43314</c:v>
                </c:pt>
                <c:pt idx="33">
                  <c:v>43315</c:v>
                </c:pt>
                <c:pt idx="34">
                  <c:v>43316</c:v>
                </c:pt>
                <c:pt idx="35">
                  <c:v>43317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43323</c:v>
                </c:pt>
                <c:pt idx="42">
                  <c:v>43324</c:v>
                </c:pt>
                <c:pt idx="43">
                  <c:v>43325</c:v>
                </c:pt>
                <c:pt idx="44">
                  <c:v>43326</c:v>
                </c:pt>
                <c:pt idx="45">
                  <c:v>43327</c:v>
                </c:pt>
                <c:pt idx="46">
                  <c:v>43328</c:v>
                </c:pt>
                <c:pt idx="47">
                  <c:v>43329</c:v>
                </c:pt>
                <c:pt idx="48">
                  <c:v>43330</c:v>
                </c:pt>
                <c:pt idx="49">
                  <c:v>43331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43337</c:v>
                </c:pt>
                <c:pt idx="56">
                  <c:v>43338</c:v>
                </c:pt>
                <c:pt idx="57">
                  <c:v>43339</c:v>
                </c:pt>
                <c:pt idx="58">
                  <c:v>43340</c:v>
                </c:pt>
                <c:pt idx="59">
                  <c:v>43341</c:v>
                </c:pt>
                <c:pt idx="60">
                  <c:v>43342</c:v>
                </c:pt>
                <c:pt idx="61">
                  <c:v>43343</c:v>
                </c:pt>
                <c:pt idx="62">
                  <c:v>43344</c:v>
                </c:pt>
                <c:pt idx="63">
                  <c:v>43345</c:v>
                </c:pt>
                <c:pt idx="64">
                  <c:v>43346</c:v>
                </c:pt>
                <c:pt idx="65">
                  <c:v>43347</c:v>
                </c:pt>
                <c:pt idx="66">
                  <c:v>43348</c:v>
                </c:pt>
                <c:pt idx="67">
                  <c:v>43349</c:v>
                </c:pt>
                <c:pt idx="68">
                  <c:v>43350</c:v>
                </c:pt>
                <c:pt idx="69">
                  <c:v>43351</c:v>
                </c:pt>
                <c:pt idx="70">
                  <c:v>43352</c:v>
                </c:pt>
                <c:pt idx="71">
                  <c:v>43353</c:v>
                </c:pt>
                <c:pt idx="72">
                  <c:v>43354</c:v>
                </c:pt>
                <c:pt idx="73">
                  <c:v>43355</c:v>
                </c:pt>
                <c:pt idx="74">
                  <c:v>43356</c:v>
                </c:pt>
                <c:pt idx="75">
                  <c:v>43357</c:v>
                </c:pt>
                <c:pt idx="76">
                  <c:v>43358</c:v>
                </c:pt>
                <c:pt idx="77">
                  <c:v>43359</c:v>
                </c:pt>
                <c:pt idx="78">
                  <c:v>43360</c:v>
                </c:pt>
                <c:pt idx="79">
                  <c:v>43361</c:v>
                </c:pt>
                <c:pt idx="80">
                  <c:v>43362</c:v>
                </c:pt>
                <c:pt idx="81">
                  <c:v>43363</c:v>
                </c:pt>
                <c:pt idx="82">
                  <c:v>43364</c:v>
                </c:pt>
                <c:pt idx="83">
                  <c:v>43365</c:v>
                </c:pt>
                <c:pt idx="84">
                  <c:v>43366</c:v>
                </c:pt>
                <c:pt idx="85">
                  <c:v>43367</c:v>
                </c:pt>
                <c:pt idx="86">
                  <c:v>43368</c:v>
                </c:pt>
                <c:pt idx="87">
                  <c:v>43369</c:v>
                </c:pt>
                <c:pt idx="88">
                  <c:v>43370</c:v>
                </c:pt>
                <c:pt idx="89">
                  <c:v>43371</c:v>
                </c:pt>
                <c:pt idx="90">
                  <c:v>43372</c:v>
                </c:pt>
                <c:pt idx="91">
                  <c:v>43373</c:v>
                </c:pt>
                <c:pt idx="92">
                  <c:v>43374</c:v>
                </c:pt>
                <c:pt idx="93">
                  <c:v>43375</c:v>
                </c:pt>
                <c:pt idx="94">
                  <c:v>43376</c:v>
                </c:pt>
                <c:pt idx="95">
                  <c:v>43377</c:v>
                </c:pt>
                <c:pt idx="96">
                  <c:v>43378</c:v>
                </c:pt>
                <c:pt idx="97">
                  <c:v>43379</c:v>
                </c:pt>
                <c:pt idx="98">
                  <c:v>43380</c:v>
                </c:pt>
                <c:pt idx="99">
                  <c:v>43381</c:v>
                </c:pt>
                <c:pt idx="100">
                  <c:v>43382</c:v>
                </c:pt>
                <c:pt idx="101">
                  <c:v>43383</c:v>
                </c:pt>
                <c:pt idx="102">
                  <c:v>43384</c:v>
                </c:pt>
                <c:pt idx="103">
                  <c:v>43385</c:v>
                </c:pt>
                <c:pt idx="104">
                  <c:v>43386</c:v>
                </c:pt>
                <c:pt idx="105">
                  <c:v>43387</c:v>
                </c:pt>
                <c:pt idx="106">
                  <c:v>43388</c:v>
                </c:pt>
                <c:pt idx="107">
                  <c:v>43389</c:v>
                </c:pt>
                <c:pt idx="108">
                  <c:v>43390</c:v>
                </c:pt>
                <c:pt idx="109">
                  <c:v>43391</c:v>
                </c:pt>
                <c:pt idx="110">
                  <c:v>43392</c:v>
                </c:pt>
                <c:pt idx="111">
                  <c:v>43393</c:v>
                </c:pt>
                <c:pt idx="112">
                  <c:v>43394</c:v>
                </c:pt>
                <c:pt idx="113">
                  <c:v>43395</c:v>
                </c:pt>
                <c:pt idx="114">
                  <c:v>43396</c:v>
                </c:pt>
                <c:pt idx="115">
                  <c:v>43397</c:v>
                </c:pt>
                <c:pt idx="116">
                  <c:v>43398</c:v>
                </c:pt>
                <c:pt idx="117">
                  <c:v>43399</c:v>
                </c:pt>
                <c:pt idx="118">
                  <c:v>43400</c:v>
                </c:pt>
                <c:pt idx="119">
                  <c:v>43401</c:v>
                </c:pt>
                <c:pt idx="120">
                  <c:v>43402</c:v>
                </c:pt>
                <c:pt idx="121">
                  <c:v>43403</c:v>
                </c:pt>
                <c:pt idx="122">
                  <c:v>43404</c:v>
                </c:pt>
              </c:numCache>
            </c:numRef>
          </c:cat>
          <c:val>
            <c:numRef>
              <c:f>CUSUM!$I$2:$I$124</c:f>
              <c:numCache>
                <c:formatCode>#,##0.00_);\(#,##0.00\)</c:formatCode>
                <c:ptCount val="123"/>
                <c:pt idx="0">
                  <c:v>7.5806451612903203</c:v>
                </c:pt>
                <c:pt idx="1">
                  <c:v>7.1612903225806406</c:v>
                </c:pt>
                <c:pt idx="2">
                  <c:v>0.74193548387096087</c:v>
                </c:pt>
                <c:pt idx="3">
                  <c:v>0</c:v>
                </c:pt>
                <c:pt idx="4">
                  <c:v>0.58064516129032029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7.5806451612903203</c:v>
                </c:pt>
                <c:pt idx="68">
                  <c:v>13.161290322580641</c:v>
                </c:pt>
                <c:pt idx="69">
                  <c:v>12.741935483870961</c:v>
                </c:pt>
                <c:pt idx="70">
                  <c:v>11.322580645161281</c:v>
                </c:pt>
                <c:pt idx="71">
                  <c:v>12.903225806451601</c:v>
                </c:pt>
                <c:pt idx="72">
                  <c:v>13.483870967741922</c:v>
                </c:pt>
                <c:pt idx="73">
                  <c:v>13.064516129032242</c:v>
                </c:pt>
                <c:pt idx="74">
                  <c:v>9.6451612903225623</c:v>
                </c:pt>
                <c:pt idx="75">
                  <c:v>8.2258064516128826</c:v>
                </c:pt>
                <c:pt idx="76">
                  <c:v>6.8064516129032029</c:v>
                </c:pt>
                <c:pt idx="77">
                  <c:v>6.3870967741935232</c:v>
                </c:pt>
                <c:pt idx="78">
                  <c:v>5.9677419354838435</c:v>
                </c:pt>
                <c:pt idx="79">
                  <c:v>5.5483870967741638</c:v>
                </c:pt>
                <c:pt idx="80">
                  <c:v>2.129032258064484</c:v>
                </c:pt>
                <c:pt idx="81">
                  <c:v>0</c:v>
                </c:pt>
                <c:pt idx="82">
                  <c:v>0</c:v>
                </c:pt>
                <c:pt idx="83">
                  <c:v>5.5806451612903203</c:v>
                </c:pt>
                <c:pt idx="84">
                  <c:v>5.1612903225806406</c:v>
                </c:pt>
                <c:pt idx="85">
                  <c:v>5.7419354838709609</c:v>
                </c:pt>
                <c:pt idx="86">
                  <c:v>4.3225806451612812</c:v>
                </c:pt>
                <c:pt idx="87">
                  <c:v>2.9032258064516014</c:v>
                </c:pt>
                <c:pt idx="88">
                  <c:v>1.4838709677419217</c:v>
                </c:pt>
                <c:pt idx="89">
                  <c:v>9.064516129032242</c:v>
                </c:pt>
                <c:pt idx="90">
                  <c:v>23.645161290322562</c:v>
                </c:pt>
                <c:pt idx="91">
                  <c:v>33.225806451612883</c:v>
                </c:pt>
                <c:pt idx="92">
                  <c:v>41.806451612903203</c:v>
                </c:pt>
                <c:pt idx="93">
                  <c:v>54.387096774193523</c:v>
                </c:pt>
                <c:pt idx="94">
                  <c:v>68.967741935483843</c:v>
                </c:pt>
                <c:pt idx="95">
                  <c:v>72.548387096774164</c:v>
                </c:pt>
                <c:pt idx="96">
                  <c:v>75.129032258064484</c:v>
                </c:pt>
                <c:pt idx="97">
                  <c:v>80.709677419354804</c:v>
                </c:pt>
                <c:pt idx="98">
                  <c:v>88.290322580645125</c:v>
                </c:pt>
                <c:pt idx="99">
                  <c:v>95.870967741935445</c:v>
                </c:pt>
                <c:pt idx="100">
                  <c:v>103.45161290322577</c:v>
                </c:pt>
                <c:pt idx="101">
                  <c:v>111.03225806451609</c:v>
                </c:pt>
                <c:pt idx="102">
                  <c:v>125.61290322580641</c:v>
                </c:pt>
                <c:pt idx="103">
                  <c:v>128.19354838709671</c:v>
                </c:pt>
                <c:pt idx="104">
                  <c:v>130.77419354838702</c:v>
                </c:pt>
                <c:pt idx="105">
                  <c:v>133.35483870967732</c:v>
                </c:pt>
                <c:pt idx="106">
                  <c:v>144.93548387096763</c:v>
                </c:pt>
                <c:pt idx="107">
                  <c:v>153.51612903225794</c:v>
                </c:pt>
                <c:pt idx="108">
                  <c:v>166.09677419354824</c:v>
                </c:pt>
                <c:pt idx="109">
                  <c:v>176.67741935483855</c:v>
                </c:pt>
                <c:pt idx="110">
                  <c:v>182.25806451612885</c:v>
                </c:pt>
                <c:pt idx="111">
                  <c:v>184.83870967741916</c:v>
                </c:pt>
                <c:pt idx="112">
                  <c:v>181.41935483870947</c:v>
                </c:pt>
                <c:pt idx="113">
                  <c:v>183.99999999999977</c:v>
                </c:pt>
                <c:pt idx="114">
                  <c:v>186.58064516129008</c:v>
                </c:pt>
                <c:pt idx="115">
                  <c:v>194.16129032258038</c:v>
                </c:pt>
                <c:pt idx="116">
                  <c:v>201.74193548387069</c:v>
                </c:pt>
                <c:pt idx="117">
                  <c:v>214.322580645161</c:v>
                </c:pt>
                <c:pt idx="118">
                  <c:v>230.9032258064513</c:v>
                </c:pt>
                <c:pt idx="119">
                  <c:v>254.48387096774161</c:v>
                </c:pt>
                <c:pt idx="120">
                  <c:v>265.06451612903192</c:v>
                </c:pt>
                <c:pt idx="121">
                  <c:v>268.64516129032222</c:v>
                </c:pt>
                <c:pt idx="122">
                  <c:v>274.22580645161253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CUSUM!$J$1</c:f>
              <c:strCache>
                <c:ptCount val="1"/>
                <c:pt idx="0">
                  <c:v>2004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CUSUM!$A$2:$A$124</c:f>
              <c:numCache>
                <c:formatCode>d\-mmm</c:formatCode>
                <c:ptCount val="123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  <c:pt idx="31">
                  <c:v>43313</c:v>
                </c:pt>
                <c:pt idx="32">
                  <c:v>43314</c:v>
                </c:pt>
                <c:pt idx="33">
                  <c:v>43315</c:v>
                </c:pt>
                <c:pt idx="34">
                  <c:v>43316</c:v>
                </c:pt>
                <c:pt idx="35">
                  <c:v>43317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43323</c:v>
                </c:pt>
                <c:pt idx="42">
                  <c:v>43324</c:v>
                </c:pt>
                <c:pt idx="43">
                  <c:v>43325</c:v>
                </c:pt>
                <c:pt idx="44">
                  <c:v>43326</c:v>
                </c:pt>
                <c:pt idx="45">
                  <c:v>43327</c:v>
                </c:pt>
                <c:pt idx="46">
                  <c:v>43328</c:v>
                </c:pt>
                <c:pt idx="47">
                  <c:v>43329</c:v>
                </c:pt>
                <c:pt idx="48">
                  <c:v>43330</c:v>
                </c:pt>
                <c:pt idx="49">
                  <c:v>43331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43337</c:v>
                </c:pt>
                <c:pt idx="56">
                  <c:v>43338</c:v>
                </c:pt>
                <c:pt idx="57">
                  <c:v>43339</c:v>
                </c:pt>
                <c:pt idx="58">
                  <c:v>43340</c:v>
                </c:pt>
                <c:pt idx="59">
                  <c:v>43341</c:v>
                </c:pt>
                <c:pt idx="60">
                  <c:v>43342</c:v>
                </c:pt>
                <c:pt idx="61">
                  <c:v>43343</c:v>
                </c:pt>
                <c:pt idx="62">
                  <c:v>43344</c:v>
                </c:pt>
                <c:pt idx="63">
                  <c:v>43345</c:v>
                </c:pt>
                <c:pt idx="64">
                  <c:v>43346</c:v>
                </c:pt>
                <c:pt idx="65">
                  <c:v>43347</c:v>
                </c:pt>
                <c:pt idx="66">
                  <c:v>43348</c:v>
                </c:pt>
                <c:pt idx="67">
                  <c:v>43349</c:v>
                </c:pt>
                <c:pt idx="68">
                  <c:v>43350</c:v>
                </c:pt>
                <c:pt idx="69">
                  <c:v>43351</c:v>
                </c:pt>
                <c:pt idx="70">
                  <c:v>43352</c:v>
                </c:pt>
                <c:pt idx="71">
                  <c:v>43353</c:v>
                </c:pt>
                <c:pt idx="72">
                  <c:v>43354</c:v>
                </c:pt>
                <c:pt idx="73">
                  <c:v>43355</c:v>
                </c:pt>
                <c:pt idx="74">
                  <c:v>43356</c:v>
                </c:pt>
                <c:pt idx="75">
                  <c:v>43357</c:v>
                </c:pt>
                <c:pt idx="76">
                  <c:v>43358</c:v>
                </c:pt>
                <c:pt idx="77">
                  <c:v>43359</c:v>
                </c:pt>
                <c:pt idx="78">
                  <c:v>43360</c:v>
                </c:pt>
                <c:pt idx="79">
                  <c:v>43361</c:v>
                </c:pt>
                <c:pt idx="80">
                  <c:v>43362</c:v>
                </c:pt>
                <c:pt idx="81">
                  <c:v>43363</c:v>
                </c:pt>
                <c:pt idx="82">
                  <c:v>43364</c:v>
                </c:pt>
                <c:pt idx="83">
                  <c:v>43365</c:v>
                </c:pt>
                <c:pt idx="84">
                  <c:v>43366</c:v>
                </c:pt>
                <c:pt idx="85">
                  <c:v>43367</c:v>
                </c:pt>
                <c:pt idx="86">
                  <c:v>43368</c:v>
                </c:pt>
                <c:pt idx="87">
                  <c:v>43369</c:v>
                </c:pt>
                <c:pt idx="88">
                  <c:v>43370</c:v>
                </c:pt>
                <c:pt idx="89">
                  <c:v>43371</c:v>
                </c:pt>
                <c:pt idx="90">
                  <c:v>43372</c:v>
                </c:pt>
                <c:pt idx="91">
                  <c:v>43373</c:v>
                </c:pt>
                <c:pt idx="92">
                  <c:v>43374</c:v>
                </c:pt>
                <c:pt idx="93">
                  <c:v>43375</c:v>
                </c:pt>
                <c:pt idx="94">
                  <c:v>43376</c:v>
                </c:pt>
                <c:pt idx="95">
                  <c:v>43377</c:v>
                </c:pt>
                <c:pt idx="96">
                  <c:v>43378</c:v>
                </c:pt>
                <c:pt idx="97">
                  <c:v>43379</c:v>
                </c:pt>
                <c:pt idx="98">
                  <c:v>43380</c:v>
                </c:pt>
                <c:pt idx="99">
                  <c:v>43381</c:v>
                </c:pt>
                <c:pt idx="100">
                  <c:v>43382</c:v>
                </c:pt>
                <c:pt idx="101">
                  <c:v>43383</c:v>
                </c:pt>
                <c:pt idx="102">
                  <c:v>43384</c:v>
                </c:pt>
                <c:pt idx="103">
                  <c:v>43385</c:v>
                </c:pt>
                <c:pt idx="104">
                  <c:v>43386</c:v>
                </c:pt>
                <c:pt idx="105">
                  <c:v>43387</c:v>
                </c:pt>
                <c:pt idx="106">
                  <c:v>43388</c:v>
                </c:pt>
                <c:pt idx="107">
                  <c:v>43389</c:v>
                </c:pt>
                <c:pt idx="108">
                  <c:v>43390</c:v>
                </c:pt>
                <c:pt idx="109">
                  <c:v>43391</c:v>
                </c:pt>
                <c:pt idx="110">
                  <c:v>43392</c:v>
                </c:pt>
                <c:pt idx="111">
                  <c:v>43393</c:v>
                </c:pt>
                <c:pt idx="112">
                  <c:v>43394</c:v>
                </c:pt>
                <c:pt idx="113">
                  <c:v>43395</c:v>
                </c:pt>
                <c:pt idx="114">
                  <c:v>43396</c:v>
                </c:pt>
                <c:pt idx="115">
                  <c:v>43397</c:v>
                </c:pt>
                <c:pt idx="116">
                  <c:v>43398</c:v>
                </c:pt>
                <c:pt idx="117">
                  <c:v>43399</c:v>
                </c:pt>
                <c:pt idx="118">
                  <c:v>43400</c:v>
                </c:pt>
                <c:pt idx="119">
                  <c:v>43401</c:v>
                </c:pt>
                <c:pt idx="120">
                  <c:v>43402</c:v>
                </c:pt>
                <c:pt idx="121">
                  <c:v>43403</c:v>
                </c:pt>
                <c:pt idx="122">
                  <c:v>43404</c:v>
                </c:pt>
              </c:numCache>
            </c:numRef>
          </c:cat>
          <c:val>
            <c:numRef>
              <c:f>CUSUM!$J$2:$J$124</c:f>
              <c:numCache>
                <c:formatCode>#,##0.00_);\(#,##0.00\)</c:formatCode>
                <c:ptCount val="123"/>
                <c:pt idx="0">
                  <c:v>0.83870967741935942</c:v>
                </c:pt>
                <c:pt idx="1">
                  <c:v>2.6774193548387188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1.8387096774193594</c:v>
                </c:pt>
                <c:pt idx="38">
                  <c:v>2.6774193548387188</c:v>
                </c:pt>
                <c:pt idx="39">
                  <c:v>1.5161290322580783</c:v>
                </c:pt>
                <c:pt idx="40">
                  <c:v>9.3548387096774377</c:v>
                </c:pt>
                <c:pt idx="41">
                  <c:v>10.193548387096797</c:v>
                </c:pt>
                <c:pt idx="42">
                  <c:v>13.032258064516157</c:v>
                </c:pt>
                <c:pt idx="43">
                  <c:v>18.870967741935516</c:v>
                </c:pt>
                <c:pt idx="44">
                  <c:v>19.709677419354875</c:v>
                </c:pt>
                <c:pt idx="45">
                  <c:v>20.548387096774235</c:v>
                </c:pt>
                <c:pt idx="46">
                  <c:v>19.387096774193594</c:v>
                </c:pt>
                <c:pt idx="47">
                  <c:v>16.225806451612954</c:v>
                </c:pt>
                <c:pt idx="48">
                  <c:v>13.064516129032313</c:v>
                </c:pt>
                <c:pt idx="49">
                  <c:v>6.9032258064516725</c:v>
                </c:pt>
                <c:pt idx="50">
                  <c:v>1.7419354838710319</c:v>
                </c:pt>
                <c:pt idx="51">
                  <c:v>2.5806451612903913</c:v>
                </c:pt>
                <c:pt idx="52">
                  <c:v>1.4193548387097508</c:v>
                </c:pt>
                <c:pt idx="53">
                  <c:v>0.25806451612911019</c:v>
                </c:pt>
                <c:pt idx="54">
                  <c:v>0</c:v>
                </c:pt>
                <c:pt idx="55">
                  <c:v>0.83870967741935942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0.83870967741935942</c:v>
                </c:pt>
                <c:pt idx="63">
                  <c:v>3.6774193548387188</c:v>
                </c:pt>
                <c:pt idx="64">
                  <c:v>5.5161290322580783</c:v>
                </c:pt>
                <c:pt idx="65">
                  <c:v>6.3548387096774377</c:v>
                </c:pt>
                <c:pt idx="66">
                  <c:v>5.1935483870967971</c:v>
                </c:pt>
                <c:pt idx="67">
                  <c:v>7.0322580645161565</c:v>
                </c:pt>
                <c:pt idx="68">
                  <c:v>3.870967741935516</c:v>
                </c:pt>
                <c:pt idx="69">
                  <c:v>13.709677419354875</c:v>
                </c:pt>
                <c:pt idx="70">
                  <c:v>12.548387096774235</c:v>
                </c:pt>
                <c:pt idx="71">
                  <c:v>11.387096774193594</c:v>
                </c:pt>
                <c:pt idx="72">
                  <c:v>10.225806451612954</c:v>
                </c:pt>
                <c:pt idx="73">
                  <c:v>12.064516129032313</c:v>
                </c:pt>
                <c:pt idx="74">
                  <c:v>15.903225806451672</c:v>
                </c:pt>
                <c:pt idx="75">
                  <c:v>19.741935483871032</c:v>
                </c:pt>
                <c:pt idx="76">
                  <c:v>29.580645161290391</c:v>
                </c:pt>
                <c:pt idx="77">
                  <c:v>37.419354838709751</c:v>
                </c:pt>
                <c:pt idx="78">
                  <c:v>40.25806451612911</c:v>
                </c:pt>
                <c:pt idx="79">
                  <c:v>44.09677419354847</c:v>
                </c:pt>
                <c:pt idx="80">
                  <c:v>48.935483870967829</c:v>
                </c:pt>
                <c:pt idx="81">
                  <c:v>58.774193548387188</c:v>
                </c:pt>
                <c:pt idx="82">
                  <c:v>66.612903225806548</c:v>
                </c:pt>
                <c:pt idx="83">
                  <c:v>69.451612903225907</c:v>
                </c:pt>
                <c:pt idx="84">
                  <c:v>68.290322580645267</c:v>
                </c:pt>
                <c:pt idx="85">
                  <c:v>69.129032258064626</c:v>
                </c:pt>
                <c:pt idx="86">
                  <c:v>70.967741935483986</c:v>
                </c:pt>
                <c:pt idx="87">
                  <c:v>74.806451612903345</c:v>
                </c:pt>
                <c:pt idx="88">
                  <c:v>85.645161290322704</c:v>
                </c:pt>
                <c:pt idx="89">
                  <c:v>90.483870967742064</c:v>
                </c:pt>
                <c:pt idx="90">
                  <c:v>95.322580645161423</c:v>
                </c:pt>
                <c:pt idx="91">
                  <c:v>98.161290322580783</c:v>
                </c:pt>
                <c:pt idx="92">
                  <c:v>99.000000000000142</c:v>
                </c:pt>
                <c:pt idx="93">
                  <c:v>99.838709677419502</c:v>
                </c:pt>
                <c:pt idx="94">
                  <c:v>102.67741935483886</c:v>
                </c:pt>
                <c:pt idx="95">
                  <c:v>104.51612903225822</c:v>
                </c:pt>
                <c:pt idx="96">
                  <c:v>107.35483870967758</c:v>
                </c:pt>
                <c:pt idx="97">
                  <c:v>115.19354838709694</c:v>
                </c:pt>
                <c:pt idx="98">
                  <c:v>123.0322580645163</c:v>
                </c:pt>
                <c:pt idx="99">
                  <c:v>132.87096774193566</c:v>
                </c:pt>
                <c:pt idx="100">
                  <c:v>144.70967741935502</c:v>
                </c:pt>
                <c:pt idx="101">
                  <c:v>156.54838709677438</c:v>
                </c:pt>
                <c:pt idx="102">
                  <c:v>162.38709677419374</c:v>
                </c:pt>
                <c:pt idx="103">
                  <c:v>172.2258064516131</c:v>
                </c:pt>
                <c:pt idx="104">
                  <c:v>191.06451612903246</c:v>
                </c:pt>
                <c:pt idx="105">
                  <c:v>210.90322580645181</c:v>
                </c:pt>
                <c:pt idx="106">
                  <c:v>231.74193548387117</c:v>
                </c:pt>
                <c:pt idx="107">
                  <c:v>243.58064516129053</c:v>
                </c:pt>
                <c:pt idx="108">
                  <c:v>251.41935483870989</c:v>
                </c:pt>
                <c:pt idx="109">
                  <c:v>261.25806451612925</c:v>
                </c:pt>
                <c:pt idx="110">
                  <c:v>276.09677419354864</c:v>
                </c:pt>
                <c:pt idx="111">
                  <c:v>287.93548387096803</c:v>
                </c:pt>
                <c:pt idx="112">
                  <c:v>297.77419354838742</c:v>
                </c:pt>
                <c:pt idx="113">
                  <c:v>307.6129032258068</c:v>
                </c:pt>
                <c:pt idx="114">
                  <c:v>320.45161290322619</c:v>
                </c:pt>
                <c:pt idx="115">
                  <c:v>330.29032258064558</c:v>
                </c:pt>
                <c:pt idx="116">
                  <c:v>335.12903225806497</c:v>
                </c:pt>
                <c:pt idx="117">
                  <c:v>338.96774193548436</c:v>
                </c:pt>
                <c:pt idx="118">
                  <c:v>340.80645161290374</c:v>
                </c:pt>
                <c:pt idx="119">
                  <c:v>345.64516129032313</c:v>
                </c:pt>
                <c:pt idx="120">
                  <c:v>353.48387096774252</c:v>
                </c:pt>
                <c:pt idx="121">
                  <c:v>358.32258064516191</c:v>
                </c:pt>
                <c:pt idx="122">
                  <c:v>359.16129032258129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CUSUM!$K$1</c:f>
              <c:strCache>
                <c:ptCount val="1"/>
                <c:pt idx="0">
                  <c:v>2005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CUSUM!$A$2:$A$124</c:f>
              <c:numCache>
                <c:formatCode>d\-mmm</c:formatCode>
                <c:ptCount val="123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  <c:pt idx="31">
                  <c:v>43313</c:v>
                </c:pt>
                <c:pt idx="32">
                  <c:v>43314</c:v>
                </c:pt>
                <c:pt idx="33">
                  <c:v>43315</c:v>
                </c:pt>
                <c:pt idx="34">
                  <c:v>43316</c:v>
                </c:pt>
                <c:pt idx="35">
                  <c:v>43317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43323</c:v>
                </c:pt>
                <c:pt idx="42">
                  <c:v>43324</c:v>
                </c:pt>
                <c:pt idx="43">
                  <c:v>43325</c:v>
                </c:pt>
                <c:pt idx="44">
                  <c:v>43326</c:v>
                </c:pt>
                <c:pt idx="45">
                  <c:v>43327</c:v>
                </c:pt>
                <c:pt idx="46">
                  <c:v>43328</c:v>
                </c:pt>
                <c:pt idx="47">
                  <c:v>43329</c:v>
                </c:pt>
                <c:pt idx="48">
                  <c:v>43330</c:v>
                </c:pt>
                <c:pt idx="49">
                  <c:v>43331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43337</c:v>
                </c:pt>
                <c:pt idx="56">
                  <c:v>43338</c:v>
                </c:pt>
                <c:pt idx="57">
                  <c:v>43339</c:v>
                </c:pt>
                <c:pt idx="58">
                  <c:v>43340</c:v>
                </c:pt>
                <c:pt idx="59">
                  <c:v>43341</c:v>
                </c:pt>
                <c:pt idx="60">
                  <c:v>43342</c:v>
                </c:pt>
                <c:pt idx="61">
                  <c:v>43343</c:v>
                </c:pt>
                <c:pt idx="62">
                  <c:v>43344</c:v>
                </c:pt>
                <c:pt idx="63">
                  <c:v>43345</c:v>
                </c:pt>
                <c:pt idx="64">
                  <c:v>43346</c:v>
                </c:pt>
                <c:pt idx="65">
                  <c:v>43347</c:v>
                </c:pt>
                <c:pt idx="66">
                  <c:v>43348</c:v>
                </c:pt>
                <c:pt idx="67">
                  <c:v>43349</c:v>
                </c:pt>
                <c:pt idx="68">
                  <c:v>43350</c:v>
                </c:pt>
                <c:pt idx="69">
                  <c:v>43351</c:v>
                </c:pt>
                <c:pt idx="70">
                  <c:v>43352</c:v>
                </c:pt>
                <c:pt idx="71">
                  <c:v>43353</c:v>
                </c:pt>
                <c:pt idx="72">
                  <c:v>43354</c:v>
                </c:pt>
                <c:pt idx="73">
                  <c:v>43355</c:v>
                </c:pt>
                <c:pt idx="74">
                  <c:v>43356</c:v>
                </c:pt>
                <c:pt idx="75">
                  <c:v>43357</c:v>
                </c:pt>
                <c:pt idx="76">
                  <c:v>43358</c:v>
                </c:pt>
                <c:pt idx="77">
                  <c:v>43359</c:v>
                </c:pt>
                <c:pt idx="78">
                  <c:v>43360</c:v>
                </c:pt>
                <c:pt idx="79">
                  <c:v>43361</c:v>
                </c:pt>
                <c:pt idx="80">
                  <c:v>43362</c:v>
                </c:pt>
                <c:pt idx="81">
                  <c:v>43363</c:v>
                </c:pt>
                <c:pt idx="82">
                  <c:v>43364</c:v>
                </c:pt>
                <c:pt idx="83">
                  <c:v>43365</c:v>
                </c:pt>
                <c:pt idx="84">
                  <c:v>43366</c:v>
                </c:pt>
                <c:pt idx="85">
                  <c:v>43367</c:v>
                </c:pt>
                <c:pt idx="86">
                  <c:v>43368</c:v>
                </c:pt>
                <c:pt idx="87">
                  <c:v>43369</c:v>
                </c:pt>
                <c:pt idx="88">
                  <c:v>43370</c:v>
                </c:pt>
                <c:pt idx="89">
                  <c:v>43371</c:v>
                </c:pt>
                <c:pt idx="90">
                  <c:v>43372</c:v>
                </c:pt>
                <c:pt idx="91">
                  <c:v>43373</c:v>
                </c:pt>
                <c:pt idx="92">
                  <c:v>43374</c:v>
                </c:pt>
                <c:pt idx="93">
                  <c:v>43375</c:v>
                </c:pt>
                <c:pt idx="94">
                  <c:v>43376</c:v>
                </c:pt>
                <c:pt idx="95">
                  <c:v>43377</c:v>
                </c:pt>
                <c:pt idx="96">
                  <c:v>43378</c:v>
                </c:pt>
                <c:pt idx="97">
                  <c:v>43379</c:v>
                </c:pt>
                <c:pt idx="98">
                  <c:v>43380</c:v>
                </c:pt>
                <c:pt idx="99">
                  <c:v>43381</c:v>
                </c:pt>
                <c:pt idx="100">
                  <c:v>43382</c:v>
                </c:pt>
                <c:pt idx="101">
                  <c:v>43383</c:v>
                </c:pt>
                <c:pt idx="102">
                  <c:v>43384</c:v>
                </c:pt>
                <c:pt idx="103">
                  <c:v>43385</c:v>
                </c:pt>
                <c:pt idx="104">
                  <c:v>43386</c:v>
                </c:pt>
                <c:pt idx="105">
                  <c:v>43387</c:v>
                </c:pt>
                <c:pt idx="106">
                  <c:v>43388</c:v>
                </c:pt>
                <c:pt idx="107">
                  <c:v>43389</c:v>
                </c:pt>
                <c:pt idx="108">
                  <c:v>43390</c:v>
                </c:pt>
                <c:pt idx="109">
                  <c:v>43391</c:v>
                </c:pt>
                <c:pt idx="110">
                  <c:v>43392</c:v>
                </c:pt>
                <c:pt idx="111">
                  <c:v>43393</c:v>
                </c:pt>
                <c:pt idx="112">
                  <c:v>43394</c:v>
                </c:pt>
                <c:pt idx="113">
                  <c:v>43395</c:v>
                </c:pt>
                <c:pt idx="114">
                  <c:v>43396</c:v>
                </c:pt>
                <c:pt idx="115">
                  <c:v>43397</c:v>
                </c:pt>
                <c:pt idx="116">
                  <c:v>43398</c:v>
                </c:pt>
                <c:pt idx="117">
                  <c:v>43399</c:v>
                </c:pt>
                <c:pt idx="118">
                  <c:v>43400</c:v>
                </c:pt>
                <c:pt idx="119">
                  <c:v>43401</c:v>
                </c:pt>
                <c:pt idx="120">
                  <c:v>43402</c:v>
                </c:pt>
                <c:pt idx="121">
                  <c:v>43403</c:v>
                </c:pt>
                <c:pt idx="122">
                  <c:v>43404</c:v>
                </c:pt>
              </c:numCache>
            </c:numRef>
          </c:cat>
          <c:val>
            <c:numRef>
              <c:f>CUSUM!$K$2:$K$124</c:f>
              <c:numCache>
                <c:formatCode>#,##0.00_);\(#,##0.00\)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5.9354838709677438</c:v>
                </c:pt>
                <c:pt idx="7">
                  <c:v>0</c:v>
                </c:pt>
                <c:pt idx="8">
                  <c:v>0</c:v>
                </c:pt>
                <c:pt idx="9">
                  <c:v>3.9354838709677438</c:v>
                </c:pt>
                <c:pt idx="10">
                  <c:v>2.8709677419354875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3.9354838709677438</c:v>
                </c:pt>
                <c:pt idx="30">
                  <c:v>1.8709677419354875</c:v>
                </c:pt>
                <c:pt idx="31">
                  <c:v>1.8064516129032313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1.9354838709677438</c:v>
                </c:pt>
                <c:pt idx="38">
                  <c:v>1.8709677419354875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0.93548387096774377</c:v>
                </c:pt>
                <c:pt idx="67">
                  <c:v>1.8709677419354875</c:v>
                </c:pt>
                <c:pt idx="68">
                  <c:v>0.80645161290323131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4.9354838709677438</c:v>
                </c:pt>
                <c:pt idx="88">
                  <c:v>0.87096774193548754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0.93548387096774377</c:v>
                </c:pt>
                <c:pt idx="97">
                  <c:v>10.870967741935488</c:v>
                </c:pt>
                <c:pt idx="98">
                  <c:v>20.806451612903231</c:v>
                </c:pt>
                <c:pt idx="99">
                  <c:v>29.741935483870975</c:v>
                </c:pt>
                <c:pt idx="100">
                  <c:v>41.677419354838719</c:v>
                </c:pt>
                <c:pt idx="101">
                  <c:v>46.612903225806463</c:v>
                </c:pt>
                <c:pt idx="102">
                  <c:v>46.548387096774206</c:v>
                </c:pt>
                <c:pt idx="103">
                  <c:v>54.48387096774195</c:v>
                </c:pt>
                <c:pt idx="104">
                  <c:v>59.419354838709694</c:v>
                </c:pt>
                <c:pt idx="105">
                  <c:v>63.354838709677438</c:v>
                </c:pt>
                <c:pt idx="106">
                  <c:v>66.290322580645181</c:v>
                </c:pt>
                <c:pt idx="107">
                  <c:v>72.225806451612925</c:v>
                </c:pt>
                <c:pt idx="108">
                  <c:v>79.161290322580669</c:v>
                </c:pt>
                <c:pt idx="109">
                  <c:v>80.096774193548413</c:v>
                </c:pt>
                <c:pt idx="110">
                  <c:v>79.032258064516157</c:v>
                </c:pt>
                <c:pt idx="111">
                  <c:v>77.9677419354839</c:v>
                </c:pt>
                <c:pt idx="112">
                  <c:v>79.903225806451644</c:v>
                </c:pt>
                <c:pt idx="113">
                  <c:v>94.838709677419388</c:v>
                </c:pt>
                <c:pt idx="114">
                  <c:v>106.77419354838713</c:v>
                </c:pt>
                <c:pt idx="115">
                  <c:v>132.70967741935488</c:v>
                </c:pt>
                <c:pt idx="116">
                  <c:v>160.64516129032262</c:v>
                </c:pt>
                <c:pt idx="117">
                  <c:v>181.58064516129036</c:v>
                </c:pt>
                <c:pt idx="118">
                  <c:v>200.51612903225811</c:v>
                </c:pt>
                <c:pt idx="119">
                  <c:v>220.45161290322585</c:v>
                </c:pt>
                <c:pt idx="120">
                  <c:v>238.38709677419359</c:v>
                </c:pt>
                <c:pt idx="121">
                  <c:v>251.32258064516134</c:v>
                </c:pt>
                <c:pt idx="122">
                  <c:v>263.25806451612908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CUSUM!$L$1</c:f>
              <c:strCache>
                <c:ptCount val="1"/>
                <c:pt idx="0">
                  <c:v>2006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CUSUM!$A$2:$A$124</c:f>
              <c:numCache>
                <c:formatCode>d\-mmm</c:formatCode>
                <c:ptCount val="123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  <c:pt idx="31">
                  <c:v>43313</c:v>
                </c:pt>
                <c:pt idx="32">
                  <c:v>43314</c:v>
                </c:pt>
                <c:pt idx="33">
                  <c:v>43315</c:v>
                </c:pt>
                <c:pt idx="34">
                  <c:v>43316</c:v>
                </c:pt>
                <c:pt idx="35">
                  <c:v>43317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43323</c:v>
                </c:pt>
                <c:pt idx="42">
                  <c:v>43324</c:v>
                </c:pt>
                <c:pt idx="43">
                  <c:v>43325</c:v>
                </c:pt>
                <c:pt idx="44">
                  <c:v>43326</c:v>
                </c:pt>
                <c:pt idx="45">
                  <c:v>43327</c:v>
                </c:pt>
                <c:pt idx="46">
                  <c:v>43328</c:v>
                </c:pt>
                <c:pt idx="47">
                  <c:v>43329</c:v>
                </c:pt>
                <c:pt idx="48">
                  <c:v>43330</c:v>
                </c:pt>
                <c:pt idx="49">
                  <c:v>43331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43337</c:v>
                </c:pt>
                <c:pt idx="56">
                  <c:v>43338</c:v>
                </c:pt>
                <c:pt idx="57">
                  <c:v>43339</c:v>
                </c:pt>
                <c:pt idx="58">
                  <c:v>43340</c:v>
                </c:pt>
                <c:pt idx="59">
                  <c:v>43341</c:v>
                </c:pt>
                <c:pt idx="60">
                  <c:v>43342</c:v>
                </c:pt>
                <c:pt idx="61">
                  <c:v>43343</c:v>
                </c:pt>
                <c:pt idx="62">
                  <c:v>43344</c:v>
                </c:pt>
                <c:pt idx="63">
                  <c:v>43345</c:v>
                </c:pt>
                <c:pt idx="64">
                  <c:v>43346</c:v>
                </c:pt>
                <c:pt idx="65">
                  <c:v>43347</c:v>
                </c:pt>
                <c:pt idx="66">
                  <c:v>43348</c:v>
                </c:pt>
                <c:pt idx="67">
                  <c:v>43349</c:v>
                </c:pt>
                <c:pt idx="68">
                  <c:v>43350</c:v>
                </c:pt>
                <c:pt idx="69">
                  <c:v>43351</c:v>
                </c:pt>
                <c:pt idx="70">
                  <c:v>43352</c:v>
                </c:pt>
                <c:pt idx="71">
                  <c:v>43353</c:v>
                </c:pt>
                <c:pt idx="72">
                  <c:v>43354</c:v>
                </c:pt>
                <c:pt idx="73">
                  <c:v>43355</c:v>
                </c:pt>
                <c:pt idx="74">
                  <c:v>43356</c:v>
                </c:pt>
                <c:pt idx="75">
                  <c:v>43357</c:v>
                </c:pt>
                <c:pt idx="76">
                  <c:v>43358</c:v>
                </c:pt>
                <c:pt idx="77">
                  <c:v>43359</c:v>
                </c:pt>
                <c:pt idx="78">
                  <c:v>43360</c:v>
                </c:pt>
                <c:pt idx="79">
                  <c:v>43361</c:v>
                </c:pt>
                <c:pt idx="80">
                  <c:v>43362</c:v>
                </c:pt>
                <c:pt idx="81">
                  <c:v>43363</c:v>
                </c:pt>
                <c:pt idx="82">
                  <c:v>43364</c:v>
                </c:pt>
                <c:pt idx="83">
                  <c:v>43365</c:v>
                </c:pt>
                <c:pt idx="84">
                  <c:v>43366</c:v>
                </c:pt>
                <c:pt idx="85">
                  <c:v>43367</c:v>
                </c:pt>
                <c:pt idx="86">
                  <c:v>43368</c:v>
                </c:pt>
                <c:pt idx="87">
                  <c:v>43369</c:v>
                </c:pt>
                <c:pt idx="88">
                  <c:v>43370</c:v>
                </c:pt>
                <c:pt idx="89">
                  <c:v>43371</c:v>
                </c:pt>
                <c:pt idx="90">
                  <c:v>43372</c:v>
                </c:pt>
                <c:pt idx="91">
                  <c:v>43373</c:v>
                </c:pt>
                <c:pt idx="92">
                  <c:v>43374</c:v>
                </c:pt>
                <c:pt idx="93">
                  <c:v>43375</c:v>
                </c:pt>
                <c:pt idx="94">
                  <c:v>43376</c:v>
                </c:pt>
                <c:pt idx="95">
                  <c:v>43377</c:v>
                </c:pt>
                <c:pt idx="96">
                  <c:v>43378</c:v>
                </c:pt>
                <c:pt idx="97">
                  <c:v>43379</c:v>
                </c:pt>
                <c:pt idx="98">
                  <c:v>43380</c:v>
                </c:pt>
                <c:pt idx="99">
                  <c:v>43381</c:v>
                </c:pt>
                <c:pt idx="100">
                  <c:v>43382</c:v>
                </c:pt>
                <c:pt idx="101">
                  <c:v>43383</c:v>
                </c:pt>
                <c:pt idx="102">
                  <c:v>43384</c:v>
                </c:pt>
                <c:pt idx="103">
                  <c:v>43385</c:v>
                </c:pt>
                <c:pt idx="104">
                  <c:v>43386</c:v>
                </c:pt>
                <c:pt idx="105">
                  <c:v>43387</c:v>
                </c:pt>
                <c:pt idx="106">
                  <c:v>43388</c:v>
                </c:pt>
                <c:pt idx="107">
                  <c:v>43389</c:v>
                </c:pt>
                <c:pt idx="108">
                  <c:v>43390</c:v>
                </c:pt>
                <c:pt idx="109">
                  <c:v>43391</c:v>
                </c:pt>
                <c:pt idx="110">
                  <c:v>43392</c:v>
                </c:pt>
                <c:pt idx="111">
                  <c:v>43393</c:v>
                </c:pt>
                <c:pt idx="112">
                  <c:v>43394</c:v>
                </c:pt>
                <c:pt idx="113">
                  <c:v>43395</c:v>
                </c:pt>
                <c:pt idx="114">
                  <c:v>43396</c:v>
                </c:pt>
                <c:pt idx="115">
                  <c:v>43397</c:v>
                </c:pt>
                <c:pt idx="116">
                  <c:v>43398</c:v>
                </c:pt>
                <c:pt idx="117">
                  <c:v>43399</c:v>
                </c:pt>
                <c:pt idx="118">
                  <c:v>43400</c:v>
                </c:pt>
                <c:pt idx="119">
                  <c:v>43401</c:v>
                </c:pt>
                <c:pt idx="120">
                  <c:v>43402</c:v>
                </c:pt>
                <c:pt idx="121">
                  <c:v>43403</c:v>
                </c:pt>
                <c:pt idx="122">
                  <c:v>43404</c:v>
                </c:pt>
              </c:numCache>
            </c:numRef>
          </c:cat>
          <c:val>
            <c:numRef>
              <c:f>CUSUM!$L$2:$L$124</c:f>
              <c:numCache>
                <c:formatCode>#,##0.00_);\(#,##0.00\)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4.1935483870967687</c:v>
                </c:pt>
                <c:pt idx="6">
                  <c:v>9.3870967741935374</c:v>
                </c:pt>
                <c:pt idx="7">
                  <c:v>12.580645161290306</c:v>
                </c:pt>
                <c:pt idx="8">
                  <c:v>13.774193548387075</c:v>
                </c:pt>
                <c:pt idx="9">
                  <c:v>14.967741935483843</c:v>
                </c:pt>
                <c:pt idx="10">
                  <c:v>10.161290322580612</c:v>
                </c:pt>
                <c:pt idx="11">
                  <c:v>4.3548387096773808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1.1935483870967687</c:v>
                </c:pt>
                <c:pt idx="43">
                  <c:v>5.3870967741935374</c:v>
                </c:pt>
                <c:pt idx="44">
                  <c:v>3.5806451612903061</c:v>
                </c:pt>
                <c:pt idx="45">
                  <c:v>2.7741935483870748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2.1935483870967687</c:v>
                </c:pt>
                <c:pt idx="55">
                  <c:v>2.3870967741935374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5.1935483870967687</c:v>
                </c:pt>
                <c:pt idx="62">
                  <c:v>5.3870967741935374</c:v>
                </c:pt>
                <c:pt idx="63">
                  <c:v>4.5806451612903061</c:v>
                </c:pt>
                <c:pt idx="64">
                  <c:v>4.7741935483870748</c:v>
                </c:pt>
                <c:pt idx="65">
                  <c:v>1.9677419354838435</c:v>
                </c:pt>
                <c:pt idx="66">
                  <c:v>4.1612903225806122</c:v>
                </c:pt>
                <c:pt idx="67">
                  <c:v>4.3548387096773808</c:v>
                </c:pt>
                <c:pt idx="68">
                  <c:v>9.5483870967741495</c:v>
                </c:pt>
                <c:pt idx="69">
                  <c:v>11.741935483870918</c:v>
                </c:pt>
                <c:pt idx="70">
                  <c:v>13.935483870967687</c:v>
                </c:pt>
                <c:pt idx="71">
                  <c:v>14.129032258064456</c:v>
                </c:pt>
                <c:pt idx="72">
                  <c:v>15.322580645161224</c:v>
                </c:pt>
                <c:pt idx="73">
                  <c:v>18.516129032257993</c:v>
                </c:pt>
                <c:pt idx="74">
                  <c:v>33.709677419354762</c:v>
                </c:pt>
                <c:pt idx="75">
                  <c:v>38.90322580645153</c:v>
                </c:pt>
                <c:pt idx="76">
                  <c:v>42.096774193548299</c:v>
                </c:pt>
                <c:pt idx="77">
                  <c:v>44.290322580645068</c:v>
                </c:pt>
                <c:pt idx="78">
                  <c:v>44.483870967741836</c:v>
                </c:pt>
                <c:pt idx="79">
                  <c:v>44.677419354838605</c:v>
                </c:pt>
                <c:pt idx="80">
                  <c:v>50.870967741935374</c:v>
                </c:pt>
                <c:pt idx="81">
                  <c:v>63.064516129032143</c:v>
                </c:pt>
                <c:pt idx="82">
                  <c:v>73.258064516128911</c:v>
                </c:pt>
                <c:pt idx="83">
                  <c:v>76.45161290322568</c:v>
                </c:pt>
                <c:pt idx="84">
                  <c:v>75.645161290322449</c:v>
                </c:pt>
                <c:pt idx="85">
                  <c:v>76.838709677419217</c:v>
                </c:pt>
                <c:pt idx="86">
                  <c:v>87.032258064515986</c:v>
                </c:pt>
                <c:pt idx="87">
                  <c:v>94.225806451612755</c:v>
                </c:pt>
                <c:pt idx="88">
                  <c:v>100.41935483870952</c:v>
                </c:pt>
                <c:pt idx="89">
                  <c:v>104.61290322580629</c:v>
                </c:pt>
                <c:pt idx="90">
                  <c:v>119.80645161290306</c:v>
                </c:pt>
                <c:pt idx="91">
                  <c:v>129.99999999999983</c:v>
                </c:pt>
                <c:pt idx="92">
                  <c:v>132.1935483870966</c:v>
                </c:pt>
                <c:pt idx="93">
                  <c:v>136.38709677419337</c:v>
                </c:pt>
                <c:pt idx="94">
                  <c:v>139.58064516129014</c:v>
                </c:pt>
                <c:pt idx="95">
                  <c:v>140.7741935483869</c:v>
                </c:pt>
                <c:pt idx="96">
                  <c:v>139.96774193548367</c:v>
                </c:pt>
                <c:pt idx="97">
                  <c:v>149.16129032258044</c:v>
                </c:pt>
                <c:pt idx="98">
                  <c:v>162.35483870967721</c:v>
                </c:pt>
                <c:pt idx="99">
                  <c:v>175.54838709677398</c:v>
                </c:pt>
                <c:pt idx="100">
                  <c:v>181.74193548387075</c:v>
                </c:pt>
                <c:pt idx="101">
                  <c:v>186.93548387096752</c:v>
                </c:pt>
                <c:pt idx="102">
                  <c:v>192.12903225806429</c:v>
                </c:pt>
                <c:pt idx="103">
                  <c:v>206.32258064516105</c:v>
                </c:pt>
                <c:pt idx="104">
                  <c:v>229.51612903225782</c:v>
                </c:pt>
                <c:pt idx="105">
                  <c:v>245.70967741935459</c:v>
                </c:pt>
                <c:pt idx="106">
                  <c:v>260.90322580645136</c:v>
                </c:pt>
                <c:pt idx="107">
                  <c:v>287.09677419354813</c:v>
                </c:pt>
                <c:pt idx="108">
                  <c:v>301.2903225806449</c:v>
                </c:pt>
                <c:pt idx="109">
                  <c:v>309.48387096774167</c:v>
                </c:pt>
                <c:pt idx="110">
                  <c:v>318.67741935483843</c:v>
                </c:pt>
                <c:pt idx="111">
                  <c:v>334.8709677419352</c:v>
                </c:pt>
                <c:pt idx="112">
                  <c:v>351.06451612903197</c:v>
                </c:pt>
                <c:pt idx="113">
                  <c:v>366.25806451612874</c:v>
                </c:pt>
                <c:pt idx="114">
                  <c:v>398.45161290322551</c:v>
                </c:pt>
                <c:pt idx="115">
                  <c:v>427.64516129032228</c:v>
                </c:pt>
                <c:pt idx="116">
                  <c:v>457.83870967741905</c:v>
                </c:pt>
                <c:pt idx="117">
                  <c:v>481.03225806451582</c:v>
                </c:pt>
                <c:pt idx="118">
                  <c:v>500.22580645161258</c:v>
                </c:pt>
                <c:pt idx="119">
                  <c:v>522.4193548387093</c:v>
                </c:pt>
                <c:pt idx="120">
                  <c:v>535.61290322580612</c:v>
                </c:pt>
                <c:pt idx="121">
                  <c:v>547.80645161290295</c:v>
                </c:pt>
                <c:pt idx="122">
                  <c:v>564.99999999999977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CUSUM!$M$1</c:f>
              <c:strCache>
                <c:ptCount val="1"/>
                <c:pt idx="0">
                  <c:v>2007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CUSUM!$A$2:$A$124</c:f>
              <c:numCache>
                <c:formatCode>d\-mmm</c:formatCode>
                <c:ptCount val="123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  <c:pt idx="31">
                  <c:v>43313</c:v>
                </c:pt>
                <c:pt idx="32">
                  <c:v>43314</c:v>
                </c:pt>
                <c:pt idx="33">
                  <c:v>43315</c:v>
                </c:pt>
                <c:pt idx="34">
                  <c:v>43316</c:v>
                </c:pt>
                <c:pt idx="35">
                  <c:v>43317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43323</c:v>
                </c:pt>
                <c:pt idx="42">
                  <c:v>43324</c:v>
                </c:pt>
                <c:pt idx="43">
                  <c:v>43325</c:v>
                </c:pt>
                <c:pt idx="44">
                  <c:v>43326</c:v>
                </c:pt>
                <c:pt idx="45">
                  <c:v>43327</c:v>
                </c:pt>
                <c:pt idx="46">
                  <c:v>43328</c:v>
                </c:pt>
                <c:pt idx="47">
                  <c:v>43329</c:v>
                </c:pt>
                <c:pt idx="48">
                  <c:v>43330</c:v>
                </c:pt>
                <c:pt idx="49">
                  <c:v>43331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43337</c:v>
                </c:pt>
                <c:pt idx="56">
                  <c:v>43338</c:v>
                </c:pt>
                <c:pt idx="57">
                  <c:v>43339</c:v>
                </c:pt>
                <c:pt idx="58">
                  <c:v>43340</c:v>
                </c:pt>
                <c:pt idx="59">
                  <c:v>43341</c:v>
                </c:pt>
                <c:pt idx="60">
                  <c:v>43342</c:v>
                </c:pt>
                <c:pt idx="61">
                  <c:v>43343</c:v>
                </c:pt>
                <c:pt idx="62">
                  <c:v>43344</c:v>
                </c:pt>
                <c:pt idx="63">
                  <c:v>43345</c:v>
                </c:pt>
                <c:pt idx="64">
                  <c:v>43346</c:v>
                </c:pt>
                <c:pt idx="65">
                  <c:v>43347</c:v>
                </c:pt>
                <c:pt idx="66">
                  <c:v>43348</c:v>
                </c:pt>
                <c:pt idx="67">
                  <c:v>43349</c:v>
                </c:pt>
                <c:pt idx="68">
                  <c:v>43350</c:v>
                </c:pt>
                <c:pt idx="69">
                  <c:v>43351</c:v>
                </c:pt>
                <c:pt idx="70">
                  <c:v>43352</c:v>
                </c:pt>
                <c:pt idx="71">
                  <c:v>43353</c:v>
                </c:pt>
                <c:pt idx="72">
                  <c:v>43354</c:v>
                </c:pt>
                <c:pt idx="73">
                  <c:v>43355</c:v>
                </c:pt>
                <c:pt idx="74">
                  <c:v>43356</c:v>
                </c:pt>
                <c:pt idx="75">
                  <c:v>43357</c:v>
                </c:pt>
                <c:pt idx="76">
                  <c:v>43358</c:v>
                </c:pt>
                <c:pt idx="77">
                  <c:v>43359</c:v>
                </c:pt>
                <c:pt idx="78">
                  <c:v>43360</c:v>
                </c:pt>
                <c:pt idx="79">
                  <c:v>43361</c:v>
                </c:pt>
                <c:pt idx="80">
                  <c:v>43362</c:v>
                </c:pt>
                <c:pt idx="81">
                  <c:v>43363</c:v>
                </c:pt>
                <c:pt idx="82">
                  <c:v>43364</c:v>
                </c:pt>
                <c:pt idx="83">
                  <c:v>43365</c:v>
                </c:pt>
                <c:pt idx="84">
                  <c:v>43366</c:v>
                </c:pt>
                <c:pt idx="85">
                  <c:v>43367</c:v>
                </c:pt>
                <c:pt idx="86">
                  <c:v>43368</c:v>
                </c:pt>
                <c:pt idx="87">
                  <c:v>43369</c:v>
                </c:pt>
                <c:pt idx="88">
                  <c:v>43370</c:v>
                </c:pt>
                <c:pt idx="89">
                  <c:v>43371</c:v>
                </c:pt>
                <c:pt idx="90">
                  <c:v>43372</c:v>
                </c:pt>
                <c:pt idx="91">
                  <c:v>43373</c:v>
                </c:pt>
                <c:pt idx="92">
                  <c:v>43374</c:v>
                </c:pt>
                <c:pt idx="93">
                  <c:v>43375</c:v>
                </c:pt>
                <c:pt idx="94">
                  <c:v>43376</c:v>
                </c:pt>
                <c:pt idx="95">
                  <c:v>43377</c:v>
                </c:pt>
                <c:pt idx="96">
                  <c:v>43378</c:v>
                </c:pt>
                <c:pt idx="97">
                  <c:v>43379</c:v>
                </c:pt>
                <c:pt idx="98">
                  <c:v>43380</c:v>
                </c:pt>
                <c:pt idx="99">
                  <c:v>43381</c:v>
                </c:pt>
                <c:pt idx="100">
                  <c:v>43382</c:v>
                </c:pt>
                <c:pt idx="101">
                  <c:v>43383</c:v>
                </c:pt>
                <c:pt idx="102">
                  <c:v>43384</c:v>
                </c:pt>
                <c:pt idx="103">
                  <c:v>43385</c:v>
                </c:pt>
                <c:pt idx="104">
                  <c:v>43386</c:v>
                </c:pt>
                <c:pt idx="105">
                  <c:v>43387</c:v>
                </c:pt>
                <c:pt idx="106">
                  <c:v>43388</c:v>
                </c:pt>
                <c:pt idx="107">
                  <c:v>43389</c:v>
                </c:pt>
                <c:pt idx="108">
                  <c:v>43390</c:v>
                </c:pt>
                <c:pt idx="109">
                  <c:v>43391</c:v>
                </c:pt>
                <c:pt idx="110">
                  <c:v>43392</c:v>
                </c:pt>
                <c:pt idx="111">
                  <c:v>43393</c:v>
                </c:pt>
                <c:pt idx="112">
                  <c:v>43394</c:v>
                </c:pt>
                <c:pt idx="113">
                  <c:v>43395</c:v>
                </c:pt>
                <c:pt idx="114">
                  <c:v>43396</c:v>
                </c:pt>
                <c:pt idx="115">
                  <c:v>43397</c:v>
                </c:pt>
                <c:pt idx="116">
                  <c:v>43398</c:v>
                </c:pt>
                <c:pt idx="117">
                  <c:v>43399</c:v>
                </c:pt>
                <c:pt idx="118">
                  <c:v>43400</c:v>
                </c:pt>
                <c:pt idx="119">
                  <c:v>43401</c:v>
                </c:pt>
                <c:pt idx="120">
                  <c:v>43402</c:v>
                </c:pt>
                <c:pt idx="121">
                  <c:v>43403</c:v>
                </c:pt>
                <c:pt idx="122">
                  <c:v>43404</c:v>
                </c:pt>
              </c:numCache>
            </c:numRef>
          </c:cat>
          <c:val>
            <c:numRef>
              <c:f>CUSUM!$M$2:$M$124</c:f>
              <c:numCache>
                <c:formatCode>#,##0.00_);\(#,##0.00\)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0.41935483870967971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2.4193548387096797</c:v>
                </c:pt>
                <c:pt idx="22">
                  <c:v>1.8387096774193594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0.41935483870967971</c:v>
                </c:pt>
                <c:pt idx="76">
                  <c:v>0</c:v>
                </c:pt>
                <c:pt idx="77">
                  <c:v>5.4193548387096797</c:v>
                </c:pt>
                <c:pt idx="78">
                  <c:v>8.8387096774193594</c:v>
                </c:pt>
                <c:pt idx="79">
                  <c:v>11.258064516129039</c:v>
                </c:pt>
                <c:pt idx="80">
                  <c:v>10.677419354838719</c:v>
                </c:pt>
                <c:pt idx="81">
                  <c:v>11.096774193548399</c:v>
                </c:pt>
                <c:pt idx="82">
                  <c:v>14.516129032258078</c:v>
                </c:pt>
                <c:pt idx="83">
                  <c:v>9.935483870967758</c:v>
                </c:pt>
                <c:pt idx="84">
                  <c:v>8.3548387096774377</c:v>
                </c:pt>
                <c:pt idx="85">
                  <c:v>0.7741935483871174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0.41935483870967971</c:v>
                </c:pt>
                <c:pt idx="91">
                  <c:v>2.8387096774193594</c:v>
                </c:pt>
                <c:pt idx="92">
                  <c:v>4.2580645161290391</c:v>
                </c:pt>
                <c:pt idx="93">
                  <c:v>3.6774193548387188</c:v>
                </c:pt>
                <c:pt idx="94">
                  <c:v>8.0967741935483986</c:v>
                </c:pt>
                <c:pt idx="95">
                  <c:v>9.5161290322580783</c:v>
                </c:pt>
                <c:pt idx="96">
                  <c:v>9.935483870967758</c:v>
                </c:pt>
                <c:pt idx="97">
                  <c:v>9.3548387096774377</c:v>
                </c:pt>
                <c:pt idx="98">
                  <c:v>7.7741935483871174</c:v>
                </c:pt>
                <c:pt idx="99">
                  <c:v>6.1935483870967971</c:v>
                </c:pt>
                <c:pt idx="100">
                  <c:v>6.6129032258064768</c:v>
                </c:pt>
                <c:pt idx="101">
                  <c:v>7.0322580645161565</c:v>
                </c:pt>
                <c:pt idx="102">
                  <c:v>21.451612903225836</c:v>
                </c:pt>
                <c:pt idx="103">
                  <c:v>30.870967741935516</c:v>
                </c:pt>
                <c:pt idx="104">
                  <c:v>38.290322580645196</c:v>
                </c:pt>
                <c:pt idx="105">
                  <c:v>41.709677419354875</c:v>
                </c:pt>
                <c:pt idx="106">
                  <c:v>45.129032258064555</c:v>
                </c:pt>
                <c:pt idx="107">
                  <c:v>50.548387096774235</c:v>
                </c:pt>
                <c:pt idx="108">
                  <c:v>49.967741935483915</c:v>
                </c:pt>
                <c:pt idx="109">
                  <c:v>54.387096774193594</c:v>
                </c:pt>
                <c:pt idx="110">
                  <c:v>59.806451612903274</c:v>
                </c:pt>
                <c:pt idx="111">
                  <c:v>66.225806451612954</c:v>
                </c:pt>
                <c:pt idx="112">
                  <c:v>69.645161290322633</c:v>
                </c:pt>
                <c:pt idx="113">
                  <c:v>79.064516129032313</c:v>
                </c:pt>
                <c:pt idx="114">
                  <c:v>79.483870967741993</c:v>
                </c:pt>
                <c:pt idx="115">
                  <c:v>101.90322580645167</c:v>
                </c:pt>
                <c:pt idx="116">
                  <c:v>122.32258064516135</c:v>
                </c:pt>
                <c:pt idx="117">
                  <c:v>135.74193548387103</c:v>
                </c:pt>
                <c:pt idx="118">
                  <c:v>150.16129032258073</c:v>
                </c:pt>
                <c:pt idx="119">
                  <c:v>161.58064516129042</c:v>
                </c:pt>
                <c:pt idx="120">
                  <c:v>181.00000000000011</c:v>
                </c:pt>
                <c:pt idx="121">
                  <c:v>195.41935483870981</c:v>
                </c:pt>
                <c:pt idx="122">
                  <c:v>205.8387096774195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CUSUM!$N$1</c:f>
              <c:strCache>
                <c:ptCount val="1"/>
                <c:pt idx="0">
                  <c:v>2008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CUSUM!$A$2:$A$124</c:f>
              <c:numCache>
                <c:formatCode>d\-mmm</c:formatCode>
                <c:ptCount val="123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  <c:pt idx="31">
                  <c:v>43313</c:v>
                </c:pt>
                <c:pt idx="32">
                  <c:v>43314</c:v>
                </c:pt>
                <c:pt idx="33">
                  <c:v>43315</c:v>
                </c:pt>
                <c:pt idx="34">
                  <c:v>43316</c:v>
                </c:pt>
                <c:pt idx="35">
                  <c:v>43317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43323</c:v>
                </c:pt>
                <c:pt idx="42">
                  <c:v>43324</c:v>
                </c:pt>
                <c:pt idx="43">
                  <c:v>43325</c:v>
                </c:pt>
                <c:pt idx="44">
                  <c:v>43326</c:v>
                </c:pt>
                <c:pt idx="45">
                  <c:v>43327</c:v>
                </c:pt>
                <c:pt idx="46">
                  <c:v>43328</c:v>
                </c:pt>
                <c:pt idx="47">
                  <c:v>43329</c:v>
                </c:pt>
                <c:pt idx="48">
                  <c:v>43330</c:v>
                </c:pt>
                <c:pt idx="49">
                  <c:v>43331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43337</c:v>
                </c:pt>
                <c:pt idx="56">
                  <c:v>43338</c:v>
                </c:pt>
                <c:pt idx="57">
                  <c:v>43339</c:v>
                </c:pt>
                <c:pt idx="58">
                  <c:v>43340</c:v>
                </c:pt>
                <c:pt idx="59">
                  <c:v>43341</c:v>
                </c:pt>
                <c:pt idx="60">
                  <c:v>43342</c:v>
                </c:pt>
                <c:pt idx="61">
                  <c:v>43343</c:v>
                </c:pt>
                <c:pt idx="62">
                  <c:v>43344</c:v>
                </c:pt>
                <c:pt idx="63">
                  <c:v>43345</c:v>
                </c:pt>
                <c:pt idx="64">
                  <c:v>43346</c:v>
                </c:pt>
                <c:pt idx="65">
                  <c:v>43347</c:v>
                </c:pt>
                <c:pt idx="66">
                  <c:v>43348</c:v>
                </c:pt>
                <c:pt idx="67">
                  <c:v>43349</c:v>
                </c:pt>
                <c:pt idx="68">
                  <c:v>43350</c:v>
                </c:pt>
                <c:pt idx="69">
                  <c:v>43351</c:v>
                </c:pt>
                <c:pt idx="70">
                  <c:v>43352</c:v>
                </c:pt>
                <c:pt idx="71">
                  <c:v>43353</c:v>
                </c:pt>
                <c:pt idx="72">
                  <c:v>43354</c:v>
                </c:pt>
                <c:pt idx="73">
                  <c:v>43355</c:v>
                </c:pt>
                <c:pt idx="74">
                  <c:v>43356</c:v>
                </c:pt>
                <c:pt idx="75">
                  <c:v>43357</c:v>
                </c:pt>
                <c:pt idx="76">
                  <c:v>43358</c:v>
                </c:pt>
                <c:pt idx="77">
                  <c:v>43359</c:v>
                </c:pt>
                <c:pt idx="78">
                  <c:v>43360</c:v>
                </c:pt>
                <c:pt idx="79">
                  <c:v>43361</c:v>
                </c:pt>
                <c:pt idx="80">
                  <c:v>43362</c:v>
                </c:pt>
                <c:pt idx="81">
                  <c:v>43363</c:v>
                </c:pt>
                <c:pt idx="82">
                  <c:v>43364</c:v>
                </c:pt>
                <c:pt idx="83">
                  <c:v>43365</c:v>
                </c:pt>
                <c:pt idx="84">
                  <c:v>43366</c:v>
                </c:pt>
                <c:pt idx="85">
                  <c:v>43367</c:v>
                </c:pt>
                <c:pt idx="86">
                  <c:v>43368</c:v>
                </c:pt>
                <c:pt idx="87">
                  <c:v>43369</c:v>
                </c:pt>
                <c:pt idx="88">
                  <c:v>43370</c:v>
                </c:pt>
                <c:pt idx="89">
                  <c:v>43371</c:v>
                </c:pt>
                <c:pt idx="90">
                  <c:v>43372</c:v>
                </c:pt>
                <c:pt idx="91">
                  <c:v>43373</c:v>
                </c:pt>
                <c:pt idx="92">
                  <c:v>43374</c:v>
                </c:pt>
                <c:pt idx="93">
                  <c:v>43375</c:v>
                </c:pt>
                <c:pt idx="94">
                  <c:v>43376</c:v>
                </c:pt>
                <c:pt idx="95">
                  <c:v>43377</c:v>
                </c:pt>
                <c:pt idx="96">
                  <c:v>43378</c:v>
                </c:pt>
                <c:pt idx="97">
                  <c:v>43379</c:v>
                </c:pt>
                <c:pt idx="98">
                  <c:v>43380</c:v>
                </c:pt>
                <c:pt idx="99">
                  <c:v>43381</c:v>
                </c:pt>
                <c:pt idx="100">
                  <c:v>43382</c:v>
                </c:pt>
                <c:pt idx="101">
                  <c:v>43383</c:v>
                </c:pt>
                <c:pt idx="102">
                  <c:v>43384</c:v>
                </c:pt>
                <c:pt idx="103">
                  <c:v>43385</c:v>
                </c:pt>
                <c:pt idx="104">
                  <c:v>43386</c:v>
                </c:pt>
                <c:pt idx="105">
                  <c:v>43387</c:v>
                </c:pt>
                <c:pt idx="106">
                  <c:v>43388</c:v>
                </c:pt>
                <c:pt idx="107">
                  <c:v>43389</c:v>
                </c:pt>
                <c:pt idx="108">
                  <c:v>43390</c:v>
                </c:pt>
                <c:pt idx="109">
                  <c:v>43391</c:v>
                </c:pt>
                <c:pt idx="110">
                  <c:v>43392</c:v>
                </c:pt>
                <c:pt idx="111">
                  <c:v>43393</c:v>
                </c:pt>
                <c:pt idx="112">
                  <c:v>43394</c:v>
                </c:pt>
                <c:pt idx="113">
                  <c:v>43395</c:v>
                </c:pt>
                <c:pt idx="114">
                  <c:v>43396</c:v>
                </c:pt>
                <c:pt idx="115">
                  <c:v>43397</c:v>
                </c:pt>
                <c:pt idx="116">
                  <c:v>43398</c:v>
                </c:pt>
                <c:pt idx="117">
                  <c:v>43399</c:v>
                </c:pt>
                <c:pt idx="118">
                  <c:v>43400</c:v>
                </c:pt>
                <c:pt idx="119">
                  <c:v>43401</c:v>
                </c:pt>
                <c:pt idx="120">
                  <c:v>43402</c:v>
                </c:pt>
                <c:pt idx="121">
                  <c:v>43403</c:v>
                </c:pt>
                <c:pt idx="122">
                  <c:v>43404</c:v>
                </c:pt>
              </c:numCache>
            </c:numRef>
          </c:cat>
          <c:val>
            <c:numRef>
              <c:f>CUSUM!$N$2:$N$124</c:f>
              <c:numCache>
                <c:formatCode>#,##0.00_);\(#,##0.00\)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2.1612903225806406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3.1612903225806406</c:v>
                </c:pt>
                <c:pt idx="43">
                  <c:v>6.3225806451612812</c:v>
                </c:pt>
                <c:pt idx="44">
                  <c:v>6.4838709677419217</c:v>
                </c:pt>
                <c:pt idx="45">
                  <c:v>3.6451612903225623</c:v>
                </c:pt>
                <c:pt idx="46">
                  <c:v>1.8064516129032029</c:v>
                </c:pt>
                <c:pt idx="47">
                  <c:v>0.96774193548384346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2.1612903225806406</c:v>
                </c:pt>
                <c:pt idx="53">
                  <c:v>8.3225806451612812</c:v>
                </c:pt>
                <c:pt idx="54">
                  <c:v>9.4838709677419217</c:v>
                </c:pt>
                <c:pt idx="55">
                  <c:v>15.645161290322562</c:v>
                </c:pt>
                <c:pt idx="56">
                  <c:v>16.806451612903203</c:v>
                </c:pt>
                <c:pt idx="57">
                  <c:v>20.967741935483843</c:v>
                </c:pt>
                <c:pt idx="58">
                  <c:v>19.129032258064484</c:v>
                </c:pt>
                <c:pt idx="59">
                  <c:v>14.290322580645125</c:v>
                </c:pt>
                <c:pt idx="60">
                  <c:v>9.4516129032257652</c:v>
                </c:pt>
                <c:pt idx="61">
                  <c:v>5.6129032258064058</c:v>
                </c:pt>
                <c:pt idx="62">
                  <c:v>8.7741935483870463</c:v>
                </c:pt>
                <c:pt idx="63">
                  <c:v>7.9354838709676869</c:v>
                </c:pt>
                <c:pt idx="64">
                  <c:v>9.0967741935483275</c:v>
                </c:pt>
                <c:pt idx="65">
                  <c:v>8.2580645161289681</c:v>
                </c:pt>
                <c:pt idx="66">
                  <c:v>4.4193548387096087</c:v>
                </c:pt>
                <c:pt idx="67">
                  <c:v>1.5806451612902492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1.1612903225806406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5.1612903225806406</c:v>
                </c:pt>
                <c:pt idx="77">
                  <c:v>9.3225806451612812</c:v>
                </c:pt>
                <c:pt idx="78">
                  <c:v>24.483870967741922</c:v>
                </c:pt>
                <c:pt idx="79">
                  <c:v>26.645161290322562</c:v>
                </c:pt>
                <c:pt idx="80">
                  <c:v>29.806451612903203</c:v>
                </c:pt>
                <c:pt idx="81">
                  <c:v>34.967741935483843</c:v>
                </c:pt>
                <c:pt idx="82">
                  <c:v>44.129032258064484</c:v>
                </c:pt>
                <c:pt idx="83">
                  <c:v>44.290322580645125</c:v>
                </c:pt>
                <c:pt idx="84">
                  <c:v>46.451612903225765</c:v>
                </c:pt>
                <c:pt idx="85">
                  <c:v>52.612903225806406</c:v>
                </c:pt>
                <c:pt idx="86">
                  <c:v>54.774193548387046</c:v>
                </c:pt>
                <c:pt idx="87">
                  <c:v>58.935483870967687</c:v>
                </c:pt>
                <c:pt idx="88">
                  <c:v>66.096774193548328</c:v>
                </c:pt>
                <c:pt idx="89">
                  <c:v>64.258064516128968</c:v>
                </c:pt>
                <c:pt idx="90">
                  <c:v>62.419354838709609</c:v>
                </c:pt>
                <c:pt idx="91">
                  <c:v>60.580645161290249</c:v>
                </c:pt>
                <c:pt idx="92">
                  <c:v>70.74193548387089</c:v>
                </c:pt>
                <c:pt idx="93">
                  <c:v>80.90322580645153</c:v>
                </c:pt>
                <c:pt idx="94">
                  <c:v>85.064516129032171</c:v>
                </c:pt>
                <c:pt idx="95">
                  <c:v>86.225806451612812</c:v>
                </c:pt>
                <c:pt idx="96">
                  <c:v>87.387096774193452</c:v>
                </c:pt>
                <c:pt idx="97">
                  <c:v>89.548387096774093</c:v>
                </c:pt>
                <c:pt idx="98">
                  <c:v>91.709677419354733</c:v>
                </c:pt>
                <c:pt idx="99">
                  <c:v>103.87096774193537</c:v>
                </c:pt>
                <c:pt idx="100">
                  <c:v>113.03225806451601</c:v>
                </c:pt>
                <c:pt idx="101">
                  <c:v>120.19354838709666</c:v>
                </c:pt>
                <c:pt idx="102">
                  <c:v>126.3548387096773</c:v>
                </c:pt>
                <c:pt idx="103">
                  <c:v>133.51612903225794</c:v>
                </c:pt>
                <c:pt idx="104">
                  <c:v>140.67741935483858</c:v>
                </c:pt>
                <c:pt idx="105">
                  <c:v>144.83870967741922</c:v>
                </c:pt>
                <c:pt idx="106">
                  <c:v>147.99999999999986</c:v>
                </c:pt>
                <c:pt idx="107">
                  <c:v>149.1612903225805</c:v>
                </c:pt>
                <c:pt idx="108">
                  <c:v>164.32258064516114</c:v>
                </c:pt>
                <c:pt idx="109">
                  <c:v>181.48387096774178</c:v>
                </c:pt>
                <c:pt idx="110">
                  <c:v>200.64516129032242</c:v>
                </c:pt>
                <c:pt idx="111">
                  <c:v>218.80645161290306</c:v>
                </c:pt>
                <c:pt idx="112">
                  <c:v>230.9677419354837</c:v>
                </c:pt>
                <c:pt idx="113">
                  <c:v>247.12903225806434</c:v>
                </c:pt>
                <c:pt idx="114">
                  <c:v>269.29032258064501</c:v>
                </c:pt>
                <c:pt idx="115">
                  <c:v>299.45161290322562</c:v>
                </c:pt>
                <c:pt idx="116">
                  <c:v>316.61290322580624</c:v>
                </c:pt>
                <c:pt idx="117">
                  <c:v>330.77419354838685</c:v>
                </c:pt>
                <c:pt idx="118">
                  <c:v>355.93548387096746</c:v>
                </c:pt>
                <c:pt idx="119">
                  <c:v>390.09677419354807</c:v>
                </c:pt>
                <c:pt idx="120">
                  <c:v>415.25806451612868</c:v>
                </c:pt>
                <c:pt idx="121">
                  <c:v>434.4193548387093</c:v>
                </c:pt>
                <c:pt idx="122">
                  <c:v>451.58064516128991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CUSUM!$O$1</c:f>
              <c:strCache>
                <c:ptCount val="1"/>
                <c:pt idx="0">
                  <c:v>2009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CUSUM!$A$2:$A$124</c:f>
              <c:numCache>
                <c:formatCode>d\-mmm</c:formatCode>
                <c:ptCount val="123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  <c:pt idx="31">
                  <c:v>43313</c:v>
                </c:pt>
                <c:pt idx="32">
                  <c:v>43314</c:v>
                </c:pt>
                <c:pt idx="33">
                  <c:v>43315</c:v>
                </c:pt>
                <c:pt idx="34">
                  <c:v>43316</c:v>
                </c:pt>
                <c:pt idx="35">
                  <c:v>43317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43323</c:v>
                </c:pt>
                <c:pt idx="42">
                  <c:v>43324</c:v>
                </c:pt>
                <c:pt idx="43">
                  <c:v>43325</c:v>
                </c:pt>
                <c:pt idx="44">
                  <c:v>43326</c:v>
                </c:pt>
                <c:pt idx="45">
                  <c:v>43327</c:v>
                </c:pt>
                <c:pt idx="46">
                  <c:v>43328</c:v>
                </c:pt>
                <c:pt idx="47">
                  <c:v>43329</c:v>
                </c:pt>
                <c:pt idx="48">
                  <c:v>43330</c:v>
                </c:pt>
                <c:pt idx="49">
                  <c:v>43331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43337</c:v>
                </c:pt>
                <c:pt idx="56">
                  <c:v>43338</c:v>
                </c:pt>
                <c:pt idx="57">
                  <c:v>43339</c:v>
                </c:pt>
                <c:pt idx="58">
                  <c:v>43340</c:v>
                </c:pt>
                <c:pt idx="59">
                  <c:v>43341</c:v>
                </c:pt>
                <c:pt idx="60">
                  <c:v>43342</c:v>
                </c:pt>
                <c:pt idx="61">
                  <c:v>43343</c:v>
                </c:pt>
                <c:pt idx="62">
                  <c:v>43344</c:v>
                </c:pt>
                <c:pt idx="63">
                  <c:v>43345</c:v>
                </c:pt>
                <c:pt idx="64">
                  <c:v>43346</c:v>
                </c:pt>
                <c:pt idx="65">
                  <c:v>43347</c:v>
                </c:pt>
                <c:pt idx="66">
                  <c:v>43348</c:v>
                </c:pt>
                <c:pt idx="67">
                  <c:v>43349</c:v>
                </c:pt>
                <c:pt idx="68">
                  <c:v>43350</c:v>
                </c:pt>
                <c:pt idx="69">
                  <c:v>43351</c:v>
                </c:pt>
                <c:pt idx="70">
                  <c:v>43352</c:v>
                </c:pt>
                <c:pt idx="71">
                  <c:v>43353</c:v>
                </c:pt>
                <c:pt idx="72">
                  <c:v>43354</c:v>
                </c:pt>
                <c:pt idx="73">
                  <c:v>43355</c:v>
                </c:pt>
                <c:pt idx="74">
                  <c:v>43356</c:v>
                </c:pt>
                <c:pt idx="75">
                  <c:v>43357</c:v>
                </c:pt>
                <c:pt idx="76">
                  <c:v>43358</c:v>
                </c:pt>
                <c:pt idx="77">
                  <c:v>43359</c:v>
                </c:pt>
                <c:pt idx="78">
                  <c:v>43360</c:v>
                </c:pt>
                <c:pt idx="79">
                  <c:v>43361</c:v>
                </c:pt>
                <c:pt idx="80">
                  <c:v>43362</c:v>
                </c:pt>
                <c:pt idx="81">
                  <c:v>43363</c:v>
                </c:pt>
                <c:pt idx="82">
                  <c:v>43364</c:v>
                </c:pt>
                <c:pt idx="83">
                  <c:v>43365</c:v>
                </c:pt>
                <c:pt idx="84">
                  <c:v>43366</c:v>
                </c:pt>
                <c:pt idx="85">
                  <c:v>43367</c:v>
                </c:pt>
                <c:pt idx="86">
                  <c:v>43368</c:v>
                </c:pt>
                <c:pt idx="87">
                  <c:v>43369</c:v>
                </c:pt>
                <c:pt idx="88">
                  <c:v>43370</c:v>
                </c:pt>
                <c:pt idx="89">
                  <c:v>43371</c:v>
                </c:pt>
                <c:pt idx="90">
                  <c:v>43372</c:v>
                </c:pt>
                <c:pt idx="91">
                  <c:v>43373</c:v>
                </c:pt>
                <c:pt idx="92">
                  <c:v>43374</c:v>
                </c:pt>
                <c:pt idx="93">
                  <c:v>43375</c:v>
                </c:pt>
                <c:pt idx="94">
                  <c:v>43376</c:v>
                </c:pt>
                <c:pt idx="95">
                  <c:v>43377</c:v>
                </c:pt>
                <c:pt idx="96">
                  <c:v>43378</c:v>
                </c:pt>
                <c:pt idx="97">
                  <c:v>43379</c:v>
                </c:pt>
                <c:pt idx="98">
                  <c:v>43380</c:v>
                </c:pt>
                <c:pt idx="99">
                  <c:v>43381</c:v>
                </c:pt>
                <c:pt idx="100">
                  <c:v>43382</c:v>
                </c:pt>
                <c:pt idx="101">
                  <c:v>43383</c:v>
                </c:pt>
                <c:pt idx="102">
                  <c:v>43384</c:v>
                </c:pt>
                <c:pt idx="103">
                  <c:v>43385</c:v>
                </c:pt>
                <c:pt idx="104">
                  <c:v>43386</c:v>
                </c:pt>
                <c:pt idx="105">
                  <c:v>43387</c:v>
                </c:pt>
                <c:pt idx="106">
                  <c:v>43388</c:v>
                </c:pt>
                <c:pt idx="107">
                  <c:v>43389</c:v>
                </c:pt>
                <c:pt idx="108">
                  <c:v>43390</c:v>
                </c:pt>
                <c:pt idx="109">
                  <c:v>43391</c:v>
                </c:pt>
                <c:pt idx="110">
                  <c:v>43392</c:v>
                </c:pt>
                <c:pt idx="111">
                  <c:v>43393</c:v>
                </c:pt>
                <c:pt idx="112">
                  <c:v>43394</c:v>
                </c:pt>
                <c:pt idx="113">
                  <c:v>43395</c:v>
                </c:pt>
                <c:pt idx="114">
                  <c:v>43396</c:v>
                </c:pt>
                <c:pt idx="115">
                  <c:v>43397</c:v>
                </c:pt>
                <c:pt idx="116">
                  <c:v>43398</c:v>
                </c:pt>
                <c:pt idx="117">
                  <c:v>43399</c:v>
                </c:pt>
                <c:pt idx="118">
                  <c:v>43400</c:v>
                </c:pt>
                <c:pt idx="119">
                  <c:v>43401</c:v>
                </c:pt>
                <c:pt idx="120">
                  <c:v>43402</c:v>
                </c:pt>
                <c:pt idx="121">
                  <c:v>43403</c:v>
                </c:pt>
                <c:pt idx="122">
                  <c:v>43404</c:v>
                </c:pt>
              </c:numCache>
            </c:numRef>
          </c:cat>
          <c:val>
            <c:numRef>
              <c:f>CUSUM!$O$2:$O$124</c:f>
              <c:numCache>
                <c:formatCode>#,##0.00_);\(#,##0.00\)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1.6451612903225765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1.6451612903225765</c:v>
                </c:pt>
                <c:pt idx="19">
                  <c:v>1.290322580645153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0.64516129032257652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6.6451612903225765</c:v>
                </c:pt>
                <c:pt idx="59">
                  <c:v>2.290322580645153</c:v>
                </c:pt>
                <c:pt idx="60">
                  <c:v>4.9354838709677296</c:v>
                </c:pt>
                <c:pt idx="61">
                  <c:v>7.5806451612903061</c:v>
                </c:pt>
                <c:pt idx="62">
                  <c:v>18.225806451612883</c:v>
                </c:pt>
                <c:pt idx="63">
                  <c:v>21.870967741935459</c:v>
                </c:pt>
                <c:pt idx="64">
                  <c:v>24.516129032258036</c:v>
                </c:pt>
                <c:pt idx="65">
                  <c:v>23.161290322580612</c:v>
                </c:pt>
                <c:pt idx="66">
                  <c:v>21.806451612903189</c:v>
                </c:pt>
                <c:pt idx="67">
                  <c:v>18.451612903225765</c:v>
                </c:pt>
                <c:pt idx="68">
                  <c:v>16.096774193548342</c:v>
                </c:pt>
                <c:pt idx="69">
                  <c:v>10.741935483870918</c:v>
                </c:pt>
                <c:pt idx="70">
                  <c:v>8.3870967741934948</c:v>
                </c:pt>
                <c:pt idx="71">
                  <c:v>10.032258064516071</c:v>
                </c:pt>
                <c:pt idx="72">
                  <c:v>16.677419354838648</c:v>
                </c:pt>
                <c:pt idx="73">
                  <c:v>17.322580645161224</c:v>
                </c:pt>
                <c:pt idx="74">
                  <c:v>18.967741935483801</c:v>
                </c:pt>
                <c:pt idx="75">
                  <c:v>18.612903225806377</c:v>
                </c:pt>
                <c:pt idx="76">
                  <c:v>21.258064516128954</c:v>
                </c:pt>
                <c:pt idx="77">
                  <c:v>20.90322580645153</c:v>
                </c:pt>
                <c:pt idx="78">
                  <c:v>29.548387096774107</c:v>
                </c:pt>
                <c:pt idx="79">
                  <c:v>31.193548387096683</c:v>
                </c:pt>
                <c:pt idx="80">
                  <c:v>38.83870967741926</c:v>
                </c:pt>
                <c:pt idx="81">
                  <c:v>39.483870967741836</c:v>
                </c:pt>
                <c:pt idx="82">
                  <c:v>42.129032258064413</c:v>
                </c:pt>
                <c:pt idx="83">
                  <c:v>39.77419354838699</c:v>
                </c:pt>
                <c:pt idx="84">
                  <c:v>38.419354838709566</c:v>
                </c:pt>
                <c:pt idx="85">
                  <c:v>35.064516129032143</c:v>
                </c:pt>
                <c:pt idx="86">
                  <c:v>29.709677419354719</c:v>
                </c:pt>
                <c:pt idx="87">
                  <c:v>26.354838709677296</c:v>
                </c:pt>
                <c:pt idx="88">
                  <c:v>27.999999999999872</c:v>
                </c:pt>
                <c:pt idx="89">
                  <c:v>26.645161290322449</c:v>
                </c:pt>
                <c:pt idx="90">
                  <c:v>36.290322580645025</c:v>
                </c:pt>
                <c:pt idx="91">
                  <c:v>43.935483870967602</c:v>
                </c:pt>
                <c:pt idx="92">
                  <c:v>49.580645161290178</c:v>
                </c:pt>
                <c:pt idx="93">
                  <c:v>56.225806451612755</c:v>
                </c:pt>
                <c:pt idx="94">
                  <c:v>61.870967741935331</c:v>
                </c:pt>
                <c:pt idx="95">
                  <c:v>69.516129032257908</c:v>
                </c:pt>
                <c:pt idx="96">
                  <c:v>89.161290322580484</c:v>
                </c:pt>
                <c:pt idx="97">
                  <c:v>99.806451612903061</c:v>
                </c:pt>
                <c:pt idx="98">
                  <c:v>102.45161290322564</c:v>
                </c:pt>
                <c:pt idx="99">
                  <c:v>104.09677419354821</c:v>
                </c:pt>
                <c:pt idx="100">
                  <c:v>100.74193548387079</c:v>
                </c:pt>
                <c:pt idx="101">
                  <c:v>108.38709677419337</c:v>
                </c:pt>
                <c:pt idx="102">
                  <c:v>113.03225806451594</c:v>
                </c:pt>
                <c:pt idx="103">
                  <c:v>128.67741935483852</c:v>
                </c:pt>
                <c:pt idx="104">
                  <c:v>137.32258064516111</c:v>
                </c:pt>
                <c:pt idx="105">
                  <c:v>152.96774193548367</c:v>
                </c:pt>
                <c:pt idx="106">
                  <c:v>173.61290322580624</c:v>
                </c:pt>
                <c:pt idx="107">
                  <c:v>194.2580645161288</c:v>
                </c:pt>
                <c:pt idx="108">
                  <c:v>224.90322580645136</c:v>
                </c:pt>
                <c:pt idx="109">
                  <c:v>251.54838709677392</c:v>
                </c:pt>
                <c:pt idx="110">
                  <c:v>272.19354838709648</c:v>
                </c:pt>
                <c:pt idx="111">
                  <c:v>285.83870967741905</c:v>
                </c:pt>
                <c:pt idx="112">
                  <c:v>296.48387096774161</c:v>
                </c:pt>
                <c:pt idx="113">
                  <c:v>304.12903225806417</c:v>
                </c:pt>
                <c:pt idx="114">
                  <c:v>313.77419354838673</c:v>
                </c:pt>
                <c:pt idx="115">
                  <c:v>326.4193548387093</c:v>
                </c:pt>
                <c:pt idx="116">
                  <c:v>343.06451612903186</c:v>
                </c:pt>
                <c:pt idx="117">
                  <c:v>359.70967741935442</c:v>
                </c:pt>
                <c:pt idx="118">
                  <c:v>381.35483870967698</c:v>
                </c:pt>
                <c:pt idx="119">
                  <c:v>391.99999999999955</c:v>
                </c:pt>
                <c:pt idx="120">
                  <c:v>398.64516129032211</c:v>
                </c:pt>
                <c:pt idx="121">
                  <c:v>414.29032258064467</c:v>
                </c:pt>
                <c:pt idx="122">
                  <c:v>426.93548387096723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CUSUM!$P$1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CUSUM!$A$2:$A$124</c:f>
              <c:numCache>
                <c:formatCode>d\-mmm</c:formatCode>
                <c:ptCount val="123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  <c:pt idx="31">
                  <c:v>43313</c:v>
                </c:pt>
                <c:pt idx="32">
                  <c:v>43314</c:v>
                </c:pt>
                <c:pt idx="33">
                  <c:v>43315</c:v>
                </c:pt>
                <c:pt idx="34">
                  <c:v>43316</c:v>
                </c:pt>
                <c:pt idx="35">
                  <c:v>43317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43323</c:v>
                </c:pt>
                <c:pt idx="42">
                  <c:v>43324</c:v>
                </c:pt>
                <c:pt idx="43">
                  <c:v>43325</c:v>
                </c:pt>
                <c:pt idx="44">
                  <c:v>43326</c:v>
                </c:pt>
                <c:pt idx="45">
                  <c:v>43327</c:v>
                </c:pt>
                <c:pt idx="46">
                  <c:v>43328</c:v>
                </c:pt>
                <c:pt idx="47">
                  <c:v>43329</c:v>
                </c:pt>
                <c:pt idx="48">
                  <c:v>43330</c:v>
                </c:pt>
                <c:pt idx="49">
                  <c:v>43331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43337</c:v>
                </c:pt>
                <c:pt idx="56">
                  <c:v>43338</c:v>
                </c:pt>
                <c:pt idx="57">
                  <c:v>43339</c:v>
                </c:pt>
                <c:pt idx="58">
                  <c:v>43340</c:v>
                </c:pt>
                <c:pt idx="59">
                  <c:v>43341</c:v>
                </c:pt>
                <c:pt idx="60">
                  <c:v>43342</c:v>
                </c:pt>
                <c:pt idx="61">
                  <c:v>43343</c:v>
                </c:pt>
                <c:pt idx="62">
                  <c:v>43344</c:v>
                </c:pt>
                <c:pt idx="63">
                  <c:v>43345</c:v>
                </c:pt>
                <c:pt idx="64">
                  <c:v>43346</c:v>
                </c:pt>
                <c:pt idx="65">
                  <c:v>43347</c:v>
                </c:pt>
                <c:pt idx="66">
                  <c:v>43348</c:v>
                </c:pt>
                <c:pt idx="67">
                  <c:v>43349</c:v>
                </c:pt>
                <c:pt idx="68">
                  <c:v>43350</c:v>
                </c:pt>
                <c:pt idx="69">
                  <c:v>43351</c:v>
                </c:pt>
                <c:pt idx="70">
                  <c:v>43352</c:v>
                </c:pt>
                <c:pt idx="71">
                  <c:v>43353</c:v>
                </c:pt>
                <c:pt idx="72">
                  <c:v>43354</c:v>
                </c:pt>
                <c:pt idx="73">
                  <c:v>43355</c:v>
                </c:pt>
                <c:pt idx="74">
                  <c:v>43356</c:v>
                </c:pt>
                <c:pt idx="75">
                  <c:v>43357</c:v>
                </c:pt>
                <c:pt idx="76">
                  <c:v>43358</c:v>
                </c:pt>
                <c:pt idx="77">
                  <c:v>43359</c:v>
                </c:pt>
                <c:pt idx="78">
                  <c:v>43360</c:v>
                </c:pt>
                <c:pt idx="79">
                  <c:v>43361</c:v>
                </c:pt>
                <c:pt idx="80">
                  <c:v>43362</c:v>
                </c:pt>
                <c:pt idx="81">
                  <c:v>43363</c:v>
                </c:pt>
                <c:pt idx="82">
                  <c:v>43364</c:v>
                </c:pt>
                <c:pt idx="83">
                  <c:v>43365</c:v>
                </c:pt>
                <c:pt idx="84">
                  <c:v>43366</c:v>
                </c:pt>
                <c:pt idx="85">
                  <c:v>43367</c:v>
                </c:pt>
                <c:pt idx="86">
                  <c:v>43368</c:v>
                </c:pt>
                <c:pt idx="87">
                  <c:v>43369</c:v>
                </c:pt>
                <c:pt idx="88">
                  <c:v>43370</c:v>
                </c:pt>
                <c:pt idx="89">
                  <c:v>43371</c:v>
                </c:pt>
                <c:pt idx="90">
                  <c:v>43372</c:v>
                </c:pt>
                <c:pt idx="91">
                  <c:v>43373</c:v>
                </c:pt>
                <c:pt idx="92">
                  <c:v>43374</c:v>
                </c:pt>
                <c:pt idx="93">
                  <c:v>43375</c:v>
                </c:pt>
                <c:pt idx="94">
                  <c:v>43376</c:v>
                </c:pt>
                <c:pt idx="95">
                  <c:v>43377</c:v>
                </c:pt>
                <c:pt idx="96">
                  <c:v>43378</c:v>
                </c:pt>
                <c:pt idx="97">
                  <c:v>43379</c:v>
                </c:pt>
                <c:pt idx="98">
                  <c:v>43380</c:v>
                </c:pt>
                <c:pt idx="99">
                  <c:v>43381</c:v>
                </c:pt>
                <c:pt idx="100">
                  <c:v>43382</c:v>
                </c:pt>
                <c:pt idx="101">
                  <c:v>43383</c:v>
                </c:pt>
                <c:pt idx="102">
                  <c:v>43384</c:v>
                </c:pt>
                <c:pt idx="103">
                  <c:v>43385</c:v>
                </c:pt>
                <c:pt idx="104">
                  <c:v>43386</c:v>
                </c:pt>
                <c:pt idx="105">
                  <c:v>43387</c:v>
                </c:pt>
                <c:pt idx="106">
                  <c:v>43388</c:v>
                </c:pt>
                <c:pt idx="107">
                  <c:v>43389</c:v>
                </c:pt>
                <c:pt idx="108">
                  <c:v>43390</c:v>
                </c:pt>
                <c:pt idx="109">
                  <c:v>43391</c:v>
                </c:pt>
                <c:pt idx="110">
                  <c:v>43392</c:v>
                </c:pt>
                <c:pt idx="111">
                  <c:v>43393</c:v>
                </c:pt>
                <c:pt idx="112">
                  <c:v>43394</c:v>
                </c:pt>
                <c:pt idx="113">
                  <c:v>43395</c:v>
                </c:pt>
                <c:pt idx="114">
                  <c:v>43396</c:v>
                </c:pt>
                <c:pt idx="115">
                  <c:v>43397</c:v>
                </c:pt>
                <c:pt idx="116">
                  <c:v>43398</c:v>
                </c:pt>
                <c:pt idx="117">
                  <c:v>43399</c:v>
                </c:pt>
                <c:pt idx="118">
                  <c:v>43400</c:v>
                </c:pt>
                <c:pt idx="119">
                  <c:v>43401</c:v>
                </c:pt>
                <c:pt idx="120">
                  <c:v>43402</c:v>
                </c:pt>
                <c:pt idx="121">
                  <c:v>43403</c:v>
                </c:pt>
                <c:pt idx="122">
                  <c:v>43404</c:v>
                </c:pt>
              </c:numCache>
            </c:numRef>
          </c:cat>
          <c:val>
            <c:numRef>
              <c:f>CUSUM!$P$2:$P$124</c:f>
              <c:numCache>
                <c:formatCode>#,##0.00_);\(#,##0.00\)</c:formatCode>
                <c:ptCount val="123"/>
                <c:pt idx="0">
                  <c:v>0</c:v>
                </c:pt>
                <c:pt idx="1">
                  <c:v>2.2580645161290391</c:v>
                </c:pt>
                <c:pt idx="2">
                  <c:v>5.5161290322580783</c:v>
                </c:pt>
                <c:pt idx="3">
                  <c:v>6.7741935483871174</c:v>
                </c:pt>
                <c:pt idx="4">
                  <c:v>5.0322580645161565</c:v>
                </c:pt>
                <c:pt idx="5">
                  <c:v>2.2903225806451957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3.2580645161290391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2.2580645161290391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2.2580645161290391</c:v>
                </c:pt>
                <c:pt idx="60">
                  <c:v>3.5161290322580783</c:v>
                </c:pt>
                <c:pt idx="61">
                  <c:v>0.7741935483871174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2.2580645161290391</c:v>
                </c:pt>
                <c:pt idx="66">
                  <c:v>3.5161290322580783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0.25806451612903913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10.258064516129039</c:v>
                </c:pt>
                <c:pt idx="88">
                  <c:v>15.516129032258078</c:v>
                </c:pt>
                <c:pt idx="89">
                  <c:v>25.774193548387117</c:v>
                </c:pt>
                <c:pt idx="90">
                  <c:v>33.032258064516157</c:v>
                </c:pt>
                <c:pt idx="91">
                  <c:v>43.290322580645196</c:v>
                </c:pt>
                <c:pt idx="92">
                  <c:v>50.548387096774235</c:v>
                </c:pt>
                <c:pt idx="93">
                  <c:v>58.806451612903274</c:v>
                </c:pt>
                <c:pt idx="94">
                  <c:v>77.064516129032313</c:v>
                </c:pt>
                <c:pt idx="95">
                  <c:v>96.322580645161352</c:v>
                </c:pt>
                <c:pt idx="96">
                  <c:v>112.58064516129039</c:v>
                </c:pt>
                <c:pt idx="97">
                  <c:v>125.83870967741943</c:v>
                </c:pt>
                <c:pt idx="98">
                  <c:v>131.09677419354847</c:v>
                </c:pt>
                <c:pt idx="99">
                  <c:v>135.35483870967749</c:v>
                </c:pt>
                <c:pt idx="100">
                  <c:v>136.61290322580652</c:v>
                </c:pt>
                <c:pt idx="101">
                  <c:v>136.87096774193554</c:v>
                </c:pt>
                <c:pt idx="102">
                  <c:v>137.12903225806457</c:v>
                </c:pt>
                <c:pt idx="103">
                  <c:v>143.38709677419359</c:v>
                </c:pt>
                <c:pt idx="104">
                  <c:v>149.64516129032262</c:v>
                </c:pt>
                <c:pt idx="105">
                  <c:v>162.90322580645164</c:v>
                </c:pt>
                <c:pt idx="106">
                  <c:v>171.16129032258067</c:v>
                </c:pt>
                <c:pt idx="107">
                  <c:v>181.41935483870969</c:v>
                </c:pt>
                <c:pt idx="108">
                  <c:v>187.67741935483872</c:v>
                </c:pt>
                <c:pt idx="109">
                  <c:v>195.93548387096774</c:v>
                </c:pt>
                <c:pt idx="110">
                  <c:v>200.19354838709677</c:v>
                </c:pt>
                <c:pt idx="111">
                  <c:v>209.45161290322579</c:v>
                </c:pt>
                <c:pt idx="112">
                  <c:v>215.70967741935482</c:v>
                </c:pt>
                <c:pt idx="113">
                  <c:v>223.96774193548384</c:v>
                </c:pt>
                <c:pt idx="114">
                  <c:v>234.22580645161287</c:v>
                </c:pt>
                <c:pt idx="115">
                  <c:v>239.48387096774189</c:v>
                </c:pt>
                <c:pt idx="116">
                  <c:v>249.74193548387092</c:v>
                </c:pt>
                <c:pt idx="117">
                  <c:v>250.99999999999994</c:v>
                </c:pt>
                <c:pt idx="118">
                  <c:v>261.25806451612897</c:v>
                </c:pt>
                <c:pt idx="119">
                  <c:v>273.51612903225799</c:v>
                </c:pt>
                <c:pt idx="120">
                  <c:v>291.77419354838702</c:v>
                </c:pt>
                <c:pt idx="121">
                  <c:v>307.03225806451604</c:v>
                </c:pt>
                <c:pt idx="122">
                  <c:v>318.29032258064507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CUSUM!$Q$1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CUSUM!$A$2:$A$124</c:f>
              <c:numCache>
                <c:formatCode>d\-mmm</c:formatCode>
                <c:ptCount val="123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  <c:pt idx="31">
                  <c:v>43313</c:v>
                </c:pt>
                <c:pt idx="32">
                  <c:v>43314</c:v>
                </c:pt>
                <c:pt idx="33">
                  <c:v>43315</c:v>
                </c:pt>
                <c:pt idx="34">
                  <c:v>43316</c:v>
                </c:pt>
                <c:pt idx="35">
                  <c:v>43317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43323</c:v>
                </c:pt>
                <c:pt idx="42">
                  <c:v>43324</c:v>
                </c:pt>
                <c:pt idx="43">
                  <c:v>43325</c:v>
                </c:pt>
                <c:pt idx="44">
                  <c:v>43326</c:v>
                </c:pt>
                <c:pt idx="45">
                  <c:v>43327</c:v>
                </c:pt>
                <c:pt idx="46">
                  <c:v>43328</c:v>
                </c:pt>
                <c:pt idx="47">
                  <c:v>43329</c:v>
                </c:pt>
                <c:pt idx="48">
                  <c:v>43330</c:v>
                </c:pt>
                <c:pt idx="49">
                  <c:v>43331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43337</c:v>
                </c:pt>
                <c:pt idx="56">
                  <c:v>43338</c:v>
                </c:pt>
                <c:pt idx="57">
                  <c:v>43339</c:v>
                </c:pt>
                <c:pt idx="58">
                  <c:v>43340</c:v>
                </c:pt>
                <c:pt idx="59">
                  <c:v>43341</c:v>
                </c:pt>
                <c:pt idx="60">
                  <c:v>43342</c:v>
                </c:pt>
                <c:pt idx="61">
                  <c:v>43343</c:v>
                </c:pt>
                <c:pt idx="62">
                  <c:v>43344</c:v>
                </c:pt>
                <c:pt idx="63">
                  <c:v>43345</c:v>
                </c:pt>
                <c:pt idx="64">
                  <c:v>43346</c:v>
                </c:pt>
                <c:pt idx="65">
                  <c:v>43347</c:v>
                </c:pt>
                <c:pt idx="66">
                  <c:v>43348</c:v>
                </c:pt>
                <c:pt idx="67">
                  <c:v>43349</c:v>
                </c:pt>
                <c:pt idx="68">
                  <c:v>43350</c:v>
                </c:pt>
                <c:pt idx="69">
                  <c:v>43351</c:v>
                </c:pt>
                <c:pt idx="70">
                  <c:v>43352</c:v>
                </c:pt>
                <c:pt idx="71">
                  <c:v>43353</c:v>
                </c:pt>
                <c:pt idx="72">
                  <c:v>43354</c:v>
                </c:pt>
                <c:pt idx="73">
                  <c:v>43355</c:v>
                </c:pt>
                <c:pt idx="74">
                  <c:v>43356</c:v>
                </c:pt>
                <c:pt idx="75">
                  <c:v>43357</c:v>
                </c:pt>
                <c:pt idx="76">
                  <c:v>43358</c:v>
                </c:pt>
                <c:pt idx="77">
                  <c:v>43359</c:v>
                </c:pt>
                <c:pt idx="78">
                  <c:v>43360</c:v>
                </c:pt>
                <c:pt idx="79">
                  <c:v>43361</c:v>
                </c:pt>
                <c:pt idx="80">
                  <c:v>43362</c:v>
                </c:pt>
                <c:pt idx="81">
                  <c:v>43363</c:v>
                </c:pt>
                <c:pt idx="82">
                  <c:v>43364</c:v>
                </c:pt>
                <c:pt idx="83">
                  <c:v>43365</c:v>
                </c:pt>
                <c:pt idx="84">
                  <c:v>43366</c:v>
                </c:pt>
                <c:pt idx="85">
                  <c:v>43367</c:v>
                </c:pt>
                <c:pt idx="86">
                  <c:v>43368</c:v>
                </c:pt>
                <c:pt idx="87">
                  <c:v>43369</c:v>
                </c:pt>
                <c:pt idx="88">
                  <c:v>43370</c:v>
                </c:pt>
                <c:pt idx="89">
                  <c:v>43371</c:v>
                </c:pt>
                <c:pt idx="90">
                  <c:v>43372</c:v>
                </c:pt>
                <c:pt idx="91">
                  <c:v>43373</c:v>
                </c:pt>
                <c:pt idx="92">
                  <c:v>43374</c:v>
                </c:pt>
                <c:pt idx="93">
                  <c:v>43375</c:v>
                </c:pt>
                <c:pt idx="94">
                  <c:v>43376</c:v>
                </c:pt>
                <c:pt idx="95">
                  <c:v>43377</c:v>
                </c:pt>
                <c:pt idx="96">
                  <c:v>43378</c:v>
                </c:pt>
                <c:pt idx="97">
                  <c:v>43379</c:v>
                </c:pt>
                <c:pt idx="98">
                  <c:v>43380</c:v>
                </c:pt>
                <c:pt idx="99">
                  <c:v>43381</c:v>
                </c:pt>
                <c:pt idx="100">
                  <c:v>43382</c:v>
                </c:pt>
                <c:pt idx="101">
                  <c:v>43383</c:v>
                </c:pt>
                <c:pt idx="102">
                  <c:v>43384</c:v>
                </c:pt>
                <c:pt idx="103">
                  <c:v>43385</c:v>
                </c:pt>
                <c:pt idx="104">
                  <c:v>43386</c:v>
                </c:pt>
                <c:pt idx="105">
                  <c:v>43387</c:v>
                </c:pt>
                <c:pt idx="106">
                  <c:v>43388</c:v>
                </c:pt>
                <c:pt idx="107">
                  <c:v>43389</c:v>
                </c:pt>
                <c:pt idx="108">
                  <c:v>43390</c:v>
                </c:pt>
                <c:pt idx="109">
                  <c:v>43391</c:v>
                </c:pt>
                <c:pt idx="110">
                  <c:v>43392</c:v>
                </c:pt>
                <c:pt idx="111">
                  <c:v>43393</c:v>
                </c:pt>
                <c:pt idx="112">
                  <c:v>43394</c:v>
                </c:pt>
                <c:pt idx="113">
                  <c:v>43395</c:v>
                </c:pt>
                <c:pt idx="114">
                  <c:v>43396</c:v>
                </c:pt>
                <c:pt idx="115">
                  <c:v>43397</c:v>
                </c:pt>
                <c:pt idx="116">
                  <c:v>43398</c:v>
                </c:pt>
                <c:pt idx="117">
                  <c:v>43399</c:v>
                </c:pt>
                <c:pt idx="118">
                  <c:v>43400</c:v>
                </c:pt>
                <c:pt idx="119">
                  <c:v>43401</c:v>
                </c:pt>
                <c:pt idx="120">
                  <c:v>43402</c:v>
                </c:pt>
                <c:pt idx="121">
                  <c:v>43403</c:v>
                </c:pt>
                <c:pt idx="122">
                  <c:v>43404</c:v>
                </c:pt>
              </c:numCache>
            </c:numRef>
          </c:cat>
          <c:val>
            <c:numRef>
              <c:f>CUSUM!$Q$2:$Q$124</c:f>
              <c:numCache>
                <c:formatCode>#,##0.00_);\(#,##0.00\)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6.9354838709677438</c:v>
                </c:pt>
                <c:pt idx="15">
                  <c:v>8.8709677419354875</c:v>
                </c:pt>
                <c:pt idx="16">
                  <c:v>8.8064516129032313</c:v>
                </c:pt>
                <c:pt idx="17">
                  <c:v>6.7419354838709751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1.9354838709677438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6.9354838709677438</c:v>
                </c:pt>
                <c:pt idx="66">
                  <c:v>15.870967741935488</c:v>
                </c:pt>
                <c:pt idx="67">
                  <c:v>27.806451612903231</c:v>
                </c:pt>
                <c:pt idx="68">
                  <c:v>45.741935483870975</c:v>
                </c:pt>
                <c:pt idx="69">
                  <c:v>59.677419354838719</c:v>
                </c:pt>
                <c:pt idx="70">
                  <c:v>65.612903225806463</c:v>
                </c:pt>
                <c:pt idx="71">
                  <c:v>68.548387096774206</c:v>
                </c:pt>
                <c:pt idx="72">
                  <c:v>69.48387096774195</c:v>
                </c:pt>
                <c:pt idx="73">
                  <c:v>69.419354838709694</c:v>
                </c:pt>
                <c:pt idx="74">
                  <c:v>67.354838709677438</c:v>
                </c:pt>
                <c:pt idx="75">
                  <c:v>62.290322580645181</c:v>
                </c:pt>
                <c:pt idx="76">
                  <c:v>63.225806451612925</c:v>
                </c:pt>
                <c:pt idx="77">
                  <c:v>78.161290322580669</c:v>
                </c:pt>
                <c:pt idx="78">
                  <c:v>86.096774193548413</c:v>
                </c:pt>
                <c:pt idx="79">
                  <c:v>96.032258064516157</c:v>
                </c:pt>
                <c:pt idx="80">
                  <c:v>105.9677419354839</c:v>
                </c:pt>
                <c:pt idx="81">
                  <c:v>110.90322580645164</c:v>
                </c:pt>
                <c:pt idx="82">
                  <c:v>111.83870967741939</c:v>
                </c:pt>
                <c:pt idx="83">
                  <c:v>118.77419354838713</c:v>
                </c:pt>
                <c:pt idx="84">
                  <c:v>122.70967741935488</c:v>
                </c:pt>
                <c:pt idx="85">
                  <c:v>127.64516129032262</c:v>
                </c:pt>
                <c:pt idx="86">
                  <c:v>126.58064516129036</c:v>
                </c:pt>
                <c:pt idx="87">
                  <c:v>127.51612903225811</c:v>
                </c:pt>
                <c:pt idx="88">
                  <c:v>130.45161290322585</c:v>
                </c:pt>
                <c:pt idx="89">
                  <c:v>138.38709677419359</c:v>
                </c:pt>
                <c:pt idx="90">
                  <c:v>141.32258064516134</c:v>
                </c:pt>
                <c:pt idx="91">
                  <c:v>150.25806451612908</c:v>
                </c:pt>
                <c:pt idx="92">
                  <c:v>172.19354838709683</c:v>
                </c:pt>
                <c:pt idx="93">
                  <c:v>191.12903225806457</c:v>
                </c:pt>
                <c:pt idx="94">
                  <c:v>203.06451612903231</c:v>
                </c:pt>
                <c:pt idx="95">
                  <c:v>210.00000000000006</c:v>
                </c:pt>
                <c:pt idx="96">
                  <c:v>213.9354838709678</c:v>
                </c:pt>
                <c:pt idx="97">
                  <c:v>219.87096774193554</c:v>
                </c:pt>
                <c:pt idx="98">
                  <c:v>227.80645161290329</c:v>
                </c:pt>
                <c:pt idx="99">
                  <c:v>236.74193548387103</c:v>
                </c:pt>
                <c:pt idx="100">
                  <c:v>251.67741935483878</c:v>
                </c:pt>
                <c:pt idx="101">
                  <c:v>270.61290322580652</c:v>
                </c:pt>
                <c:pt idx="102">
                  <c:v>292.54838709677426</c:v>
                </c:pt>
                <c:pt idx="103">
                  <c:v>306.48387096774201</c:v>
                </c:pt>
                <c:pt idx="104">
                  <c:v>319.41935483870975</c:v>
                </c:pt>
                <c:pt idx="105">
                  <c:v>329.35483870967749</c:v>
                </c:pt>
                <c:pt idx="106">
                  <c:v>336.29032258064524</c:v>
                </c:pt>
                <c:pt idx="107">
                  <c:v>339.22580645161298</c:v>
                </c:pt>
                <c:pt idx="108">
                  <c:v>341.16129032258073</c:v>
                </c:pt>
                <c:pt idx="109">
                  <c:v>348.09677419354847</c:v>
                </c:pt>
                <c:pt idx="110">
                  <c:v>368.03225806451621</c:v>
                </c:pt>
                <c:pt idx="111">
                  <c:v>395.96774193548396</c:v>
                </c:pt>
                <c:pt idx="112">
                  <c:v>419.9032258064517</c:v>
                </c:pt>
                <c:pt idx="113">
                  <c:v>438.83870967741944</c:v>
                </c:pt>
                <c:pt idx="114">
                  <c:v>455.77419354838719</c:v>
                </c:pt>
                <c:pt idx="115">
                  <c:v>469.70967741935493</c:v>
                </c:pt>
                <c:pt idx="116">
                  <c:v>480.64516129032268</c:v>
                </c:pt>
                <c:pt idx="117">
                  <c:v>490.58064516129042</c:v>
                </c:pt>
                <c:pt idx="118">
                  <c:v>498.51612903225816</c:v>
                </c:pt>
                <c:pt idx="119">
                  <c:v>511.45161290322591</c:v>
                </c:pt>
                <c:pt idx="120">
                  <c:v>539.38709677419365</c:v>
                </c:pt>
                <c:pt idx="121">
                  <c:v>565.32258064516145</c:v>
                </c:pt>
                <c:pt idx="122">
                  <c:v>587.25806451612925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CUSUM!$R$1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CUSUM!$A$2:$A$124</c:f>
              <c:numCache>
                <c:formatCode>d\-mmm</c:formatCode>
                <c:ptCount val="123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  <c:pt idx="31">
                  <c:v>43313</c:v>
                </c:pt>
                <c:pt idx="32">
                  <c:v>43314</c:v>
                </c:pt>
                <c:pt idx="33">
                  <c:v>43315</c:v>
                </c:pt>
                <c:pt idx="34">
                  <c:v>43316</c:v>
                </c:pt>
                <c:pt idx="35">
                  <c:v>43317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43323</c:v>
                </c:pt>
                <c:pt idx="42">
                  <c:v>43324</c:v>
                </c:pt>
                <c:pt idx="43">
                  <c:v>43325</c:v>
                </c:pt>
                <c:pt idx="44">
                  <c:v>43326</c:v>
                </c:pt>
                <c:pt idx="45">
                  <c:v>43327</c:v>
                </c:pt>
                <c:pt idx="46">
                  <c:v>43328</c:v>
                </c:pt>
                <c:pt idx="47">
                  <c:v>43329</c:v>
                </c:pt>
                <c:pt idx="48">
                  <c:v>43330</c:v>
                </c:pt>
                <c:pt idx="49">
                  <c:v>43331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43337</c:v>
                </c:pt>
                <c:pt idx="56">
                  <c:v>43338</c:v>
                </c:pt>
                <c:pt idx="57">
                  <c:v>43339</c:v>
                </c:pt>
                <c:pt idx="58">
                  <c:v>43340</c:v>
                </c:pt>
                <c:pt idx="59">
                  <c:v>43341</c:v>
                </c:pt>
                <c:pt idx="60">
                  <c:v>43342</c:v>
                </c:pt>
                <c:pt idx="61">
                  <c:v>43343</c:v>
                </c:pt>
                <c:pt idx="62">
                  <c:v>43344</c:v>
                </c:pt>
                <c:pt idx="63">
                  <c:v>43345</c:v>
                </c:pt>
                <c:pt idx="64">
                  <c:v>43346</c:v>
                </c:pt>
                <c:pt idx="65">
                  <c:v>43347</c:v>
                </c:pt>
                <c:pt idx="66">
                  <c:v>43348</c:v>
                </c:pt>
                <c:pt idx="67">
                  <c:v>43349</c:v>
                </c:pt>
                <c:pt idx="68">
                  <c:v>43350</c:v>
                </c:pt>
                <c:pt idx="69">
                  <c:v>43351</c:v>
                </c:pt>
                <c:pt idx="70">
                  <c:v>43352</c:v>
                </c:pt>
                <c:pt idx="71">
                  <c:v>43353</c:v>
                </c:pt>
                <c:pt idx="72">
                  <c:v>43354</c:v>
                </c:pt>
                <c:pt idx="73">
                  <c:v>43355</c:v>
                </c:pt>
                <c:pt idx="74">
                  <c:v>43356</c:v>
                </c:pt>
                <c:pt idx="75">
                  <c:v>43357</c:v>
                </c:pt>
                <c:pt idx="76">
                  <c:v>43358</c:v>
                </c:pt>
                <c:pt idx="77">
                  <c:v>43359</c:v>
                </c:pt>
                <c:pt idx="78">
                  <c:v>43360</c:v>
                </c:pt>
                <c:pt idx="79">
                  <c:v>43361</c:v>
                </c:pt>
                <c:pt idx="80">
                  <c:v>43362</c:v>
                </c:pt>
                <c:pt idx="81">
                  <c:v>43363</c:v>
                </c:pt>
                <c:pt idx="82">
                  <c:v>43364</c:v>
                </c:pt>
                <c:pt idx="83">
                  <c:v>43365</c:v>
                </c:pt>
                <c:pt idx="84">
                  <c:v>43366</c:v>
                </c:pt>
                <c:pt idx="85">
                  <c:v>43367</c:v>
                </c:pt>
                <c:pt idx="86">
                  <c:v>43368</c:v>
                </c:pt>
                <c:pt idx="87">
                  <c:v>43369</c:v>
                </c:pt>
                <c:pt idx="88">
                  <c:v>43370</c:v>
                </c:pt>
                <c:pt idx="89">
                  <c:v>43371</c:v>
                </c:pt>
                <c:pt idx="90">
                  <c:v>43372</c:v>
                </c:pt>
                <c:pt idx="91">
                  <c:v>43373</c:v>
                </c:pt>
                <c:pt idx="92">
                  <c:v>43374</c:v>
                </c:pt>
                <c:pt idx="93">
                  <c:v>43375</c:v>
                </c:pt>
                <c:pt idx="94">
                  <c:v>43376</c:v>
                </c:pt>
                <c:pt idx="95">
                  <c:v>43377</c:v>
                </c:pt>
                <c:pt idx="96">
                  <c:v>43378</c:v>
                </c:pt>
                <c:pt idx="97">
                  <c:v>43379</c:v>
                </c:pt>
                <c:pt idx="98">
                  <c:v>43380</c:v>
                </c:pt>
                <c:pt idx="99">
                  <c:v>43381</c:v>
                </c:pt>
                <c:pt idx="100">
                  <c:v>43382</c:v>
                </c:pt>
                <c:pt idx="101">
                  <c:v>43383</c:v>
                </c:pt>
                <c:pt idx="102">
                  <c:v>43384</c:v>
                </c:pt>
                <c:pt idx="103">
                  <c:v>43385</c:v>
                </c:pt>
                <c:pt idx="104">
                  <c:v>43386</c:v>
                </c:pt>
                <c:pt idx="105">
                  <c:v>43387</c:v>
                </c:pt>
                <c:pt idx="106">
                  <c:v>43388</c:v>
                </c:pt>
                <c:pt idx="107">
                  <c:v>43389</c:v>
                </c:pt>
                <c:pt idx="108">
                  <c:v>43390</c:v>
                </c:pt>
                <c:pt idx="109">
                  <c:v>43391</c:v>
                </c:pt>
                <c:pt idx="110">
                  <c:v>43392</c:v>
                </c:pt>
                <c:pt idx="111">
                  <c:v>43393</c:v>
                </c:pt>
                <c:pt idx="112">
                  <c:v>43394</c:v>
                </c:pt>
                <c:pt idx="113">
                  <c:v>43395</c:v>
                </c:pt>
                <c:pt idx="114">
                  <c:v>43396</c:v>
                </c:pt>
                <c:pt idx="115">
                  <c:v>43397</c:v>
                </c:pt>
                <c:pt idx="116">
                  <c:v>43398</c:v>
                </c:pt>
                <c:pt idx="117">
                  <c:v>43399</c:v>
                </c:pt>
                <c:pt idx="118">
                  <c:v>43400</c:v>
                </c:pt>
                <c:pt idx="119">
                  <c:v>43401</c:v>
                </c:pt>
                <c:pt idx="120">
                  <c:v>43402</c:v>
                </c:pt>
                <c:pt idx="121">
                  <c:v>43403</c:v>
                </c:pt>
                <c:pt idx="122">
                  <c:v>43404</c:v>
                </c:pt>
              </c:numCache>
            </c:numRef>
          </c:cat>
          <c:val>
            <c:numRef>
              <c:f>CUSUM!$R$2:$R$124</c:f>
              <c:numCache>
                <c:formatCode>#,##0.00_);\(#,##0.00\)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5.0967741935483843</c:v>
                </c:pt>
                <c:pt idx="12">
                  <c:v>4.1935483870967687</c:v>
                </c:pt>
                <c:pt idx="13">
                  <c:v>3.290322580645153</c:v>
                </c:pt>
                <c:pt idx="14">
                  <c:v>2.3870967741935374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5.0967741935483843</c:v>
                </c:pt>
                <c:pt idx="20">
                  <c:v>4.1935483870967687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1.0967741935483843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2.0967741935483843</c:v>
                </c:pt>
                <c:pt idx="35">
                  <c:v>1.1935483870967687</c:v>
                </c:pt>
                <c:pt idx="36">
                  <c:v>4.290322580645153</c:v>
                </c:pt>
                <c:pt idx="37">
                  <c:v>9.3870967741935374</c:v>
                </c:pt>
                <c:pt idx="38">
                  <c:v>6.4838709677419217</c:v>
                </c:pt>
                <c:pt idx="39">
                  <c:v>7.5806451612903061</c:v>
                </c:pt>
                <c:pt idx="40">
                  <c:v>9.6774193548386904</c:v>
                </c:pt>
                <c:pt idx="41">
                  <c:v>13.774193548387075</c:v>
                </c:pt>
                <c:pt idx="42">
                  <c:v>14.870967741935459</c:v>
                </c:pt>
                <c:pt idx="43">
                  <c:v>12.967741935483843</c:v>
                </c:pt>
                <c:pt idx="44">
                  <c:v>14.064516129032228</c:v>
                </c:pt>
                <c:pt idx="45">
                  <c:v>18.161290322580612</c:v>
                </c:pt>
                <c:pt idx="46">
                  <c:v>16.258064516128997</c:v>
                </c:pt>
                <c:pt idx="47">
                  <c:v>18.354838709677381</c:v>
                </c:pt>
                <c:pt idx="48">
                  <c:v>20.451612903225765</c:v>
                </c:pt>
                <c:pt idx="49">
                  <c:v>25.54838709677415</c:v>
                </c:pt>
                <c:pt idx="50">
                  <c:v>30.645161290322534</c:v>
                </c:pt>
                <c:pt idx="51">
                  <c:v>31.741935483870918</c:v>
                </c:pt>
                <c:pt idx="52">
                  <c:v>36.838709677419303</c:v>
                </c:pt>
                <c:pt idx="53">
                  <c:v>37.935483870967687</c:v>
                </c:pt>
                <c:pt idx="54">
                  <c:v>41.032258064516071</c:v>
                </c:pt>
                <c:pt idx="55">
                  <c:v>45.129032258064456</c:v>
                </c:pt>
                <c:pt idx="56">
                  <c:v>44.22580645161284</c:v>
                </c:pt>
                <c:pt idx="57">
                  <c:v>43.322580645161224</c:v>
                </c:pt>
                <c:pt idx="58">
                  <c:v>52.419354838709609</c:v>
                </c:pt>
                <c:pt idx="59">
                  <c:v>55.516129032257993</c:v>
                </c:pt>
                <c:pt idx="60">
                  <c:v>64.612903225806377</c:v>
                </c:pt>
                <c:pt idx="61">
                  <c:v>64.709677419354762</c:v>
                </c:pt>
                <c:pt idx="62">
                  <c:v>62.806451612903146</c:v>
                </c:pt>
                <c:pt idx="63">
                  <c:v>62.90322580645153</c:v>
                </c:pt>
                <c:pt idx="64">
                  <c:v>66.999999999999915</c:v>
                </c:pt>
                <c:pt idx="65">
                  <c:v>79.096774193548299</c:v>
                </c:pt>
                <c:pt idx="66">
                  <c:v>83.193548387096683</c:v>
                </c:pt>
                <c:pt idx="67">
                  <c:v>87.290322580645068</c:v>
                </c:pt>
                <c:pt idx="68">
                  <c:v>84.387096774193452</c:v>
                </c:pt>
                <c:pt idx="69">
                  <c:v>85.483870967741836</c:v>
                </c:pt>
                <c:pt idx="70">
                  <c:v>91.580645161290221</c:v>
                </c:pt>
                <c:pt idx="71">
                  <c:v>96.677419354838605</c:v>
                </c:pt>
                <c:pt idx="72">
                  <c:v>102.77419354838699</c:v>
                </c:pt>
                <c:pt idx="73">
                  <c:v>110.87096774193537</c:v>
                </c:pt>
                <c:pt idx="74">
                  <c:v>118.96774193548376</c:v>
                </c:pt>
                <c:pt idx="75">
                  <c:v>125.06451612903214</c:v>
                </c:pt>
                <c:pt idx="76">
                  <c:v>127.16129032258053</c:v>
                </c:pt>
                <c:pt idx="77">
                  <c:v>130.25806451612891</c:v>
                </c:pt>
                <c:pt idx="78">
                  <c:v>136.3548387096773</c:v>
                </c:pt>
                <c:pt idx="79">
                  <c:v>146.45161290322568</c:v>
                </c:pt>
                <c:pt idx="80">
                  <c:v>154.54838709677406</c:v>
                </c:pt>
                <c:pt idx="81">
                  <c:v>164.64516129032245</c:v>
                </c:pt>
                <c:pt idx="82">
                  <c:v>168.74193548387083</c:v>
                </c:pt>
                <c:pt idx="83">
                  <c:v>170.83870967741922</c:v>
                </c:pt>
                <c:pt idx="84">
                  <c:v>178.9354838709676</c:v>
                </c:pt>
                <c:pt idx="85">
                  <c:v>190.03225806451599</c:v>
                </c:pt>
                <c:pt idx="86">
                  <c:v>197.12903225806437</c:v>
                </c:pt>
                <c:pt idx="87">
                  <c:v>200.22580645161275</c:v>
                </c:pt>
                <c:pt idx="88">
                  <c:v>201.32258064516114</c:v>
                </c:pt>
                <c:pt idx="89">
                  <c:v>204.41935483870952</c:v>
                </c:pt>
                <c:pt idx="90">
                  <c:v>209.51612903225791</c:v>
                </c:pt>
                <c:pt idx="91">
                  <c:v>226.61290322580629</c:v>
                </c:pt>
                <c:pt idx="92">
                  <c:v>240.70967741935468</c:v>
                </c:pt>
                <c:pt idx="93">
                  <c:v>257.80645161290306</c:v>
                </c:pt>
                <c:pt idx="94">
                  <c:v>272.90322580645147</c:v>
                </c:pt>
                <c:pt idx="95">
                  <c:v>279.99999999999989</c:v>
                </c:pt>
                <c:pt idx="96">
                  <c:v>287.0967741935483</c:v>
                </c:pt>
                <c:pt idx="97">
                  <c:v>293.19354838709671</c:v>
                </c:pt>
                <c:pt idx="98">
                  <c:v>314.29032258064512</c:v>
                </c:pt>
                <c:pt idx="99">
                  <c:v>340.38709677419354</c:v>
                </c:pt>
                <c:pt idx="100">
                  <c:v>359.48387096774195</c:v>
                </c:pt>
                <c:pt idx="101">
                  <c:v>375.58064516129036</c:v>
                </c:pt>
                <c:pt idx="102">
                  <c:v>389.67741935483878</c:v>
                </c:pt>
                <c:pt idx="103">
                  <c:v>399.77419354838719</c:v>
                </c:pt>
                <c:pt idx="104">
                  <c:v>413.8709677419356</c:v>
                </c:pt>
                <c:pt idx="105">
                  <c:v>425.96774193548401</c:v>
                </c:pt>
                <c:pt idx="106">
                  <c:v>438.06451612903243</c:v>
                </c:pt>
                <c:pt idx="107">
                  <c:v>453.16129032258084</c:v>
                </c:pt>
                <c:pt idx="108">
                  <c:v>467.25806451612925</c:v>
                </c:pt>
                <c:pt idx="109">
                  <c:v>482.35483870967767</c:v>
                </c:pt>
                <c:pt idx="110">
                  <c:v>498.45161290322608</c:v>
                </c:pt>
                <c:pt idx="111">
                  <c:v>516.54838709677449</c:v>
                </c:pt>
                <c:pt idx="112">
                  <c:v>529.6451612903229</c:v>
                </c:pt>
                <c:pt idx="113">
                  <c:v>539.74193548387132</c:v>
                </c:pt>
                <c:pt idx="114">
                  <c:v>550.83870967741973</c:v>
                </c:pt>
                <c:pt idx="115">
                  <c:v>560.93548387096814</c:v>
                </c:pt>
                <c:pt idx="116">
                  <c:v>570.03225806451655</c:v>
                </c:pt>
                <c:pt idx="117">
                  <c:v>579.12903225806497</c:v>
                </c:pt>
                <c:pt idx="118">
                  <c:v>598.22580645161338</c:v>
                </c:pt>
                <c:pt idx="119">
                  <c:v>631.32258064516179</c:v>
                </c:pt>
                <c:pt idx="120">
                  <c:v>664.41935483871021</c:v>
                </c:pt>
                <c:pt idx="121">
                  <c:v>697.51612903225862</c:v>
                </c:pt>
                <c:pt idx="122">
                  <c:v>721.61290322580703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CUSUM!$S$1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CUSUM!$A$2:$A$124</c:f>
              <c:numCache>
                <c:formatCode>d\-mmm</c:formatCode>
                <c:ptCount val="123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  <c:pt idx="31">
                  <c:v>43313</c:v>
                </c:pt>
                <c:pt idx="32">
                  <c:v>43314</c:v>
                </c:pt>
                <c:pt idx="33">
                  <c:v>43315</c:v>
                </c:pt>
                <c:pt idx="34">
                  <c:v>43316</c:v>
                </c:pt>
                <c:pt idx="35">
                  <c:v>43317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43323</c:v>
                </c:pt>
                <c:pt idx="42">
                  <c:v>43324</c:v>
                </c:pt>
                <c:pt idx="43">
                  <c:v>43325</c:v>
                </c:pt>
                <c:pt idx="44">
                  <c:v>43326</c:v>
                </c:pt>
                <c:pt idx="45">
                  <c:v>43327</c:v>
                </c:pt>
                <c:pt idx="46">
                  <c:v>43328</c:v>
                </c:pt>
                <c:pt idx="47">
                  <c:v>43329</c:v>
                </c:pt>
                <c:pt idx="48">
                  <c:v>43330</c:v>
                </c:pt>
                <c:pt idx="49">
                  <c:v>43331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43337</c:v>
                </c:pt>
                <c:pt idx="56">
                  <c:v>43338</c:v>
                </c:pt>
                <c:pt idx="57">
                  <c:v>43339</c:v>
                </c:pt>
                <c:pt idx="58">
                  <c:v>43340</c:v>
                </c:pt>
                <c:pt idx="59">
                  <c:v>43341</c:v>
                </c:pt>
                <c:pt idx="60">
                  <c:v>43342</c:v>
                </c:pt>
                <c:pt idx="61">
                  <c:v>43343</c:v>
                </c:pt>
                <c:pt idx="62">
                  <c:v>43344</c:v>
                </c:pt>
                <c:pt idx="63">
                  <c:v>43345</c:v>
                </c:pt>
                <c:pt idx="64">
                  <c:v>43346</c:v>
                </c:pt>
                <c:pt idx="65">
                  <c:v>43347</c:v>
                </c:pt>
                <c:pt idx="66">
                  <c:v>43348</c:v>
                </c:pt>
                <c:pt idx="67">
                  <c:v>43349</c:v>
                </c:pt>
                <c:pt idx="68">
                  <c:v>43350</c:v>
                </c:pt>
                <c:pt idx="69">
                  <c:v>43351</c:v>
                </c:pt>
                <c:pt idx="70">
                  <c:v>43352</c:v>
                </c:pt>
                <c:pt idx="71">
                  <c:v>43353</c:v>
                </c:pt>
                <c:pt idx="72">
                  <c:v>43354</c:v>
                </c:pt>
                <c:pt idx="73">
                  <c:v>43355</c:v>
                </c:pt>
                <c:pt idx="74">
                  <c:v>43356</c:v>
                </c:pt>
                <c:pt idx="75">
                  <c:v>43357</c:v>
                </c:pt>
                <c:pt idx="76">
                  <c:v>43358</c:v>
                </c:pt>
                <c:pt idx="77">
                  <c:v>43359</c:v>
                </c:pt>
                <c:pt idx="78">
                  <c:v>43360</c:v>
                </c:pt>
                <c:pt idx="79">
                  <c:v>43361</c:v>
                </c:pt>
                <c:pt idx="80">
                  <c:v>43362</c:v>
                </c:pt>
                <c:pt idx="81">
                  <c:v>43363</c:v>
                </c:pt>
                <c:pt idx="82">
                  <c:v>43364</c:v>
                </c:pt>
                <c:pt idx="83">
                  <c:v>43365</c:v>
                </c:pt>
                <c:pt idx="84">
                  <c:v>43366</c:v>
                </c:pt>
                <c:pt idx="85">
                  <c:v>43367</c:v>
                </c:pt>
                <c:pt idx="86">
                  <c:v>43368</c:v>
                </c:pt>
                <c:pt idx="87">
                  <c:v>43369</c:v>
                </c:pt>
                <c:pt idx="88">
                  <c:v>43370</c:v>
                </c:pt>
                <c:pt idx="89">
                  <c:v>43371</c:v>
                </c:pt>
                <c:pt idx="90">
                  <c:v>43372</c:v>
                </c:pt>
                <c:pt idx="91">
                  <c:v>43373</c:v>
                </c:pt>
                <c:pt idx="92">
                  <c:v>43374</c:v>
                </c:pt>
                <c:pt idx="93">
                  <c:v>43375</c:v>
                </c:pt>
                <c:pt idx="94">
                  <c:v>43376</c:v>
                </c:pt>
                <c:pt idx="95">
                  <c:v>43377</c:v>
                </c:pt>
                <c:pt idx="96">
                  <c:v>43378</c:v>
                </c:pt>
                <c:pt idx="97">
                  <c:v>43379</c:v>
                </c:pt>
                <c:pt idx="98">
                  <c:v>43380</c:v>
                </c:pt>
                <c:pt idx="99">
                  <c:v>43381</c:v>
                </c:pt>
                <c:pt idx="100">
                  <c:v>43382</c:v>
                </c:pt>
                <c:pt idx="101">
                  <c:v>43383</c:v>
                </c:pt>
                <c:pt idx="102">
                  <c:v>43384</c:v>
                </c:pt>
                <c:pt idx="103">
                  <c:v>43385</c:v>
                </c:pt>
                <c:pt idx="104">
                  <c:v>43386</c:v>
                </c:pt>
                <c:pt idx="105">
                  <c:v>43387</c:v>
                </c:pt>
                <c:pt idx="106">
                  <c:v>43388</c:v>
                </c:pt>
                <c:pt idx="107">
                  <c:v>43389</c:v>
                </c:pt>
                <c:pt idx="108">
                  <c:v>43390</c:v>
                </c:pt>
                <c:pt idx="109">
                  <c:v>43391</c:v>
                </c:pt>
                <c:pt idx="110">
                  <c:v>43392</c:v>
                </c:pt>
                <c:pt idx="111">
                  <c:v>43393</c:v>
                </c:pt>
                <c:pt idx="112">
                  <c:v>43394</c:v>
                </c:pt>
                <c:pt idx="113">
                  <c:v>43395</c:v>
                </c:pt>
                <c:pt idx="114">
                  <c:v>43396</c:v>
                </c:pt>
                <c:pt idx="115">
                  <c:v>43397</c:v>
                </c:pt>
                <c:pt idx="116">
                  <c:v>43398</c:v>
                </c:pt>
                <c:pt idx="117">
                  <c:v>43399</c:v>
                </c:pt>
                <c:pt idx="118">
                  <c:v>43400</c:v>
                </c:pt>
                <c:pt idx="119">
                  <c:v>43401</c:v>
                </c:pt>
                <c:pt idx="120">
                  <c:v>43402</c:v>
                </c:pt>
                <c:pt idx="121">
                  <c:v>43403</c:v>
                </c:pt>
                <c:pt idx="122">
                  <c:v>43404</c:v>
                </c:pt>
              </c:numCache>
            </c:numRef>
          </c:cat>
          <c:val>
            <c:numRef>
              <c:f>CUSUM!$S$2:$S$124</c:f>
              <c:numCache>
                <c:formatCode>#,##0.00_);\(#,##0.00\)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3.7096774193548328</c:v>
                </c:pt>
                <c:pt idx="3">
                  <c:v>6.4193548387096655</c:v>
                </c:pt>
                <c:pt idx="4">
                  <c:v>3.1290322580644983</c:v>
                </c:pt>
                <c:pt idx="5">
                  <c:v>0</c:v>
                </c:pt>
                <c:pt idx="6">
                  <c:v>0.70967741935483275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1.7096774193548328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6.7096774193548328</c:v>
                </c:pt>
                <c:pt idx="46">
                  <c:v>19.419354838709666</c:v>
                </c:pt>
                <c:pt idx="47">
                  <c:v>33.129032258064498</c:v>
                </c:pt>
                <c:pt idx="48">
                  <c:v>35.838709677419331</c:v>
                </c:pt>
                <c:pt idx="49">
                  <c:v>33.548387096774164</c:v>
                </c:pt>
                <c:pt idx="50">
                  <c:v>29.258064516128997</c:v>
                </c:pt>
                <c:pt idx="51">
                  <c:v>24.967741935483829</c:v>
                </c:pt>
                <c:pt idx="52">
                  <c:v>16.677419354838662</c:v>
                </c:pt>
                <c:pt idx="53">
                  <c:v>6.3870967741934948</c:v>
                </c:pt>
                <c:pt idx="54">
                  <c:v>2.0967741935483275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0.70967741935483275</c:v>
                </c:pt>
                <c:pt idx="79">
                  <c:v>2.4193548387096655</c:v>
                </c:pt>
                <c:pt idx="80">
                  <c:v>0</c:v>
                </c:pt>
                <c:pt idx="81">
                  <c:v>0</c:v>
                </c:pt>
                <c:pt idx="82">
                  <c:v>6.7096774193548328</c:v>
                </c:pt>
                <c:pt idx="83">
                  <c:v>4.4193548387096655</c:v>
                </c:pt>
                <c:pt idx="84">
                  <c:v>2.1290322580644983</c:v>
                </c:pt>
                <c:pt idx="85">
                  <c:v>10.838709677419331</c:v>
                </c:pt>
                <c:pt idx="86">
                  <c:v>23.548387096774164</c:v>
                </c:pt>
                <c:pt idx="87">
                  <c:v>25.258064516128997</c:v>
                </c:pt>
                <c:pt idx="88">
                  <c:v>25.967741935483829</c:v>
                </c:pt>
                <c:pt idx="89">
                  <c:v>28.677419354838662</c:v>
                </c:pt>
                <c:pt idx="90">
                  <c:v>32.387096774193495</c:v>
                </c:pt>
                <c:pt idx="91">
                  <c:v>35.096774193548328</c:v>
                </c:pt>
                <c:pt idx="92">
                  <c:v>32.80645161290316</c:v>
                </c:pt>
                <c:pt idx="93">
                  <c:v>30.516129032257993</c:v>
                </c:pt>
                <c:pt idx="94">
                  <c:v>28.225806451612826</c:v>
                </c:pt>
                <c:pt idx="95">
                  <c:v>22.935483870967659</c:v>
                </c:pt>
                <c:pt idx="96">
                  <c:v>18.645161290322491</c:v>
                </c:pt>
                <c:pt idx="97">
                  <c:v>14.354838709677324</c:v>
                </c:pt>
                <c:pt idx="98">
                  <c:v>20.064516129032157</c:v>
                </c:pt>
                <c:pt idx="99">
                  <c:v>27.77419354838699</c:v>
                </c:pt>
                <c:pt idx="100">
                  <c:v>31.483870967741822</c:v>
                </c:pt>
                <c:pt idx="101">
                  <c:v>31.193548387096655</c:v>
                </c:pt>
                <c:pt idx="102">
                  <c:v>31.903225806451488</c:v>
                </c:pt>
                <c:pt idx="103">
                  <c:v>30.612903225806321</c:v>
                </c:pt>
                <c:pt idx="104">
                  <c:v>28.322580645161153</c:v>
                </c:pt>
                <c:pt idx="105">
                  <c:v>31.032258064515986</c:v>
                </c:pt>
                <c:pt idx="106">
                  <c:v>42.741935483870819</c:v>
                </c:pt>
                <c:pt idx="107">
                  <c:v>48.451612903225652</c:v>
                </c:pt>
                <c:pt idx="108">
                  <c:v>56.161290322580484</c:v>
                </c:pt>
                <c:pt idx="109">
                  <c:v>62.870967741935317</c:v>
                </c:pt>
                <c:pt idx="110">
                  <c:v>79.58064516129015</c:v>
                </c:pt>
                <c:pt idx="111">
                  <c:v>89.290322580644983</c:v>
                </c:pt>
                <c:pt idx="112">
                  <c:v>96.999999999999815</c:v>
                </c:pt>
                <c:pt idx="113">
                  <c:v>107.70967741935465</c:v>
                </c:pt>
                <c:pt idx="114">
                  <c:v>124.41935483870948</c:v>
                </c:pt>
                <c:pt idx="115">
                  <c:v>138.12903225806431</c:v>
                </c:pt>
                <c:pt idx="116">
                  <c:v>161.83870967741916</c:v>
                </c:pt>
                <c:pt idx="117">
                  <c:v>180.54838709677398</c:v>
                </c:pt>
                <c:pt idx="118">
                  <c:v>191.2580645161288</c:v>
                </c:pt>
                <c:pt idx="119">
                  <c:v>206.96774193548362</c:v>
                </c:pt>
                <c:pt idx="120">
                  <c:v>211.67741935483843</c:v>
                </c:pt>
                <c:pt idx="121">
                  <c:v>213.38709677419325</c:v>
                </c:pt>
                <c:pt idx="122">
                  <c:v>219.09677419354807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CUSUM!$T$1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CUSUM!$A$2:$A$124</c:f>
              <c:numCache>
                <c:formatCode>d\-mmm</c:formatCode>
                <c:ptCount val="123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  <c:pt idx="31">
                  <c:v>43313</c:v>
                </c:pt>
                <c:pt idx="32">
                  <c:v>43314</c:v>
                </c:pt>
                <c:pt idx="33">
                  <c:v>43315</c:v>
                </c:pt>
                <c:pt idx="34">
                  <c:v>43316</c:v>
                </c:pt>
                <c:pt idx="35">
                  <c:v>43317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43323</c:v>
                </c:pt>
                <c:pt idx="42">
                  <c:v>43324</c:v>
                </c:pt>
                <c:pt idx="43">
                  <c:v>43325</c:v>
                </c:pt>
                <c:pt idx="44">
                  <c:v>43326</c:v>
                </c:pt>
                <c:pt idx="45">
                  <c:v>43327</c:v>
                </c:pt>
                <c:pt idx="46">
                  <c:v>43328</c:v>
                </c:pt>
                <c:pt idx="47">
                  <c:v>43329</c:v>
                </c:pt>
                <c:pt idx="48">
                  <c:v>43330</c:v>
                </c:pt>
                <c:pt idx="49">
                  <c:v>43331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43337</c:v>
                </c:pt>
                <c:pt idx="56">
                  <c:v>43338</c:v>
                </c:pt>
                <c:pt idx="57">
                  <c:v>43339</c:v>
                </c:pt>
                <c:pt idx="58">
                  <c:v>43340</c:v>
                </c:pt>
                <c:pt idx="59">
                  <c:v>43341</c:v>
                </c:pt>
                <c:pt idx="60">
                  <c:v>43342</c:v>
                </c:pt>
                <c:pt idx="61">
                  <c:v>43343</c:v>
                </c:pt>
                <c:pt idx="62">
                  <c:v>43344</c:v>
                </c:pt>
                <c:pt idx="63">
                  <c:v>43345</c:v>
                </c:pt>
                <c:pt idx="64">
                  <c:v>43346</c:v>
                </c:pt>
                <c:pt idx="65">
                  <c:v>43347</c:v>
                </c:pt>
                <c:pt idx="66">
                  <c:v>43348</c:v>
                </c:pt>
                <c:pt idx="67">
                  <c:v>43349</c:v>
                </c:pt>
                <c:pt idx="68">
                  <c:v>43350</c:v>
                </c:pt>
                <c:pt idx="69">
                  <c:v>43351</c:v>
                </c:pt>
                <c:pt idx="70">
                  <c:v>43352</c:v>
                </c:pt>
                <c:pt idx="71">
                  <c:v>43353</c:v>
                </c:pt>
                <c:pt idx="72">
                  <c:v>43354</c:v>
                </c:pt>
                <c:pt idx="73">
                  <c:v>43355</c:v>
                </c:pt>
                <c:pt idx="74">
                  <c:v>43356</c:v>
                </c:pt>
                <c:pt idx="75">
                  <c:v>43357</c:v>
                </c:pt>
                <c:pt idx="76">
                  <c:v>43358</c:v>
                </c:pt>
                <c:pt idx="77">
                  <c:v>43359</c:v>
                </c:pt>
                <c:pt idx="78">
                  <c:v>43360</c:v>
                </c:pt>
                <c:pt idx="79">
                  <c:v>43361</c:v>
                </c:pt>
                <c:pt idx="80">
                  <c:v>43362</c:v>
                </c:pt>
                <c:pt idx="81">
                  <c:v>43363</c:v>
                </c:pt>
                <c:pt idx="82">
                  <c:v>43364</c:v>
                </c:pt>
                <c:pt idx="83">
                  <c:v>43365</c:v>
                </c:pt>
                <c:pt idx="84">
                  <c:v>43366</c:v>
                </c:pt>
                <c:pt idx="85">
                  <c:v>43367</c:v>
                </c:pt>
                <c:pt idx="86">
                  <c:v>43368</c:v>
                </c:pt>
                <c:pt idx="87">
                  <c:v>43369</c:v>
                </c:pt>
                <c:pt idx="88">
                  <c:v>43370</c:v>
                </c:pt>
                <c:pt idx="89">
                  <c:v>43371</c:v>
                </c:pt>
                <c:pt idx="90">
                  <c:v>43372</c:v>
                </c:pt>
                <c:pt idx="91">
                  <c:v>43373</c:v>
                </c:pt>
                <c:pt idx="92">
                  <c:v>43374</c:v>
                </c:pt>
                <c:pt idx="93">
                  <c:v>43375</c:v>
                </c:pt>
                <c:pt idx="94">
                  <c:v>43376</c:v>
                </c:pt>
                <c:pt idx="95">
                  <c:v>43377</c:v>
                </c:pt>
                <c:pt idx="96">
                  <c:v>43378</c:v>
                </c:pt>
                <c:pt idx="97">
                  <c:v>43379</c:v>
                </c:pt>
                <c:pt idx="98">
                  <c:v>43380</c:v>
                </c:pt>
                <c:pt idx="99">
                  <c:v>43381</c:v>
                </c:pt>
                <c:pt idx="100">
                  <c:v>43382</c:v>
                </c:pt>
                <c:pt idx="101">
                  <c:v>43383</c:v>
                </c:pt>
                <c:pt idx="102">
                  <c:v>43384</c:v>
                </c:pt>
                <c:pt idx="103">
                  <c:v>43385</c:v>
                </c:pt>
                <c:pt idx="104">
                  <c:v>43386</c:v>
                </c:pt>
                <c:pt idx="105">
                  <c:v>43387</c:v>
                </c:pt>
                <c:pt idx="106">
                  <c:v>43388</c:v>
                </c:pt>
                <c:pt idx="107">
                  <c:v>43389</c:v>
                </c:pt>
                <c:pt idx="108">
                  <c:v>43390</c:v>
                </c:pt>
                <c:pt idx="109">
                  <c:v>43391</c:v>
                </c:pt>
                <c:pt idx="110">
                  <c:v>43392</c:v>
                </c:pt>
                <c:pt idx="111">
                  <c:v>43393</c:v>
                </c:pt>
                <c:pt idx="112">
                  <c:v>43394</c:v>
                </c:pt>
                <c:pt idx="113">
                  <c:v>43395</c:v>
                </c:pt>
                <c:pt idx="114">
                  <c:v>43396</c:v>
                </c:pt>
                <c:pt idx="115">
                  <c:v>43397</c:v>
                </c:pt>
                <c:pt idx="116">
                  <c:v>43398</c:v>
                </c:pt>
                <c:pt idx="117">
                  <c:v>43399</c:v>
                </c:pt>
                <c:pt idx="118">
                  <c:v>43400</c:v>
                </c:pt>
                <c:pt idx="119">
                  <c:v>43401</c:v>
                </c:pt>
                <c:pt idx="120">
                  <c:v>43402</c:v>
                </c:pt>
                <c:pt idx="121">
                  <c:v>43403</c:v>
                </c:pt>
                <c:pt idx="122">
                  <c:v>43404</c:v>
                </c:pt>
              </c:numCache>
            </c:numRef>
          </c:cat>
          <c:val>
            <c:numRef>
              <c:f>CUSUM!$T$2:$T$124</c:f>
              <c:numCache>
                <c:formatCode>#,##0.00_);\(#,##0.00\)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5.6129032258064484</c:v>
                </c:pt>
                <c:pt idx="20">
                  <c:v>5.2258064516128968</c:v>
                </c:pt>
                <c:pt idx="21">
                  <c:v>3.8387096774193452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0.6129032258064484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3.6129032258064484</c:v>
                </c:pt>
                <c:pt idx="76">
                  <c:v>5.2258064516128968</c:v>
                </c:pt>
                <c:pt idx="77">
                  <c:v>0.83870967741934521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4.6129032258064484</c:v>
                </c:pt>
                <c:pt idx="85">
                  <c:v>8.2258064516128968</c:v>
                </c:pt>
                <c:pt idx="86">
                  <c:v>12.838709677419345</c:v>
                </c:pt>
                <c:pt idx="87">
                  <c:v>20.451612903225794</c:v>
                </c:pt>
                <c:pt idx="88">
                  <c:v>24.064516129032242</c:v>
                </c:pt>
                <c:pt idx="89">
                  <c:v>31.67741935483869</c:v>
                </c:pt>
                <c:pt idx="90">
                  <c:v>42.290322580645139</c:v>
                </c:pt>
                <c:pt idx="91">
                  <c:v>39.903225806451587</c:v>
                </c:pt>
                <c:pt idx="92">
                  <c:v>35.516129032258036</c:v>
                </c:pt>
                <c:pt idx="93">
                  <c:v>32.129032258064484</c:v>
                </c:pt>
                <c:pt idx="94">
                  <c:v>35.741935483870932</c:v>
                </c:pt>
                <c:pt idx="95">
                  <c:v>52.354838709677381</c:v>
                </c:pt>
                <c:pt idx="96">
                  <c:v>62.967741935483829</c:v>
                </c:pt>
                <c:pt idx="97">
                  <c:v>66.580645161290278</c:v>
                </c:pt>
                <c:pt idx="98">
                  <c:v>66.193548387096726</c:v>
                </c:pt>
                <c:pt idx="99">
                  <c:v>61.806451612903174</c:v>
                </c:pt>
                <c:pt idx="100">
                  <c:v>57.419354838709623</c:v>
                </c:pt>
                <c:pt idx="101">
                  <c:v>53.032258064516071</c:v>
                </c:pt>
                <c:pt idx="102">
                  <c:v>48.64516129032252</c:v>
                </c:pt>
                <c:pt idx="103">
                  <c:v>45.258064516128968</c:v>
                </c:pt>
                <c:pt idx="104">
                  <c:v>41.870967741935416</c:v>
                </c:pt>
                <c:pt idx="105">
                  <c:v>48.483870967741865</c:v>
                </c:pt>
                <c:pt idx="106">
                  <c:v>61.096774193548313</c:v>
                </c:pt>
                <c:pt idx="107">
                  <c:v>72.709677419354762</c:v>
                </c:pt>
                <c:pt idx="108">
                  <c:v>74.32258064516121</c:v>
                </c:pt>
                <c:pt idx="109">
                  <c:v>79.935483870967659</c:v>
                </c:pt>
                <c:pt idx="110">
                  <c:v>88.548387096774107</c:v>
                </c:pt>
                <c:pt idx="111">
                  <c:v>97.161290322580555</c:v>
                </c:pt>
                <c:pt idx="112">
                  <c:v>101.774193548387</c:v>
                </c:pt>
                <c:pt idx="113">
                  <c:v>113.38709677419345</c:v>
                </c:pt>
                <c:pt idx="114">
                  <c:v>122.9999999999999</c:v>
                </c:pt>
                <c:pt idx="115">
                  <c:v>130.61290322580635</c:v>
                </c:pt>
                <c:pt idx="116">
                  <c:v>135.22580645161281</c:v>
                </c:pt>
                <c:pt idx="117">
                  <c:v>132.83870967741927</c:v>
                </c:pt>
                <c:pt idx="118">
                  <c:v>130.45161290322574</c:v>
                </c:pt>
                <c:pt idx="119">
                  <c:v>135.0645161290322</c:v>
                </c:pt>
                <c:pt idx="120">
                  <c:v>143.67741935483866</c:v>
                </c:pt>
                <c:pt idx="121">
                  <c:v>157.29032258064512</c:v>
                </c:pt>
                <c:pt idx="122">
                  <c:v>175.90322580645159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CUSUM!$U$1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CUSUM!$A$2:$A$124</c:f>
              <c:numCache>
                <c:formatCode>d\-mmm</c:formatCode>
                <c:ptCount val="123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  <c:pt idx="31">
                  <c:v>43313</c:v>
                </c:pt>
                <c:pt idx="32">
                  <c:v>43314</c:v>
                </c:pt>
                <c:pt idx="33">
                  <c:v>43315</c:v>
                </c:pt>
                <c:pt idx="34">
                  <c:v>43316</c:v>
                </c:pt>
                <c:pt idx="35">
                  <c:v>43317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43323</c:v>
                </c:pt>
                <c:pt idx="42">
                  <c:v>43324</c:v>
                </c:pt>
                <c:pt idx="43">
                  <c:v>43325</c:v>
                </c:pt>
                <c:pt idx="44">
                  <c:v>43326</c:v>
                </c:pt>
                <c:pt idx="45">
                  <c:v>43327</c:v>
                </c:pt>
                <c:pt idx="46">
                  <c:v>43328</c:v>
                </c:pt>
                <c:pt idx="47">
                  <c:v>43329</c:v>
                </c:pt>
                <c:pt idx="48">
                  <c:v>43330</c:v>
                </c:pt>
                <c:pt idx="49">
                  <c:v>43331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43337</c:v>
                </c:pt>
                <c:pt idx="56">
                  <c:v>43338</c:v>
                </c:pt>
                <c:pt idx="57">
                  <c:v>43339</c:v>
                </c:pt>
                <c:pt idx="58">
                  <c:v>43340</c:v>
                </c:pt>
                <c:pt idx="59">
                  <c:v>43341</c:v>
                </c:pt>
                <c:pt idx="60">
                  <c:v>43342</c:v>
                </c:pt>
                <c:pt idx="61">
                  <c:v>43343</c:v>
                </c:pt>
                <c:pt idx="62">
                  <c:v>43344</c:v>
                </c:pt>
                <c:pt idx="63">
                  <c:v>43345</c:v>
                </c:pt>
                <c:pt idx="64">
                  <c:v>43346</c:v>
                </c:pt>
                <c:pt idx="65">
                  <c:v>43347</c:v>
                </c:pt>
                <c:pt idx="66">
                  <c:v>43348</c:v>
                </c:pt>
                <c:pt idx="67">
                  <c:v>43349</c:v>
                </c:pt>
                <c:pt idx="68">
                  <c:v>43350</c:v>
                </c:pt>
                <c:pt idx="69">
                  <c:v>43351</c:v>
                </c:pt>
                <c:pt idx="70">
                  <c:v>43352</c:v>
                </c:pt>
                <c:pt idx="71">
                  <c:v>43353</c:v>
                </c:pt>
                <c:pt idx="72">
                  <c:v>43354</c:v>
                </c:pt>
                <c:pt idx="73">
                  <c:v>43355</c:v>
                </c:pt>
                <c:pt idx="74">
                  <c:v>43356</c:v>
                </c:pt>
                <c:pt idx="75">
                  <c:v>43357</c:v>
                </c:pt>
                <c:pt idx="76">
                  <c:v>43358</c:v>
                </c:pt>
                <c:pt idx="77">
                  <c:v>43359</c:v>
                </c:pt>
                <c:pt idx="78">
                  <c:v>43360</c:v>
                </c:pt>
                <c:pt idx="79">
                  <c:v>43361</c:v>
                </c:pt>
                <c:pt idx="80">
                  <c:v>43362</c:v>
                </c:pt>
                <c:pt idx="81">
                  <c:v>43363</c:v>
                </c:pt>
                <c:pt idx="82">
                  <c:v>43364</c:v>
                </c:pt>
                <c:pt idx="83">
                  <c:v>43365</c:v>
                </c:pt>
                <c:pt idx="84">
                  <c:v>43366</c:v>
                </c:pt>
                <c:pt idx="85">
                  <c:v>43367</c:v>
                </c:pt>
                <c:pt idx="86">
                  <c:v>43368</c:v>
                </c:pt>
                <c:pt idx="87">
                  <c:v>43369</c:v>
                </c:pt>
                <c:pt idx="88">
                  <c:v>43370</c:v>
                </c:pt>
                <c:pt idx="89">
                  <c:v>43371</c:v>
                </c:pt>
                <c:pt idx="90">
                  <c:v>43372</c:v>
                </c:pt>
                <c:pt idx="91">
                  <c:v>43373</c:v>
                </c:pt>
                <c:pt idx="92">
                  <c:v>43374</c:v>
                </c:pt>
                <c:pt idx="93">
                  <c:v>43375</c:v>
                </c:pt>
                <c:pt idx="94">
                  <c:v>43376</c:v>
                </c:pt>
                <c:pt idx="95">
                  <c:v>43377</c:v>
                </c:pt>
                <c:pt idx="96">
                  <c:v>43378</c:v>
                </c:pt>
                <c:pt idx="97">
                  <c:v>43379</c:v>
                </c:pt>
                <c:pt idx="98">
                  <c:v>43380</c:v>
                </c:pt>
                <c:pt idx="99">
                  <c:v>43381</c:v>
                </c:pt>
                <c:pt idx="100">
                  <c:v>43382</c:v>
                </c:pt>
                <c:pt idx="101">
                  <c:v>43383</c:v>
                </c:pt>
                <c:pt idx="102">
                  <c:v>43384</c:v>
                </c:pt>
                <c:pt idx="103">
                  <c:v>43385</c:v>
                </c:pt>
                <c:pt idx="104">
                  <c:v>43386</c:v>
                </c:pt>
                <c:pt idx="105">
                  <c:v>43387</c:v>
                </c:pt>
                <c:pt idx="106">
                  <c:v>43388</c:v>
                </c:pt>
                <c:pt idx="107">
                  <c:v>43389</c:v>
                </c:pt>
                <c:pt idx="108">
                  <c:v>43390</c:v>
                </c:pt>
                <c:pt idx="109">
                  <c:v>43391</c:v>
                </c:pt>
                <c:pt idx="110">
                  <c:v>43392</c:v>
                </c:pt>
                <c:pt idx="111">
                  <c:v>43393</c:v>
                </c:pt>
                <c:pt idx="112">
                  <c:v>43394</c:v>
                </c:pt>
                <c:pt idx="113">
                  <c:v>43395</c:v>
                </c:pt>
                <c:pt idx="114">
                  <c:v>43396</c:v>
                </c:pt>
                <c:pt idx="115">
                  <c:v>43397</c:v>
                </c:pt>
                <c:pt idx="116">
                  <c:v>43398</c:v>
                </c:pt>
                <c:pt idx="117">
                  <c:v>43399</c:v>
                </c:pt>
                <c:pt idx="118">
                  <c:v>43400</c:v>
                </c:pt>
                <c:pt idx="119">
                  <c:v>43401</c:v>
                </c:pt>
                <c:pt idx="120">
                  <c:v>43402</c:v>
                </c:pt>
                <c:pt idx="121">
                  <c:v>43403</c:v>
                </c:pt>
                <c:pt idx="122">
                  <c:v>43404</c:v>
                </c:pt>
              </c:numCache>
            </c:numRef>
          </c:cat>
          <c:val>
            <c:numRef>
              <c:f>CUSUM!$U$2:$U$124</c:f>
              <c:numCache>
                <c:formatCode>#,##0.00_);\(#,##0.00\)</c:formatCode>
                <c:ptCount val="123"/>
                <c:pt idx="0">
                  <c:v>6.4516129032256231E-2</c:v>
                </c:pt>
                <c:pt idx="1">
                  <c:v>0</c:v>
                </c:pt>
                <c:pt idx="2">
                  <c:v>6.0645161290322562</c:v>
                </c:pt>
                <c:pt idx="3">
                  <c:v>6.1290322580645125</c:v>
                </c:pt>
                <c:pt idx="4">
                  <c:v>7.1935483870967687</c:v>
                </c:pt>
                <c:pt idx="5">
                  <c:v>8.2580645161290249</c:v>
                </c:pt>
                <c:pt idx="6">
                  <c:v>3.3225806451612812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1.0645161290322562</c:v>
                </c:pt>
                <c:pt idx="56">
                  <c:v>0.12903225806451246</c:v>
                </c:pt>
                <c:pt idx="57">
                  <c:v>0.19354838709676869</c:v>
                </c:pt>
                <c:pt idx="58">
                  <c:v>2.2580645161290249</c:v>
                </c:pt>
                <c:pt idx="59">
                  <c:v>6.3225806451612812</c:v>
                </c:pt>
                <c:pt idx="60">
                  <c:v>17.387096774193537</c:v>
                </c:pt>
                <c:pt idx="61">
                  <c:v>18.451612903225794</c:v>
                </c:pt>
                <c:pt idx="62">
                  <c:v>16.51612903225805</c:v>
                </c:pt>
                <c:pt idx="63">
                  <c:v>11.580645161290306</c:v>
                </c:pt>
                <c:pt idx="64">
                  <c:v>7.6451612903225623</c:v>
                </c:pt>
                <c:pt idx="65">
                  <c:v>0.70967741935481854</c:v>
                </c:pt>
                <c:pt idx="66">
                  <c:v>0</c:v>
                </c:pt>
                <c:pt idx="67">
                  <c:v>6.4516129032256231E-2</c:v>
                </c:pt>
                <c:pt idx="68">
                  <c:v>0.12903225806451246</c:v>
                </c:pt>
                <c:pt idx="69">
                  <c:v>1.1935483870967687</c:v>
                </c:pt>
                <c:pt idx="70">
                  <c:v>0</c:v>
                </c:pt>
                <c:pt idx="71">
                  <c:v>6.4516129032256231E-2</c:v>
                </c:pt>
                <c:pt idx="72">
                  <c:v>0</c:v>
                </c:pt>
                <c:pt idx="73">
                  <c:v>7.0645161290322562</c:v>
                </c:pt>
                <c:pt idx="74">
                  <c:v>17.129032258064512</c:v>
                </c:pt>
                <c:pt idx="75">
                  <c:v>25.193548387096769</c:v>
                </c:pt>
                <c:pt idx="76">
                  <c:v>30.258064516129025</c:v>
                </c:pt>
                <c:pt idx="77">
                  <c:v>36.322580645161281</c:v>
                </c:pt>
                <c:pt idx="78">
                  <c:v>38.387096774193537</c:v>
                </c:pt>
                <c:pt idx="79">
                  <c:v>40.451612903225794</c:v>
                </c:pt>
                <c:pt idx="80">
                  <c:v>38.51612903225805</c:v>
                </c:pt>
                <c:pt idx="81">
                  <c:v>34.580645161290306</c:v>
                </c:pt>
                <c:pt idx="82">
                  <c:v>42.645161290322562</c:v>
                </c:pt>
                <c:pt idx="83">
                  <c:v>51.709677419354819</c:v>
                </c:pt>
                <c:pt idx="84">
                  <c:v>55.774193548387075</c:v>
                </c:pt>
                <c:pt idx="85">
                  <c:v>66.838709677419331</c:v>
                </c:pt>
                <c:pt idx="86">
                  <c:v>84.903225806451587</c:v>
                </c:pt>
                <c:pt idx="87">
                  <c:v>98.967741935483843</c:v>
                </c:pt>
                <c:pt idx="88">
                  <c:v>113.0322580645161</c:v>
                </c:pt>
                <c:pt idx="89">
                  <c:v>123.09677419354836</c:v>
                </c:pt>
                <c:pt idx="90">
                  <c:v>131.16129032258061</c:v>
                </c:pt>
                <c:pt idx="91">
                  <c:v>131.22580645161287</c:v>
                </c:pt>
                <c:pt idx="92">
                  <c:v>145.29032258064512</c:v>
                </c:pt>
                <c:pt idx="93">
                  <c:v>164.35483870967738</c:v>
                </c:pt>
                <c:pt idx="94">
                  <c:v>183.41935483870964</c:v>
                </c:pt>
                <c:pt idx="95">
                  <c:v>198.48387096774189</c:v>
                </c:pt>
                <c:pt idx="96">
                  <c:v>210.54838709677415</c:v>
                </c:pt>
                <c:pt idx="97">
                  <c:v>219.61290322580641</c:v>
                </c:pt>
                <c:pt idx="98">
                  <c:v>223.67741935483866</c:v>
                </c:pt>
                <c:pt idx="99">
                  <c:v>226.74193548387092</c:v>
                </c:pt>
                <c:pt idx="100">
                  <c:v>230.80645161290317</c:v>
                </c:pt>
                <c:pt idx="101">
                  <c:v>244.87096774193543</c:v>
                </c:pt>
                <c:pt idx="102">
                  <c:v>256.93548387096769</c:v>
                </c:pt>
                <c:pt idx="103">
                  <c:v>265.99999999999994</c:v>
                </c:pt>
                <c:pt idx="104">
                  <c:v>270.0645161290322</c:v>
                </c:pt>
                <c:pt idx="105">
                  <c:v>277.12903225806446</c:v>
                </c:pt>
                <c:pt idx="106">
                  <c:v>281.19354838709671</c:v>
                </c:pt>
                <c:pt idx="107">
                  <c:v>289.25806451612897</c:v>
                </c:pt>
                <c:pt idx="108">
                  <c:v>304.32258064516122</c:v>
                </c:pt>
                <c:pt idx="109">
                  <c:v>323.38709677419348</c:v>
                </c:pt>
                <c:pt idx="110">
                  <c:v>344.45161290322574</c:v>
                </c:pt>
                <c:pt idx="111">
                  <c:v>358.51612903225799</c:v>
                </c:pt>
                <c:pt idx="112">
                  <c:v>367.58064516129025</c:v>
                </c:pt>
                <c:pt idx="113">
                  <c:v>373.64516129032251</c:v>
                </c:pt>
                <c:pt idx="114">
                  <c:v>377.70967741935476</c:v>
                </c:pt>
                <c:pt idx="115">
                  <c:v>386.77419354838702</c:v>
                </c:pt>
                <c:pt idx="116">
                  <c:v>400.83870967741927</c:v>
                </c:pt>
                <c:pt idx="117">
                  <c:v>418.90322580645153</c:v>
                </c:pt>
                <c:pt idx="118">
                  <c:v>447.96774193548379</c:v>
                </c:pt>
                <c:pt idx="119">
                  <c:v>455.03225806451604</c:v>
                </c:pt>
                <c:pt idx="120">
                  <c:v>470.0967741935483</c:v>
                </c:pt>
                <c:pt idx="121">
                  <c:v>485.16129032258056</c:v>
                </c:pt>
                <c:pt idx="122">
                  <c:v>508.22580645161281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217904"/>
        <c:axId val="407218296"/>
      </c:lineChart>
      <c:dateAx>
        <c:axId val="40721790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218296"/>
        <c:crosses val="autoZero"/>
        <c:auto val="1"/>
        <c:lblOffset val="100"/>
        <c:baseTimeUnit val="days"/>
      </c:dateAx>
      <c:valAx>
        <c:axId val="407218296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21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 Summer Date Relative to Mean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CUSUM!$AT$1</c:f>
              <c:strCache>
                <c:ptCount val="1"/>
                <c:pt idx="0">
                  <c:v>Dev from 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CUSUM!$AS$2:$AS$21</c:f>
              <c:numCache>
                <c:formatCode>General</c:formatCode>
                <c:ptCount val="20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numCache>
            </c:numRef>
          </c:cat>
          <c:val>
            <c:numRef>
              <c:f>CUSUM!$AT$2:$AT$21</c:f>
              <c:numCache>
                <c:formatCode>0</c:formatCode>
                <c:ptCount val="20"/>
                <c:pt idx="0">
                  <c:v>-13.19999999999709</c:v>
                </c:pt>
                <c:pt idx="1">
                  <c:v>9.8000000000029104</c:v>
                </c:pt>
                <c:pt idx="2">
                  <c:v>13.80000000000291</c:v>
                </c:pt>
                <c:pt idx="3">
                  <c:v>5.8000000000029104</c:v>
                </c:pt>
                <c:pt idx="4">
                  <c:v>-43.19999999999709</c:v>
                </c:pt>
                <c:pt idx="5">
                  <c:v>9.8000000000029104</c:v>
                </c:pt>
                <c:pt idx="6">
                  <c:v>8.8000000000029104</c:v>
                </c:pt>
                <c:pt idx="7">
                  <c:v>13.80000000000291</c:v>
                </c:pt>
                <c:pt idx="8">
                  <c:v>-0.19999999999708962</c:v>
                </c:pt>
                <c:pt idx="9">
                  <c:v>22.80000000000291</c:v>
                </c:pt>
                <c:pt idx="10">
                  <c:v>-2.1999999999970896</c:v>
                </c:pt>
                <c:pt idx="11">
                  <c:v>26.80000000000291</c:v>
                </c:pt>
                <c:pt idx="12">
                  <c:v>1.8000000000029104</c:v>
                </c:pt>
                <c:pt idx="13">
                  <c:v>-12.19999999999709</c:v>
                </c:pt>
                <c:pt idx="14">
                  <c:v>12.80000000000291</c:v>
                </c:pt>
                <c:pt idx="15">
                  <c:v>-9.1999999999970896</c:v>
                </c:pt>
                <c:pt idx="16">
                  <c:v>-27.19999999999709</c:v>
                </c:pt>
                <c:pt idx="17">
                  <c:v>-29.19999999999709</c:v>
                </c:pt>
                <c:pt idx="18">
                  <c:v>11.80000000000291</c:v>
                </c:pt>
                <c:pt idx="19">
                  <c:v>-1.1999999999970896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7219080"/>
        <c:axId val="407219472"/>
      </c:barChart>
      <c:lineChart>
        <c:grouping val="standard"/>
        <c:varyColors val="0"/>
        <c:ser>
          <c:idx val="1"/>
          <c:order val="1"/>
          <c:tx>
            <c:strRef>
              <c:f>CUSUM!$AU$1</c:f>
              <c:strCache>
                <c:ptCount val="1"/>
                <c:pt idx="0">
                  <c:v>Cum Avg Dev from 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CUSUM!$AS$2:$AS$21</c:f>
              <c:numCache>
                <c:formatCode>General</c:formatCode>
                <c:ptCount val="20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numCache>
            </c:numRef>
          </c:cat>
          <c:val>
            <c:numRef>
              <c:f>CUSUM!$AU$2:$AU$21</c:f>
              <c:numCache>
                <c:formatCode>0</c:formatCode>
                <c:ptCount val="20"/>
                <c:pt idx="0">
                  <c:v>-13.19999999999709</c:v>
                </c:pt>
                <c:pt idx="1">
                  <c:v>-1.6999999999970896</c:v>
                </c:pt>
                <c:pt idx="2">
                  <c:v>3.4666666666695769</c:v>
                </c:pt>
                <c:pt idx="3">
                  <c:v>4.0500000000029104</c:v>
                </c:pt>
                <c:pt idx="4">
                  <c:v>-5.3999999999970898</c:v>
                </c:pt>
                <c:pt idx="5">
                  <c:v>-2.8666666666637561</c:v>
                </c:pt>
                <c:pt idx="6">
                  <c:v>-1.1999999999970896</c:v>
                </c:pt>
                <c:pt idx="7">
                  <c:v>0.67500000000291038</c:v>
                </c:pt>
                <c:pt idx="8">
                  <c:v>0.57777777778068817</c:v>
                </c:pt>
                <c:pt idx="9">
                  <c:v>2.8000000000029104</c:v>
                </c:pt>
                <c:pt idx="10">
                  <c:v>2.3454545454574558</c:v>
                </c:pt>
                <c:pt idx="11">
                  <c:v>4.3833333333362434</c:v>
                </c:pt>
                <c:pt idx="12">
                  <c:v>4.1846153846182954</c:v>
                </c:pt>
                <c:pt idx="13">
                  <c:v>3.0142857142886248</c:v>
                </c:pt>
                <c:pt idx="14">
                  <c:v>3.6666666666695771</c:v>
                </c:pt>
                <c:pt idx="15">
                  <c:v>2.8625000000029104</c:v>
                </c:pt>
                <c:pt idx="16">
                  <c:v>1.094117647061734</c:v>
                </c:pt>
                <c:pt idx="17">
                  <c:v>-0.58888888888597846</c:v>
                </c:pt>
                <c:pt idx="18">
                  <c:v>6.3157894739752488E-2</c:v>
                </c:pt>
                <c:pt idx="19">
                  <c:v>2.9103830456733705E-12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219080"/>
        <c:axId val="407219472"/>
      </c:lineChart>
      <c:catAx>
        <c:axId val="40721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219472"/>
        <c:crosses val="autoZero"/>
        <c:auto val="1"/>
        <c:lblAlgn val="ctr"/>
        <c:lblOffset val="100"/>
        <c:noMultiLvlLbl val="0"/>
      </c:catAx>
      <c:valAx>
        <c:axId val="40721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219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123825</xdr:colOff>
      <xdr:row>0</xdr:row>
      <xdr:rowOff>138112</xdr:rowOff>
    </xdr:from>
    <xdr:to>
      <xdr:col>37</xdr:col>
      <xdr:colOff>19051</xdr:colOff>
      <xdr:row>20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48</xdr:col>
      <xdr:colOff>314324</xdr:colOff>
      <xdr:row>1</xdr:row>
      <xdr:rowOff>90486</xdr:rowOff>
    </xdr:from>
    <xdr:to>
      <xdr:col>56</xdr:col>
      <xdr:colOff>485774</xdr:colOff>
      <xdr:row>20</xdr:row>
      <xdr:rowOff>57149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7"/>
  <sheetViews>
    <sheetView topLeftCell="F1" workbookViewId="0">
      <selection activeCell="W8" sqref="W8"/>
    </sheetView>
  </sheetViews>
  <sheetFormatPr defaultRowHeight="15" x14ac:dyDescent="0.25"/>
  <sheetData>
    <row r="1" spans="1:24" x14ac:dyDescent="0.25">
      <c r="A1" t="s">
        <v>0</v>
      </c>
      <c r="B1">
        <v>1996</v>
      </c>
      <c r="C1">
        <v>1997</v>
      </c>
      <c r="D1">
        <v>1998</v>
      </c>
      <c r="E1">
        <v>1999</v>
      </c>
      <c r="F1">
        <v>2000</v>
      </c>
      <c r="G1">
        <v>2001</v>
      </c>
      <c r="H1">
        <v>2002</v>
      </c>
      <c r="I1">
        <v>2003</v>
      </c>
      <c r="J1">
        <v>2004</v>
      </c>
      <c r="K1">
        <v>2005</v>
      </c>
      <c r="L1">
        <v>2006</v>
      </c>
      <c r="M1">
        <v>2007</v>
      </c>
      <c r="N1">
        <v>2008</v>
      </c>
      <c r="O1">
        <v>2009</v>
      </c>
      <c r="P1">
        <v>2010</v>
      </c>
      <c r="Q1">
        <v>2011</v>
      </c>
      <c r="R1">
        <v>2012</v>
      </c>
      <c r="S1">
        <v>2013</v>
      </c>
      <c r="T1">
        <v>2014</v>
      </c>
      <c r="U1">
        <v>2015</v>
      </c>
    </row>
    <row r="2" spans="1:24" x14ac:dyDescent="0.25">
      <c r="A2" s="1">
        <v>43282</v>
      </c>
      <c r="B2">
        <v>98</v>
      </c>
      <c r="C2">
        <v>86</v>
      </c>
      <c r="D2">
        <v>91</v>
      </c>
      <c r="E2">
        <v>84</v>
      </c>
      <c r="F2">
        <v>89</v>
      </c>
      <c r="G2">
        <v>84</v>
      </c>
      <c r="H2">
        <v>90</v>
      </c>
      <c r="I2">
        <v>73</v>
      </c>
      <c r="J2">
        <v>82</v>
      </c>
      <c r="K2">
        <v>91</v>
      </c>
      <c r="L2">
        <v>93</v>
      </c>
      <c r="M2">
        <v>95</v>
      </c>
      <c r="N2">
        <v>85</v>
      </c>
      <c r="O2">
        <v>95</v>
      </c>
      <c r="P2">
        <v>87</v>
      </c>
      <c r="Q2">
        <v>92</v>
      </c>
      <c r="R2">
        <v>105</v>
      </c>
      <c r="S2">
        <v>82</v>
      </c>
      <c r="T2">
        <v>90</v>
      </c>
      <c r="U2">
        <v>85</v>
      </c>
      <c r="W2" s="4" t="s">
        <v>10</v>
      </c>
      <c r="X2" s="14">
        <f>STDEV(B2:U32)</f>
        <v>4.6207109090843561</v>
      </c>
    </row>
    <row r="3" spans="1:24" x14ac:dyDescent="0.25">
      <c r="A3" s="1">
        <v>43283</v>
      </c>
      <c r="B3">
        <v>97</v>
      </c>
      <c r="C3">
        <v>90</v>
      </c>
      <c r="D3">
        <v>88</v>
      </c>
      <c r="E3">
        <v>82</v>
      </c>
      <c r="F3">
        <v>91</v>
      </c>
      <c r="G3">
        <v>87</v>
      </c>
      <c r="H3">
        <v>90</v>
      </c>
      <c r="I3">
        <v>81</v>
      </c>
      <c r="J3">
        <v>81</v>
      </c>
      <c r="K3">
        <v>89</v>
      </c>
      <c r="L3">
        <v>93</v>
      </c>
      <c r="M3">
        <v>85</v>
      </c>
      <c r="N3">
        <v>87</v>
      </c>
      <c r="O3">
        <v>90</v>
      </c>
      <c r="P3">
        <v>84</v>
      </c>
      <c r="Q3">
        <v>94</v>
      </c>
      <c r="R3">
        <v>93</v>
      </c>
      <c r="S3">
        <v>85</v>
      </c>
      <c r="T3">
        <v>93</v>
      </c>
      <c r="U3">
        <v>87</v>
      </c>
    </row>
    <row r="4" spans="1:24" x14ac:dyDescent="0.25">
      <c r="A4" s="1">
        <v>43284</v>
      </c>
      <c r="B4">
        <v>97</v>
      </c>
      <c r="C4">
        <v>93</v>
      </c>
      <c r="D4">
        <v>91</v>
      </c>
      <c r="E4">
        <v>87</v>
      </c>
      <c r="F4">
        <v>93</v>
      </c>
      <c r="G4">
        <v>87</v>
      </c>
      <c r="H4">
        <v>87</v>
      </c>
      <c r="I4">
        <v>87</v>
      </c>
      <c r="J4">
        <v>86</v>
      </c>
      <c r="K4">
        <v>86</v>
      </c>
      <c r="L4">
        <v>93</v>
      </c>
      <c r="M4">
        <v>82</v>
      </c>
      <c r="N4">
        <v>91</v>
      </c>
      <c r="O4">
        <v>89</v>
      </c>
      <c r="P4">
        <v>83</v>
      </c>
      <c r="Q4">
        <v>95</v>
      </c>
      <c r="R4">
        <v>99</v>
      </c>
      <c r="S4">
        <v>76</v>
      </c>
      <c r="T4">
        <v>87</v>
      </c>
      <c r="U4">
        <v>79</v>
      </c>
      <c r="W4" s="4" t="s">
        <v>11</v>
      </c>
      <c r="X4" s="14">
        <f>3*X2</f>
        <v>13.862132727253069</v>
      </c>
    </row>
    <row r="5" spans="1:24" x14ac:dyDescent="0.25">
      <c r="A5" s="1">
        <v>43285</v>
      </c>
      <c r="B5">
        <v>90</v>
      </c>
      <c r="C5">
        <v>91</v>
      </c>
      <c r="D5">
        <v>91</v>
      </c>
      <c r="E5">
        <v>88</v>
      </c>
      <c r="F5">
        <v>95</v>
      </c>
      <c r="G5">
        <v>84</v>
      </c>
      <c r="H5">
        <v>89</v>
      </c>
      <c r="I5">
        <v>86</v>
      </c>
      <c r="J5">
        <v>88</v>
      </c>
      <c r="K5">
        <v>86</v>
      </c>
      <c r="L5">
        <v>91</v>
      </c>
      <c r="M5">
        <v>86</v>
      </c>
      <c r="N5">
        <v>90</v>
      </c>
      <c r="O5">
        <v>91</v>
      </c>
      <c r="P5">
        <v>85</v>
      </c>
      <c r="Q5">
        <v>92</v>
      </c>
      <c r="R5">
        <v>98</v>
      </c>
      <c r="S5">
        <v>77</v>
      </c>
      <c r="T5">
        <v>84</v>
      </c>
      <c r="U5">
        <v>85</v>
      </c>
      <c r="W5" s="4" t="s">
        <v>12</v>
      </c>
      <c r="X5" s="14">
        <f>5*X2</f>
        <v>23.10355454542178</v>
      </c>
    </row>
    <row r="6" spans="1:24" x14ac:dyDescent="0.25">
      <c r="A6" s="1">
        <v>43286</v>
      </c>
      <c r="B6">
        <v>89</v>
      </c>
      <c r="C6">
        <v>84</v>
      </c>
      <c r="D6">
        <v>91</v>
      </c>
      <c r="E6">
        <v>90</v>
      </c>
      <c r="F6">
        <v>96</v>
      </c>
      <c r="G6">
        <v>86</v>
      </c>
      <c r="H6">
        <v>93</v>
      </c>
      <c r="I6">
        <v>80</v>
      </c>
      <c r="J6">
        <v>90</v>
      </c>
      <c r="K6">
        <v>89</v>
      </c>
      <c r="L6">
        <v>90</v>
      </c>
      <c r="M6">
        <v>88</v>
      </c>
      <c r="N6">
        <v>88</v>
      </c>
      <c r="O6">
        <v>80</v>
      </c>
      <c r="P6">
        <v>88</v>
      </c>
      <c r="Q6">
        <v>90</v>
      </c>
      <c r="R6">
        <v>100</v>
      </c>
      <c r="S6">
        <v>83</v>
      </c>
      <c r="T6">
        <v>86</v>
      </c>
      <c r="U6">
        <v>84</v>
      </c>
    </row>
    <row r="7" spans="1:24" x14ac:dyDescent="0.25">
      <c r="A7" s="1">
        <v>43287</v>
      </c>
      <c r="B7">
        <v>93</v>
      </c>
      <c r="C7">
        <v>84</v>
      </c>
      <c r="D7">
        <v>89</v>
      </c>
      <c r="E7">
        <v>91</v>
      </c>
      <c r="F7">
        <v>96</v>
      </c>
      <c r="G7">
        <v>87</v>
      </c>
      <c r="H7">
        <v>93</v>
      </c>
      <c r="I7">
        <v>84</v>
      </c>
      <c r="J7">
        <v>90</v>
      </c>
      <c r="K7">
        <v>82</v>
      </c>
      <c r="L7">
        <v>81</v>
      </c>
      <c r="M7">
        <v>87</v>
      </c>
      <c r="N7">
        <v>82</v>
      </c>
      <c r="O7">
        <v>87</v>
      </c>
      <c r="P7">
        <v>89</v>
      </c>
      <c r="Q7">
        <v>90</v>
      </c>
      <c r="R7">
        <v>98</v>
      </c>
      <c r="S7">
        <v>83</v>
      </c>
      <c r="T7">
        <v>87</v>
      </c>
      <c r="U7">
        <v>84</v>
      </c>
    </row>
    <row r="8" spans="1:24" x14ac:dyDescent="0.25">
      <c r="A8" s="1">
        <v>43288</v>
      </c>
      <c r="B8">
        <v>93</v>
      </c>
      <c r="C8">
        <v>75</v>
      </c>
      <c r="D8">
        <v>93</v>
      </c>
      <c r="E8">
        <v>82</v>
      </c>
      <c r="F8">
        <v>96</v>
      </c>
      <c r="G8">
        <v>87</v>
      </c>
      <c r="H8">
        <v>89</v>
      </c>
      <c r="I8">
        <v>87</v>
      </c>
      <c r="J8">
        <v>89</v>
      </c>
      <c r="K8">
        <v>76</v>
      </c>
      <c r="L8">
        <v>80</v>
      </c>
      <c r="M8">
        <v>82</v>
      </c>
      <c r="N8">
        <v>88</v>
      </c>
      <c r="O8">
        <v>86</v>
      </c>
      <c r="P8">
        <v>94</v>
      </c>
      <c r="Q8">
        <v>94</v>
      </c>
      <c r="R8">
        <v>93</v>
      </c>
      <c r="S8">
        <v>79</v>
      </c>
      <c r="T8">
        <v>89</v>
      </c>
      <c r="U8">
        <v>90</v>
      </c>
    </row>
    <row r="9" spans="1:24" x14ac:dyDescent="0.25">
      <c r="A9" s="1">
        <v>43289</v>
      </c>
      <c r="B9">
        <v>91</v>
      </c>
      <c r="C9">
        <v>87</v>
      </c>
      <c r="D9">
        <v>95</v>
      </c>
      <c r="E9">
        <v>86</v>
      </c>
      <c r="F9">
        <v>91</v>
      </c>
      <c r="G9">
        <v>89</v>
      </c>
      <c r="H9">
        <v>89</v>
      </c>
      <c r="I9">
        <v>90</v>
      </c>
      <c r="J9">
        <v>87</v>
      </c>
      <c r="K9">
        <v>88</v>
      </c>
      <c r="L9">
        <v>82</v>
      </c>
      <c r="M9">
        <v>82</v>
      </c>
      <c r="N9">
        <v>90</v>
      </c>
      <c r="O9">
        <v>82</v>
      </c>
      <c r="P9">
        <v>97</v>
      </c>
      <c r="Q9">
        <v>94</v>
      </c>
      <c r="R9">
        <v>95</v>
      </c>
      <c r="S9">
        <v>88</v>
      </c>
      <c r="T9">
        <v>90</v>
      </c>
      <c r="U9">
        <v>90</v>
      </c>
    </row>
    <row r="10" spans="1:24" x14ac:dyDescent="0.25">
      <c r="A10" s="1">
        <v>43290</v>
      </c>
      <c r="B10">
        <v>93</v>
      </c>
      <c r="C10">
        <v>84</v>
      </c>
      <c r="D10">
        <v>95</v>
      </c>
      <c r="E10">
        <v>87</v>
      </c>
      <c r="F10">
        <v>96</v>
      </c>
      <c r="G10">
        <v>91</v>
      </c>
      <c r="H10">
        <v>90</v>
      </c>
      <c r="I10">
        <v>89</v>
      </c>
      <c r="J10">
        <v>88</v>
      </c>
      <c r="K10">
        <v>89</v>
      </c>
      <c r="L10">
        <v>84</v>
      </c>
      <c r="M10">
        <v>89</v>
      </c>
      <c r="N10">
        <v>89</v>
      </c>
      <c r="O10">
        <v>84</v>
      </c>
      <c r="P10">
        <v>96</v>
      </c>
      <c r="Q10">
        <v>91</v>
      </c>
      <c r="R10">
        <v>97</v>
      </c>
      <c r="S10">
        <v>88</v>
      </c>
      <c r="T10">
        <v>90</v>
      </c>
      <c r="U10">
        <v>91</v>
      </c>
    </row>
    <row r="11" spans="1:24" x14ac:dyDescent="0.25">
      <c r="A11" s="1">
        <v>43291</v>
      </c>
      <c r="B11">
        <v>93</v>
      </c>
      <c r="C11">
        <v>87</v>
      </c>
      <c r="D11">
        <v>91</v>
      </c>
      <c r="E11">
        <v>87</v>
      </c>
      <c r="F11">
        <v>99</v>
      </c>
      <c r="G11">
        <v>87</v>
      </c>
      <c r="H11">
        <v>91</v>
      </c>
      <c r="I11">
        <v>84</v>
      </c>
      <c r="J11">
        <v>89</v>
      </c>
      <c r="K11">
        <v>78</v>
      </c>
      <c r="L11">
        <v>84</v>
      </c>
      <c r="M11">
        <v>86</v>
      </c>
      <c r="N11">
        <v>87</v>
      </c>
      <c r="O11">
        <v>84</v>
      </c>
      <c r="P11">
        <v>90</v>
      </c>
      <c r="Q11">
        <v>92</v>
      </c>
      <c r="R11">
        <v>95</v>
      </c>
      <c r="S11">
        <v>87</v>
      </c>
      <c r="T11">
        <v>87</v>
      </c>
      <c r="U11">
        <v>93</v>
      </c>
    </row>
    <row r="12" spans="1:24" x14ac:dyDescent="0.25">
      <c r="A12" s="1">
        <v>43292</v>
      </c>
      <c r="B12">
        <v>90</v>
      </c>
      <c r="C12">
        <v>84</v>
      </c>
      <c r="D12">
        <v>91</v>
      </c>
      <c r="E12">
        <v>82</v>
      </c>
      <c r="F12">
        <v>96</v>
      </c>
      <c r="G12">
        <v>90</v>
      </c>
      <c r="H12">
        <v>84</v>
      </c>
      <c r="I12">
        <v>84</v>
      </c>
      <c r="J12">
        <v>90</v>
      </c>
      <c r="K12">
        <v>83</v>
      </c>
      <c r="L12">
        <v>90</v>
      </c>
      <c r="M12">
        <v>85</v>
      </c>
      <c r="N12">
        <v>89</v>
      </c>
      <c r="O12">
        <v>86</v>
      </c>
      <c r="P12">
        <v>93</v>
      </c>
      <c r="Q12">
        <v>95</v>
      </c>
      <c r="R12">
        <v>90</v>
      </c>
      <c r="S12">
        <v>80</v>
      </c>
      <c r="T12">
        <v>85</v>
      </c>
      <c r="U12">
        <v>92</v>
      </c>
    </row>
    <row r="13" spans="1:24" x14ac:dyDescent="0.25">
      <c r="A13" s="1">
        <v>43293</v>
      </c>
      <c r="B13">
        <v>91</v>
      </c>
      <c r="C13">
        <v>88</v>
      </c>
      <c r="D13">
        <v>86</v>
      </c>
      <c r="E13">
        <v>77</v>
      </c>
      <c r="F13">
        <v>93</v>
      </c>
      <c r="G13">
        <v>90</v>
      </c>
      <c r="H13">
        <v>77</v>
      </c>
      <c r="I13">
        <v>86</v>
      </c>
      <c r="J13">
        <v>89</v>
      </c>
      <c r="K13">
        <v>86</v>
      </c>
      <c r="L13">
        <v>91</v>
      </c>
      <c r="M13">
        <v>87</v>
      </c>
      <c r="N13">
        <v>93</v>
      </c>
      <c r="O13">
        <v>90</v>
      </c>
      <c r="P13">
        <v>90</v>
      </c>
      <c r="Q13">
        <v>95</v>
      </c>
      <c r="R13">
        <v>84</v>
      </c>
      <c r="S13">
        <v>87</v>
      </c>
      <c r="T13">
        <v>90</v>
      </c>
      <c r="U13">
        <v>93</v>
      </c>
    </row>
    <row r="14" spans="1:24" x14ac:dyDescent="0.25">
      <c r="A14" s="1">
        <v>43294</v>
      </c>
      <c r="B14">
        <v>93</v>
      </c>
      <c r="C14">
        <v>86</v>
      </c>
      <c r="D14">
        <v>88</v>
      </c>
      <c r="E14">
        <v>73</v>
      </c>
      <c r="F14">
        <v>91</v>
      </c>
      <c r="G14">
        <v>86</v>
      </c>
      <c r="H14">
        <v>82</v>
      </c>
      <c r="I14">
        <v>87</v>
      </c>
      <c r="J14">
        <v>91</v>
      </c>
      <c r="K14">
        <v>84</v>
      </c>
      <c r="L14">
        <v>91</v>
      </c>
      <c r="M14">
        <v>86</v>
      </c>
      <c r="N14">
        <v>85</v>
      </c>
      <c r="O14">
        <v>84</v>
      </c>
      <c r="P14">
        <v>91</v>
      </c>
      <c r="Q14">
        <v>97</v>
      </c>
      <c r="R14">
        <v>90</v>
      </c>
      <c r="S14">
        <v>78</v>
      </c>
      <c r="T14">
        <v>89</v>
      </c>
      <c r="U14">
        <v>92</v>
      </c>
    </row>
    <row r="15" spans="1:24" x14ac:dyDescent="0.25">
      <c r="A15" s="1">
        <v>43295</v>
      </c>
      <c r="B15">
        <v>93</v>
      </c>
      <c r="C15">
        <v>90</v>
      </c>
      <c r="D15">
        <v>87</v>
      </c>
      <c r="E15">
        <v>81</v>
      </c>
      <c r="F15">
        <v>93</v>
      </c>
      <c r="G15">
        <v>82</v>
      </c>
      <c r="H15">
        <v>88</v>
      </c>
      <c r="I15">
        <v>84</v>
      </c>
      <c r="J15">
        <v>91</v>
      </c>
      <c r="K15">
        <v>87</v>
      </c>
      <c r="L15">
        <v>91</v>
      </c>
      <c r="M15">
        <v>84</v>
      </c>
      <c r="N15">
        <v>88</v>
      </c>
      <c r="O15">
        <v>89</v>
      </c>
      <c r="P15">
        <v>91</v>
      </c>
      <c r="Q15">
        <v>90</v>
      </c>
      <c r="R15">
        <v>90</v>
      </c>
      <c r="S15">
        <v>85</v>
      </c>
      <c r="T15">
        <v>90</v>
      </c>
      <c r="U15">
        <v>90</v>
      </c>
    </row>
    <row r="16" spans="1:24" x14ac:dyDescent="0.25">
      <c r="A16" s="1">
        <v>43296</v>
      </c>
      <c r="B16">
        <v>82</v>
      </c>
      <c r="C16">
        <v>91</v>
      </c>
      <c r="D16">
        <v>91</v>
      </c>
      <c r="E16">
        <v>81</v>
      </c>
      <c r="F16">
        <v>93</v>
      </c>
      <c r="G16">
        <v>82</v>
      </c>
      <c r="H16">
        <v>91</v>
      </c>
      <c r="I16">
        <v>86</v>
      </c>
      <c r="J16">
        <v>84</v>
      </c>
      <c r="K16">
        <v>84</v>
      </c>
      <c r="L16">
        <v>91</v>
      </c>
      <c r="M16">
        <v>81</v>
      </c>
      <c r="N16">
        <v>89</v>
      </c>
      <c r="O16">
        <v>89</v>
      </c>
      <c r="P16">
        <v>94</v>
      </c>
      <c r="Q16">
        <v>80</v>
      </c>
      <c r="R16">
        <v>90</v>
      </c>
      <c r="S16">
        <v>86</v>
      </c>
      <c r="T16">
        <v>86</v>
      </c>
      <c r="U16">
        <v>89</v>
      </c>
    </row>
    <row r="17" spans="1:21" x14ac:dyDescent="0.25">
      <c r="A17" s="1">
        <v>43297</v>
      </c>
      <c r="B17">
        <v>91</v>
      </c>
      <c r="C17">
        <v>91</v>
      </c>
      <c r="D17">
        <v>87</v>
      </c>
      <c r="E17">
        <v>86</v>
      </c>
      <c r="F17">
        <v>93</v>
      </c>
      <c r="G17">
        <v>84</v>
      </c>
      <c r="H17">
        <v>93</v>
      </c>
      <c r="I17">
        <v>88</v>
      </c>
      <c r="J17">
        <v>84</v>
      </c>
      <c r="K17">
        <v>85</v>
      </c>
      <c r="L17">
        <v>91</v>
      </c>
      <c r="M17">
        <v>86</v>
      </c>
      <c r="N17">
        <v>89</v>
      </c>
      <c r="O17">
        <v>90</v>
      </c>
      <c r="P17">
        <v>89</v>
      </c>
      <c r="Q17">
        <v>85</v>
      </c>
      <c r="R17">
        <v>92</v>
      </c>
      <c r="S17">
        <v>87</v>
      </c>
      <c r="T17">
        <v>83</v>
      </c>
      <c r="U17">
        <v>88</v>
      </c>
    </row>
    <row r="18" spans="1:21" x14ac:dyDescent="0.25">
      <c r="A18" s="1">
        <v>43298</v>
      </c>
      <c r="B18">
        <v>96</v>
      </c>
      <c r="C18">
        <v>89</v>
      </c>
      <c r="D18">
        <v>90</v>
      </c>
      <c r="E18">
        <v>82</v>
      </c>
      <c r="F18">
        <v>91</v>
      </c>
      <c r="G18">
        <v>87</v>
      </c>
      <c r="H18">
        <v>93</v>
      </c>
      <c r="I18">
        <v>88</v>
      </c>
      <c r="J18">
        <v>84</v>
      </c>
      <c r="K18">
        <v>89</v>
      </c>
      <c r="L18">
        <v>93</v>
      </c>
      <c r="M18">
        <v>89</v>
      </c>
      <c r="N18">
        <v>88</v>
      </c>
      <c r="O18">
        <v>88</v>
      </c>
      <c r="P18">
        <v>87</v>
      </c>
      <c r="Q18">
        <v>87</v>
      </c>
      <c r="R18">
        <v>93</v>
      </c>
      <c r="S18">
        <v>91</v>
      </c>
      <c r="T18">
        <v>86</v>
      </c>
      <c r="U18">
        <v>93</v>
      </c>
    </row>
    <row r="19" spans="1:21" x14ac:dyDescent="0.25">
      <c r="A19" s="1">
        <v>43299</v>
      </c>
      <c r="B19">
        <v>95</v>
      </c>
      <c r="C19">
        <v>89</v>
      </c>
      <c r="D19">
        <v>91</v>
      </c>
      <c r="E19">
        <v>87</v>
      </c>
      <c r="F19">
        <v>97</v>
      </c>
      <c r="G19">
        <v>88</v>
      </c>
      <c r="H19">
        <v>93</v>
      </c>
      <c r="I19">
        <v>88</v>
      </c>
      <c r="J19">
        <v>87</v>
      </c>
      <c r="K19">
        <v>90</v>
      </c>
      <c r="L19">
        <v>93</v>
      </c>
      <c r="M19">
        <v>89</v>
      </c>
      <c r="N19">
        <v>90</v>
      </c>
      <c r="O19">
        <v>82</v>
      </c>
      <c r="P19">
        <v>83</v>
      </c>
      <c r="Q19">
        <v>89</v>
      </c>
      <c r="R19">
        <v>93</v>
      </c>
      <c r="S19">
        <v>87</v>
      </c>
      <c r="T19">
        <v>82</v>
      </c>
      <c r="U19">
        <v>92</v>
      </c>
    </row>
    <row r="20" spans="1:21" x14ac:dyDescent="0.25">
      <c r="A20" s="1">
        <v>43300</v>
      </c>
      <c r="B20">
        <v>96</v>
      </c>
      <c r="C20">
        <v>89</v>
      </c>
      <c r="D20">
        <v>95</v>
      </c>
      <c r="E20">
        <v>88</v>
      </c>
      <c r="F20">
        <v>100</v>
      </c>
      <c r="G20">
        <v>90</v>
      </c>
      <c r="H20">
        <v>93</v>
      </c>
      <c r="I20">
        <v>88</v>
      </c>
      <c r="J20">
        <v>84</v>
      </c>
      <c r="K20">
        <v>89</v>
      </c>
      <c r="L20">
        <v>96</v>
      </c>
      <c r="M20">
        <v>88</v>
      </c>
      <c r="N20">
        <v>91</v>
      </c>
      <c r="O20">
        <v>80</v>
      </c>
      <c r="P20">
        <v>90</v>
      </c>
      <c r="Q20">
        <v>94</v>
      </c>
      <c r="R20">
        <v>91</v>
      </c>
      <c r="S20">
        <v>90</v>
      </c>
      <c r="T20">
        <v>85</v>
      </c>
      <c r="U20">
        <v>91</v>
      </c>
    </row>
    <row r="21" spans="1:21" x14ac:dyDescent="0.25">
      <c r="A21" s="1">
        <v>43301</v>
      </c>
      <c r="B21">
        <v>99</v>
      </c>
      <c r="C21">
        <v>90</v>
      </c>
      <c r="D21">
        <v>91</v>
      </c>
      <c r="E21">
        <v>90</v>
      </c>
      <c r="F21">
        <v>99</v>
      </c>
      <c r="G21">
        <v>87</v>
      </c>
      <c r="H21">
        <v>91</v>
      </c>
      <c r="I21">
        <v>88</v>
      </c>
      <c r="J21">
        <v>88</v>
      </c>
      <c r="K21">
        <v>89</v>
      </c>
      <c r="L21">
        <v>93</v>
      </c>
      <c r="M21">
        <v>86</v>
      </c>
      <c r="N21">
        <v>94</v>
      </c>
      <c r="O21">
        <v>82</v>
      </c>
      <c r="P21">
        <v>91</v>
      </c>
      <c r="Q21">
        <v>91</v>
      </c>
      <c r="R21">
        <v>84</v>
      </c>
      <c r="S21">
        <v>86</v>
      </c>
      <c r="T21">
        <v>76</v>
      </c>
      <c r="U21">
        <v>93</v>
      </c>
    </row>
    <row r="22" spans="1:21" x14ac:dyDescent="0.25">
      <c r="A22" s="1">
        <v>43302</v>
      </c>
      <c r="B22">
        <v>91</v>
      </c>
      <c r="C22">
        <v>89</v>
      </c>
      <c r="D22">
        <v>91</v>
      </c>
      <c r="E22">
        <v>90</v>
      </c>
      <c r="F22">
        <v>93</v>
      </c>
      <c r="G22">
        <v>84</v>
      </c>
      <c r="H22">
        <v>95</v>
      </c>
      <c r="I22">
        <v>89</v>
      </c>
      <c r="J22">
        <v>89</v>
      </c>
      <c r="K22">
        <v>90</v>
      </c>
      <c r="L22">
        <v>93</v>
      </c>
      <c r="M22">
        <v>86</v>
      </c>
      <c r="N22">
        <v>95</v>
      </c>
      <c r="O22">
        <v>86</v>
      </c>
      <c r="P22">
        <v>94</v>
      </c>
      <c r="Q22">
        <v>92</v>
      </c>
      <c r="R22">
        <v>90</v>
      </c>
      <c r="S22">
        <v>87</v>
      </c>
      <c r="T22">
        <v>82</v>
      </c>
      <c r="U22">
        <v>93</v>
      </c>
    </row>
    <row r="23" spans="1:21" x14ac:dyDescent="0.25">
      <c r="A23" s="1">
        <v>43303</v>
      </c>
      <c r="B23">
        <v>95</v>
      </c>
      <c r="C23">
        <v>84</v>
      </c>
      <c r="D23">
        <v>89</v>
      </c>
      <c r="E23">
        <v>91</v>
      </c>
      <c r="F23">
        <v>96</v>
      </c>
      <c r="G23">
        <v>87</v>
      </c>
      <c r="H23">
        <v>91</v>
      </c>
      <c r="I23">
        <v>86</v>
      </c>
      <c r="J23">
        <v>89</v>
      </c>
      <c r="K23">
        <v>91</v>
      </c>
      <c r="L23">
        <v>91</v>
      </c>
      <c r="M23">
        <v>79</v>
      </c>
      <c r="N23">
        <v>92</v>
      </c>
      <c r="O23">
        <v>84</v>
      </c>
      <c r="P23">
        <v>95</v>
      </c>
      <c r="Q23">
        <v>94</v>
      </c>
      <c r="R23">
        <v>95</v>
      </c>
      <c r="S23">
        <v>85</v>
      </c>
      <c r="T23">
        <v>83</v>
      </c>
      <c r="U23">
        <v>92</v>
      </c>
    </row>
    <row r="24" spans="1:21" x14ac:dyDescent="0.25">
      <c r="A24" s="1">
        <v>43304</v>
      </c>
      <c r="B24">
        <v>91</v>
      </c>
      <c r="C24">
        <v>87</v>
      </c>
      <c r="D24">
        <v>91</v>
      </c>
      <c r="E24">
        <v>93</v>
      </c>
      <c r="F24">
        <v>87</v>
      </c>
      <c r="G24">
        <v>90</v>
      </c>
      <c r="H24">
        <v>89</v>
      </c>
      <c r="I24">
        <v>81</v>
      </c>
      <c r="J24">
        <v>93</v>
      </c>
      <c r="K24">
        <v>91</v>
      </c>
      <c r="L24">
        <v>86</v>
      </c>
      <c r="M24">
        <v>82</v>
      </c>
      <c r="N24">
        <v>87</v>
      </c>
      <c r="O24">
        <v>87</v>
      </c>
      <c r="P24">
        <v>97</v>
      </c>
      <c r="Q24">
        <v>92</v>
      </c>
      <c r="R24">
        <v>97</v>
      </c>
      <c r="S24">
        <v>84</v>
      </c>
      <c r="T24">
        <v>88</v>
      </c>
      <c r="U24">
        <v>88</v>
      </c>
    </row>
    <row r="25" spans="1:21" x14ac:dyDescent="0.25">
      <c r="A25" s="1">
        <v>43305</v>
      </c>
      <c r="B25">
        <v>93</v>
      </c>
      <c r="C25">
        <v>88</v>
      </c>
      <c r="D25">
        <v>91</v>
      </c>
      <c r="E25">
        <v>93</v>
      </c>
      <c r="F25">
        <v>82</v>
      </c>
      <c r="G25">
        <v>84</v>
      </c>
      <c r="H25">
        <v>87</v>
      </c>
      <c r="I25">
        <v>82</v>
      </c>
      <c r="J25">
        <v>95</v>
      </c>
      <c r="K25">
        <v>90</v>
      </c>
      <c r="L25">
        <v>87</v>
      </c>
      <c r="M25">
        <v>87</v>
      </c>
      <c r="N25">
        <v>88</v>
      </c>
      <c r="O25">
        <v>88</v>
      </c>
      <c r="P25">
        <v>94</v>
      </c>
      <c r="Q25">
        <v>92</v>
      </c>
      <c r="R25">
        <v>97</v>
      </c>
      <c r="S25">
        <v>86</v>
      </c>
      <c r="T25">
        <v>87</v>
      </c>
      <c r="U25">
        <v>91</v>
      </c>
    </row>
    <row r="26" spans="1:21" x14ac:dyDescent="0.25">
      <c r="A26" s="1">
        <v>43306</v>
      </c>
      <c r="B26">
        <v>84</v>
      </c>
      <c r="C26">
        <v>89</v>
      </c>
      <c r="D26">
        <v>86</v>
      </c>
      <c r="E26">
        <v>91</v>
      </c>
      <c r="F26">
        <v>75</v>
      </c>
      <c r="G26">
        <v>82</v>
      </c>
      <c r="H26">
        <v>84</v>
      </c>
      <c r="I26">
        <v>84</v>
      </c>
      <c r="J26">
        <v>89</v>
      </c>
      <c r="K26">
        <v>92</v>
      </c>
      <c r="L26">
        <v>88</v>
      </c>
      <c r="M26">
        <v>87</v>
      </c>
      <c r="N26">
        <v>89</v>
      </c>
      <c r="O26">
        <v>90</v>
      </c>
      <c r="P26">
        <v>95</v>
      </c>
      <c r="Q26">
        <v>90</v>
      </c>
      <c r="R26">
        <v>98</v>
      </c>
      <c r="S26">
        <v>89</v>
      </c>
      <c r="T26">
        <v>88</v>
      </c>
      <c r="U26">
        <v>90</v>
      </c>
    </row>
    <row r="27" spans="1:21" x14ac:dyDescent="0.25">
      <c r="A27" s="1">
        <v>43307</v>
      </c>
      <c r="B27">
        <v>84</v>
      </c>
      <c r="C27">
        <v>89</v>
      </c>
      <c r="D27">
        <v>88</v>
      </c>
      <c r="E27">
        <v>93</v>
      </c>
      <c r="F27">
        <v>82</v>
      </c>
      <c r="G27">
        <v>88</v>
      </c>
      <c r="H27">
        <v>86</v>
      </c>
      <c r="I27">
        <v>87</v>
      </c>
      <c r="J27">
        <v>87</v>
      </c>
      <c r="K27">
        <v>94</v>
      </c>
      <c r="L27">
        <v>93</v>
      </c>
      <c r="M27">
        <v>87</v>
      </c>
      <c r="N27">
        <v>87</v>
      </c>
      <c r="O27">
        <v>92</v>
      </c>
      <c r="P27">
        <v>95</v>
      </c>
      <c r="Q27">
        <v>94</v>
      </c>
      <c r="R27">
        <v>98</v>
      </c>
      <c r="S27">
        <v>86</v>
      </c>
      <c r="T27">
        <v>89</v>
      </c>
      <c r="U27">
        <v>91</v>
      </c>
    </row>
    <row r="28" spans="1:21" x14ac:dyDescent="0.25">
      <c r="A28" s="1">
        <v>43308</v>
      </c>
      <c r="B28">
        <v>82</v>
      </c>
      <c r="C28">
        <v>91</v>
      </c>
      <c r="D28">
        <v>80</v>
      </c>
      <c r="E28">
        <v>93</v>
      </c>
      <c r="F28">
        <v>88</v>
      </c>
      <c r="G28">
        <v>90</v>
      </c>
      <c r="H28">
        <v>89</v>
      </c>
      <c r="I28">
        <v>87</v>
      </c>
      <c r="J28">
        <v>84</v>
      </c>
      <c r="K28">
        <v>92</v>
      </c>
      <c r="L28">
        <v>95</v>
      </c>
      <c r="M28">
        <v>90</v>
      </c>
      <c r="N28">
        <v>90</v>
      </c>
      <c r="O28">
        <v>90</v>
      </c>
      <c r="P28">
        <v>93</v>
      </c>
      <c r="Q28">
        <v>94</v>
      </c>
      <c r="R28">
        <v>97</v>
      </c>
      <c r="S28">
        <v>82</v>
      </c>
      <c r="T28">
        <v>92</v>
      </c>
      <c r="U28">
        <v>92</v>
      </c>
    </row>
    <row r="29" spans="1:21" x14ac:dyDescent="0.25">
      <c r="A29" s="1">
        <v>43309</v>
      </c>
      <c r="B29">
        <v>79</v>
      </c>
      <c r="C29">
        <v>91</v>
      </c>
      <c r="D29">
        <v>88</v>
      </c>
      <c r="E29">
        <v>93</v>
      </c>
      <c r="F29">
        <v>91</v>
      </c>
      <c r="G29">
        <v>84</v>
      </c>
      <c r="H29">
        <v>91</v>
      </c>
      <c r="I29">
        <v>89</v>
      </c>
      <c r="J29">
        <v>89</v>
      </c>
      <c r="K29">
        <v>90</v>
      </c>
      <c r="L29">
        <v>96</v>
      </c>
      <c r="M29">
        <v>89</v>
      </c>
      <c r="N29">
        <v>93</v>
      </c>
      <c r="O29">
        <v>89</v>
      </c>
      <c r="P29">
        <v>90</v>
      </c>
      <c r="Q29">
        <v>90</v>
      </c>
      <c r="R29">
        <v>97</v>
      </c>
      <c r="S29">
        <v>86</v>
      </c>
      <c r="T29">
        <v>90</v>
      </c>
      <c r="U29">
        <v>94</v>
      </c>
    </row>
    <row r="30" spans="1:21" x14ac:dyDescent="0.25">
      <c r="A30" s="1">
        <v>43310</v>
      </c>
      <c r="B30">
        <v>90</v>
      </c>
      <c r="C30">
        <v>89</v>
      </c>
      <c r="D30">
        <v>89</v>
      </c>
      <c r="E30">
        <v>93</v>
      </c>
      <c r="F30">
        <v>89</v>
      </c>
      <c r="G30">
        <v>89</v>
      </c>
      <c r="H30">
        <v>91</v>
      </c>
      <c r="I30">
        <v>88</v>
      </c>
      <c r="J30">
        <v>87</v>
      </c>
      <c r="K30">
        <v>83</v>
      </c>
      <c r="L30">
        <v>91</v>
      </c>
      <c r="M30">
        <v>87</v>
      </c>
      <c r="N30">
        <v>92</v>
      </c>
      <c r="O30">
        <v>85</v>
      </c>
      <c r="P30">
        <v>94</v>
      </c>
      <c r="Q30">
        <v>93</v>
      </c>
      <c r="R30">
        <v>94</v>
      </c>
      <c r="S30">
        <v>86</v>
      </c>
      <c r="T30">
        <v>82</v>
      </c>
      <c r="U30">
        <v>93</v>
      </c>
    </row>
    <row r="31" spans="1:21" x14ac:dyDescent="0.25">
      <c r="A31" s="1">
        <v>43311</v>
      </c>
      <c r="B31">
        <v>91</v>
      </c>
      <c r="C31">
        <v>88</v>
      </c>
      <c r="D31">
        <v>90</v>
      </c>
      <c r="E31">
        <v>97</v>
      </c>
      <c r="F31">
        <v>87</v>
      </c>
      <c r="G31">
        <v>89</v>
      </c>
      <c r="H31">
        <v>88</v>
      </c>
      <c r="I31">
        <v>84</v>
      </c>
      <c r="J31">
        <v>89</v>
      </c>
      <c r="K31">
        <v>78</v>
      </c>
      <c r="L31">
        <v>91</v>
      </c>
      <c r="M31">
        <v>92</v>
      </c>
      <c r="N31">
        <v>90</v>
      </c>
      <c r="O31">
        <v>82</v>
      </c>
      <c r="P31">
        <v>95</v>
      </c>
      <c r="Q31">
        <v>96</v>
      </c>
      <c r="R31">
        <v>96</v>
      </c>
      <c r="S31">
        <v>90</v>
      </c>
      <c r="T31">
        <v>84</v>
      </c>
      <c r="U31">
        <v>94</v>
      </c>
    </row>
    <row r="32" spans="1:21" x14ac:dyDescent="0.25">
      <c r="A32" s="1">
        <v>43312</v>
      </c>
      <c r="B32">
        <v>87</v>
      </c>
      <c r="C32">
        <v>72</v>
      </c>
      <c r="D32">
        <v>86</v>
      </c>
      <c r="E32">
        <v>99</v>
      </c>
      <c r="F32">
        <v>86</v>
      </c>
      <c r="G32">
        <v>87</v>
      </c>
      <c r="H32">
        <v>90</v>
      </c>
      <c r="I32">
        <v>88</v>
      </c>
      <c r="J32">
        <v>90</v>
      </c>
      <c r="K32">
        <v>84</v>
      </c>
      <c r="L32">
        <v>94</v>
      </c>
      <c r="M32">
        <v>90</v>
      </c>
      <c r="N32">
        <v>88</v>
      </c>
      <c r="O32">
        <v>85</v>
      </c>
      <c r="P32">
        <v>95</v>
      </c>
      <c r="Q32">
        <v>96</v>
      </c>
      <c r="R32">
        <v>88</v>
      </c>
      <c r="S32">
        <v>80</v>
      </c>
      <c r="T32">
        <v>85</v>
      </c>
      <c r="U32">
        <v>93</v>
      </c>
    </row>
    <row r="33" spans="1:21" x14ac:dyDescent="0.25">
      <c r="A33" s="1">
        <v>43313</v>
      </c>
      <c r="B33">
        <v>86</v>
      </c>
      <c r="C33">
        <v>80</v>
      </c>
      <c r="D33">
        <v>86</v>
      </c>
      <c r="E33">
        <v>96</v>
      </c>
      <c r="F33">
        <v>86</v>
      </c>
      <c r="G33">
        <v>84</v>
      </c>
      <c r="H33">
        <v>93</v>
      </c>
      <c r="I33">
        <v>84</v>
      </c>
      <c r="J33">
        <v>91</v>
      </c>
      <c r="K33">
        <v>82</v>
      </c>
      <c r="L33">
        <v>95</v>
      </c>
      <c r="M33">
        <v>92</v>
      </c>
      <c r="N33">
        <v>89</v>
      </c>
      <c r="O33">
        <v>89</v>
      </c>
      <c r="P33">
        <v>96</v>
      </c>
      <c r="Q33">
        <v>91</v>
      </c>
      <c r="R33">
        <v>94</v>
      </c>
      <c r="S33">
        <v>87</v>
      </c>
      <c r="T33">
        <v>81</v>
      </c>
      <c r="U33">
        <v>89</v>
      </c>
    </row>
    <row r="34" spans="1:21" x14ac:dyDescent="0.25">
      <c r="A34" s="1">
        <v>43314</v>
      </c>
      <c r="B34">
        <v>90</v>
      </c>
      <c r="C34">
        <v>84</v>
      </c>
      <c r="D34">
        <v>82</v>
      </c>
      <c r="E34">
        <v>93</v>
      </c>
      <c r="F34">
        <v>81</v>
      </c>
      <c r="G34">
        <v>84</v>
      </c>
      <c r="H34">
        <v>91</v>
      </c>
      <c r="I34">
        <v>84</v>
      </c>
      <c r="J34">
        <v>90</v>
      </c>
      <c r="K34">
        <v>86</v>
      </c>
      <c r="L34">
        <v>95</v>
      </c>
      <c r="M34">
        <v>92</v>
      </c>
      <c r="N34">
        <v>92</v>
      </c>
      <c r="O34">
        <v>83</v>
      </c>
      <c r="P34">
        <v>84</v>
      </c>
      <c r="Q34">
        <v>96</v>
      </c>
      <c r="R34">
        <v>99</v>
      </c>
      <c r="S34">
        <v>89</v>
      </c>
      <c r="T34">
        <v>84</v>
      </c>
      <c r="U34">
        <v>94</v>
      </c>
    </row>
    <row r="35" spans="1:21" x14ac:dyDescent="0.25">
      <c r="A35" s="1">
        <v>43315</v>
      </c>
      <c r="B35">
        <v>84</v>
      </c>
      <c r="C35">
        <v>88</v>
      </c>
      <c r="D35">
        <v>84</v>
      </c>
      <c r="E35">
        <v>88</v>
      </c>
      <c r="F35">
        <v>84</v>
      </c>
      <c r="G35">
        <v>84</v>
      </c>
      <c r="H35">
        <v>91</v>
      </c>
      <c r="I35">
        <v>84</v>
      </c>
      <c r="J35">
        <v>91</v>
      </c>
      <c r="K35">
        <v>88</v>
      </c>
      <c r="L35">
        <v>97</v>
      </c>
      <c r="M35">
        <v>94</v>
      </c>
      <c r="N35">
        <v>91</v>
      </c>
      <c r="O35">
        <v>90</v>
      </c>
      <c r="P35">
        <v>92</v>
      </c>
      <c r="Q35">
        <v>97</v>
      </c>
      <c r="R35">
        <v>94</v>
      </c>
      <c r="S35">
        <v>88</v>
      </c>
      <c r="T35">
        <v>88</v>
      </c>
      <c r="U35">
        <v>94</v>
      </c>
    </row>
    <row r="36" spans="1:21" x14ac:dyDescent="0.25">
      <c r="A36" s="1">
        <v>43316</v>
      </c>
      <c r="B36">
        <v>91</v>
      </c>
      <c r="C36">
        <v>89</v>
      </c>
      <c r="D36">
        <v>86</v>
      </c>
      <c r="E36">
        <v>89</v>
      </c>
      <c r="F36">
        <v>88</v>
      </c>
      <c r="G36">
        <v>86</v>
      </c>
      <c r="H36">
        <v>91</v>
      </c>
      <c r="I36">
        <v>82</v>
      </c>
      <c r="J36">
        <v>91</v>
      </c>
      <c r="K36">
        <v>91</v>
      </c>
      <c r="L36">
        <v>98</v>
      </c>
      <c r="M36">
        <v>97</v>
      </c>
      <c r="N36">
        <v>91</v>
      </c>
      <c r="O36">
        <v>92</v>
      </c>
      <c r="P36">
        <v>95</v>
      </c>
      <c r="Q36">
        <v>85</v>
      </c>
      <c r="R36">
        <v>87</v>
      </c>
      <c r="S36">
        <v>90</v>
      </c>
      <c r="T36">
        <v>90</v>
      </c>
      <c r="U36">
        <v>97</v>
      </c>
    </row>
    <row r="37" spans="1:21" x14ac:dyDescent="0.25">
      <c r="A37" s="1">
        <v>43317</v>
      </c>
      <c r="B37">
        <v>93</v>
      </c>
      <c r="C37">
        <v>88</v>
      </c>
      <c r="D37">
        <v>90</v>
      </c>
      <c r="E37">
        <v>91</v>
      </c>
      <c r="F37">
        <v>91</v>
      </c>
      <c r="G37">
        <v>88</v>
      </c>
      <c r="H37">
        <v>93</v>
      </c>
      <c r="I37">
        <v>84</v>
      </c>
      <c r="J37">
        <v>90</v>
      </c>
      <c r="K37">
        <v>88</v>
      </c>
      <c r="L37">
        <v>96</v>
      </c>
      <c r="M37">
        <v>96</v>
      </c>
      <c r="N37">
        <v>92</v>
      </c>
      <c r="O37">
        <v>92</v>
      </c>
      <c r="P37">
        <v>93</v>
      </c>
      <c r="Q37">
        <v>96</v>
      </c>
      <c r="R37">
        <v>90</v>
      </c>
      <c r="S37">
        <v>88</v>
      </c>
      <c r="T37">
        <v>89</v>
      </c>
      <c r="U37">
        <v>95</v>
      </c>
    </row>
    <row r="38" spans="1:21" x14ac:dyDescent="0.25">
      <c r="A38" s="1">
        <v>43318</v>
      </c>
      <c r="B38">
        <v>88</v>
      </c>
      <c r="C38">
        <v>84</v>
      </c>
      <c r="D38">
        <v>89</v>
      </c>
      <c r="E38">
        <v>93</v>
      </c>
      <c r="F38">
        <v>91</v>
      </c>
      <c r="G38">
        <v>84</v>
      </c>
      <c r="H38">
        <v>97</v>
      </c>
      <c r="I38">
        <v>82</v>
      </c>
      <c r="J38">
        <v>84</v>
      </c>
      <c r="K38">
        <v>86</v>
      </c>
      <c r="L38">
        <v>89</v>
      </c>
      <c r="M38">
        <v>98</v>
      </c>
      <c r="N38">
        <v>94</v>
      </c>
      <c r="O38">
        <v>89</v>
      </c>
      <c r="P38">
        <v>93</v>
      </c>
      <c r="Q38">
        <v>93</v>
      </c>
      <c r="R38">
        <v>86</v>
      </c>
      <c r="S38">
        <v>88</v>
      </c>
      <c r="T38">
        <v>92</v>
      </c>
      <c r="U38">
        <v>88</v>
      </c>
    </row>
    <row r="39" spans="1:21" x14ac:dyDescent="0.25">
      <c r="A39" s="1">
        <v>43319</v>
      </c>
      <c r="B39">
        <v>91</v>
      </c>
      <c r="C39">
        <v>84</v>
      </c>
      <c r="D39">
        <v>89</v>
      </c>
      <c r="E39">
        <v>93</v>
      </c>
      <c r="F39">
        <v>91</v>
      </c>
      <c r="G39">
        <v>86</v>
      </c>
      <c r="H39">
        <v>87</v>
      </c>
      <c r="I39">
        <v>84</v>
      </c>
      <c r="J39">
        <v>81</v>
      </c>
      <c r="K39">
        <v>80</v>
      </c>
      <c r="L39">
        <v>97</v>
      </c>
      <c r="M39">
        <v>98</v>
      </c>
      <c r="N39">
        <v>90</v>
      </c>
      <c r="O39">
        <v>91</v>
      </c>
      <c r="P39">
        <v>91</v>
      </c>
      <c r="Q39">
        <v>93</v>
      </c>
      <c r="R39">
        <v>84</v>
      </c>
      <c r="S39">
        <v>86</v>
      </c>
      <c r="T39">
        <v>95</v>
      </c>
      <c r="U39">
        <v>88</v>
      </c>
    </row>
    <row r="40" spans="1:21" x14ac:dyDescent="0.25">
      <c r="A40" s="1">
        <v>43320</v>
      </c>
      <c r="B40">
        <v>84</v>
      </c>
      <c r="C40">
        <v>80</v>
      </c>
      <c r="D40">
        <v>86</v>
      </c>
      <c r="E40">
        <v>93</v>
      </c>
      <c r="F40">
        <v>91</v>
      </c>
      <c r="G40">
        <v>88</v>
      </c>
      <c r="H40">
        <v>87</v>
      </c>
      <c r="I40">
        <v>84</v>
      </c>
      <c r="J40">
        <v>82</v>
      </c>
      <c r="K40">
        <v>82</v>
      </c>
      <c r="L40">
        <v>96</v>
      </c>
      <c r="M40">
        <v>100</v>
      </c>
      <c r="N40">
        <v>86</v>
      </c>
      <c r="O40">
        <v>92</v>
      </c>
      <c r="P40">
        <v>93</v>
      </c>
      <c r="Q40">
        <v>94</v>
      </c>
      <c r="R40">
        <v>92</v>
      </c>
      <c r="S40">
        <v>83</v>
      </c>
      <c r="T40">
        <v>90</v>
      </c>
      <c r="U40">
        <v>92</v>
      </c>
    </row>
    <row r="41" spans="1:21" x14ac:dyDescent="0.25">
      <c r="A41" s="1">
        <v>43321</v>
      </c>
      <c r="B41">
        <v>90</v>
      </c>
      <c r="C41">
        <v>73</v>
      </c>
      <c r="D41">
        <v>82</v>
      </c>
      <c r="E41">
        <v>91</v>
      </c>
      <c r="F41">
        <v>96</v>
      </c>
      <c r="G41">
        <v>87</v>
      </c>
      <c r="H41">
        <v>86</v>
      </c>
      <c r="I41">
        <v>86</v>
      </c>
      <c r="J41">
        <v>84</v>
      </c>
      <c r="K41">
        <v>85</v>
      </c>
      <c r="L41">
        <v>95</v>
      </c>
      <c r="M41">
        <v>103</v>
      </c>
      <c r="N41">
        <v>85</v>
      </c>
      <c r="O41">
        <v>93</v>
      </c>
      <c r="P41">
        <v>94</v>
      </c>
      <c r="Q41">
        <v>91</v>
      </c>
      <c r="R41">
        <v>88</v>
      </c>
      <c r="S41">
        <v>89</v>
      </c>
      <c r="T41">
        <v>89</v>
      </c>
      <c r="U41">
        <v>93</v>
      </c>
    </row>
    <row r="42" spans="1:21" x14ac:dyDescent="0.25">
      <c r="A42" s="1">
        <v>43322</v>
      </c>
      <c r="B42">
        <v>89</v>
      </c>
      <c r="C42">
        <v>80</v>
      </c>
      <c r="D42">
        <v>87</v>
      </c>
      <c r="E42">
        <v>90</v>
      </c>
      <c r="F42">
        <v>95</v>
      </c>
      <c r="G42">
        <v>88</v>
      </c>
      <c r="H42">
        <v>88</v>
      </c>
      <c r="I42">
        <v>87</v>
      </c>
      <c r="J42">
        <v>75</v>
      </c>
      <c r="K42">
        <v>83</v>
      </c>
      <c r="L42">
        <v>96</v>
      </c>
      <c r="M42">
        <v>103</v>
      </c>
      <c r="N42">
        <v>85</v>
      </c>
      <c r="O42">
        <v>93</v>
      </c>
      <c r="P42">
        <v>94</v>
      </c>
      <c r="Q42">
        <v>95</v>
      </c>
      <c r="R42">
        <v>87</v>
      </c>
      <c r="S42">
        <v>90</v>
      </c>
      <c r="T42">
        <v>86</v>
      </c>
      <c r="U42">
        <v>94</v>
      </c>
    </row>
    <row r="43" spans="1:21" x14ac:dyDescent="0.25">
      <c r="A43" s="1">
        <v>43323</v>
      </c>
      <c r="B43">
        <v>88</v>
      </c>
      <c r="C43">
        <v>86</v>
      </c>
      <c r="D43">
        <v>88</v>
      </c>
      <c r="E43">
        <v>96</v>
      </c>
      <c r="F43">
        <v>89</v>
      </c>
      <c r="G43">
        <v>86</v>
      </c>
      <c r="H43">
        <v>89</v>
      </c>
      <c r="I43">
        <v>84</v>
      </c>
      <c r="J43">
        <v>82</v>
      </c>
      <c r="K43">
        <v>87</v>
      </c>
      <c r="L43">
        <v>88</v>
      </c>
      <c r="M43">
        <v>100</v>
      </c>
      <c r="N43">
        <v>88</v>
      </c>
      <c r="O43">
        <v>95</v>
      </c>
      <c r="P43">
        <v>95</v>
      </c>
      <c r="Q43">
        <v>94</v>
      </c>
      <c r="R43">
        <v>85</v>
      </c>
      <c r="S43">
        <v>90</v>
      </c>
      <c r="T43">
        <v>83</v>
      </c>
      <c r="U43">
        <v>91</v>
      </c>
    </row>
    <row r="44" spans="1:21" x14ac:dyDescent="0.25">
      <c r="A44" s="1">
        <v>43324</v>
      </c>
      <c r="B44">
        <v>86</v>
      </c>
      <c r="C44">
        <v>88</v>
      </c>
      <c r="D44">
        <v>84</v>
      </c>
      <c r="E44">
        <v>98</v>
      </c>
      <c r="F44">
        <v>89</v>
      </c>
      <c r="G44">
        <v>86</v>
      </c>
      <c r="H44">
        <v>91</v>
      </c>
      <c r="I44">
        <v>81</v>
      </c>
      <c r="J44">
        <v>80</v>
      </c>
      <c r="K44">
        <v>88</v>
      </c>
      <c r="L44">
        <v>84</v>
      </c>
      <c r="M44">
        <v>90</v>
      </c>
      <c r="N44">
        <v>81</v>
      </c>
      <c r="O44">
        <v>86</v>
      </c>
      <c r="P44">
        <v>95</v>
      </c>
      <c r="Q44">
        <v>95</v>
      </c>
      <c r="R44">
        <v>88</v>
      </c>
      <c r="S44">
        <v>90</v>
      </c>
      <c r="T44">
        <v>88</v>
      </c>
      <c r="U44">
        <v>90</v>
      </c>
    </row>
    <row r="45" spans="1:21" x14ac:dyDescent="0.25">
      <c r="A45" s="1">
        <v>43325</v>
      </c>
      <c r="B45">
        <v>84</v>
      </c>
      <c r="C45">
        <v>88</v>
      </c>
      <c r="D45">
        <v>86</v>
      </c>
      <c r="E45">
        <v>97</v>
      </c>
      <c r="F45">
        <v>89</v>
      </c>
      <c r="G45">
        <v>81</v>
      </c>
      <c r="H45">
        <v>91</v>
      </c>
      <c r="I45">
        <v>87</v>
      </c>
      <c r="J45">
        <v>77</v>
      </c>
      <c r="K45">
        <v>86</v>
      </c>
      <c r="L45">
        <v>81</v>
      </c>
      <c r="M45">
        <v>100</v>
      </c>
      <c r="N45">
        <v>81</v>
      </c>
      <c r="O45">
        <v>90</v>
      </c>
      <c r="P45">
        <v>96</v>
      </c>
      <c r="Q45">
        <v>95</v>
      </c>
      <c r="R45">
        <v>91</v>
      </c>
      <c r="S45">
        <v>89</v>
      </c>
      <c r="T45">
        <v>84</v>
      </c>
      <c r="U45">
        <v>89</v>
      </c>
    </row>
    <row r="46" spans="1:21" x14ac:dyDescent="0.25">
      <c r="A46" s="1">
        <v>43326</v>
      </c>
      <c r="B46">
        <v>86</v>
      </c>
      <c r="C46">
        <v>87</v>
      </c>
      <c r="D46">
        <v>80</v>
      </c>
      <c r="E46">
        <v>98</v>
      </c>
      <c r="F46">
        <v>89</v>
      </c>
      <c r="G46">
        <v>87</v>
      </c>
      <c r="H46">
        <v>89</v>
      </c>
      <c r="I46">
        <v>89</v>
      </c>
      <c r="J46">
        <v>82</v>
      </c>
      <c r="K46">
        <v>90</v>
      </c>
      <c r="L46">
        <v>87</v>
      </c>
      <c r="M46">
        <v>99</v>
      </c>
      <c r="N46">
        <v>84</v>
      </c>
      <c r="O46">
        <v>90</v>
      </c>
      <c r="P46">
        <v>89</v>
      </c>
      <c r="Q46">
        <v>94</v>
      </c>
      <c r="R46">
        <v>88</v>
      </c>
      <c r="S46">
        <v>83</v>
      </c>
      <c r="T46">
        <v>85</v>
      </c>
      <c r="U46">
        <v>90</v>
      </c>
    </row>
    <row r="47" spans="1:21" x14ac:dyDescent="0.25">
      <c r="A47" s="1">
        <v>43327</v>
      </c>
      <c r="B47">
        <v>89</v>
      </c>
      <c r="C47">
        <v>88</v>
      </c>
      <c r="D47">
        <v>82</v>
      </c>
      <c r="E47">
        <v>93</v>
      </c>
      <c r="F47">
        <v>94</v>
      </c>
      <c r="G47">
        <v>84</v>
      </c>
      <c r="H47">
        <v>88</v>
      </c>
      <c r="I47">
        <v>90</v>
      </c>
      <c r="J47">
        <v>82</v>
      </c>
      <c r="K47">
        <v>92</v>
      </c>
      <c r="L47">
        <v>86</v>
      </c>
      <c r="M47">
        <v>102</v>
      </c>
      <c r="N47">
        <v>87</v>
      </c>
      <c r="O47">
        <v>90</v>
      </c>
      <c r="P47">
        <v>90</v>
      </c>
      <c r="Q47">
        <v>88</v>
      </c>
      <c r="R47">
        <v>85</v>
      </c>
      <c r="S47">
        <v>73</v>
      </c>
      <c r="T47">
        <v>87</v>
      </c>
      <c r="U47">
        <v>90</v>
      </c>
    </row>
    <row r="48" spans="1:21" x14ac:dyDescent="0.25">
      <c r="A48" s="1">
        <v>43328</v>
      </c>
      <c r="B48">
        <v>90</v>
      </c>
      <c r="C48">
        <v>91</v>
      </c>
      <c r="D48">
        <v>86</v>
      </c>
      <c r="E48">
        <v>93</v>
      </c>
      <c r="F48">
        <v>97</v>
      </c>
      <c r="G48">
        <v>90</v>
      </c>
      <c r="H48">
        <v>90</v>
      </c>
      <c r="I48">
        <v>86</v>
      </c>
      <c r="J48">
        <v>84</v>
      </c>
      <c r="K48">
        <v>89</v>
      </c>
      <c r="L48">
        <v>89</v>
      </c>
      <c r="M48">
        <v>101</v>
      </c>
      <c r="N48">
        <v>86</v>
      </c>
      <c r="O48">
        <v>88</v>
      </c>
      <c r="P48">
        <v>90</v>
      </c>
      <c r="Q48">
        <v>90</v>
      </c>
      <c r="R48">
        <v>91</v>
      </c>
      <c r="S48">
        <v>67</v>
      </c>
      <c r="T48">
        <v>88</v>
      </c>
      <c r="U48">
        <v>90</v>
      </c>
    </row>
    <row r="49" spans="1:21" x14ac:dyDescent="0.25">
      <c r="A49" s="1">
        <v>43329</v>
      </c>
      <c r="B49">
        <v>91</v>
      </c>
      <c r="C49">
        <v>91</v>
      </c>
      <c r="D49">
        <v>84</v>
      </c>
      <c r="E49">
        <v>96</v>
      </c>
      <c r="F49">
        <v>99</v>
      </c>
      <c r="G49">
        <v>91</v>
      </c>
      <c r="H49">
        <v>91</v>
      </c>
      <c r="I49">
        <v>89</v>
      </c>
      <c r="J49">
        <v>86</v>
      </c>
      <c r="K49">
        <v>90</v>
      </c>
      <c r="L49">
        <v>86</v>
      </c>
      <c r="M49">
        <v>101</v>
      </c>
      <c r="N49">
        <v>85</v>
      </c>
      <c r="O49">
        <v>87</v>
      </c>
      <c r="P49">
        <v>91</v>
      </c>
      <c r="Q49">
        <v>92</v>
      </c>
      <c r="R49">
        <v>87</v>
      </c>
      <c r="S49">
        <v>66</v>
      </c>
      <c r="T49">
        <v>89</v>
      </c>
      <c r="U49">
        <v>89</v>
      </c>
    </row>
    <row r="50" spans="1:21" x14ac:dyDescent="0.25">
      <c r="A50" s="1">
        <v>43330</v>
      </c>
      <c r="B50">
        <v>91</v>
      </c>
      <c r="C50">
        <v>89</v>
      </c>
      <c r="D50">
        <v>87</v>
      </c>
      <c r="E50">
        <v>98</v>
      </c>
      <c r="F50">
        <v>101</v>
      </c>
      <c r="G50">
        <v>91</v>
      </c>
      <c r="H50">
        <v>93</v>
      </c>
      <c r="I50">
        <v>90</v>
      </c>
      <c r="J50">
        <v>86</v>
      </c>
      <c r="K50">
        <v>90</v>
      </c>
      <c r="L50">
        <v>88</v>
      </c>
      <c r="M50">
        <v>97</v>
      </c>
      <c r="N50">
        <v>86</v>
      </c>
      <c r="O50">
        <v>88</v>
      </c>
      <c r="P50">
        <v>93</v>
      </c>
      <c r="Q50">
        <v>94</v>
      </c>
      <c r="R50">
        <v>87</v>
      </c>
      <c r="S50">
        <v>77</v>
      </c>
      <c r="T50">
        <v>89</v>
      </c>
      <c r="U50">
        <v>88</v>
      </c>
    </row>
    <row r="51" spans="1:21" x14ac:dyDescent="0.25">
      <c r="A51" s="1">
        <v>43331</v>
      </c>
      <c r="B51">
        <v>90</v>
      </c>
      <c r="C51">
        <v>89</v>
      </c>
      <c r="D51">
        <v>90</v>
      </c>
      <c r="E51">
        <v>98</v>
      </c>
      <c r="F51">
        <v>101</v>
      </c>
      <c r="G51">
        <v>87</v>
      </c>
      <c r="H51">
        <v>91</v>
      </c>
      <c r="I51">
        <v>90</v>
      </c>
      <c r="J51">
        <v>89</v>
      </c>
      <c r="K51">
        <v>89</v>
      </c>
      <c r="L51">
        <v>88</v>
      </c>
      <c r="M51">
        <v>95</v>
      </c>
      <c r="N51">
        <v>90</v>
      </c>
      <c r="O51">
        <v>90</v>
      </c>
      <c r="P51">
        <v>92</v>
      </c>
      <c r="Q51">
        <v>96</v>
      </c>
      <c r="R51">
        <v>84</v>
      </c>
      <c r="S51">
        <v>82</v>
      </c>
      <c r="T51">
        <v>86</v>
      </c>
      <c r="U51">
        <v>89</v>
      </c>
    </row>
    <row r="52" spans="1:21" x14ac:dyDescent="0.25">
      <c r="A52" s="1">
        <v>43332</v>
      </c>
      <c r="B52">
        <v>89</v>
      </c>
      <c r="C52">
        <v>88</v>
      </c>
      <c r="D52">
        <v>79</v>
      </c>
      <c r="E52">
        <v>89</v>
      </c>
      <c r="F52">
        <v>97</v>
      </c>
      <c r="G52">
        <v>86</v>
      </c>
      <c r="H52">
        <v>93</v>
      </c>
      <c r="I52">
        <v>87</v>
      </c>
      <c r="J52">
        <v>88</v>
      </c>
      <c r="K52">
        <v>92</v>
      </c>
      <c r="L52">
        <v>93</v>
      </c>
      <c r="M52">
        <v>96</v>
      </c>
      <c r="N52">
        <v>90</v>
      </c>
      <c r="O52">
        <v>88</v>
      </c>
      <c r="P52">
        <v>93</v>
      </c>
      <c r="Q52">
        <v>93</v>
      </c>
      <c r="R52">
        <v>84</v>
      </c>
      <c r="S52">
        <v>84</v>
      </c>
      <c r="T52">
        <v>89</v>
      </c>
      <c r="U52">
        <v>88</v>
      </c>
    </row>
    <row r="53" spans="1:21" x14ac:dyDescent="0.25">
      <c r="A53" s="1">
        <v>43333</v>
      </c>
      <c r="B53">
        <v>90</v>
      </c>
      <c r="C53">
        <v>82</v>
      </c>
      <c r="D53">
        <v>84</v>
      </c>
      <c r="E53">
        <v>91</v>
      </c>
      <c r="F53">
        <v>87</v>
      </c>
      <c r="G53">
        <v>88</v>
      </c>
      <c r="H53">
        <v>93</v>
      </c>
      <c r="I53">
        <v>88</v>
      </c>
      <c r="J53">
        <v>82</v>
      </c>
      <c r="K53">
        <v>94</v>
      </c>
      <c r="L53">
        <v>91</v>
      </c>
      <c r="M53">
        <v>99</v>
      </c>
      <c r="N53">
        <v>85</v>
      </c>
      <c r="O53">
        <v>88</v>
      </c>
      <c r="P53">
        <v>93</v>
      </c>
      <c r="Q53">
        <v>94</v>
      </c>
      <c r="R53">
        <v>88</v>
      </c>
      <c r="S53">
        <v>84</v>
      </c>
      <c r="T53">
        <v>92</v>
      </c>
      <c r="U53">
        <v>89</v>
      </c>
    </row>
    <row r="54" spans="1:21" x14ac:dyDescent="0.25">
      <c r="A54" s="1">
        <v>43334</v>
      </c>
      <c r="B54">
        <v>91</v>
      </c>
      <c r="C54">
        <v>79</v>
      </c>
      <c r="D54">
        <v>87</v>
      </c>
      <c r="E54">
        <v>91</v>
      </c>
      <c r="F54">
        <v>86</v>
      </c>
      <c r="G54">
        <v>90</v>
      </c>
      <c r="H54">
        <v>91</v>
      </c>
      <c r="I54">
        <v>88</v>
      </c>
      <c r="J54">
        <v>84</v>
      </c>
      <c r="K54">
        <v>93</v>
      </c>
      <c r="L54">
        <v>88</v>
      </c>
      <c r="M54">
        <v>104</v>
      </c>
      <c r="N54">
        <v>82</v>
      </c>
      <c r="O54">
        <v>85</v>
      </c>
      <c r="P54">
        <v>94</v>
      </c>
      <c r="Q54">
        <v>98</v>
      </c>
      <c r="R54">
        <v>84</v>
      </c>
      <c r="S54">
        <v>88</v>
      </c>
      <c r="T54">
        <v>93</v>
      </c>
      <c r="U54">
        <v>92</v>
      </c>
    </row>
    <row r="55" spans="1:21" x14ac:dyDescent="0.25">
      <c r="A55" s="1">
        <v>43335</v>
      </c>
      <c r="B55">
        <v>91</v>
      </c>
      <c r="C55">
        <v>81</v>
      </c>
      <c r="D55">
        <v>87</v>
      </c>
      <c r="E55">
        <v>90</v>
      </c>
      <c r="F55">
        <v>88</v>
      </c>
      <c r="G55">
        <v>88</v>
      </c>
      <c r="H55">
        <v>95</v>
      </c>
      <c r="I55">
        <v>90</v>
      </c>
      <c r="J55">
        <v>84</v>
      </c>
      <c r="K55">
        <v>87</v>
      </c>
      <c r="L55">
        <v>87</v>
      </c>
      <c r="M55">
        <v>98</v>
      </c>
      <c r="N55">
        <v>78</v>
      </c>
      <c r="O55">
        <v>81</v>
      </c>
      <c r="P55">
        <v>93</v>
      </c>
      <c r="Q55">
        <v>92</v>
      </c>
      <c r="R55">
        <v>88</v>
      </c>
      <c r="S55">
        <v>90</v>
      </c>
      <c r="T55">
        <v>93</v>
      </c>
      <c r="U55">
        <v>87</v>
      </c>
    </row>
    <row r="56" spans="1:21" x14ac:dyDescent="0.25">
      <c r="A56" s="1">
        <v>43336</v>
      </c>
      <c r="B56">
        <v>91</v>
      </c>
      <c r="C56">
        <v>82</v>
      </c>
      <c r="D56">
        <v>88</v>
      </c>
      <c r="E56">
        <v>80</v>
      </c>
      <c r="F56">
        <v>92</v>
      </c>
      <c r="G56">
        <v>93</v>
      </c>
      <c r="H56">
        <v>93</v>
      </c>
      <c r="I56">
        <v>89</v>
      </c>
      <c r="J56">
        <v>87</v>
      </c>
      <c r="K56">
        <v>85</v>
      </c>
      <c r="L56">
        <v>83</v>
      </c>
      <c r="M56">
        <v>95</v>
      </c>
      <c r="N56">
        <v>83</v>
      </c>
      <c r="O56">
        <v>86</v>
      </c>
      <c r="P56">
        <v>90</v>
      </c>
      <c r="Q56">
        <v>93</v>
      </c>
      <c r="R56">
        <v>86</v>
      </c>
      <c r="S56">
        <v>84</v>
      </c>
      <c r="T56">
        <v>88</v>
      </c>
      <c r="U56">
        <v>89</v>
      </c>
    </row>
    <row r="57" spans="1:21" x14ac:dyDescent="0.25">
      <c r="A57" s="1">
        <v>43337</v>
      </c>
      <c r="B57">
        <v>84</v>
      </c>
      <c r="C57">
        <v>84</v>
      </c>
      <c r="D57">
        <v>90</v>
      </c>
      <c r="E57">
        <v>82</v>
      </c>
      <c r="F57">
        <v>92</v>
      </c>
      <c r="G57">
        <v>90</v>
      </c>
      <c r="H57">
        <v>91</v>
      </c>
      <c r="I57">
        <v>88</v>
      </c>
      <c r="J57">
        <v>82</v>
      </c>
      <c r="K57">
        <v>84</v>
      </c>
      <c r="L57">
        <v>85</v>
      </c>
      <c r="M57">
        <v>94</v>
      </c>
      <c r="N57">
        <v>78</v>
      </c>
      <c r="O57">
        <v>87</v>
      </c>
      <c r="P57">
        <v>89</v>
      </c>
      <c r="Q57">
        <v>95</v>
      </c>
      <c r="R57">
        <v>85</v>
      </c>
      <c r="S57">
        <v>82</v>
      </c>
      <c r="T57">
        <v>84</v>
      </c>
      <c r="U57">
        <v>84</v>
      </c>
    </row>
    <row r="58" spans="1:21" x14ac:dyDescent="0.25">
      <c r="A58" s="1">
        <v>43338</v>
      </c>
      <c r="B58">
        <v>88</v>
      </c>
      <c r="C58">
        <v>87</v>
      </c>
      <c r="D58">
        <v>91</v>
      </c>
      <c r="E58">
        <v>89</v>
      </c>
      <c r="F58">
        <v>90</v>
      </c>
      <c r="G58">
        <v>91</v>
      </c>
      <c r="H58">
        <v>88</v>
      </c>
      <c r="I58">
        <v>89</v>
      </c>
      <c r="J58">
        <v>86</v>
      </c>
      <c r="K58">
        <v>84</v>
      </c>
      <c r="L58">
        <v>88</v>
      </c>
      <c r="M58">
        <v>92</v>
      </c>
      <c r="N58">
        <v>83</v>
      </c>
      <c r="O58">
        <v>90</v>
      </c>
      <c r="P58">
        <v>90</v>
      </c>
      <c r="Q58">
        <v>99</v>
      </c>
      <c r="R58">
        <v>90</v>
      </c>
      <c r="S58">
        <v>82</v>
      </c>
      <c r="T58">
        <v>86</v>
      </c>
      <c r="U58">
        <v>86</v>
      </c>
    </row>
    <row r="59" spans="1:21" x14ac:dyDescent="0.25">
      <c r="A59" s="1">
        <v>43339</v>
      </c>
      <c r="B59">
        <v>84</v>
      </c>
      <c r="C59">
        <v>90</v>
      </c>
      <c r="D59">
        <v>89</v>
      </c>
      <c r="E59">
        <v>88</v>
      </c>
      <c r="F59">
        <v>90</v>
      </c>
      <c r="G59">
        <v>91</v>
      </c>
      <c r="H59">
        <v>84</v>
      </c>
      <c r="I59">
        <v>90</v>
      </c>
      <c r="J59">
        <v>88</v>
      </c>
      <c r="K59">
        <v>86</v>
      </c>
      <c r="L59">
        <v>88</v>
      </c>
      <c r="M59">
        <v>88</v>
      </c>
      <c r="N59">
        <v>80</v>
      </c>
      <c r="O59">
        <v>83</v>
      </c>
      <c r="P59">
        <v>89</v>
      </c>
      <c r="Q59">
        <v>95</v>
      </c>
      <c r="R59">
        <v>90</v>
      </c>
      <c r="S59">
        <v>86</v>
      </c>
      <c r="T59">
        <v>88</v>
      </c>
      <c r="U59">
        <v>85</v>
      </c>
    </row>
    <row r="60" spans="1:21" x14ac:dyDescent="0.25">
      <c r="A60" s="1">
        <v>43340</v>
      </c>
      <c r="B60">
        <v>86</v>
      </c>
      <c r="C60">
        <v>90</v>
      </c>
      <c r="D60">
        <v>90</v>
      </c>
      <c r="E60">
        <v>90</v>
      </c>
      <c r="F60">
        <v>92</v>
      </c>
      <c r="G60">
        <v>81</v>
      </c>
      <c r="H60">
        <v>82</v>
      </c>
      <c r="I60">
        <v>91</v>
      </c>
      <c r="J60">
        <v>90</v>
      </c>
      <c r="K60">
        <v>86</v>
      </c>
      <c r="L60">
        <v>90</v>
      </c>
      <c r="M60">
        <v>88</v>
      </c>
      <c r="N60">
        <v>86</v>
      </c>
      <c r="O60">
        <v>75</v>
      </c>
      <c r="P60">
        <v>87</v>
      </c>
      <c r="Q60">
        <v>95</v>
      </c>
      <c r="R60">
        <v>80</v>
      </c>
      <c r="S60">
        <v>90</v>
      </c>
      <c r="T60">
        <v>91</v>
      </c>
      <c r="U60">
        <v>83</v>
      </c>
    </row>
    <row r="61" spans="1:21" x14ac:dyDescent="0.25">
      <c r="A61" s="1">
        <v>43341</v>
      </c>
      <c r="B61">
        <v>88</v>
      </c>
      <c r="C61">
        <v>91</v>
      </c>
      <c r="D61">
        <v>93</v>
      </c>
      <c r="E61">
        <v>91</v>
      </c>
      <c r="F61">
        <v>92</v>
      </c>
      <c r="G61">
        <v>86</v>
      </c>
      <c r="H61">
        <v>82</v>
      </c>
      <c r="I61">
        <v>89</v>
      </c>
      <c r="J61">
        <v>87</v>
      </c>
      <c r="K61">
        <v>85</v>
      </c>
      <c r="L61">
        <v>90</v>
      </c>
      <c r="M61">
        <v>89</v>
      </c>
      <c r="N61">
        <v>89</v>
      </c>
      <c r="O61">
        <v>86</v>
      </c>
      <c r="P61">
        <v>84</v>
      </c>
      <c r="Q61">
        <v>93</v>
      </c>
      <c r="R61">
        <v>86</v>
      </c>
      <c r="S61">
        <v>92</v>
      </c>
      <c r="T61">
        <v>92</v>
      </c>
      <c r="U61">
        <v>81</v>
      </c>
    </row>
    <row r="62" spans="1:21" x14ac:dyDescent="0.25">
      <c r="A62" s="1">
        <v>43342</v>
      </c>
      <c r="B62">
        <v>84</v>
      </c>
      <c r="C62">
        <v>91</v>
      </c>
      <c r="D62">
        <v>93</v>
      </c>
      <c r="E62">
        <v>91</v>
      </c>
      <c r="F62">
        <v>88</v>
      </c>
      <c r="G62">
        <v>81</v>
      </c>
      <c r="H62">
        <v>78</v>
      </c>
      <c r="I62">
        <v>88</v>
      </c>
      <c r="J62">
        <v>88</v>
      </c>
      <c r="K62">
        <v>85</v>
      </c>
      <c r="L62">
        <v>88</v>
      </c>
      <c r="M62">
        <v>89</v>
      </c>
      <c r="N62">
        <v>89</v>
      </c>
      <c r="O62">
        <v>79</v>
      </c>
      <c r="P62">
        <v>85</v>
      </c>
      <c r="Q62">
        <v>90</v>
      </c>
      <c r="R62">
        <v>80</v>
      </c>
      <c r="S62">
        <v>87</v>
      </c>
      <c r="T62">
        <v>88</v>
      </c>
      <c r="U62">
        <v>74</v>
      </c>
    </row>
    <row r="63" spans="1:21" x14ac:dyDescent="0.25">
      <c r="A63" s="1">
        <v>43343</v>
      </c>
      <c r="B63">
        <v>82</v>
      </c>
      <c r="C63">
        <v>88</v>
      </c>
      <c r="D63">
        <v>91</v>
      </c>
      <c r="E63">
        <v>84</v>
      </c>
      <c r="F63">
        <v>87</v>
      </c>
      <c r="G63">
        <v>82</v>
      </c>
      <c r="H63">
        <v>77</v>
      </c>
      <c r="I63">
        <v>89</v>
      </c>
      <c r="J63">
        <v>87</v>
      </c>
      <c r="K63">
        <v>85</v>
      </c>
      <c r="L63">
        <v>80</v>
      </c>
      <c r="M63">
        <v>86</v>
      </c>
      <c r="N63">
        <v>88</v>
      </c>
      <c r="O63">
        <v>79</v>
      </c>
      <c r="P63">
        <v>89</v>
      </c>
      <c r="Q63">
        <v>92</v>
      </c>
      <c r="R63">
        <v>89</v>
      </c>
      <c r="S63">
        <v>90</v>
      </c>
      <c r="T63">
        <v>89</v>
      </c>
      <c r="U63">
        <v>84</v>
      </c>
    </row>
    <row r="64" spans="1:21" x14ac:dyDescent="0.25">
      <c r="A64" s="1">
        <v>43344</v>
      </c>
      <c r="B64">
        <v>80</v>
      </c>
      <c r="C64">
        <v>88</v>
      </c>
      <c r="D64">
        <v>87</v>
      </c>
      <c r="E64">
        <v>88</v>
      </c>
      <c r="F64">
        <v>79</v>
      </c>
      <c r="G64">
        <v>80</v>
      </c>
      <c r="H64">
        <v>84</v>
      </c>
      <c r="I64">
        <v>88</v>
      </c>
      <c r="J64">
        <v>82</v>
      </c>
      <c r="K64">
        <v>85</v>
      </c>
      <c r="L64">
        <v>85</v>
      </c>
      <c r="M64">
        <v>84</v>
      </c>
      <c r="N64">
        <v>81</v>
      </c>
      <c r="O64">
        <v>71</v>
      </c>
      <c r="P64">
        <v>90</v>
      </c>
      <c r="Q64">
        <v>95</v>
      </c>
      <c r="R64">
        <v>91</v>
      </c>
      <c r="S64">
        <v>90</v>
      </c>
      <c r="T64">
        <v>90</v>
      </c>
      <c r="U64">
        <v>87</v>
      </c>
    </row>
    <row r="65" spans="1:21" x14ac:dyDescent="0.25">
      <c r="A65" s="1">
        <v>43345</v>
      </c>
      <c r="B65">
        <v>73</v>
      </c>
      <c r="C65">
        <v>91</v>
      </c>
      <c r="D65">
        <v>84</v>
      </c>
      <c r="E65">
        <v>91</v>
      </c>
      <c r="F65">
        <v>81</v>
      </c>
      <c r="G65">
        <v>75</v>
      </c>
      <c r="H65">
        <v>84</v>
      </c>
      <c r="I65">
        <v>86</v>
      </c>
      <c r="J65">
        <v>80</v>
      </c>
      <c r="K65">
        <v>88</v>
      </c>
      <c r="L65">
        <v>86</v>
      </c>
      <c r="M65">
        <v>83</v>
      </c>
      <c r="N65">
        <v>85</v>
      </c>
      <c r="O65">
        <v>78</v>
      </c>
      <c r="P65">
        <v>91</v>
      </c>
      <c r="Q65">
        <v>96</v>
      </c>
      <c r="R65">
        <v>89</v>
      </c>
      <c r="S65">
        <v>84</v>
      </c>
      <c r="T65">
        <v>90</v>
      </c>
      <c r="U65">
        <v>90</v>
      </c>
    </row>
    <row r="66" spans="1:21" x14ac:dyDescent="0.25">
      <c r="A66" s="1">
        <v>43346</v>
      </c>
      <c r="B66">
        <v>87</v>
      </c>
      <c r="C66">
        <v>93</v>
      </c>
      <c r="D66">
        <v>77</v>
      </c>
      <c r="E66">
        <v>84</v>
      </c>
      <c r="F66">
        <v>82</v>
      </c>
      <c r="G66">
        <v>73</v>
      </c>
      <c r="H66">
        <v>89</v>
      </c>
      <c r="I66">
        <v>87</v>
      </c>
      <c r="J66">
        <v>81</v>
      </c>
      <c r="K66">
        <v>87</v>
      </c>
      <c r="L66">
        <v>85</v>
      </c>
      <c r="M66">
        <v>88</v>
      </c>
      <c r="N66">
        <v>83</v>
      </c>
      <c r="O66">
        <v>79</v>
      </c>
      <c r="P66">
        <v>92</v>
      </c>
      <c r="Q66">
        <v>95</v>
      </c>
      <c r="R66">
        <v>85</v>
      </c>
      <c r="S66">
        <v>90</v>
      </c>
      <c r="T66">
        <v>92</v>
      </c>
      <c r="U66">
        <v>89</v>
      </c>
    </row>
    <row r="67" spans="1:21" x14ac:dyDescent="0.25">
      <c r="A67" s="1">
        <v>43347</v>
      </c>
      <c r="B67">
        <v>84</v>
      </c>
      <c r="C67">
        <v>81</v>
      </c>
      <c r="D67">
        <v>90</v>
      </c>
      <c r="E67">
        <v>93</v>
      </c>
      <c r="F67">
        <v>87</v>
      </c>
      <c r="G67">
        <v>81</v>
      </c>
      <c r="H67">
        <v>95</v>
      </c>
      <c r="I67">
        <v>87</v>
      </c>
      <c r="J67">
        <v>82</v>
      </c>
      <c r="K67">
        <v>85</v>
      </c>
      <c r="L67">
        <v>88</v>
      </c>
      <c r="M67">
        <v>91</v>
      </c>
      <c r="N67">
        <v>85</v>
      </c>
      <c r="O67">
        <v>83</v>
      </c>
      <c r="P67">
        <v>84</v>
      </c>
      <c r="Q67">
        <v>80</v>
      </c>
      <c r="R67">
        <v>77</v>
      </c>
      <c r="S67">
        <v>89</v>
      </c>
      <c r="T67">
        <v>82</v>
      </c>
      <c r="U67">
        <v>92</v>
      </c>
    </row>
    <row r="68" spans="1:21" x14ac:dyDescent="0.25">
      <c r="A68" s="1">
        <v>43348</v>
      </c>
      <c r="B68">
        <v>87</v>
      </c>
      <c r="C68">
        <v>81</v>
      </c>
      <c r="D68">
        <v>91</v>
      </c>
      <c r="E68">
        <v>96</v>
      </c>
      <c r="F68">
        <v>81</v>
      </c>
      <c r="G68">
        <v>90</v>
      </c>
      <c r="H68">
        <v>93</v>
      </c>
      <c r="I68">
        <v>84</v>
      </c>
      <c r="J68">
        <v>84</v>
      </c>
      <c r="K68">
        <v>81</v>
      </c>
      <c r="L68">
        <v>83</v>
      </c>
      <c r="M68">
        <v>89</v>
      </c>
      <c r="N68">
        <v>88</v>
      </c>
      <c r="O68">
        <v>83</v>
      </c>
      <c r="P68">
        <v>85</v>
      </c>
      <c r="Q68">
        <v>78</v>
      </c>
      <c r="R68">
        <v>85</v>
      </c>
      <c r="S68">
        <v>89</v>
      </c>
      <c r="T68">
        <v>89</v>
      </c>
      <c r="U68">
        <v>87</v>
      </c>
    </row>
    <row r="69" spans="1:21" x14ac:dyDescent="0.25">
      <c r="A69" s="1">
        <v>43349</v>
      </c>
      <c r="B69">
        <v>89</v>
      </c>
      <c r="C69">
        <v>82</v>
      </c>
      <c r="D69">
        <v>89</v>
      </c>
      <c r="E69">
        <v>96</v>
      </c>
      <c r="F69">
        <v>66</v>
      </c>
      <c r="G69">
        <v>88</v>
      </c>
      <c r="H69">
        <v>91</v>
      </c>
      <c r="I69">
        <v>73</v>
      </c>
      <c r="J69">
        <v>81</v>
      </c>
      <c r="K69">
        <v>81</v>
      </c>
      <c r="L69">
        <v>85</v>
      </c>
      <c r="M69">
        <v>85</v>
      </c>
      <c r="N69">
        <v>87</v>
      </c>
      <c r="O69">
        <v>85</v>
      </c>
      <c r="P69">
        <v>90</v>
      </c>
      <c r="Q69">
        <v>75</v>
      </c>
      <c r="R69">
        <v>85</v>
      </c>
      <c r="S69">
        <v>88</v>
      </c>
      <c r="T69">
        <v>91</v>
      </c>
      <c r="U69">
        <v>85</v>
      </c>
    </row>
    <row r="70" spans="1:21" x14ac:dyDescent="0.25">
      <c r="A70" s="1">
        <v>43350</v>
      </c>
      <c r="B70">
        <v>89</v>
      </c>
      <c r="C70">
        <v>86</v>
      </c>
      <c r="D70">
        <v>90</v>
      </c>
      <c r="E70">
        <v>91</v>
      </c>
      <c r="F70">
        <v>66</v>
      </c>
      <c r="G70">
        <v>87</v>
      </c>
      <c r="H70">
        <v>88</v>
      </c>
      <c r="I70">
        <v>75</v>
      </c>
      <c r="J70">
        <v>86</v>
      </c>
      <c r="K70">
        <v>83</v>
      </c>
      <c r="L70">
        <v>80</v>
      </c>
      <c r="M70">
        <v>86</v>
      </c>
      <c r="N70">
        <v>89</v>
      </c>
      <c r="O70">
        <v>84</v>
      </c>
      <c r="P70">
        <v>91</v>
      </c>
      <c r="Q70">
        <v>69</v>
      </c>
      <c r="R70">
        <v>92</v>
      </c>
      <c r="S70">
        <v>88</v>
      </c>
      <c r="T70">
        <v>90</v>
      </c>
      <c r="U70">
        <v>85</v>
      </c>
    </row>
    <row r="71" spans="1:21" x14ac:dyDescent="0.25">
      <c r="A71" s="1">
        <v>43351</v>
      </c>
      <c r="B71">
        <v>89</v>
      </c>
      <c r="C71">
        <v>88</v>
      </c>
      <c r="D71">
        <v>89</v>
      </c>
      <c r="E71">
        <v>91</v>
      </c>
      <c r="F71">
        <v>75</v>
      </c>
      <c r="G71">
        <v>86</v>
      </c>
      <c r="H71">
        <v>87</v>
      </c>
      <c r="I71">
        <v>81</v>
      </c>
      <c r="J71">
        <v>73</v>
      </c>
      <c r="K71">
        <v>85</v>
      </c>
      <c r="L71">
        <v>83</v>
      </c>
      <c r="M71">
        <v>88</v>
      </c>
      <c r="N71">
        <v>90</v>
      </c>
      <c r="O71">
        <v>87</v>
      </c>
      <c r="P71">
        <v>93</v>
      </c>
      <c r="Q71">
        <v>73</v>
      </c>
      <c r="R71">
        <v>88</v>
      </c>
      <c r="S71">
        <v>91</v>
      </c>
      <c r="T71">
        <v>84</v>
      </c>
      <c r="U71">
        <v>84</v>
      </c>
    </row>
    <row r="72" spans="1:21" x14ac:dyDescent="0.25">
      <c r="A72" s="1">
        <v>43352</v>
      </c>
      <c r="B72">
        <v>91</v>
      </c>
      <c r="C72">
        <v>84</v>
      </c>
      <c r="D72">
        <v>79</v>
      </c>
      <c r="E72">
        <v>77</v>
      </c>
      <c r="F72">
        <v>80</v>
      </c>
      <c r="G72">
        <v>86</v>
      </c>
      <c r="H72">
        <v>91</v>
      </c>
      <c r="I72">
        <v>82</v>
      </c>
      <c r="J72">
        <v>84</v>
      </c>
      <c r="K72">
        <v>86</v>
      </c>
      <c r="L72">
        <v>83</v>
      </c>
      <c r="M72">
        <v>89</v>
      </c>
      <c r="N72">
        <v>88</v>
      </c>
      <c r="O72">
        <v>84</v>
      </c>
      <c r="P72">
        <v>92</v>
      </c>
      <c r="Q72">
        <v>81</v>
      </c>
      <c r="R72">
        <v>83</v>
      </c>
      <c r="S72">
        <v>90</v>
      </c>
      <c r="T72">
        <v>84</v>
      </c>
      <c r="U72">
        <v>87</v>
      </c>
    </row>
    <row r="73" spans="1:21" x14ac:dyDescent="0.25">
      <c r="A73" s="1">
        <v>43353</v>
      </c>
      <c r="B73">
        <v>84</v>
      </c>
      <c r="C73">
        <v>80</v>
      </c>
      <c r="D73">
        <v>78</v>
      </c>
      <c r="E73">
        <v>87</v>
      </c>
      <c r="F73">
        <v>82</v>
      </c>
      <c r="G73">
        <v>89</v>
      </c>
      <c r="H73">
        <v>95</v>
      </c>
      <c r="I73">
        <v>79</v>
      </c>
      <c r="J73">
        <v>84</v>
      </c>
      <c r="K73">
        <v>84</v>
      </c>
      <c r="L73">
        <v>85</v>
      </c>
      <c r="M73">
        <v>89</v>
      </c>
      <c r="N73">
        <v>87</v>
      </c>
      <c r="O73">
        <v>80</v>
      </c>
      <c r="P73">
        <v>94</v>
      </c>
      <c r="Q73">
        <v>84</v>
      </c>
      <c r="R73">
        <v>84</v>
      </c>
      <c r="S73">
        <v>89</v>
      </c>
      <c r="T73">
        <v>86</v>
      </c>
      <c r="U73">
        <v>85</v>
      </c>
    </row>
    <row r="74" spans="1:21" x14ac:dyDescent="0.25">
      <c r="A74" s="1">
        <v>43354</v>
      </c>
      <c r="B74">
        <v>86</v>
      </c>
      <c r="C74">
        <v>82</v>
      </c>
      <c r="D74">
        <v>81</v>
      </c>
      <c r="E74">
        <v>87</v>
      </c>
      <c r="F74">
        <v>84</v>
      </c>
      <c r="G74">
        <v>87</v>
      </c>
      <c r="H74">
        <v>95</v>
      </c>
      <c r="I74">
        <v>80</v>
      </c>
      <c r="J74">
        <v>84</v>
      </c>
      <c r="K74">
        <v>84</v>
      </c>
      <c r="L74">
        <v>84</v>
      </c>
      <c r="M74">
        <v>89</v>
      </c>
      <c r="N74">
        <v>83</v>
      </c>
      <c r="O74">
        <v>75</v>
      </c>
      <c r="P74">
        <v>96</v>
      </c>
      <c r="Q74">
        <v>86</v>
      </c>
      <c r="R74">
        <v>83</v>
      </c>
      <c r="S74">
        <v>89</v>
      </c>
      <c r="T74">
        <v>90</v>
      </c>
      <c r="U74">
        <v>86</v>
      </c>
    </row>
    <row r="75" spans="1:21" x14ac:dyDescent="0.25">
      <c r="A75" s="1">
        <v>43355</v>
      </c>
      <c r="B75">
        <v>88</v>
      </c>
      <c r="C75">
        <v>86</v>
      </c>
      <c r="D75">
        <v>84</v>
      </c>
      <c r="E75">
        <v>87</v>
      </c>
      <c r="F75">
        <v>86</v>
      </c>
      <c r="G75">
        <v>84</v>
      </c>
      <c r="H75">
        <v>90</v>
      </c>
      <c r="I75">
        <v>81</v>
      </c>
      <c r="J75">
        <v>81</v>
      </c>
      <c r="K75">
        <v>86</v>
      </c>
      <c r="L75">
        <v>82</v>
      </c>
      <c r="M75">
        <v>86</v>
      </c>
      <c r="N75">
        <v>87</v>
      </c>
      <c r="O75">
        <v>81</v>
      </c>
      <c r="P75">
        <v>89</v>
      </c>
      <c r="Q75">
        <v>87</v>
      </c>
      <c r="R75">
        <v>81</v>
      </c>
      <c r="S75">
        <v>90</v>
      </c>
      <c r="T75">
        <v>92</v>
      </c>
      <c r="U75">
        <v>78</v>
      </c>
    </row>
    <row r="76" spans="1:21" x14ac:dyDescent="0.25">
      <c r="A76" s="1">
        <v>43356</v>
      </c>
      <c r="B76">
        <v>78</v>
      </c>
      <c r="C76">
        <v>87</v>
      </c>
      <c r="D76">
        <v>89</v>
      </c>
      <c r="E76">
        <v>86</v>
      </c>
      <c r="F76">
        <v>87</v>
      </c>
      <c r="G76">
        <v>84</v>
      </c>
      <c r="H76">
        <v>75</v>
      </c>
      <c r="I76">
        <v>84</v>
      </c>
      <c r="J76">
        <v>79</v>
      </c>
      <c r="K76">
        <v>88</v>
      </c>
      <c r="L76">
        <v>70</v>
      </c>
      <c r="M76">
        <v>85</v>
      </c>
      <c r="N76">
        <v>86</v>
      </c>
      <c r="O76">
        <v>80</v>
      </c>
      <c r="P76">
        <v>86</v>
      </c>
      <c r="Q76">
        <v>89</v>
      </c>
      <c r="R76">
        <v>81</v>
      </c>
      <c r="S76">
        <v>87</v>
      </c>
      <c r="T76">
        <v>86</v>
      </c>
      <c r="U76">
        <v>75</v>
      </c>
    </row>
    <row r="77" spans="1:21" x14ac:dyDescent="0.25">
      <c r="A77" s="1">
        <v>43357</v>
      </c>
      <c r="B77">
        <v>79</v>
      </c>
      <c r="C77">
        <v>87</v>
      </c>
      <c r="D77">
        <v>87</v>
      </c>
      <c r="E77">
        <v>87</v>
      </c>
      <c r="F77">
        <v>86</v>
      </c>
      <c r="G77">
        <v>86</v>
      </c>
      <c r="H77">
        <v>78</v>
      </c>
      <c r="I77">
        <v>82</v>
      </c>
      <c r="J77">
        <v>79</v>
      </c>
      <c r="K77">
        <v>88</v>
      </c>
      <c r="L77">
        <v>80</v>
      </c>
      <c r="M77">
        <v>81</v>
      </c>
      <c r="N77">
        <v>88</v>
      </c>
      <c r="O77">
        <v>82</v>
      </c>
      <c r="P77">
        <v>91</v>
      </c>
      <c r="Q77">
        <v>92</v>
      </c>
      <c r="R77">
        <v>83</v>
      </c>
      <c r="S77">
        <v>82</v>
      </c>
      <c r="T77">
        <v>78</v>
      </c>
      <c r="U77">
        <v>77</v>
      </c>
    </row>
    <row r="78" spans="1:21" x14ac:dyDescent="0.25">
      <c r="A78" s="1">
        <v>43358</v>
      </c>
      <c r="B78">
        <v>86</v>
      </c>
      <c r="C78">
        <v>88</v>
      </c>
      <c r="D78">
        <v>87</v>
      </c>
      <c r="E78">
        <v>89</v>
      </c>
      <c r="F78">
        <v>80</v>
      </c>
      <c r="G78">
        <v>77</v>
      </c>
      <c r="H78">
        <v>91</v>
      </c>
      <c r="I78">
        <v>82</v>
      </c>
      <c r="J78">
        <v>73</v>
      </c>
      <c r="K78">
        <v>91</v>
      </c>
      <c r="L78">
        <v>82</v>
      </c>
      <c r="M78">
        <v>82</v>
      </c>
      <c r="N78">
        <v>79</v>
      </c>
      <c r="O78">
        <v>79</v>
      </c>
      <c r="P78">
        <v>91</v>
      </c>
      <c r="Q78">
        <v>86</v>
      </c>
      <c r="R78">
        <v>87</v>
      </c>
      <c r="S78">
        <v>84</v>
      </c>
      <c r="T78">
        <v>80</v>
      </c>
      <c r="U78">
        <v>80</v>
      </c>
    </row>
    <row r="79" spans="1:21" x14ac:dyDescent="0.25">
      <c r="A79" s="1">
        <v>43359</v>
      </c>
      <c r="B79">
        <v>82</v>
      </c>
      <c r="C79">
        <v>88</v>
      </c>
      <c r="D79">
        <v>88</v>
      </c>
      <c r="E79">
        <v>81</v>
      </c>
      <c r="F79">
        <v>75</v>
      </c>
      <c r="G79">
        <v>77</v>
      </c>
      <c r="H79">
        <v>88</v>
      </c>
      <c r="I79">
        <v>81</v>
      </c>
      <c r="J79">
        <v>75</v>
      </c>
      <c r="K79">
        <v>88</v>
      </c>
      <c r="L79">
        <v>83</v>
      </c>
      <c r="M79">
        <v>76</v>
      </c>
      <c r="N79">
        <v>80</v>
      </c>
      <c r="O79">
        <v>82</v>
      </c>
      <c r="P79">
        <v>89</v>
      </c>
      <c r="Q79">
        <v>72</v>
      </c>
      <c r="R79">
        <v>86</v>
      </c>
      <c r="S79">
        <v>89</v>
      </c>
      <c r="T79">
        <v>86</v>
      </c>
      <c r="U79">
        <v>79</v>
      </c>
    </row>
    <row r="80" spans="1:21" x14ac:dyDescent="0.25">
      <c r="A80" s="1">
        <v>43360</v>
      </c>
      <c r="B80">
        <v>82</v>
      </c>
      <c r="C80">
        <v>90</v>
      </c>
      <c r="D80">
        <v>87</v>
      </c>
      <c r="E80">
        <v>81</v>
      </c>
      <c r="F80">
        <v>73</v>
      </c>
      <c r="G80">
        <v>81</v>
      </c>
      <c r="H80">
        <v>86</v>
      </c>
      <c r="I80">
        <v>81</v>
      </c>
      <c r="J80">
        <v>80</v>
      </c>
      <c r="K80">
        <v>86</v>
      </c>
      <c r="L80">
        <v>85</v>
      </c>
      <c r="M80">
        <v>78</v>
      </c>
      <c r="N80">
        <v>69</v>
      </c>
      <c r="O80">
        <v>73</v>
      </c>
      <c r="P80">
        <v>95</v>
      </c>
      <c r="Q80">
        <v>79</v>
      </c>
      <c r="R80">
        <v>83</v>
      </c>
      <c r="S80">
        <v>79</v>
      </c>
      <c r="T80">
        <v>86</v>
      </c>
      <c r="U80">
        <v>83</v>
      </c>
    </row>
    <row r="81" spans="1:21" x14ac:dyDescent="0.25">
      <c r="A81" s="1">
        <v>43361</v>
      </c>
      <c r="B81">
        <v>78</v>
      </c>
      <c r="C81">
        <v>88</v>
      </c>
      <c r="D81">
        <v>82</v>
      </c>
      <c r="E81">
        <v>82</v>
      </c>
      <c r="F81">
        <v>73</v>
      </c>
      <c r="G81">
        <v>81</v>
      </c>
      <c r="H81">
        <v>81</v>
      </c>
      <c r="I81">
        <v>81</v>
      </c>
      <c r="J81">
        <v>79</v>
      </c>
      <c r="K81">
        <v>88</v>
      </c>
      <c r="L81">
        <v>85</v>
      </c>
      <c r="M81">
        <v>79</v>
      </c>
      <c r="N81">
        <v>82</v>
      </c>
      <c r="O81">
        <v>80</v>
      </c>
      <c r="P81">
        <v>93</v>
      </c>
      <c r="Q81">
        <v>77</v>
      </c>
      <c r="R81">
        <v>79</v>
      </c>
      <c r="S81">
        <v>78</v>
      </c>
      <c r="T81">
        <v>85</v>
      </c>
      <c r="U81">
        <v>83</v>
      </c>
    </row>
    <row r="82" spans="1:21" x14ac:dyDescent="0.25">
      <c r="A82" s="1">
        <v>43362</v>
      </c>
      <c r="B82">
        <v>79</v>
      </c>
      <c r="C82">
        <v>91</v>
      </c>
      <c r="D82">
        <v>80</v>
      </c>
      <c r="E82">
        <v>79</v>
      </c>
      <c r="F82">
        <v>84</v>
      </c>
      <c r="G82">
        <v>82</v>
      </c>
      <c r="H82">
        <v>80</v>
      </c>
      <c r="I82">
        <v>84</v>
      </c>
      <c r="J82">
        <v>78</v>
      </c>
      <c r="K82">
        <v>90</v>
      </c>
      <c r="L82">
        <v>79</v>
      </c>
      <c r="M82">
        <v>82</v>
      </c>
      <c r="N82">
        <v>81</v>
      </c>
      <c r="O82">
        <v>74</v>
      </c>
      <c r="P82">
        <v>92</v>
      </c>
      <c r="Q82">
        <v>77</v>
      </c>
      <c r="R82">
        <v>81</v>
      </c>
      <c r="S82">
        <v>84</v>
      </c>
      <c r="T82">
        <v>84</v>
      </c>
      <c r="U82">
        <v>87</v>
      </c>
    </row>
    <row r="83" spans="1:21" x14ac:dyDescent="0.25">
      <c r="A83" s="1">
        <v>43363</v>
      </c>
      <c r="B83">
        <v>79</v>
      </c>
      <c r="C83">
        <v>95</v>
      </c>
      <c r="D83">
        <v>82</v>
      </c>
      <c r="E83">
        <v>68</v>
      </c>
      <c r="F83">
        <v>87</v>
      </c>
      <c r="G83">
        <v>84</v>
      </c>
      <c r="H83">
        <v>86</v>
      </c>
      <c r="I83">
        <v>87</v>
      </c>
      <c r="J83">
        <v>73</v>
      </c>
      <c r="K83">
        <v>90</v>
      </c>
      <c r="L83">
        <v>73</v>
      </c>
      <c r="M83">
        <v>81</v>
      </c>
      <c r="N83">
        <v>79</v>
      </c>
      <c r="O83">
        <v>81</v>
      </c>
      <c r="P83">
        <v>96</v>
      </c>
      <c r="Q83">
        <v>82</v>
      </c>
      <c r="R83">
        <v>79</v>
      </c>
      <c r="S83">
        <v>86</v>
      </c>
      <c r="T83">
        <v>83</v>
      </c>
      <c r="U83">
        <v>89</v>
      </c>
    </row>
    <row r="84" spans="1:21" x14ac:dyDescent="0.25">
      <c r="A84" s="1">
        <v>43364</v>
      </c>
      <c r="B84">
        <v>78</v>
      </c>
      <c r="C84">
        <v>89</v>
      </c>
      <c r="D84">
        <v>82</v>
      </c>
      <c r="E84">
        <v>79</v>
      </c>
      <c r="F84">
        <v>77</v>
      </c>
      <c r="G84">
        <v>86</v>
      </c>
      <c r="H84">
        <v>84</v>
      </c>
      <c r="I84">
        <v>82</v>
      </c>
      <c r="J84">
        <v>75</v>
      </c>
      <c r="K84">
        <v>90</v>
      </c>
      <c r="L84">
        <v>75</v>
      </c>
      <c r="M84">
        <v>78</v>
      </c>
      <c r="N84">
        <v>75</v>
      </c>
      <c r="O84">
        <v>79</v>
      </c>
      <c r="P84">
        <v>95</v>
      </c>
      <c r="Q84">
        <v>86</v>
      </c>
      <c r="R84">
        <v>85</v>
      </c>
      <c r="S84">
        <v>73</v>
      </c>
      <c r="T84">
        <v>87</v>
      </c>
      <c r="U84">
        <v>77</v>
      </c>
    </row>
    <row r="85" spans="1:21" x14ac:dyDescent="0.25">
      <c r="A85" s="1">
        <v>43365</v>
      </c>
      <c r="B85">
        <v>81</v>
      </c>
      <c r="C85">
        <v>70</v>
      </c>
      <c r="D85">
        <v>88</v>
      </c>
      <c r="E85">
        <v>72</v>
      </c>
      <c r="F85">
        <v>73</v>
      </c>
      <c r="G85">
        <v>87</v>
      </c>
      <c r="H85">
        <v>77</v>
      </c>
      <c r="I85">
        <v>75</v>
      </c>
      <c r="J85">
        <v>80</v>
      </c>
      <c r="K85">
        <v>86</v>
      </c>
      <c r="L85">
        <v>82</v>
      </c>
      <c r="M85">
        <v>86</v>
      </c>
      <c r="N85">
        <v>84</v>
      </c>
      <c r="O85">
        <v>84</v>
      </c>
      <c r="P85">
        <v>92</v>
      </c>
      <c r="Q85">
        <v>80</v>
      </c>
      <c r="R85">
        <v>87</v>
      </c>
      <c r="S85">
        <v>82</v>
      </c>
      <c r="T85">
        <v>82</v>
      </c>
      <c r="U85">
        <v>76</v>
      </c>
    </row>
    <row r="86" spans="1:21" x14ac:dyDescent="0.25">
      <c r="A86" s="1">
        <v>43366</v>
      </c>
      <c r="B86">
        <v>84</v>
      </c>
      <c r="C86">
        <v>80</v>
      </c>
      <c r="D86">
        <v>84</v>
      </c>
      <c r="E86">
        <v>75</v>
      </c>
      <c r="F86">
        <v>81</v>
      </c>
      <c r="G86">
        <v>88</v>
      </c>
      <c r="H86">
        <v>82</v>
      </c>
      <c r="I86">
        <v>81</v>
      </c>
      <c r="J86">
        <v>84</v>
      </c>
      <c r="K86">
        <v>87</v>
      </c>
      <c r="L86">
        <v>86</v>
      </c>
      <c r="M86">
        <v>83</v>
      </c>
      <c r="N86">
        <v>82</v>
      </c>
      <c r="O86">
        <v>83</v>
      </c>
      <c r="P86">
        <v>91</v>
      </c>
      <c r="Q86">
        <v>83</v>
      </c>
      <c r="R86">
        <v>81</v>
      </c>
      <c r="S86">
        <v>82</v>
      </c>
      <c r="T86">
        <v>77</v>
      </c>
      <c r="U86">
        <v>81</v>
      </c>
    </row>
    <row r="87" spans="1:21" x14ac:dyDescent="0.25">
      <c r="A87" s="1">
        <v>43367</v>
      </c>
      <c r="B87">
        <v>84</v>
      </c>
      <c r="C87">
        <v>82</v>
      </c>
      <c r="D87">
        <v>81</v>
      </c>
      <c r="E87">
        <v>78</v>
      </c>
      <c r="F87">
        <v>84</v>
      </c>
      <c r="G87">
        <v>69</v>
      </c>
      <c r="H87">
        <v>73</v>
      </c>
      <c r="I87">
        <v>80</v>
      </c>
      <c r="J87">
        <v>82</v>
      </c>
      <c r="K87">
        <v>88</v>
      </c>
      <c r="L87">
        <v>84</v>
      </c>
      <c r="M87">
        <v>89</v>
      </c>
      <c r="N87">
        <v>78</v>
      </c>
      <c r="O87">
        <v>85</v>
      </c>
      <c r="P87">
        <v>88</v>
      </c>
      <c r="Q87">
        <v>82</v>
      </c>
      <c r="R87">
        <v>78</v>
      </c>
      <c r="S87">
        <v>71</v>
      </c>
      <c r="T87">
        <v>78</v>
      </c>
      <c r="U87">
        <v>74</v>
      </c>
    </row>
    <row r="88" spans="1:21" x14ac:dyDescent="0.25">
      <c r="A88" s="1">
        <v>43368</v>
      </c>
      <c r="B88">
        <v>87</v>
      </c>
      <c r="C88">
        <v>66</v>
      </c>
      <c r="D88">
        <v>82</v>
      </c>
      <c r="E88">
        <v>81</v>
      </c>
      <c r="F88">
        <v>82</v>
      </c>
      <c r="G88">
        <v>66</v>
      </c>
      <c r="H88">
        <v>69</v>
      </c>
      <c r="I88">
        <v>82</v>
      </c>
      <c r="J88">
        <v>81</v>
      </c>
      <c r="K88">
        <v>85</v>
      </c>
      <c r="L88">
        <v>75</v>
      </c>
      <c r="M88">
        <v>87</v>
      </c>
      <c r="N88">
        <v>82</v>
      </c>
      <c r="O88">
        <v>87</v>
      </c>
      <c r="P88">
        <v>93</v>
      </c>
      <c r="Q88">
        <v>88</v>
      </c>
      <c r="R88">
        <v>82</v>
      </c>
      <c r="S88">
        <v>67</v>
      </c>
      <c r="T88">
        <v>77</v>
      </c>
      <c r="U88">
        <v>67</v>
      </c>
    </row>
    <row r="89" spans="1:21" x14ac:dyDescent="0.25">
      <c r="A89" s="1">
        <v>43369</v>
      </c>
      <c r="B89">
        <v>84</v>
      </c>
      <c r="C89">
        <v>70</v>
      </c>
      <c r="D89">
        <v>84</v>
      </c>
      <c r="E89">
        <v>82</v>
      </c>
      <c r="F89">
        <v>68</v>
      </c>
      <c r="G89">
        <v>72</v>
      </c>
      <c r="H89">
        <v>75</v>
      </c>
      <c r="I89">
        <v>82</v>
      </c>
      <c r="J89">
        <v>79</v>
      </c>
      <c r="K89">
        <v>77</v>
      </c>
      <c r="L89">
        <v>78</v>
      </c>
      <c r="M89">
        <v>84</v>
      </c>
      <c r="N89">
        <v>80</v>
      </c>
      <c r="O89">
        <v>85</v>
      </c>
      <c r="P89">
        <v>76</v>
      </c>
      <c r="Q89">
        <v>86</v>
      </c>
      <c r="R89">
        <v>86</v>
      </c>
      <c r="S89">
        <v>78</v>
      </c>
      <c r="T89">
        <v>74</v>
      </c>
      <c r="U89">
        <v>71</v>
      </c>
    </row>
    <row r="90" spans="1:21" x14ac:dyDescent="0.25">
      <c r="A90" s="1">
        <v>43370</v>
      </c>
      <c r="B90">
        <v>79</v>
      </c>
      <c r="C90">
        <v>64</v>
      </c>
      <c r="D90">
        <v>87</v>
      </c>
      <c r="E90">
        <v>78</v>
      </c>
      <c r="F90">
        <v>71</v>
      </c>
      <c r="G90">
        <v>75</v>
      </c>
      <c r="H90">
        <v>75</v>
      </c>
      <c r="I90">
        <v>82</v>
      </c>
      <c r="J90">
        <v>72</v>
      </c>
      <c r="K90">
        <v>86</v>
      </c>
      <c r="L90">
        <v>79</v>
      </c>
      <c r="M90">
        <v>85</v>
      </c>
      <c r="N90">
        <v>77</v>
      </c>
      <c r="O90">
        <v>80</v>
      </c>
      <c r="P90">
        <v>81</v>
      </c>
      <c r="Q90">
        <v>84</v>
      </c>
      <c r="R90">
        <v>88</v>
      </c>
      <c r="S90">
        <v>79</v>
      </c>
      <c r="T90">
        <v>78</v>
      </c>
      <c r="U90">
        <v>71</v>
      </c>
    </row>
    <row r="91" spans="1:21" x14ac:dyDescent="0.25">
      <c r="A91" s="1">
        <v>43371</v>
      </c>
      <c r="B91">
        <v>75</v>
      </c>
      <c r="C91">
        <v>68</v>
      </c>
      <c r="D91">
        <v>80</v>
      </c>
      <c r="E91">
        <v>80</v>
      </c>
      <c r="F91">
        <v>75</v>
      </c>
      <c r="G91">
        <v>78</v>
      </c>
      <c r="H91">
        <v>79</v>
      </c>
      <c r="I91">
        <v>73</v>
      </c>
      <c r="J91">
        <v>78</v>
      </c>
      <c r="K91">
        <v>85</v>
      </c>
      <c r="L91">
        <v>81</v>
      </c>
      <c r="M91">
        <v>85</v>
      </c>
      <c r="N91">
        <v>86</v>
      </c>
      <c r="O91">
        <v>83</v>
      </c>
      <c r="P91">
        <v>76</v>
      </c>
      <c r="Q91">
        <v>79</v>
      </c>
      <c r="R91">
        <v>86</v>
      </c>
      <c r="S91">
        <v>77</v>
      </c>
      <c r="T91">
        <v>74</v>
      </c>
      <c r="U91">
        <v>75</v>
      </c>
    </row>
    <row r="92" spans="1:21" x14ac:dyDescent="0.25">
      <c r="A92" s="1">
        <v>43372</v>
      </c>
      <c r="B92">
        <v>72</v>
      </c>
      <c r="C92">
        <v>77</v>
      </c>
      <c r="D92">
        <v>75</v>
      </c>
      <c r="E92">
        <v>77</v>
      </c>
      <c r="F92">
        <v>73</v>
      </c>
      <c r="G92">
        <v>71</v>
      </c>
      <c r="H92">
        <v>73</v>
      </c>
      <c r="I92">
        <v>66</v>
      </c>
      <c r="J92">
        <v>78</v>
      </c>
      <c r="K92">
        <v>85</v>
      </c>
      <c r="L92">
        <v>70</v>
      </c>
      <c r="M92">
        <v>81</v>
      </c>
      <c r="N92">
        <v>86</v>
      </c>
      <c r="O92">
        <v>72</v>
      </c>
      <c r="P92">
        <v>79</v>
      </c>
      <c r="Q92">
        <v>84</v>
      </c>
      <c r="R92">
        <v>84</v>
      </c>
      <c r="S92">
        <v>76</v>
      </c>
      <c r="T92">
        <v>71</v>
      </c>
      <c r="U92">
        <v>77</v>
      </c>
    </row>
    <row r="93" spans="1:21" x14ac:dyDescent="0.25">
      <c r="A93" s="1">
        <v>43373</v>
      </c>
      <c r="B93">
        <v>64</v>
      </c>
      <c r="C93">
        <v>86</v>
      </c>
      <c r="D93">
        <v>75</v>
      </c>
      <c r="E93">
        <v>71</v>
      </c>
      <c r="F93">
        <v>75</v>
      </c>
      <c r="G93">
        <v>71</v>
      </c>
      <c r="H93">
        <v>79</v>
      </c>
      <c r="I93">
        <v>71</v>
      </c>
      <c r="J93">
        <v>80</v>
      </c>
      <c r="K93">
        <v>82</v>
      </c>
      <c r="L93">
        <v>75</v>
      </c>
      <c r="M93">
        <v>79</v>
      </c>
      <c r="N93">
        <v>86</v>
      </c>
      <c r="O93">
        <v>74</v>
      </c>
      <c r="P93">
        <v>76</v>
      </c>
      <c r="Q93">
        <v>78</v>
      </c>
      <c r="R93">
        <v>72</v>
      </c>
      <c r="S93">
        <v>77</v>
      </c>
      <c r="T93">
        <v>84</v>
      </c>
      <c r="U93">
        <v>85</v>
      </c>
    </row>
    <row r="94" spans="1:21" x14ac:dyDescent="0.25">
      <c r="A94" s="1">
        <v>43374</v>
      </c>
      <c r="B94">
        <v>66</v>
      </c>
      <c r="C94">
        <v>75</v>
      </c>
      <c r="D94">
        <v>86</v>
      </c>
      <c r="E94">
        <v>73</v>
      </c>
      <c r="F94">
        <v>77</v>
      </c>
      <c r="G94">
        <v>75</v>
      </c>
      <c r="H94">
        <v>82</v>
      </c>
      <c r="I94">
        <v>72</v>
      </c>
      <c r="J94">
        <v>82</v>
      </c>
      <c r="K94">
        <v>83</v>
      </c>
      <c r="L94">
        <v>83</v>
      </c>
      <c r="M94">
        <v>80</v>
      </c>
      <c r="N94">
        <v>74</v>
      </c>
      <c r="O94">
        <v>76</v>
      </c>
      <c r="P94">
        <v>79</v>
      </c>
      <c r="Q94">
        <v>65</v>
      </c>
      <c r="R94">
        <v>75</v>
      </c>
      <c r="S94">
        <v>82</v>
      </c>
      <c r="T94">
        <v>86</v>
      </c>
      <c r="U94">
        <v>71</v>
      </c>
    </row>
    <row r="95" spans="1:21" x14ac:dyDescent="0.25">
      <c r="A95" s="1">
        <v>43375</v>
      </c>
      <c r="B95">
        <v>72</v>
      </c>
      <c r="C95">
        <v>73</v>
      </c>
      <c r="D95">
        <v>78</v>
      </c>
      <c r="E95">
        <v>75</v>
      </c>
      <c r="F95">
        <v>79</v>
      </c>
      <c r="G95">
        <v>80</v>
      </c>
      <c r="H95">
        <v>84</v>
      </c>
      <c r="I95">
        <v>68</v>
      </c>
      <c r="J95">
        <v>82</v>
      </c>
      <c r="K95">
        <v>85</v>
      </c>
      <c r="L95">
        <v>81</v>
      </c>
      <c r="M95">
        <v>82</v>
      </c>
      <c r="N95">
        <v>74</v>
      </c>
      <c r="O95">
        <v>75</v>
      </c>
      <c r="P95">
        <v>78</v>
      </c>
      <c r="Q95">
        <v>68</v>
      </c>
      <c r="R95">
        <v>72</v>
      </c>
      <c r="S95">
        <v>82</v>
      </c>
      <c r="T95">
        <v>85</v>
      </c>
      <c r="U95">
        <v>66</v>
      </c>
    </row>
    <row r="96" spans="1:21" x14ac:dyDescent="0.25">
      <c r="A96" s="1">
        <v>43376</v>
      </c>
      <c r="B96">
        <v>84</v>
      </c>
      <c r="C96">
        <v>75</v>
      </c>
      <c r="D96">
        <v>77</v>
      </c>
      <c r="E96">
        <v>84</v>
      </c>
      <c r="F96">
        <v>82</v>
      </c>
      <c r="G96">
        <v>81</v>
      </c>
      <c r="H96">
        <v>84</v>
      </c>
      <c r="I96">
        <v>66</v>
      </c>
      <c r="J96">
        <v>80</v>
      </c>
      <c r="K96">
        <v>83</v>
      </c>
      <c r="L96">
        <v>82</v>
      </c>
      <c r="M96">
        <v>77</v>
      </c>
      <c r="N96">
        <v>80</v>
      </c>
      <c r="O96">
        <v>76</v>
      </c>
      <c r="P96">
        <v>68</v>
      </c>
      <c r="Q96">
        <v>75</v>
      </c>
      <c r="R96">
        <v>74</v>
      </c>
      <c r="S96">
        <v>82</v>
      </c>
      <c r="T96">
        <v>78</v>
      </c>
      <c r="U96">
        <v>66</v>
      </c>
    </row>
    <row r="97" spans="1:21" x14ac:dyDescent="0.25">
      <c r="A97" s="1">
        <v>43377</v>
      </c>
      <c r="B97">
        <v>70</v>
      </c>
      <c r="C97">
        <v>78</v>
      </c>
      <c r="D97">
        <v>82</v>
      </c>
      <c r="E97">
        <v>71</v>
      </c>
      <c r="F97">
        <v>81</v>
      </c>
      <c r="G97">
        <v>80</v>
      </c>
      <c r="H97">
        <v>82</v>
      </c>
      <c r="I97">
        <v>77</v>
      </c>
      <c r="J97">
        <v>81</v>
      </c>
      <c r="K97">
        <v>85</v>
      </c>
      <c r="L97">
        <v>84</v>
      </c>
      <c r="M97">
        <v>80</v>
      </c>
      <c r="N97">
        <v>83</v>
      </c>
      <c r="O97">
        <v>74</v>
      </c>
      <c r="P97">
        <v>67</v>
      </c>
      <c r="Q97">
        <v>80</v>
      </c>
      <c r="R97">
        <v>82</v>
      </c>
      <c r="S97">
        <v>85</v>
      </c>
      <c r="T97">
        <v>65</v>
      </c>
      <c r="U97">
        <v>70</v>
      </c>
    </row>
    <row r="98" spans="1:21" x14ac:dyDescent="0.25">
      <c r="A98" s="1">
        <v>43378</v>
      </c>
      <c r="B98">
        <v>66</v>
      </c>
      <c r="C98">
        <v>81</v>
      </c>
      <c r="D98">
        <v>82</v>
      </c>
      <c r="E98">
        <v>73</v>
      </c>
      <c r="F98">
        <v>82</v>
      </c>
      <c r="G98">
        <v>79</v>
      </c>
      <c r="H98">
        <v>87</v>
      </c>
      <c r="I98">
        <v>78</v>
      </c>
      <c r="J98">
        <v>80</v>
      </c>
      <c r="K98">
        <v>81</v>
      </c>
      <c r="L98">
        <v>86</v>
      </c>
      <c r="M98">
        <v>81</v>
      </c>
      <c r="N98">
        <v>83</v>
      </c>
      <c r="O98">
        <v>62</v>
      </c>
      <c r="P98">
        <v>70</v>
      </c>
      <c r="Q98">
        <v>83</v>
      </c>
      <c r="R98">
        <v>82</v>
      </c>
      <c r="S98">
        <v>84</v>
      </c>
      <c r="T98">
        <v>71</v>
      </c>
      <c r="U98">
        <v>73</v>
      </c>
    </row>
    <row r="99" spans="1:21" x14ac:dyDescent="0.25">
      <c r="A99" s="1">
        <v>43379</v>
      </c>
      <c r="B99">
        <v>64</v>
      </c>
      <c r="C99">
        <v>82</v>
      </c>
      <c r="D99">
        <v>73</v>
      </c>
      <c r="E99">
        <v>71</v>
      </c>
      <c r="F99">
        <v>73</v>
      </c>
      <c r="G99">
        <v>70</v>
      </c>
      <c r="H99">
        <v>86</v>
      </c>
      <c r="I99">
        <v>75</v>
      </c>
      <c r="J99">
        <v>75</v>
      </c>
      <c r="K99">
        <v>72</v>
      </c>
      <c r="L99">
        <v>76</v>
      </c>
      <c r="M99">
        <v>82</v>
      </c>
      <c r="N99">
        <v>82</v>
      </c>
      <c r="O99">
        <v>71</v>
      </c>
      <c r="P99">
        <v>73</v>
      </c>
      <c r="Q99">
        <v>81</v>
      </c>
      <c r="R99">
        <v>83</v>
      </c>
      <c r="S99">
        <v>84</v>
      </c>
      <c r="T99">
        <v>78</v>
      </c>
      <c r="U99">
        <v>76</v>
      </c>
    </row>
    <row r="100" spans="1:21" x14ac:dyDescent="0.25">
      <c r="A100" s="1">
        <v>43380</v>
      </c>
      <c r="B100">
        <v>60</v>
      </c>
      <c r="C100">
        <v>82</v>
      </c>
      <c r="D100">
        <v>82</v>
      </c>
      <c r="E100">
        <v>73</v>
      </c>
      <c r="F100">
        <v>66</v>
      </c>
      <c r="G100">
        <v>68</v>
      </c>
      <c r="H100">
        <v>80</v>
      </c>
      <c r="I100">
        <v>73</v>
      </c>
      <c r="J100">
        <v>75</v>
      </c>
      <c r="K100">
        <v>72</v>
      </c>
      <c r="L100">
        <v>72</v>
      </c>
      <c r="M100">
        <v>83</v>
      </c>
      <c r="N100">
        <v>82</v>
      </c>
      <c r="O100">
        <v>79</v>
      </c>
      <c r="P100">
        <v>81</v>
      </c>
      <c r="Q100">
        <v>79</v>
      </c>
      <c r="R100">
        <v>68</v>
      </c>
      <c r="S100">
        <v>74</v>
      </c>
      <c r="T100">
        <v>82</v>
      </c>
      <c r="U100">
        <v>81</v>
      </c>
    </row>
    <row r="101" spans="1:21" x14ac:dyDescent="0.25">
      <c r="A101" s="1">
        <v>43381</v>
      </c>
      <c r="B101">
        <v>78</v>
      </c>
      <c r="C101">
        <v>82</v>
      </c>
      <c r="D101">
        <v>69</v>
      </c>
      <c r="E101">
        <v>73</v>
      </c>
      <c r="F101">
        <v>55</v>
      </c>
      <c r="G101">
        <v>79</v>
      </c>
      <c r="H101">
        <v>71</v>
      </c>
      <c r="I101">
        <v>73</v>
      </c>
      <c r="J101">
        <v>73</v>
      </c>
      <c r="K101">
        <v>73</v>
      </c>
      <c r="L101">
        <v>72</v>
      </c>
      <c r="M101">
        <v>83</v>
      </c>
      <c r="N101">
        <v>72</v>
      </c>
      <c r="O101">
        <v>80</v>
      </c>
      <c r="P101">
        <v>82</v>
      </c>
      <c r="Q101">
        <v>78</v>
      </c>
      <c r="R101">
        <v>63</v>
      </c>
      <c r="S101">
        <v>72</v>
      </c>
      <c r="T101">
        <v>86</v>
      </c>
      <c r="U101">
        <v>82</v>
      </c>
    </row>
    <row r="102" spans="1:21" x14ac:dyDescent="0.25">
      <c r="A102" s="1">
        <v>43382</v>
      </c>
      <c r="B102">
        <v>70</v>
      </c>
      <c r="C102">
        <v>80</v>
      </c>
      <c r="D102">
        <v>72</v>
      </c>
      <c r="E102">
        <v>72</v>
      </c>
      <c r="F102">
        <v>55</v>
      </c>
      <c r="G102">
        <v>66</v>
      </c>
      <c r="H102">
        <v>66</v>
      </c>
      <c r="I102">
        <v>73</v>
      </c>
      <c r="J102">
        <v>71</v>
      </c>
      <c r="K102">
        <v>70</v>
      </c>
      <c r="L102">
        <v>79</v>
      </c>
      <c r="M102">
        <v>81</v>
      </c>
      <c r="N102">
        <v>75</v>
      </c>
      <c r="O102">
        <v>85</v>
      </c>
      <c r="P102">
        <v>85</v>
      </c>
      <c r="Q102">
        <v>72</v>
      </c>
      <c r="R102">
        <v>70</v>
      </c>
      <c r="S102">
        <v>76</v>
      </c>
      <c r="T102">
        <v>86</v>
      </c>
      <c r="U102">
        <v>81</v>
      </c>
    </row>
    <row r="103" spans="1:21" x14ac:dyDescent="0.25">
      <c r="A103" s="1">
        <v>43383</v>
      </c>
      <c r="B103">
        <v>72</v>
      </c>
      <c r="C103">
        <v>82</v>
      </c>
      <c r="D103">
        <v>73</v>
      </c>
      <c r="E103">
        <v>72</v>
      </c>
      <c r="F103">
        <v>64</v>
      </c>
      <c r="G103">
        <v>73</v>
      </c>
      <c r="H103">
        <v>70</v>
      </c>
      <c r="I103">
        <v>73</v>
      </c>
      <c r="J103">
        <v>71</v>
      </c>
      <c r="K103">
        <v>77</v>
      </c>
      <c r="L103">
        <v>80</v>
      </c>
      <c r="M103">
        <v>81</v>
      </c>
      <c r="N103">
        <v>77</v>
      </c>
      <c r="O103">
        <v>74</v>
      </c>
      <c r="P103">
        <v>86</v>
      </c>
      <c r="Q103">
        <v>68</v>
      </c>
      <c r="R103">
        <v>73</v>
      </c>
      <c r="S103">
        <v>80</v>
      </c>
      <c r="T103">
        <v>86</v>
      </c>
      <c r="U103">
        <v>71</v>
      </c>
    </row>
    <row r="104" spans="1:21" x14ac:dyDescent="0.25">
      <c r="A104" s="1">
        <v>43384</v>
      </c>
      <c r="B104">
        <v>69</v>
      </c>
      <c r="C104">
        <v>82</v>
      </c>
      <c r="D104">
        <v>78</v>
      </c>
      <c r="E104">
        <v>73</v>
      </c>
      <c r="F104">
        <v>71</v>
      </c>
      <c r="G104">
        <v>75</v>
      </c>
      <c r="H104">
        <v>78</v>
      </c>
      <c r="I104">
        <v>66</v>
      </c>
      <c r="J104">
        <v>77</v>
      </c>
      <c r="K104">
        <v>82</v>
      </c>
      <c r="L104">
        <v>80</v>
      </c>
      <c r="M104">
        <v>67</v>
      </c>
      <c r="N104">
        <v>78</v>
      </c>
      <c r="O104">
        <v>77</v>
      </c>
      <c r="P104">
        <v>86</v>
      </c>
      <c r="Q104">
        <v>65</v>
      </c>
      <c r="R104">
        <v>75</v>
      </c>
      <c r="S104">
        <v>79</v>
      </c>
      <c r="T104">
        <v>86</v>
      </c>
      <c r="U104">
        <v>73</v>
      </c>
    </row>
    <row r="105" spans="1:21" x14ac:dyDescent="0.25">
      <c r="A105" s="1">
        <v>43385</v>
      </c>
      <c r="B105">
        <v>69</v>
      </c>
      <c r="C105">
        <v>79</v>
      </c>
      <c r="D105">
        <v>78</v>
      </c>
      <c r="E105">
        <v>70</v>
      </c>
      <c r="F105">
        <v>73</v>
      </c>
      <c r="G105">
        <v>78</v>
      </c>
      <c r="H105">
        <v>84</v>
      </c>
      <c r="I105">
        <v>78</v>
      </c>
      <c r="J105">
        <v>73</v>
      </c>
      <c r="K105">
        <v>74</v>
      </c>
      <c r="L105">
        <v>71</v>
      </c>
      <c r="M105">
        <v>72</v>
      </c>
      <c r="N105">
        <v>77</v>
      </c>
      <c r="O105">
        <v>66</v>
      </c>
      <c r="P105">
        <v>80</v>
      </c>
      <c r="Q105">
        <v>73</v>
      </c>
      <c r="R105">
        <v>79</v>
      </c>
      <c r="S105">
        <v>81</v>
      </c>
      <c r="T105">
        <v>85</v>
      </c>
      <c r="U105">
        <v>76</v>
      </c>
    </row>
    <row r="106" spans="1:21" x14ac:dyDescent="0.25">
      <c r="A106" s="1">
        <v>43386</v>
      </c>
      <c r="B106">
        <v>73</v>
      </c>
      <c r="C106">
        <v>80</v>
      </c>
      <c r="D106">
        <v>78</v>
      </c>
      <c r="E106">
        <v>64</v>
      </c>
      <c r="F106">
        <v>75</v>
      </c>
      <c r="G106">
        <v>78</v>
      </c>
      <c r="H106">
        <v>79</v>
      </c>
      <c r="I106">
        <v>78</v>
      </c>
      <c r="J106">
        <v>64</v>
      </c>
      <c r="K106">
        <v>77</v>
      </c>
      <c r="L106">
        <v>62</v>
      </c>
      <c r="M106">
        <v>74</v>
      </c>
      <c r="N106">
        <v>77</v>
      </c>
      <c r="O106">
        <v>73</v>
      </c>
      <c r="P106">
        <v>80</v>
      </c>
      <c r="Q106">
        <v>74</v>
      </c>
      <c r="R106">
        <v>75</v>
      </c>
      <c r="S106">
        <v>82</v>
      </c>
      <c r="T106">
        <v>85</v>
      </c>
      <c r="U106">
        <v>81</v>
      </c>
    </row>
    <row r="107" spans="1:21" x14ac:dyDescent="0.25">
      <c r="A107" s="1">
        <v>43387</v>
      </c>
      <c r="B107">
        <v>79</v>
      </c>
      <c r="C107">
        <v>68</v>
      </c>
      <c r="D107">
        <v>75</v>
      </c>
      <c r="E107">
        <v>75</v>
      </c>
      <c r="F107">
        <v>75</v>
      </c>
      <c r="G107">
        <v>75</v>
      </c>
      <c r="H107">
        <v>68</v>
      </c>
      <c r="I107">
        <v>78</v>
      </c>
      <c r="J107">
        <v>63</v>
      </c>
      <c r="K107">
        <v>78</v>
      </c>
      <c r="L107">
        <v>69</v>
      </c>
      <c r="M107">
        <v>78</v>
      </c>
      <c r="N107">
        <v>80</v>
      </c>
      <c r="O107">
        <v>66</v>
      </c>
      <c r="P107">
        <v>73</v>
      </c>
      <c r="Q107">
        <v>77</v>
      </c>
      <c r="R107">
        <v>77</v>
      </c>
      <c r="S107">
        <v>77</v>
      </c>
      <c r="T107">
        <v>75</v>
      </c>
      <c r="U107">
        <v>78</v>
      </c>
    </row>
    <row r="108" spans="1:21" x14ac:dyDescent="0.25">
      <c r="A108" s="1">
        <v>43388</v>
      </c>
      <c r="B108">
        <v>81</v>
      </c>
      <c r="C108">
        <v>63</v>
      </c>
      <c r="D108">
        <v>79</v>
      </c>
      <c r="E108">
        <v>73</v>
      </c>
      <c r="F108">
        <v>77</v>
      </c>
      <c r="G108">
        <v>75</v>
      </c>
      <c r="H108">
        <v>57</v>
      </c>
      <c r="I108">
        <v>69</v>
      </c>
      <c r="J108">
        <v>62</v>
      </c>
      <c r="K108">
        <v>79</v>
      </c>
      <c r="L108">
        <v>70</v>
      </c>
      <c r="M108">
        <v>78</v>
      </c>
      <c r="N108">
        <v>81</v>
      </c>
      <c r="O108">
        <v>61</v>
      </c>
      <c r="P108">
        <v>78</v>
      </c>
      <c r="Q108">
        <v>80</v>
      </c>
      <c r="R108">
        <v>77</v>
      </c>
      <c r="S108">
        <v>68</v>
      </c>
      <c r="T108">
        <v>69</v>
      </c>
      <c r="U108">
        <v>81</v>
      </c>
    </row>
    <row r="109" spans="1:21" x14ac:dyDescent="0.25">
      <c r="A109" s="1">
        <v>43389</v>
      </c>
      <c r="B109">
        <v>80</v>
      </c>
      <c r="C109">
        <v>57</v>
      </c>
      <c r="D109">
        <v>78</v>
      </c>
      <c r="E109">
        <v>77</v>
      </c>
      <c r="F109">
        <v>80</v>
      </c>
      <c r="G109">
        <v>62</v>
      </c>
      <c r="H109">
        <v>66</v>
      </c>
      <c r="I109">
        <v>72</v>
      </c>
      <c r="J109">
        <v>71</v>
      </c>
      <c r="K109">
        <v>76</v>
      </c>
      <c r="L109">
        <v>59</v>
      </c>
      <c r="M109">
        <v>76</v>
      </c>
      <c r="N109">
        <v>83</v>
      </c>
      <c r="O109">
        <v>61</v>
      </c>
      <c r="P109">
        <v>76</v>
      </c>
      <c r="Q109">
        <v>84</v>
      </c>
      <c r="R109">
        <v>74</v>
      </c>
      <c r="S109">
        <v>74</v>
      </c>
      <c r="T109">
        <v>70</v>
      </c>
      <c r="U109">
        <v>77</v>
      </c>
    </row>
    <row r="110" spans="1:21" x14ac:dyDescent="0.25">
      <c r="A110" s="1">
        <v>43390</v>
      </c>
      <c r="B110">
        <v>82</v>
      </c>
      <c r="C110">
        <v>66</v>
      </c>
      <c r="D110">
        <v>77</v>
      </c>
      <c r="E110">
        <v>80</v>
      </c>
      <c r="F110">
        <v>80</v>
      </c>
      <c r="G110">
        <v>60</v>
      </c>
      <c r="H110">
        <v>64</v>
      </c>
      <c r="I110">
        <v>68</v>
      </c>
      <c r="J110">
        <v>75</v>
      </c>
      <c r="K110">
        <v>75</v>
      </c>
      <c r="L110">
        <v>71</v>
      </c>
      <c r="M110">
        <v>82</v>
      </c>
      <c r="N110">
        <v>69</v>
      </c>
      <c r="O110">
        <v>51</v>
      </c>
      <c r="P110">
        <v>80</v>
      </c>
      <c r="Q110">
        <v>85</v>
      </c>
      <c r="R110">
        <v>75</v>
      </c>
      <c r="S110">
        <v>72</v>
      </c>
      <c r="T110">
        <v>80</v>
      </c>
      <c r="U110">
        <v>70</v>
      </c>
    </row>
    <row r="111" spans="1:21" x14ac:dyDescent="0.25">
      <c r="A111" s="1">
        <v>43391</v>
      </c>
      <c r="B111">
        <v>66</v>
      </c>
      <c r="C111">
        <v>64</v>
      </c>
      <c r="D111">
        <v>78</v>
      </c>
      <c r="E111">
        <v>71</v>
      </c>
      <c r="F111">
        <v>80</v>
      </c>
      <c r="G111">
        <v>64</v>
      </c>
      <c r="H111">
        <v>68</v>
      </c>
      <c r="I111">
        <v>70</v>
      </c>
      <c r="J111">
        <v>73</v>
      </c>
      <c r="K111">
        <v>81</v>
      </c>
      <c r="L111">
        <v>77</v>
      </c>
      <c r="M111">
        <v>77</v>
      </c>
      <c r="N111">
        <v>67</v>
      </c>
      <c r="O111">
        <v>55</v>
      </c>
      <c r="P111">
        <v>78</v>
      </c>
      <c r="Q111">
        <v>80</v>
      </c>
      <c r="R111">
        <v>74</v>
      </c>
      <c r="S111">
        <v>73</v>
      </c>
      <c r="T111">
        <v>76</v>
      </c>
      <c r="U111">
        <v>66</v>
      </c>
    </row>
    <row r="112" spans="1:21" x14ac:dyDescent="0.25">
      <c r="A112" s="1">
        <v>43392</v>
      </c>
      <c r="B112">
        <v>63</v>
      </c>
      <c r="C112">
        <v>69</v>
      </c>
      <c r="D112">
        <v>82</v>
      </c>
      <c r="E112">
        <v>66</v>
      </c>
      <c r="F112">
        <v>73</v>
      </c>
      <c r="G112">
        <v>71</v>
      </c>
      <c r="H112">
        <v>71</v>
      </c>
      <c r="I112">
        <v>75</v>
      </c>
      <c r="J112">
        <v>68</v>
      </c>
      <c r="K112">
        <v>83</v>
      </c>
      <c r="L112">
        <v>76</v>
      </c>
      <c r="M112">
        <v>76</v>
      </c>
      <c r="N112">
        <v>65</v>
      </c>
      <c r="O112">
        <v>61</v>
      </c>
      <c r="P112">
        <v>82</v>
      </c>
      <c r="Q112">
        <v>67</v>
      </c>
      <c r="R112">
        <v>73</v>
      </c>
      <c r="S112">
        <v>63</v>
      </c>
      <c r="T112">
        <v>73</v>
      </c>
      <c r="U112">
        <v>64</v>
      </c>
    </row>
    <row r="113" spans="1:21" x14ac:dyDescent="0.25">
      <c r="A113" s="1">
        <v>43393</v>
      </c>
      <c r="B113">
        <v>68</v>
      </c>
      <c r="C113">
        <v>70</v>
      </c>
      <c r="D113">
        <v>75</v>
      </c>
      <c r="E113">
        <v>60</v>
      </c>
      <c r="F113">
        <v>73</v>
      </c>
      <c r="G113">
        <v>75</v>
      </c>
      <c r="H113">
        <v>73</v>
      </c>
      <c r="I113">
        <v>78</v>
      </c>
      <c r="J113">
        <v>71</v>
      </c>
      <c r="K113">
        <v>83</v>
      </c>
      <c r="L113">
        <v>69</v>
      </c>
      <c r="M113">
        <v>75</v>
      </c>
      <c r="N113">
        <v>66</v>
      </c>
      <c r="O113">
        <v>68</v>
      </c>
      <c r="P113">
        <v>77</v>
      </c>
      <c r="Q113">
        <v>59</v>
      </c>
      <c r="R113">
        <v>71</v>
      </c>
      <c r="S113">
        <v>70</v>
      </c>
      <c r="T113">
        <v>73</v>
      </c>
      <c r="U113">
        <v>71</v>
      </c>
    </row>
    <row r="114" spans="1:21" x14ac:dyDescent="0.25">
      <c r="A114" s="1">
        <v>43394</v>
      </c>
      <c r="B114">
        <v>79</v>
      </c>
      <c r="C114">
        <v>70</v>
      </c>
      <c r="D114">
        <v>73</v>
      </c>
      <c r="E114">
        <v>64</v>
      </c>
      <c r="F114">
        <v>75</v>
      </c>
      <c r="G114">
        <v>79</v>
      </c>
      <c r="H114">
        <v>71</v>
      </c>
      <c r="I114">
        <v>84</v>
      </c>
      <c r="J114">
        <v>73</v>
      </c>
      <c r="K114">
        <v>80</v>
      </c>
      <c r="L114">
        <v>69</v>
      </c>
      <c r="M114">
        <v>78</v>
      </c>
      <c r="N114">
        <v>72</v>
      </c>
      <c r="O114">
        <v>71</v>
      </c>
      <c r="P114">
        <v>80</v>
      </c>
      <c r="Q114">
        <v>63</v>
      </c>
      <c r="R114">
        <v>76</v>
      </c>
      <c r="S114">
        <v>72</v>
      </c>
      <c r="T114">
        <v>77</v>
      </c>
      <c r="U114">
        <v>76</v>
      </c>
    </row>
    <row r="115" spans="1:21" x14ac:dyDescent="0.25">
      <c r="A115" s="1">
        <v>43395</v>
      </c>
      <c r="B115">
        <v>81</v>
      </c>
      <c r="C115">
        <v>62</v>
      </c>
      <c r="D115">
        <v>63</v>
      </c>
      <c r="E115">
        <v>73</v>
      </c>
      <c r="F115">
        <v>79</v>
      </c>
      <c r="G115">
        <v>80</v>
      </c>
      <c r="H115">
        <v>64</v>
      </c>
      <c r="I115">
        <v>78</v>
      </c>
      <c r="J115">
        <v>73</v>
      </c>
      <c r="K115">
        <v>67</v>
      </c>
      <c r="L115">
        <v>70</v>
      </c>
      <c r="M115">
        <v>72</v>
      </c>
      <c r="N115">
        <v>68</v>
      </c>
      <c r="O115">
        <v>74</v>
      </c>
      <c r="P115">
        <v>78</v>
      </c>
      <c r="Q115">
        <v>68</v>
      </c>
      <c r="R115">
        <v>79</v>
      </c>
      <c r="S115">
        <v>69</v>
      </c>
      <c r="T115">
        <v>70</v>
      </c>
      <c r="U115">
        <v>79</v>
      </c>
    </row>
    <row r="116" spans="1:21" x14ac:dyDescent="0.25">
      <c r="A116" s="1">
        <v>43396</v>
      </c>
      <c r="B116">
        <v>69</v>
      </c>
      <c r="C116">
        <v>63</v>
      </c>
      <c r="D116">
        <v>63</v>
      </c>
      <c r="E116">
        <v>57</v>
      </c>
      <c r="F116">
        <v>75</v>
      </c>
      <c r="G116">
        <v>81</v>
      </c>
      <c r="H116">
        <v>59</v>
      </c>
      <c r="I116">
        <v>78</v>
      </c>
      <c r="J116">
        <v>70</v>
      </c>
      <c r="K116">
        <v>70</v>
      </c>
      <c r="L116">
        <v>53</v>
      </c>
      <c r="M116">
        <v>81</v>
      </c>
      <c r="N116">
        <v>62</v>
      </c>
      <c r="O116">
        <v>72</v>
      </c>
      <c r="P116">
        <v>76</v>
      </c>
      <c r="Q116">
        <v>70</v>
      </c>
      <c r="R116">
        <v>78</v>
      </c>
      <c r="S116">
        <v>63</v>
      </c>
      <c r="T116">
        <v>72</v>
      </c>
      <c r="U116">
        <v>81</v>
      </c>
    </row>
    <row r="117" spans="1:21" x14ac:dyDescent="0.25">
      <c r="A117" s="1">
        <v>43397</v>
      </c>
      <c r="B117">
        <v>73</v>
      </c>
      <c r="C117">
        <v>62</v>
      </c>
      <c r="D117">
        <v>72</v>
      </c>
      <c r="E117">
        <v>59</v>
      </c>
      <c r="F117">
        <v>75</v>
      </c>
      <c r="G117">
        <v>79</v>
      </c>
      <c r="H117">
        <v>68</v>
      </c>
      <c r="I117">
        <v>73</v>
      </c>
      <c r="J117">
        <v>73</v>
      </c>
      <c r="K117">
        <v>56</v>
      </c>
      <c r="L117">
        <v>56</v>
      </c>
      <c r="M117">
        <v>59</v>
      </c>
      <c r="N117">
        <v>54</v>
      </c>
      <c r="O117">
        <v>69</v>
      </c>
      <c r="P117">
        <v>81</v>
      </c>
      <c r="Q117">
        <v>73</v>
      </c>
      <c r="R117">
        <v>79</v>
      </c>
      <c r="S117">
        <v>66</v>
      </c>
      <c r="T117">
        <v>74</v>
      </c>
      <c r="U117">
        <v>76</v>
      </c>
    </row>
    <row r="118" spans="1:21" x14ac:dyDescent="0.25">
      <c r="A118" s="1">
        <v>43398</v>
      </c>
      <c r="B118">
        <v>73</v>
      </c>
      <c r="C118">
        <v>75</v>
      </c>
      <c r="D118">
        <v>75</v>
      </c>
      <c r="E118">
        <v>64</v>
      </c>
      <c r="F118">
        <v>78</v>
      </c>
      <c r="G118">
        <v>73</v>
      </c>
      <c r="H118">
        <v>60</v>
      </c>
      <c r="I118">
        <v>73</v>
      </c>
      <c r="J118">
        <v>78</v>
      </c>
      <c r="K118">
        <v>54</v>
      </c>
      <c r="L118">
        <v>55</v>
      </c>
      <c r="M118">
        <v>61</v>
      </c>
      <c r="N118">
        <v>67</v>
      </c>
      <c r="O118">
        <v>65</v>
      </c>
      <c r="P118">
        <v>76</v>
      </c>
      <c r="Q118">
        <v>76</v>
      </c>
      <c r="R118">
        <v>80</v>
      </c>
      <c r="S118">
        <v>56</v>
      </c>
      <c r="T118">
        <v>77</v>
      </c>
      <c r="U118">
        <v>71</v>
      </c>
    </row>
    <row r="119" spans="1:21" x14ac:dyDescent="0.25">
      <c r="A119" s="1">
        <v>43399</v>
      </c>
      <c r="B119">
        <v>75</v>
      </c>
      <c r="C119">
        <v>71</v>
      </c>
      <c r="D119">
        <v>79</v>
      </c>
      <c r="E119">
        <v>69</v>
      </c>
      <c r="F119">
        <v>75</v>
      </c>
      <c r="G119">
        <v>64</v>
      </c>
      <c r="H119">
        <v>68</v>
      </c>
      <c r="I119">
        <v>68</v>
      </c>
      <c r="J119">
        <v>79</v>
      </c>
      <c r="K119">
        <v>61</v>
      </c>
      <c r="L119">
        <v>62</v>
      </c>
      <c r="M119">
        <v>68</v>
      </c>
      <c r="N119">
        <v>70</v>
      </c>
      <c r="O119">
        <v>65</v>
      </c>
      <c r="P119">
        <v>85</v>
      </c>
      <c r="Q119">
        <v>77</v>
      </c>
      <c r="R119">
        <v>80</v>
      </c>
      <c r="S119">
        <v>61</v>
      </c>
      <c r="T119">
        <v>84</v>
      </c>
      <c r="U119">
        <v>67</v>
      </c>
    </row>
    <row r="120" spans="1:21" x14ac:dyDescent="0.25">
      <c r="A120" s="1">
        <v>43400</v>
      </c>
      <c r="B120">
        <v>75</v>
      </c>
      <c r="C120">
        <v>57</v>
      </c>
      <c r="D120">
        <v>79</v>
      </c>
      <c r="E120">
        <v>75</v>
      </c>
      <c r="F120">
        <v>78</v>
      </c>
      <c r="G120">
        <v>51</v>
      </c>
      <c r="H120">
        <v>69</v>
      </c>
      <c r="I120">
        <v>64</v>
      </c>
      <c r="J120">
        <v>81</v>
      </c>
      <c r="K120">
        <v>63</v>
      </c>
      <c r="L120">
        <v>66</v>
      </c>
      <c r="M120">
        <v>67</v>
      </c>
      <c r="N120">
        <v>59</v>
      </c>
      <c r="O120">
        <v>60</v>
      </c>
      <c r="P120">
        <v>76</v>
      </c>
      <c r="Q120">
        <v>79</v>
      </c>
      <c r="R120">
        <v>70</v>
      </c>
      <c r="S120">
        <v>69</v>
      </c>
      <c r="T120">
        <v>84</v>
      </c>
      <c r="U120">
        <v>56</v>
      </c>
    </row>
    <row r="121" spans="1:21" x14ac:dyDescent="0.25">
      <c r="A121" s="1">
        <v>43401</v>
      </c>
      <c r="B121">
        <v>81</v>
      </c>
      <c r="C121">
        <v>55</v>
      </c>
      <c r="D121">
        <v>79</v>
      </c>
      <c r="E121">
        <v>73</v>
      </c>
      <c r="F121">
        <v>80</v>
      </c>
      <c r="G121">
        <v>55</v>
      </c>
      <c r="H121">
        <v>75</v>
      </c>
      <c r="I121">
        <v>57</v>
      </c>
      <c r="J121">
        <v>78</v>
      </c>
      <c r="K121">
        <v>62</v>
      </c>
      <c r="L121">
        <v>63</v>
      </c>
      <c r="M121">
        <v>70</v>
      </c>
      <c r="N121">
        <v>50</v>
      </c>
      <c r="O121">
        <v>71</v>
      </c>
      <c r="P121">
        <v>74</v>
      </c>
      <c r="Q121">
        <v>74</v>
      </c>
      <c r="R121">
        <v>56</v>
      </c>
      <c r="S121">
        <v>64</v>
      </c>
      <c r="T121">
        <v>77</v>
      </c>
      <c r="U121">
        <v>78</v>
      </c>
    </row>
    <row r="122" spans="1:21" x14ac:dyDescent="0.25">
      <c r="A122" s="1">
        <v>43402</v>
      </c>
      <c r="B122">
        <v>82</v>
      </c>
      <c r="C122">
        <v>64</v>
      </c>
      <c r="D122">
        <v>78</v>
      </c>
      <c r="E122">
        <v>72</v>
      </c>
      <c r="F122">
        <v>75</v>
      </c>
      <c r="G122">
        <v>63</v>
      </c>
      <c r="H122">
        <v>75</v>
      </c>
      <c r="I122">
        <v>70</v>
      </c>
      <c r="J122">
        <v>75</v>
      </c>
      <c r="K122">
        <v>64</v>
      </c>
      <c r="L122">
        <v>72</v>
      </c>
      <c r="M122">
        <v>62</v>
      </c>
      <c r="N122">
        <v>59</v>
      </c>
      <c r="O122">
        <v>75</v>
      </c>
      <c r="P122">
        <v>68</v>
      </c>
      <c r="Q122">
        <v>59</v>
      </c>
      <c r="R122">
        <v>56</v>
      </c>
      <c r="S122">
        <v>75</v>
      </c>
      <c r="T122">
        <v>73</v>
      </c>
      <c r="U122">
        <v>70</v>
      </c>
    </row>
    <row r="123" spans="1:21" x14ac:dyDescent="0.25">
      <c r="A123" s="1">
        <v>43403</v>
      </c>
      <c r="B123">
        <v>82</v>
      </c>
      <c r="C123">
        <v>66</v>
      </c>
      <c r="D123">
        <v>82</v>
      </c>
      <c r="E123">
        <v>75</v>
      </c>
      <c r="F123">
        <v>77</v>
      </c>
      <c r="G123">
        <v>72</v>
      </c>
      <c r="H123">
        <v>68</v>
      </c>
      <c r="I123">
        <v>77</v>
      </c>
      <c r="J123">
        <v>78</v>
      </c>
      <c r="K123">
        <v>69</v>
      </c>
      <c r="L123">
        <v>73</v>
      </c>
      <c r="M123">
        <v>67</v>
      </c>
      <c r="N123">
        <v>65</v>
      </c>
      <c r="O123">
        <v>66</v>
      </c>
      <c r="P123">
        <v>71</v>
      </c>
      <c r="Q123">
        <v>61</v>
      </c>
      <c r="R123">
        <v>56</v>
      </c>
      <c r="S123">
        <v>78</v>
      </c>
      <c r="T123">
        <v>68</v>
      </c>
      <c r="U123">
        <v>70</v>
      </c>
    </row>
    <row r="124" spans="1:21" x14ac:dyDescent="0.25">
      <c r="A124" s="1">
        <v>43404</v>
      </c>
      <c r="B124">
        <v>81</v>
      </c>
      <c r="C124">
        <v>60</v>
      </c>
      <c r="D124">
        <v>79</v>
      </c>
      <c r="E124">
        <v>75</v>
      </c>
      <c r="F124">
        <v>78</v>
      </c>
      <c r="G124">
        <v>71</v>
      </c>
      <c r="H124">
        <v>60</v>
      </c>
      <c r="I124">
        <v>75</v>
      </c>
      <c r="J124">
        <v>82</v>
      </c>
      <c r="K124">
        <v>70</v>
      </c>
      <c r="L124">
        <v>68</v>
      </c>
      <c r="M124">
        <v>71</v>
      </c>
      <c r="N124">
        <v>67</v>
      </c>
      <c r="O124">
        <v>69</v>
      </c>
      <c r="P124">
        <v>75</v>
      </c>
      <c r="Q124">
        <v>65</v>
      </c>
      <c r="R124">
        <v>65</v>
      </c>
      <c r="S124">
        <v>74</v>
      </c>
      <c r="T124">
        <v>63</v>
      </c>
      <c r="U124">
        <v>62</v>
      </c>
    </row>
    <row r="126" spans="1:21" x14ac:dyDescent="0.25">
      <c r="A126" t="s">
        <v>1</v>
      </c>
      <c r="B126" s="10">
        <f>AVERAGE(B2:B32)</f>
        <v>91.193548387096769</v>
      </c>
      <c r="C126" s="10">
        <f t="shared" ref="C126:U126" si="0">AVERAGE(C2:C32)</f>
        <v>87.258064516129039</v>
      </c>
      <c r="D126" s="10">
        <f t="shared" si="0"/>
        <v>89.709677419354833</v>
      </c>
      <c r="E126" s="10">
        <f t="shared" si="0"/>
        <v>87.645161290322577</v>
      </c>
      <c r="F126" s="10">
        <f t="shared" si="0"/>
        <v>91.741935483870961</v>
      </c>
      <c r="G126" s="10">
        <f t="shared" si="0"/>
        <v>86.741935483870961</v>
      </c>
      <c r="H126" s="10">
        <f t="shared" si="0"/>
        <v>89.258064516129039</v>
      </c>
      <c r="I126" s="10">
        <f t="shared" si="0"/>
        <v>85.58064516129032</v>
      </c>
      <c r="J126" s="10">
        <f t="shared" si="0"/>
        <v>87.838709677419359</v>
      </c>
      <c r="K126" s="10">
        <f t="shared" si="0"/>
        <v>86.935483870967744</v>
      </c>
      <c r="L126" s="10">
        <f t="shared" si="0"/>
        <v>90.193548387096769</v>
      </c>
      <c r="M126" s="10">
        <f t="shared" si="0"/>
        <v>86.41935483870968</v>
      </c>
      <c r="N126" s="10">
        <f t="shared" si="0"/>
        <v>89.161290322580641</v>
      </c>
      <c r="O126" s="10">
        <f t="shared" si="0"/>
        <v>86.645161290322577</v>
      </c>
      <c r="P126" s="10">
        <f t="shared" si="0"/>
        <v>91.258064516129039</v>
      </c>
      <c r="Q126" s="10">
        <f t="shared" si="0"/>
        <v>91.935483870967744</v>
      </c>
      <c r="R126" s="10">
        <f t="shared" si="0"/>
        <v>94.096774193548384</v>
      </c>
      <c r="S126" s="10">
        <f t="shared" si="0"/>
        <v>84.709677419354833</v>
      </c>
      <c r="T126" s="10">
        <f t="shared" si="0"/>
        <v>86.612903225806448</v>
      </c>
      <c r="U126" s="10">
        <f t="shared" si="0"/>
        <v>90.064516129032256</v>
      </c>
    </row>
    <row r="127" spans="1:21" x14ac:dyDescent="0.25">
      <c r="A127" t="s">
        <v>3</v>
      </c>
      <c r="B127" s="2">
        <f>STDEV(B2:B32)</f>
        <v>4.9018320033684661</v>
      </c>
      <c r="C127" s="2">
        <f t="shared" ref="C127:U127" si="1">STDEV(C2:C32)</f>
        <v>4.4269458391046062</v>
      </c>
      <c r="D127" s="2">
        <f t="shared" si="1"/>
        <v>3.0462386466711893</v>
      </c>
      <c r="E127" s="2">
        <f t="shared" si="1"/>
        <v>5.782435398669401</v>
      </c>
      <c r="F127" s="2">
        <f t="shared" si="1"/>
        <v>5.5073753091376405</v>
      </c>
      <c r="G127" s="2">
        <f t="shared" si="1"/>
        <v>2.6072685827059696</v>
      </c>
      <c r="H127" s="2">
        <f t="shared" si="1"/>
        <v>3.7413699980576074</v>
      </c>
      <c r="I127" s="2">
        <f t="shared" si="1"/>
        <v>3.4906942341831004</v>
      </c>
      <c r="J127" s="2">
        <f t="shared" si="1"/>
        <v>3.0994276266599976</v>
      </c>
      <c r="K127" s="2">
        <f t="shared" si="1"/>
        <v>4.404054827625469</v>
      </c>
      <c r="L127" s="2">
        <f t="shared" si="1"/>
        <v>4.2380762525679785</v>
      </c>
      <c r="M127" s="2">
        <f t="shared" si="1"/>
        <v>3.3543423950494087</v>
      </c>
      <c r="N127" s="2">
        <f t="shared" si="1"/>
        <v>2.7458668842892866</v>
      </c>
      <c r="O127" s="2">
        <f t="shared" si="1"/>
        <v>3.6927712005734854</v>
      </c>
      <c r="P127" s="2">
        <f t="shared" si="1"/>
        <v>4.0576490889469792</v>
      </c>
      <c r="Q127" s="2">
        <f t="shared" si="1"/>
        <v>3.4730916474227773</v>
      </c>
      <c r="R127" s="2">
        <f t="shared" si="1"/>
        <v>4.5851560403086058</v>
      </c>
      <c r="S127" s="2">
        <f t="shared" si="1"/>
        <v>3.8746487874136988</v>
      </c>
      <c r="T127" s="2">
        <f t="shared" si="1"/>
        <v>3.5840146889099915</v>
      </c>
      <c r="U127" s="2">
        <f t="shared" si="1"/>
        <v>3.5584217837965566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27"/>
  <sheetViews>
    <sheetView tabSelected="1" workbookViewId="0"/>
  </sheetViews>
  <sheetFormatPr defaultRowHeight="15" x14ac:dyDescent="0.25"/>
  <cols>
    <col min="1" max="1" width="12.140625" bestFit="1" customWidth="1"/>
    <col min="22" max="22" width="4.140625" customWidth="1"/>
    <col min="23" max="23" width="10.5703125" bestFit="1" customWidth="1"/>
    <col min="42" max="42" width="12" customWidth="1"/>
    <col min="44" max="44" width="16.85546875" bestFit="1" customWidth="1"/>
    <col min="45" max="45" width="9.7109375" bestFit="1" customWidth="1"/>
    <col min="46" max="47" width="10.7109375" bestFit="1" customWidth="1"/>
    <col min="48" max="48" width="9.7109375" bestFit="1" customWidth="1"/>
    <col min="50" max="50" width="9.7109375" bestFit="1" customWidth="1"/>
    <col min="51" max="51" width="10.7109375" bestFit="1" customWidth="1"/>
    <col min="52" max="52" width="9.7109375" bestFit="1" customWidth="1"/>
    <col min="53" max="57" width="10.7109375" bestFit="1" customWidth="1"/>
    <col min="58" max="62" width="9.7109375" bestFit="1" customWidth="1"/>
    <col min="63" max="63" width="10.7109375" bestFit="1" customWidth="1"/>
    <col min="64" max="64" width="9.7109375" bestFit="1" customWidth="1"/>
  </cols>
  <sheetData>
    <row r="1" spans="1:64" x14ac:dyDescent="0.25">
      <c r="B1">
        <f>temps!B1</f>
        <v>1996</v>
      </c>
      <c r="C1">
        <f>temps!C1</f>
        <v>1997</v>
      </c>
      <c r="D1">
        <f>temps!D1</f>
        <v>1998</v>
      </c>
      <c r="E1">
        <f>temps!E1</f>
        <v>1999</v>
      </c>
      <c r="F1">
        <f>temps!F1</f>
        <v>2000</v>
      </c>
      <c r="G1">
        <f>temps!G1</f>
        <v>2001</v>
      </c>
      <c r="H1">
        <f>temps!H1</f>
        <v>2002</v>
      </c>
      <c r="I1">
        <f>temps!I1</f>
        <v>2003</v>
      </c>
      <c r="J1">
        <f>temps!J1</f>
        <v>2004</v>
      </c>
      <c r="K1">
        <f>temps!K1</f>
        <v>2005</v>
      </c>
      <c r="L1">
        <f>temps!L1</f>
        <v>2006</v>
      </c>
      <c r="M1">
        <f>temps!M1</f>
        <v>2007</v>
      </c>
      <c r="N1">
        <f>temps!N1</f>
        <v>2008</v>
      </c>
      <c r="O1">
        <f>temps!O1</f>
        <v>2009</v>
      </c>
      <c r="P1">
        <f>temps!P1</f>
        <v>2010</v>
      </c>
      <c r="Q1">
        <f>temps!Q1</f>
        <v>2011</v>
      </c>
      <c r="R1">
        <f>temps!R1</f>
        <v>2012</v>
      </c>
      <c r="S1">
        <f>temps!S1</f>
        <v>2013</v>
      </c>
      <c r="T1">
        <f>temps!T1</f>
        <v>2014</v>
      </c>
      <c r="U1">
        <f>temps!U1</f>
        <v>2015</v>
      </c>
      <c r="AQ1" s="13" t="s">
        <v>6</v>
      </c>
      <c r="AR1" s="13" t="s">
        <v>9</v>
      </c>
      <c r="AS1" t="s">
        <v>6</v>
      </c>
      <c r="AT1" t="s">
        <v>7</v>
      </c>
      <c r="AU1" t="s">
        <v>8</v>
      </c>
    </row>
    <row r="2" spans="1:64" x14ac:dyDescent="0.25">
      <c r="A2" s="1">
        <f>temps!A2</f>
        <v>43282</v>
      </c>
      <c r="B2" s="3">
        <f>MAX(0,0+(temps!B$126-temps!B2-$X$2))</f>
        <v>0</v>
      </c>
      <c r="C2" s="3">
        <f>MAX(0,0+(temps!C$126-temps!C2-$X$2))</f>
        <v>0</v>
      </c>
      <c r="D2" s="3">
        <f>MAX(0,0+(temps!D$126-temps!D2-$X$2))</f>
        <v>0</v>
      </c>
      <c r="E2" s="3">
        <f>MAX(0,0+(temps!E$126-temps!E2-$X$2))</f>
        <v>0</v>
      </c>
      <c r="F2" s="3">
        <f>MAX(0,0+(temps!F$126-temps!F2-$X$2))</f>
        <v>0</v>
      </c>
      <c r="G2" s="3">
        <f>MAX(0,0+(temps!G$126-temps!G2-$X$2))</f>
        <v>0</v>
      </c>
      <c r="H2" s="3">
        <f>MAX(0,0+(temps!H$126-temps!H2-$X$2))</f>
        <v>0</v>
      </c>
      <c r="I2" s="3">
        <f>MAX(0,0+(temps!I$126-temps!I2-$X$2))</f>
        <v>7.5806451612903203</v>
      </c>
      <c r="J2" s="3">
        <f>MAX(0,0+(temps!J$126-temps!J2-$X$2))</f>
        <v>0.83870967741935942</v>
      </c>
      <c r="K2" s="3">
        <f>MAX(0,0+(temps!K$126-temps!K2-$X$2))</f>
        <v>0</v>
      </c>
      <c r="L2" s="3">
        <f>MAX(0,0+(temps!L$126-temps!L2-$X$2))</f>
        <v>0</v>
      </c>
      <c r="M2" s="3">
        <f>MAX(0,0+(temps!M$126-temps!M2-$X$2))</f>
        <v>0</v>
      </c>
      <c r="N2" s="3">
        <f>MAX(0,0+(temps!N$126-temps!N2-$X$2))</f>
        <v>0</v>
      </c>
      <c r="O2" s="3">
        <f>MAX(0,0+(temps!O$126-temps!O2-$X$2))</f>
        <v>0</v>
      </c>
      <c r="P2" s="3">
        <f>MAX(0,0+(temps!P$126-temps!P2-$X$2))</f>
        <v>0</v>
      </c>
      <c r="Q2" s="3">
        <f>MAX(0,0+(temps!Q$126-temps!Q2-$X$2))</f>
        <v>0</v>
      </c>
      <c r="R2" s="3">
        <f>MAX(0,0+(temps!R$126-temps!R2-$X$2))</f>
        <v>0</v>
      </c>
      <c r="S2" s="3">
        <f>MAX(0,0+(temps!S$126-temps!S2-$X$2))</f>
        <v>0</v>
      </c>
      <c r="T2" s="3">
        <f>MAX(0,0+(temps!T$126-temps!T2-$X$2))</f>
        <v>0</v>
      </c>
      <c r="U2" s="3">
        <f>MAX(0,0+(temps!U$126-temps!U2-$X$2))</f>
        <v>6.4516129032256231E-2</v>
      </c>
      <c r="W2" s="4" t="s">
        <v>2</v>
      </c>
      <c r="X2" s="6">
        <v>5</v>
      </c>
      <c r="AQ2" s="5">
        <f t="shared" ref="AQ2:AQ21" si="0">AS2</f>
        <v>1996</v>
      </c>
      <c r="AR2" s="12">
        <f t="shared" ref="AR2:AR21" si="1">HLOOKUP(AS2,$B$1:$U$127,127,FALSE)</f>
        <v>43345</v>
      </c>
      <c r="AS2">
        <v>1996</v>
      </c>
      <c r="AT2" s="9">
        <f>AR2-$AR$24</f>
        <v>-13.19999999999709</v>
      </c>
      <c r="AU2" s="9">
        <f>AVERAGE($AT$2:AT2)</f>
        <v>-13.19999999999709</v>
      </c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</row>
    <row r="3" spans="1:64" x14ac:dyDescent="0.25">
      <c r="A3" s="1">
        <f>temps!A3</f>
        <v>43283</v>
      </c>
      <c r="B3" s="3">
        <f>MAX(0,B2+(temps!B$126-temps!B3-$X$2))</f>
        <v>0</v>
      </c>
      <c r="C3" s="3">
        <f>MAX(0,C2+(temps!C$126-temps!C3-$X$2))</f>
        <v>0</v>
      </c>
      <c r="D3" s="3">
        <f>MAX(0,D2+(temps!D$126-temps!D3-$X$2))</f>
        <v>0</v>
      </c>
      <c r="E3" s="3">
        <f>MAX(0,E2+(temps!E$126-temps!E3-$X$2))</f>
        <v>0.64516129032257652</v>
      </c>
      <c r="F3" s="3">
        <f>MAX(0,F2+(temps!F$126-temps!F3-$X$2))</f>
        <v>0</v>
      </c>
      <c r="G3" s="3">
        <f>MAX(0,G2+(temps!G$126-temps!G3-$X$2))</f>
        <v>0</v>
      </c>
      <c r="H3" s="3">
        <f>MAX(0,H2+(temps!H$126-temps!H3-$X$2))</f>
        <v>0</v>
      </c>
      <c r="I3" s="3">
        <f>MAX(0,I2+(temps!I$126-temps!I3-$X$2))</f>
        <v>7.1612903225806406</v>
      </c>
      <c r="J3" s="3">
        <f>MAX(0,J2+(temps!J$126-temps!J3-$X$2))</f>
        <v>2.6774193548387188</v>
      </c>
      <c r="K3" s="3">
        <f>MAX(0,K2+(temps!K$126-temps!K3-$X$2))</f>
        <v>0</v>
      </c>
      <c r="L3" s="3">
        <f>MAX(0,L2+(temps!L$126-temps!L3-$X$2))</f>
        <v>0</v>
      </c>
      <c r="M3" s="3">
        <f>MAX(0,M2+(temps!M$126-temps!M3-$X$2))</f>
        <v>0</v>
      </c>
      <c r="N3" s="3">
        <f>MAX(0,N2+(temps!N$126-temps!N3-$X$2))</f>
        <v>0</v>
      </c>
      <c r="O3" s="3">
        <f>MAX(0,O2+(temps!O$126-temps!O3-$X$2))</f>
        <v>0</v>
      </c>
      <c r="P3" s="3">
        <f>MAX(0,P2+(temps!P$126-temps!P3-$X$2))</f>
        <v>2.2580645161290391</v>
      </c>
      <c r="Q3" s="3">
        <f>MAX(0,Q2+(temps!Q$126-temps!Q3-$X$2))</f>
        <v>0</v>
      </c>
      <c r="R3" s="3">
        <f>MAX(0,R2+(temps!R$126-temps!R3-$X$2))</f>
        <v>0</v>
      </c>
      <c r="S3" s="3">
        <f>MAX(0,S2+(temps!S$126-temps!S3-$X$2))</f>
        <v>0</v>
      </c>
      <c r="T3" s="3">
        <f>MAX(0,T2+(temps!T$126-temps!T3-$X$2))</f>
        <v>0</v>
      </c>
      <c r="U3" s="3">
        <f>MAX(0,U2+(temps!U$126-temps!U3-$X$2))</f>
        <v>0</v>
      </c>
      <c r="AQ3" s="5">
        <f t="shared" si="0"/>
        <v>1997</v>
      </c>
      <c r="AR3" s="12">
        <f t="shared" si="1"/>
        <v>43368</v>
      </c>
      <c r="AS3">
        <v>1997</v>
      </c>
      <c r="AT3" s="9">
        <f>AR3-$AR$24</f>
        <v>9.8000000000029104</v>
      </c>
      <c r="AU3" s="9">
        <f>AVERAGE($AT$2:AT3)</f>
        <v>-1.6999999999970896</v>
      </c>
    </row>
    <row r="4" spans="1:64" x14ac:dyDescent="0.25">
      <c r="A4" s="1">
        <f>temps!A4</f>
        <v>43284</v>
      </c>
      <c r="B4" s="3">
        <f>MAX(0,B3+(temps!B$126-temps!B4-$X$2))</f>
        <v>0</v>
      </c>
      <c r="C4" s="3">
        <f>MAX(0,C3+(temps!C$126-temps!C4-$X$2))</f>
        <v>0</v>
      </c>
      <c r="D4" s="3">
        <f>MAX(0,D3+(temps!D$126-temps!D4-$X$2))</f>
        <v>0</v>
      </c>
      <c r="E4" s="3">
        <f>MAX(0,E3+(temps!E$126-temps!E4-$X$2))</f>
        <v>0</v>
      </c>
      <c r="F4" s="3">
        <f>MAX(0,F3+(temps!F$126-temps!F4-$X$2))</f>
        <v>0</v>
      </c>
      <c r="G4" s="3">
        <f>MAX(0,G3+(temps!G$126-temps!G4-$X$2))</f>
        <v>0</v>
      </c>
      <c r="H4" s="3">
        <f>MAX(0,H3+(temps!H$126-temps!H4-$X$2))</f>
        <v>0</v>
      </c>
      <c r="I4" s="3">
        <f>MAX(0,I3+(temps!I$126-temps!I4-$X$2))</f>
        <v>0.74193548387096087</v>
      </c>
      <c r="J4" s="3">
        <f>MAX(0,J3+(temps!J$126-temps!J4-$X$2))</f>
        <v>0</v>
      </c>
      <c r="K4" s="3">
        <f>MAX(0,K3+(temps!K$126-temps!K4-$X$2))</f>
        <v>0</v>
      </c>
      <c r="L4" s="3">
        <f>MAX(0,L3+(temps!L$126-temps!L4-$X$2))</f>
        <v>0</v>
      </c>
      <c r="M4" s="3">
        <f>MAX(0,M3+(temps!M$126-temps!M4-$X$2))</f>
        <v>0</v>
      </c>
      <c r="N4" s="3">
        <f>MAX(0,N3+(temps!N$126-temps!N4-$X$2))</f>
        <v>0</v>
      </c>
      <c r="O4" s="3">
        <f>MAX(0,O3+(temps!O$126-temps!O4-$X$2))</f>
        <v>0</v>
      </c>
      <c r="P4" s="3">
        <f>MAX(0,P3+(temps!P$126-temps!P4-$X$2))</f>
        <v>5.5161290322580783</v>
      </c>
      <c r="Q4" s="3">
        <f>MAX(0,Q3+(temps!Q$126-temps!Q4-$X$2))</f>
        <v>0</v>
      </c>
      <c r="R4" s="3">
        <f>MAX(0,R3+(temps!R$126-temps!R4-$X$2))</f>
        <v>0</v>
      </c>
      <c r="S4" s="3">
        <f>MAX(0,S3+(temps!S$126-temps!S4-$X$2))</f>
        <v>3.7096774193548328</v>
      </c>
      <c r="T4" s="3">
        <f>MAX(0,T3+(temps!T$126-temps!T4-$X$2))</f>
        <v>0</v>
      </c>
      <c r="U4" s="3">
        <f>MAX(0,U3+(temps!U$126-temps!U4-$X$2))</f>
        <v>6.0645161290322562</v>
      </c>
      <c r="AQ4" s="5">
        <f t="shared" si="0"/>
        <v>1998</v>
      </c>
      <c r="AR4" s="12">
        <f t="shared" si="1"/>
        <v>43372</v>
      </c>
      <c r="AS4">
        <v>1998</v>
      </c>
      <c r="AT4" s="9">
        <f>AR4-$AR$24</f>
        <v>13.80000000000291</v>
      </c>
      <c r="AU4" s="9">
        <f>AVERAGE($AT$2:AT4)</f>
        <v>3.4666666666695769</v>
      </c>
    </row>
    <row r="5" spans="1:64" x14ac:dyDescent="0.25">
      <c r="A5" s="1">
        <f>temps!A5</f>
        <v>43285</v>
      </c>
      <c r="B5" s="3">
        <f>MAX(0,B4+(temps!B$126-temps!B5-$X$2))</f>
        <v>0</v>
      </c>
      <c r="C5" s="3">
        <f>MAX(0,C4+(temps!C$126-temps!C5-$X$2))</f>
        <v>0</v>
      </c>
      <c r="D5" s="3">
        <f>MAX(0,D4+(temps!D$126-temps!D5-$X$2))</f>
        <v>0</v>
      </c>
      <c r="E5" s="3">
        <f>MAX(0,E4+(temps!E$126-temps!E5-$X$2))</f>
        <v>0</v>
      </c>
      <c r="F5" s="3">
        <f>MAX(0,F4+(temps!F$126-temps!F5-$X$2))</f>
        <v>0</v>
      </c>
      <c r="G5" s="3">
        <f>MAX(0,G4+(temps!G$126-temps!G5-$X$2))</f>
        <v>0</v>
      </c>
      <c r="H5" s="3">
        <f>MAX(0,H4+(temps!H$126-temps!H5-$X$2))</f>
        <v>0</v>
      </c>
      <c r="I5" s="3">
        <f>MAX(0,I4+(temps!I$126-temps!I5-$X$2))</f>
        <v>0</v>
      </c>
      <c r="J5" s="3">
        <f>MAX(0,J4+(temps!J$126-temps!J5-$X$2))</f>
        <v>0</v>
      </c>
      <c r="K5" s="3">
        <f>MAX(0,K4+(temps!K$126-temps!K5-$X$2))</f>
        <v>0</v>
      </c>
      <c r="L5" s="3">
        <f>MAX(0,L4+(temps!L$126-temps!L5-$X$2))</f>
        <v>0</v>
      </c>
      <c r="M5" s="3">
        <f>MAX(0,M4+(temps!M$126-temps!M5-$X$2))</f>
        <v>0</v>
      </c>
      <c r="N5" s="3">
        <f>MAX(0,N4+(temps!N$126-temps!N5-$X$2))</f>
        <v>0</v>
      </c>
      <c r="O5" s="3">
        <f>MAX(0,O4+(temps!O$126-temps!O5-$X$2))</f>
        <v>0</v>
      </c>
      <c r="P5" s="3">
        <f>MAX(0,P4+(temps!P$126-temps!P5-$X$2))</f>
        <v>6.7741935483871174</v>
      </c>
      <c r="Q5" s="3">
        <f>MAX(0,Q4+(temps!Q$126-temps!Q5-$X$2))</f>
        <v>0</v>
      </c>
      <c r="R5" s="3">
        <f>MAX(0,R4+(temps!R$126-temps!R5-$X$2))</f>
        <v>0</v>
      </c>
      <c r="S5" s="3">
        <f>MAX(0,S4+(temps!S$126-temps!S5-$X$2))</f>
        <v>6.4193548387096655</v>
      </c>
      <c r="T5" s="3">
        <f>MAX(0,T4+(temps!T$126-temps!T5-$X$2))</f>
        <v>0</v>
      </c>
      <c r="U5" s="3">
        <f>MAX(0,U4+(temps!U$126-temps!U5-$X$2))</f>
        <v>6.1290322580645125</v>
      </c>
      <c r="AQ5" s="5">
        <f t="shared" si="0"/>
        <v>1999</v>
      </c>
      <c r="AR5" s="12">
        <f t="shared" si="1"/>
        <v>43364</v>
      </c>
      <c r="AS5">
        <v>1999</v>
      </c>
      <c r="AT5" s="9">
        <f>AR5-$AR$24</f>
        <v>5.8000000000029104</v>
      </c>
      <c r="AU5" s="9">
        <f>AVERAGE($AT$2:AT5)</f>
        <v>4.0500000000029104</v>
      </c>
    </row>
    <row r="6" spans="1:64" x14ac:dyDescent="0.25">
      <c r="A6" s="1">
        <f>temps!A6</f>
        <v>43286</v>
      </c>
      <c r="B6" s="3">
        <f>MAX(0,B5+(temps!B$126-temps!B6-$X$2))</f>
        <v>0</v>
      </c>
      <c r="C6" s="3">
        <f>MAX(0,C5+(temps!C$126-temps!C6-$X$2))</f>
        <v>0</v>
      </c>
      <c r="D6" s="3">
        <f>MAX(0,D5+(temps!D$126-temps!D6-$X$2))</f>
        <v>0</v>
      </c>
      <c r="E6" s="3">
        <f>MAX(0,E5+(temps!E$126-temps!E6-$X$2))</f>
        <v>0</v>
      </c>
      <c r="F6" s="3">
        <f>MAX(0,F5+(temps!F$126-temps!F6-$X$2))</f>
        <v>0</v>
      </c>
      <c r="G6" s="3">
        <f>MAX(0,G5+(temps!G$126-temps!G6-$X$2))</f>
        <v>0</v>
      </c>
      <c r="H6" s="3">
        <f>MAX(0,H5+(temps!H$126-temps!H6-$X$2))</f>
        <v>0</v>
      </c>
      <c r="I6" s="3">
        <f>MAX(0,I5+(temps!I$126-temps!I6-$X$2))</f>
        <v>0.58064516129032029</v>
      </c>
      <c r="J6" s="3">
        <f>MAX(0,J5+(temps!J$126-temps!J6-$X$2))</f>
        <v>0</v>
      </c>
      <c r="K6" s="3">
        <f>MAX(0,K5+(temps!K$126-temps!K6-$X$2))</f>
        <v>0</v>
      </c>
      <c r="L6" s="3">
        <f>MAX(0,L5+(temps!L$126-temps!L6-$X$2))</f>
        <v>0</v>
      </c>
      <c r="M6" s="3">
        <f>MAX(0,M5+(temps!M$126-temps!M6-$X$2))</f>
        <v>0</v>
      </c>
      <c r="N6" s="3">
        <f>MAX(0,N5+(temps!N$126-temps!N6-$X$2))</f>
        <v>0</v>
      </c>
      <c r="O6" s="3">
        <f>MAX(0,O5+(temps!O$126-temps!O6-$X$2))</f>
        <v>1.6451612903225765</v>
      </c>
      <c r="P6" s="3">
        <f>MAX(0,P5+(temps!P$126-temps!P6-$X$2))</f>
        <v>5.0322580645161565</v>
      </c>
      <c r="Q6" s="3">
        <f>MAX(0,Q5+(temps!Q$126-temps!Q6-$X$2))</f>
        <v>0</v>
      </c>
      <c r="R6" s="3">
        <f>MAX(0,R5+(temps!R$126-temps!R6-$X$2))</f>
        <v>0</v>
      </c>
      <c r="S6" s="3">
        <f>MAX(0,S5+(temps!S$126-temps!S6-$X$2))</f>
        <v>3.1290322580644983</v>
      </c>
      <c r="T6" s="3">
        <f>MAX(0,T5+(temps!T$126-temps!T6-$X$2))</f>
        <v>0</v>
      </c>
      <c r="U6" s="3">
        <f>MAX(0,U5+(temps!U$126-temps!U6-$X$2))</f>
        <v>7.1935483870967687</v>
      </c>
      <c r="AQ6" s="5">
        <f t="shared" si="0"/>
        <v>2000</v>
      </c>
      <c r="AR6" s="12">
        <f t="shared" si="1"/>
        <v>43315</v>
      </c>
      <c r="AS6">
        <v>2000</v>
      </c>
      <c r="AT6" s="9">
        <f>AR6-$AR$24</f>
        <v>-43.19999999999709</v>
      </c>
      <c r="AU6" s="9">
        <f>AVERAGE($AT$2:AT6)</f>
        <v>-5.3999999999970898</v>
      </c>
    </row>
    <row r="7" spans="1:64" x14ac:dyDescent="0.25">
      <c r="A7" s="1">
        <f>temps!A7</f>
        <v>43287</v>
      </c>
      <c r="B7" s="3">
        <f>MAX(0,B6+(temps!B$126-temps!B7-$X$2))</f>
        <v>0</v>
      </c>
      <c r="C7" s="3">
        <f>MAX(0,C6+(temps!C$126-temps!C7-$X$2))</f>
        <v>0</v>
      </c>
      <c r="D7" s="3">
        <f>MAX(0,D6+(temps!D$126-temps!D7-$X$2))</f>
        <v>0</v>
      </c>
      <c r="E7" s="3">
        <f>MAX(0,E6+(temps!E$126-temps!E7-$X$2))</f>
        <v>0</v>
      </c>
      <c r="F7" s="3">
        <f>MAX(0,F6+(temps!F$126-temps!F7-$X$2))</f>
        <v>0</v>
      </c>
      <c r="G7" s="3">
        <f>MAX(0,G6+(temps!G$126-temps!G7-$X$2))</f>
        <v>0</v>
      </c>
      <c r="H7" s="3">
        <f>MAX(0,H6+(temps!H$126-temps!H7-$X$2))</f>
        <v>0</v>
      </c>
      <c r="I7" s="3">
        <f>MAX(0,I6+(temps!I$126-temps!I7-$X$2))</f>
        <v>0</v>
      </c>
      <c r="J7" s="3">
        <f>MAX(0,J6+(temps!J$126-temps!J7-$X$2))</f>
        <v>0</v>
      </c>
      <c r="K7" s="3">
        <f>MAX(0,K6+(temps!K$126-temps!K7-$X$2))</f>
        <v>0</v>
      </c>
      <c r="L7" s="3">
        <f>MAX(0,L6+(temps!L$126-temps!L7-$X$2))</f>
        <v>4.1935483870967687</v>
      </c>
      <c r="M7" s="3">
        <f>MAX(0,M6+(temps!M$126-temps!M7-$X$2))</f>
        <v>0</v>
      </c>
      <c r="N7" s="3">
        <f>MAX(0,N6+(temps!N$126-temps!N7-$X$2))</f>
        <v>2.1612903225806406</v>
      </c>
      <c r="O7" s="3">
        <f>MAX(0,O6+(temps!O$126-temps!O7-$X$2))</f>
        <v>0</v>
      </c>
      <c r="P7" s="3">
        <f>MAX(0,P6+(temps!P$126-temps!P7-$X$2))</f>
        <v>2.2903225806451957</v>
      </c>
      <c r="Q7" s="3">
        <f>MAX(0,Q6+(temps!Q$126-temps!Q7-$X$2))</f>
        <v>0</v>
      </c>
      <c r="R7" s="3">
        <f>MAX(0,R6+(temps!R$126-temps!R7-$X$2))</f>
        <v>0</v>
      </c>
      <c r="S7" s="3">
        <f>MAX(0,S6+(temps!S$126-temps!S7-$X$2))</f>
        <v>0</v>
      </c>
      <c r="T7" s="3">
        <f>MAX(0,T6+(temps!T$126-temps!T7-$X$2))</f>
        <v>0</v>
      </c>
      <c r="U7" s="3">
        <f>MAX(0,U6+(temps!U$126-temps!U7-$X$2))</f>
        <v>8.2580645161290249</v>
      </c>
      <c r="AQ7" s="5">
        <f t="shared" si="0"/>
        <v>2001</v>
      </c>
      <c r="AR7" s="12">
        <f t="shared" si="1"/>
        <v>43368</v>
      </c>
      <c r="AS7">
        <v>2001</v>
      </c>
      <c r="AT7" s="9">
        <f>AR7-$AR$24</f>
        <v>9.8000000000029104</v>
      </c>
      <c r="AU7" s="9">
        <f>AVERAGE($AT$2:AT7)</f>
        <v>-2.8666666666637561</v>
      </c>
    </row>
    <row r="8" spans="1:64" x14ac:dyDescent="0.25">
      <c r="A8" s="1">
        <f>temps!A8</f>
        <v>43288</v>
      </c>
      <c r="B8" s="3">
        <f>MAX(0,B7+(temps!B$126-temps!B8-$X$2))</f>
        <v>0</v>
      </c>
      <c r="C8" s="3">
        <f>MAX(0,C7+(temps!C$126-temps!C8-$X$2))</f>
        <v>7.2580645161290391</v>
      </c>
      <c r="D8" s="3">
        <f>MAX(0,D7+(temps!D$126-temps!D8-$X$2))</f>
        <v>0</v>
      </c>
      <c r="E8" s="3">
        <f>MAX(0,E7+(temps!E$126-temps!E8-$X$2))</f>
        <v>0.64516129032257652</v>
      </c>
      <c r="F8" s="3">
        <f>MAX(0,F7+(temps!F$126-temps!F8-$X$2))</f>
        <v>0</v>
      </c>
      <c r="G8" s="3">
        <f>MAX(0,G7+(temps!G$126-temps!G8-$X$2))</f>
        <v>0</v>
      </c>
      <c r="H8" s="3">
        <f>MAX(0,H7+(temps!H$126-temps!H8-$X$2))</f>
        <v>0</v>
      </c>
      <c r="I8" s="3">
        <f>MAX(0,I7+(temps!I$126-temps!I8-$X$2))</f>
        <v>0</v>
      </c>
      <c r="J8" s="3">
        <f>MAX(0,J7+(temps!J$126-temps!J8-$X$2))</f>
        <v>0</v>
      </c>
      <c r="K8" s="3">
        <f>MAX(0,K7+(temps!K$126-temps!K8-$X$2))</f>
        <v>5.9354838709677438</v>
      </c>
      <c r="L8" s="3">
        <f>MAX(0,L7+(temps!L$126-temps!L8-$X$2))</f>
        <v>9.3870967741935374</v>
      </c>
      <c r="M8" s="3">
        <f>MAX(0,M7+(temps!M$126-temps!M8-$X$2))</f>
        <v>0</v>
      </c>
      <c r="N8" s="3">
        <f>MAX(0,N7+(temps!N$126-temps!N8-$X$2))</f>
        <v>0</v>
      </c>
      <c r="O8" s="3">
        <f>MAX(0,O7+(temps!O$126-temps!O8-$X$2))</f>
        <v>0</v>
      </c>
      <c r="P8" s="3">
        <f>MAX(0,P7+(temps!P$126-temps!P8-$X$2))</f>
        <v>0</v>
      </c>
      <c r="Q8" s="3">
        <f>MAX(0,Q7+(temps!Q$126-temps!Q8-$X$2))</f>
        <v>0</v>
      </c>
      <c r="R8" s="3">
        <f>MAX(0,R7+(temps!R$126-temps!R8-$X$2))</f>
        <v>0</v>
      </c>
      <c r="S8" s="3">
        <f>MAX(0,S7+(temps!S$126-temps!S8-$X$2))</f>
        <v>0.70967741935483275</v>
      </c>
      <c r="T8" s="3">
        <f>MAX(0,T7+(temps!T$126-temps!T8-$X$2))</f>
        <v>0</v>
      </c>
      <c r="U8" s="3">
        <f>MAX(0,U7+(temps!U$126-temps!U8-$X$2))</f>
        <v>3.3225806451612812</v>
      </c>
      <c r="AQ8" s="5">
        <f t="shared" si="0"/>
        <v>2002</v>
      </c>
      <c r="AR8" s="12">
        <f t="shared" si="1"/>
        <v>43367</v>
      </c>
      <c r="AS8">
        <v>2002</v>
      </c>
      <c r="AT8" s="9">
        <f>AR8-$AR$24</f>
        <v>8.8000000000029104</v>
      </c>
      <c r="AU8" s="9">
        <f>AVERAGE($AT$2:AT8)</f>
        <v>-1.1999999999970896</v>
      </c>
    </row>
    <row r="9" spans="1:64" x14ac:dyDescent="0.25">
      <c r="A9" s="1">
        <f>temps!A9</f>
        <v>43289</v>
      </c>
      <c r="B9" s="3">
        <f>MAX(0,B8+(temps!B$126-temps!B9-$X$2))</f>
        <v>0</v>
      </c>
      <c r="C9" s="3">
        <f>MAX(0,C8+(temps!C$126-temps!C9-$X$2))</f>
        <v>2.5161290322580783</v>
      </c>
      <c r="D9" s="3">
        <f>MAX(0,D8+(temps!D$126-temps!D9-$X$2))</f>
        <v>0</v>
      </c>
      <c r="E9" s="3">
        <f>MAX(0,E8+(temps!E$126-temps!E9-$X$2))</f>
        <v>0</v>
      </c>
      <c r="F9" s="3">
        <f>MAX(0,F8+(temps!F$126-temps!F9-$X$2))</f>
        <v>0</v>
      </c>
      <c r="G9" s="3">
        <f>MAX(0,G8+(temps!G$126-temps!G9-$X$2))</f>
        <v>0</v>
      </c>
      <c r="H9" s="3">
        <f>MAX(0,H8+(temps!H$126-temps!H9-$X$2))</f>
        <v>0</v>
      </c>
      <c r="I9" s="3">
        <f>MAX(0,I8+(temps!I$126-temps!I9-$X$2))</f>
        <v>0</v>
      </c>
      <c r="J9" s="3">
        <f>MAX(0,J8+(temps!J$126-temps!J9-$X$2))</f>
        <v>0</v>
      </c>
      <c r="K9" s="3">
        <f>MAX(0,K8+(temps!K$126-temps!K9-$X$2))</f>
        <v>0</v>
      </c>
      <c r="L9" s="3">
        <f>MAX(0,L8+(temps!L$126-temps!L9-$X$2))</f>
        <v>12.580645161290306</v>
      </c>
      <c r="M9" s="3">
        <f>MAX(0,M8+(temps!M$126-temps!M9-$X$2))</f>
        <v>0</v>
      </c>
      <c r="N9" s="3">
        <f>MAX(0,N8+(temps!N$126-temps!N9-$X$2))</f>
        <v>0</v>
      </c>
      <c r="O9" s="3">
        <f>MAX(0,O8+(temps!O$126-temps!O9-$X$2))</f>
        <v>0</v>
      </c>
      <c r="P9" s="3">
        <f>MAX(0,P8+(temps!P$126-temps!P9-$X$2))</f>
        <v>0</v>
      </c>
      <c r="Q9" s="3">
        <f>MAX(0,Q8+(temps!Q$126-temps!Q9-$X$2))</f>
        <v>0</v>
      </c>
      <c r="R9" s="3">
        <f>MAX(0,R8+(temps!R$126-temps!R9-$X$2))</f>
        <v>0</v>
      </c>
      <c r="S9" s="3">
        <f>MAX(0,S8+(temps!S$126-temps!S9-$X$2))</f>
        <v>0</v>
      </c>
      <c r="T9" s="3">
        <f>MAX(0,T8+(temps!T$126-temps!T9-$X$2))</f>
        <v>0</v>
      </c>
      <c r="U9" s="3">
        <f>MAX(0,U8+(temps!U$126-temps!U9-$X$2))</f>
        <v>0</v>
      </c>
      <c r="AQ9" s="5">
        <f t="shared" si="0"/>
        <v>2003</v>
      </c>
      <c r="AR9" s="12">
        <f t="shared" si="1"/>
        <v>43372</v>
      </c>
      <c r="AS9">
        <v>2003</v>
      </c>
      <c r="AT9" s="9">
        <f>AR9-$AR$24</f>
        <v>13.80000000000291</v>
      </c>
      <c r="AU9" s="9">
        <f>AVERAGE($AT$2:AT9)</f>
        <v>0.67500000000291038</v>
      </c>
    </row>
    <row r="10" spans="1:64" x14ac:dyDescent="0.25">
      <c r="A10" s="1">
        <f>temps!A10</f>
        <v>43290</v>
      </c>
      <c r="B10" s="3">
        <f>MAX(0,B9+(temps!B$126-temps!B10-$X$2))</f>
        <v>0</v>
      </c>
      <c r="C10" s="3">
        <f>MAX(0,C9+(temps!C$126-temps!C10-$X$2))</f>
        <v>0.7741935483871174</v>
      </c>
      <c r="D10" s="3">
        <f>MAX(0,D9+(temps!D$126-temps!D10-$X$2))</f>
        <v>0</v>
      </c>
      <c r="E10" s="3">
        <f>MAX(0,E9+(temps!E$126-temps!E10-$X$2))</f>
        <v>0</v>
      </c>
      <c r="F10" s="3">
        <f>MAX(0,F9+(temps!F$126-temps!F10-$X$2))</f>
        <v>0</v>
      </c>
      <c r="G10" s="3">
        <f>MAX(0,G9+(temps!G$126-temps!G10-$X$2))</f>
        <v>0</v>
      </c>
      <c r="H10" s="3">
        <f>MAX(0,H9+(temps!H$126-temps!H10-$X$2))</f>
        <v>0</v>
      </c>
      <c r="I10" s="3">
        <f>MAX(0,I9+(temps!I$126-temps!I10-$X$2))</f>
        <v>0</v>
      </c>
      <c r="J10" s="3">
        <f>MAX(0,J9+(temps!J$126-temps!J10-$X$2))</f>
        <v>0</v>
      </c>
      <c r="K10" s="3">
        <f>MAX(0,K9+(temps!K$126-temps!K10-$X$2))</f>
        <v>0</v>
      </c>
      <c r="L10" s="3">
        <f>MAX(0,L9+(temps!L$126-temps!L10-$X$2))</f>
        <v>13.774193548387075</v>
      </c>
      <c r="M10" s="3">
        <f>MAX(0,M9+(temps!M$126-temps!M10-$X$2))</f>
        <v>0</v>
      </c>
      <c r="N10" s="3">
        <f>MAX(0,N9+(temps!N$126-temps!N10-$X$2))</f>
        <v>0</v>
      </c>
      <c r="O10" s="3">
        <f>MAX(0,O9+(temps!O$126-temps!O10-$X$2))</f>
        <v>0</v>
      </c>
      <c r="P10" s="3">
        <f>MAX(0,P9+(temps!P$126-temps!P10-$X$2))</f>
        <v>0</v>
      </c>
      <c r="Q10" s="3">
        <f>MAX(0,Q9+(temps!Q$126-temps!Q10-$X$2))</f>
        <v>0</v>
      </c>
      <c r="R10" s="3">
        <f>MAX(0,R9+(temps!R$126-temps!R10-$X$2))</f>
        <v>0</v>
      </c>
      <c r="S10" s="3">
        <f>MAX(0,S9+(temps!S$126-temps!S10-$X$2))</f>
        <v>0</v>
      </c>
      <c r="T10" s="3">
        <f>MAX(0,T9+(temps!T$126-temps!T10-$X$2))</f>
        <v>0</v>
      </c>
      <c r="U10" s="3">
        <f>MAX(0,U9+(temps!U$126-temps!U10-$X$2))</f>
        <v>0</v>
      </c>
      <c r="AQ10" s="5">
        <f t="shared" si="0"/>
        <v>2004</v>
      </c>
      <c r="AR10" s="12">
        <f t="shared" si="1"/>
        <v>43358</v>
      </c>
      <c r="AS10">
        <v>2004</v>
      </c>
      <c r="AT10" s="9">
        <f>AR10-$AR$24</f>
        <v>-0.19999999999708962</v>
      </c>
      <c r="AU10" s="9">
        <f>AVERAGE($AT$2:AT10)</f>
        <v>0.57777777778068817</v>
      </c>
    </row>
    <row r="11" spans="1:64" x14ac:dyDescent="0.25">
      <c r="A11" s="1">
        <f>temps!A11</f>
        <v>43291</v>
      </c>
      <c r="B11" s="3">
        <f>MAX(0,B10+(temps!B$126-temps!B11-$X$2))</f>
        <v>0</v>
      </c>
      <c r="C11" s="3">
        <f>MAX(0,C10+(temps!C$126-temps!C11-$X$2))</f>
        <v>0</v>
      </c>
      <c r="D11" s="3">
        <f>MAX(0,D10+(temps!D$126-temps!D11-$X$2))</f>
        <v>0</v>
      </c>
      <c r="E11" s="3">
        <f>MAX(0,E10+(temps!E$126-temps!E11-$X$2))</f>
        <v>0</v>
      </c>
      <c r="F11" s="3">
        <f>MAX(0,F10+(temps!F$126-temps!F11-$X$2))</f>
        <v>0</v>
      </c>
      <c r="G11" s="3">
        <f>MAX(0,G10+(temps!G$126-temps!G11-$X$2))</f>
        <v>0</v>
      </c>
      <c r="H11" s="3">
        <f>MAX(0,H10+(temps!H$126-temps!H11-$X$2))</f>
        <v>0</v>
      </c>
      <c r="I11" s="3">
        <f>MAX(0,I10+(temps!I$126-temps!I11-$X$2))</f>
        <v>0</v>
      </c>
      <c r="J11" s="3">
        <f>MAX(0,J10+(temps!J$126-temps!J11-$X$2))</f>
        <v>0</v>
      </c>
      <c r="K11" s="3">
        <f>MAX(0,K10+(temps!K$126-temps!K11-$X$2))</f>
        <v>3.9354838709677438</v>
      </c>
      <c r="L11" s="3">
        <f>MAX(0,L10+(temps!L$126-temps!L11-$X$2))</f>
        <v>14.967741935483843</v>
      </c>
      <c r="M11" s="3">
        <f>MAX(0,M10+(temps!M$126-temps!M11-$X$2))</f>
        <v>0</v>
      </c>
      <c r="N11" s="3">
        <f>MAX(0,N10+(temps!N$126-temps!N11-$X$2))</f>
        <v>0</v>
      </c>
      <c r="O11" s="3">
        <f>MAX(0,O10+(temps!O$126-temps!O11-$X$2))</f>
        <v>0</v>
      </c>
      <c r="P11" s="3">
        <f>MAX(0,P10+(temps!P$126-temps!P11-$X$2))</f>
        <v>0</v>
      </c>
      <c r="Q11" s="3">
        <f>MAX(0,Q10+(temps!Q$126-temps!Q11-$X$2))</f>
        <v>0</v>
      </c>
      <c r="R11" s="3">
        <f>MAX(0,R10+(temps!R$126-temps!R11-$X$2))</f>
        <v>0</v>
      </c>
      <c r="S11" s="3">
        <f>MAX(0,S10+(temps!S$126-temps!S11-$X$2))</f>
        <v>0</v>
      </c>
      <c r="T11" s="3">
        <f>MAX(0,T10+(temps!T$126-temps!T11-$X$2))</f>
        <v>0</v>
      </c>
      <c r="U11" s="3">
        <f>MAX(0,U10+(temps!U$126-temps!U11-$X$2))</f>
        <v>0</v>
      </c>
      <c r="AQ11" s="5">
        <f t="shared" si="0"/>
        <v>2005</v>
      </c>
      <c r="AR11" s="12">
        <f t="shared" si="1"/>
        <v>43381</v>
      </c>
      <c r="AS11">
        <v>2005</v>
      </c>
      <c r="AT11" s="9">
        <f>AR11-$AR$24</f>
        <v>22.80000000000291</v>
      </c>
      <c r="AU11" s="9">
        <f>AVERAGE($AT$2:AT11)</f>
        <v>2.8000000000029104</v>
      </c>
    </row>
    <row r="12" spans="1:64" x14ac:dyDescent="0.25">
      <c r="A12" s="1">
        <f>temps!A12</f>
        <v>43292</v>
      </c>
      <c r="B12" s="3">
        <f>MAX(0,B11+(temps!B$126-temps!B12-$X$2))</f>
        <v>0</v>
      </c>
      <c r="C12" s="3">
        <f>MAX(0,C11+(temps!C$126-temps!C12-$X$2))</f>
        <v>0</v>
      </c>
      <c r="D12" s="3">
        <f>MAX(0,D11+(temps!D$126-temps!D12-$X$2))</f>
        <v>0</v>
      </c>
      <c r="E12" s="3">
        <f>MAX(0,E11+(temps!E$126-temps!E12-$X$2))</f>
        <v>0.64516129032257652</v>
      </c>
      <c r="F12" s="3">
        <f>MAX(0,F11+(temps!F$126-temps!F12-$X$2))</f>
        <v>0</v>
      </c>
      <c r="G12" s="3">
        <f>MAX(0,G11+(temps!G$126-temps!G12-$X$2))</f>
        <v>0</v>
      </c>
      <c r="H12" s="3">
        <f>MAX(0,H11+(temps!H$126-temps!H12-$X$2))</f>
        <v>0.25806451612903913</v>
      </c>
      <c r="I12" s="3">
        <f>MAX(0,I11+(temps!I$126-temps!I12-$X$2))</f>
        <v>0</v>
      </c>
      <c r="J12" s="3">
        <f>MAX(0,J11+(temps!J$126-temps!J12-$X$2))</f>
        <v>0</v>
      </c>
      <c r="K12" s="3">
        <f>MAX(0,K11+(temps!K$126-temps!K12-$X$2))</f>
        <v>2.8709677419354875</v>
      </c>
      <c r="L12" s="3">
        <f>MAX(0,L11+(temps!L$126-temps!L12-$X$2))</f>
        <v>10.161290322580612</v>
      </c>
      <c r="M12" s="3">
        <f>MAX(0,M11+(temps!M$126-temps!M12-$X$2))</f>
        <v>0</v>
      </c>
      <c r="N12" s="3">
        <f>MAX(0,N11+(temps!N$126-temps!N12-$X$2))</f>
        <v>0</v>
      </c>
      <c r="O12" s="3">
        <f>MAX(0,O11+(temps!O$126-temps!O12-$X$2))</f>
        <v>0</v>
      </c>
      <c r="P12" s="3">
        <f>MAX(0,P11+(temps!P$126-temps!P12-$X$2))</f>
        <v>0</v>
      </c>
      <c r="Q12" s="3">
        <f>MAX(0,Q11+(temps!Q$126-temps!Q12-$X$2))</f>
        <v>0</v>
      </c>
      <c r="R12" s="3">
        <f>MAX(0,R11+(temps!R$126-temps!R12-$X$2))</f>
        <v>0</v>
      </c>
      <c r="S12" s="3">
        <f>MAX(0,S11+(temps!S$126-temps!S12-$X$2))</f>
        <v>0</v>
      </c>
      <c r="T12" s="3">
        <f>MAX(0,T11+(temps!T$126-temps!T12-$X$2))</f>
        <v>0</v>
      </c>
      <c r="U12" s="3">
        <f>MAX(0,U11+(temps!U$126-temps!U12-$X$2))</f>
        <v>0</v>
      </c>
      <c r="AQ12" s="5">
        <f t="shared" si="0"/>
        <v>2006</v>
      </c>
      <c r="AR12" s="12">
        <f t="shared" si="1"/>
        <v>43356</v>
      </c>
      <c r="AS12">
        <v>2006</v>
      </c>
      <c r="AT12" s="9">
        <f>AR12-$AR$24</f>
        <v>-2.1999999999970896</v>
      </c>
      <c r="AU12" s="9">
        <f>AVERAGE($AT$2:AT12)</f>
        <v>2.3454545454574558</v>
      </c>
    </row>
    <row r="13" spans="1:64" x14ac:dyDescent="0.25">
      <c r="A13" s="1">
        <f>temps!A13</f>
        <v>43293</v>
      </c>
      <c r="B13" s="3">
        <f>MAX(0,B12+(temps!B$126-temps!B13-$X$2))</f>
        <v>0</v>
      </c>
      <c r="C13" s="3">
        <f>MAX(0,C12+(temps!C$126-temps!C13-$X$2))</f>
        <v>0</v>
      </c>
      <c r="D13" s="3">
        <f>MAX(0,D12+(temps!D$126-temps!D13-$X$2))</f>
        <v>0</v>
      </c>
      <c r="E13" s="3">
        <f>MAX(0,E12+(temps!E$126-temps!E13-$X$2))</f>
        <v>6.290322580645153</v>
      </c>
      <c r="F13" s="3">
        <f>MAX(0,F12+(temps!F$126-temps!F13-$X$2))</f>
        <v>0</v>
      </c>
      <c r="G13" s="3">
        <f>MAX(0,G12+(temps!G$126-temps!G13-$X$2))</f>
        <v>0</v>
      </c>
      <c r="H13" s="3">
        <f>MAX(0,H12+(temps!H$126-temps!H13-$X$2))</f>
        <v>7.5161290322580783</v>
      </c>
      <c r="I13" s="3">
        <f>MAX(0,I12+(temps!I$126-temps!I13-$X$2))</f>
        <v>0</v>
      </c>
      <c r="J13" s="3">
        <f>MAX(0,J12+(temps!J$126-temps!J13-$X$2))</f>
        <v>0</v>
      </c>
      <c r="K13" s="3">
        <f>MAX(0,K12+(temps!K$126-temps!K13-$X$2))</f>
        <v>0</v>
      </c>
      <c r="L13" s="3">
        <f>MAX(0,L12+(temps!L$126-temps!L13-$X$2))</f>
        <v>4.3548387096773808</v>
      </c>
      <c r="M13" s="3">
        <f>MAX(0,M12+(temps!M$126-temps!M13-$X$2))</f>
        <v>0</v>
      </c>
      <c r="N13" s="3">
        <f>MAX(0,N12+(temps!N$126-temps!N13-$X$2))</f>
        <v>0</v>
      </c>
      <c r="O13" s="3">
        <f>MAX(0,O12+(temps!O$126-temps!O13-$X$2))</f>
        <v>0</v>
      </c>
      <c r="P13" s="3">
        <f>MAX(0,P12+(temps!P$126-temps!P13-$X$2))</f>
        <v>0</v>
      </c>
      <c r="Q13" s="3">
        <f>MAX(0,Q12+(temps!Q$126-temps!Q13-$X$2))</f>
        <v>0</v>
      </c>
      <c r="R13" s="3">
        <f>MAX(0,R12+(temps!R$126-temps!R13-$X$2))</f>
        <v>5.0967741935483843</v>
      </c>
      <c r="S13" s="3">
        <f>MAX(0,S12+(temps!S$126-temps!S13-$X$2))</f>
        <v>0</v>
      </c>
      <c r="T13" s="3">
        <f>MAX(0,T12+(temps!T$126-temps!T13-$X$2))</f>
        <v>0</v>
      </c>
      <c r="U13" s="3">
        <f>MAX(0,U12+(temps!U$126-temps!U13-$X$2))</f>
        <v>0</v>
      </c>
      <c r="AQ13" s="5">
        <f t="shared" si="0"/>
        <v>2007</v>
      </c>
      <c r="AR13" s="12">
        <f t="shared" si="1"/>
        <v>43385</v>
      </c>
      <c r="AS13">
        <v>2007</v>
      </c>
      <c r="AT13" s="9">
        <f>AR13-$AR$24</f>
        <v>26.80000000000291</v>
      </c>
      <c r="AU13" s="9">
        <f>AVERAGE($AT$2:AT13)</f>
        <v>4.3833333333362434</v>
      </c>
    </row>
    <row r="14" spans="1:64" x14ac:dyDescent="0.25">
      <c r="A14" s="1">
        <f>temps!A14</f>
        <v>43294</v>
      </c>
      <c r="B14" s="3">
        <f>MAX(0,B13+(temps!B$126-temps!B14-$X$2))</f>
        <v>0</v>
      </c>
      <c r="C14" s="3">
        <f>MAX(0,C13+(temps!C$126-temps!C14-$X$2))</f>
        <v>0</v>
      </c>
      <c r="D14" s="3">
        <f>MAX(0,D13+(temps!D$126-temps!D14-$X$2))</f>
        <v>0</v>
      </c>
      <c r="E14" s="3">
        <f>MAX(0,E13+(temps!E$126-temps!E14-$X$2))</f>
        <v>15.93548387096773</v>
      </c>
      <c r="F14" s="3">
        <f>MAX(0,F13+(temps!F$126-temps!F14-$X$2))</f>
        <v>0</v>
      </c>
      <c r="G14" s="3">
        <f>MAX(0,G13+(temps!G$126-temps!G14-$X$2))</f>
        <v>0</v>
      </c>
      <c r="H14" s="3">
        <f>MAX(0,H13+(temps!H$126-temps!H14-$X$2))</f>
        <v>9.7741935483871174</v>
      </c>
      <c r="I14" s="3">
        <f>MAX(0,I13+(temps!I$126-temps!I14-$X$2))</f>
        <v>0</v>
      </c>
      <c r="J14" s="3">
        <f>MAX(0,J13+(temps!J$126-temps!J14-$X$2))</f>
        <v>0</v>
      </c>
      <c r="K14" s="3">
        <f>MAX(0,K13+(temps!K$126-temps!K14-$X$2))</f>
        <v>0</v>
      </c>
      <c r="L14" s="3">
        <f>MAX(0,L13+(temps!L$126-temps!L14-$X$2))</f>
        <v>0</v>
      </c>
      <c r="M14" s="3">
        <f>MAX(0,M13+(temps!M$126-temps!M14-$X$2))</f>
        <v>0</v>
      </c>
      <c r="N14" s="3">
        <f>MAX(0,N13+(temps!N$126-temps!N14-$X$2))</f>
        <v>0</v>
      </c>
      <c r="O14" s="3">
        <f>MAX(0,O13+(temps!O$126-temps!O14-$X$2))</f>
        <v>0</v>
      </c>
      <c r="P14" s="3">
        <f>MAX(0,P13+(temps!P$126-temps!P14-$X$2))</f>
        <v>0</v>
      </c>
      <c r="Q14" s="3">
        <f>MAX(0,Q13+(temps!Q$126-temps!Q14-$X$2))</f>
        <v>0</v>
      </c>
      <c r="R14" s="3">
        <f>MAX(0,R13+(temps!R$126-temps!R14-$X$2))</f>
        <v>4.1935483870967687</v>
      </c>
      <c r="S14" s="3">
        <f>MAX(0,S13+(temps!S$126-temps!S14-$X$2))</f>
        <v>1.7096774193548328</v>
      </c>
      <c r="T14" s="3">
        <f>MAX(0,T13+(temps!T$126-temps!T14-$X$2))</f>
        <v>0</v>
      </c>
      <c r="U14" s="3">
        <f>MAX(0,U13+(temps!U$126-temps!U14-$X$2))</f>
        <v>0</v>
      </c>
      <c r="AQ14" s="5">
        <f t="shared" si="0"/>
        <v>2008</v>
      </c>
      <c r="AR14" s="12">
        <f t="shared" si="1"/>
        <v>43360</v>
      </c>
      <c r="AS14">
        <v>2008</v>
      </c>
      <c r="AT14" s="9">
        <f>AR14-$AR$24</f>
        <v>1.8000000000029104</v>
      </c>
      <c r="AU14" s="9">
        <f>AVERAGE($AT$2:AT14)</f>
        <v>4.1846153846182954</v>
      </c>
    </row>
    <row r="15" spans="1:64" x14ac:dyDescent="0.25">
      <c r="A15" s="1">
        <f>temps!A15</f>
        <v>43295</v>
      </c>
      <c r="B15" s="3">
        <f>MAX(0,B14+(temps!B$126-temps!B15-$X$2))</f>
        <v>0</v>
      </c>
      <c r="C15" s="3">
        <f>MAX(0,C14+(temps!C$126-temps!C15-$X$2))</f>
        <v>0</v>
      </c>
      <c r="D15" s="3">
        <f>MAX(0,D14+(temps!D$126-temps!D15-$X$2))</f>
        <v>0</v>
      </c>
      <c r="E15" s="3">
        <f>MAX(0,E14+(temps!E$126-temps!E15-$X$2))</f>
        <v>17.580645161290306</v>
      </c>
      <c r="F15" s="3">
        <f>MAX(0,F14+(temps!F$126-temps!F15-$X$2))</f>
        <v>0</v>
      </c>
      <c r="G15" s="3">
        <f>MAX(0,G14+(temps!G$126-temps!G15-$X$2))</f>
        <v>0</v>
      </c>
      <c r="H15" s="3">
        <f>MAX(0,H14+(temps!H$126-temps!H15-$X$2))</f>
        <v>6.0322580645161565</v>
      </c>
      <c r="I15" s="3">
        <f>MAX(0,I14+(temps!I$126-temps!I15-$X$2))</f>
        <v>0</v>
      </c>
      <c r="J15" s="3">
        <f>MAX(0,J14+(temps!J$126-temps!J15-$X$2))</f>
        <v>0</v>
      </c>
      <c r="K15" s="3">
        <f>MAX(0,K14+(temps!K$126-temps!K15-$X$2))</f>
        <v>0</v>
      </c>
      <c r="L15" s="3">
        <f>MAX(0,L14+(temps!L$126-temps!L15-$X$2))</f>
        <v>0</v>
      </c>
      <c r="M15" s="3">
        <f>MAX(0,M14+(temps!M$126-temps!M15-$X$2))</f>
        <v>0</v>
      </c>
      <c r="N15" s="3">
        <f>MAX(0,N14+(temps!N$126-temps!N15-$X$2))</f>
        <v>0</v>
      </c>
      <c r="O15" s="3">
        <f>MAX(0,O14+(temps!O$126-temps!O15-$X$2))</f>
        <v>0</v>
      </c>
      <c r="P15" s="3">
        <f>MAX(0,P14+(temps!P$126-temps!P15-$X$2))</f>
        <v>0</v>
      </c>
      <c r="Q15" s="3">
        <f>MAX(0,Q14+(temps!Q$126-temps!Q15-$X$2))</f>
        <v>0</v>
      </c>
      <c r="R15" s="3">
        <f>MAX(0,R14+(temps!R$126-temps!R15-$X$2))</f>
        <v>3.290322580645153</v>
      </c>
      <c r="S15" s="3">
        <f>MAX(0,S14+(temps!S$126-temps!S15-$X$2))</f>
        <v>0</v>
      </c>
      <c r="T15" s="3">
        <f>MAX(0,T14+(temps!T$126-temps!T15-$X$2))</f>
        <v>0</v>
      </c>
      <c r="U15" s="3">
        <f>MAX(0,U14+(temps!U$126-temps!U15-$X$2))</f>
        <v>0</v>
      </c>
      <c r="AQ15" s="5">
        <f t="shared" si="0"/>
        <v>2009</v>
      </c>
      <c r="AR15" s="12">
        <f t="shared" si="1"/>
        <v>43346</v>
      </c>
      <c r="AS15">
        <v>2009</v>
      </c>
      <c r="AT15" s="9">
        <f>AR15-$AR$24</f>
        <v>-12.19999999999709</v>
      </c>
      <c r="AU15" s="9">
        <f>AVERAGE($AT$2:AT15)</f>
        <v>3.0142857142886248</v>
      </c>
    </row>
    <row r="16" spans="1:64" x14ac:dyDescent="0.25">
      <c r="A16" s="1">
        <f>temps!A16</f>
        <v>43296</v>
      </c>
      <c r="B16" s="3">
        <f>MAX(0,B15+(temps!B$126-temps!B16-$X$2))</f>
        <v>4.1935483870967687</v>
      </c>
      <c r="C16" s="3">
        <f>MAX(0,C15+(temps!C$126-temps!C16-$X$2))</f>
        <v>0</v>
      </c>
      <c r="D16" s="3">
        <f>MAX(0,D15+(temps!D$126-temps!D16-$X$2))</f>
        <v>0</v>
      </c>
      <c r="E16" s="3">
        <f>MAX(0,E15+(temps!E$126-temps!E16-$X$2))</f>
        <v>19.225806451612883</v>
      </c>
      <c r="F16" s="3">
        <f>MAX(0,F15+(temps!F$126-temps!F16-$X$2))</f>
        <v>0</v>
      </c>
      <c r="G16" s="3">
        <f>MAX(0,G15+(temps!G$126-temps!G16-$X$2))</f>
        <v>0</v>
      </c>
      <c r="H16" s="3">
        <f>MAX(0,H15+(temps!H$126-temps!H16-$X$2))</f>
        <v>0</v>
      </c>
      <c r="I16" s="3">
        <f>MAX(0,I15+(temps!I$126-temps!I16-$X$2))</f>
        <v>0</v>
      </c>
      <c r="J16" s="3">
        <f>MAX(0,J15+(temps!J$126-temps!J16-$X$2))</f>
        <v>0</v>
      </c>
      <c r="K16" s="3">
        <f>MAX(0,K15+(temps!K$126-temps!K16-$X$2))</f>
        <v>0</v>
      </c>
      <c r="L16" s="3">
        <f>MAX(0,L15+(temps!L$126-temps!L16-$X$2))</f>
        <v>0</v>
      </c>
      <c r="M16" s="3">
        <f>MAX(0,M15+(temps!M$126-temps!M16-$X$2))</f>
        <v>0.41935483870967971</v>
      </c>
      <c r="N16" s="3">
        <f>MAX(0,N15+(temps!N$126-temps!N16-$X$2))</f>
        <v>0</v>
      </c>
      <c r="O16" s="3">
        <f>MAX(0,O15+(temps!O$126-temps!O16-$X$2))</f>
        <v>0</v>
      </c>
      <c r="P16" s="3">
        <f>MAX(0,P15+(temps!P$126-temps!P16-$X$2))</f>
        <v>0</v>
      </c>
      <c r="Q16" s="3">
        <f>MAX(0,Q15+(temps!Q$126-temps!Q16-$X$2))</f>
        <v>6.9354838709677438</v>
      </c>
      <c r="R16" s="3">
        <f>MAX(0,R15+(temps!R$126-temps!R16-$X$2))</f>
        <v>2.3870967741935374</v>
      </c>
      <c r="S16" s="3">
        <f>MAX(0,S15+(temps!S$126-temps!S16-$X$2))</f>
        <v>0</v>
      </c>
      <c r="T16" s="3">
        <f>MAX(0,T15+(temps!T$126-temps!T16-$X$2))</f>
        <v>0</v>
      </c>
      <c r="U16" s="3">
        <f>MAX(0,U15+(temps!U$126-temps!U16-$X$2))</f>
        <v>0</v>
      </c>
      <c r="AQ16" s="5">
        <f t="shared" si="0"/>
        <v>2010</v>
      </c>
      <c r="AR16" s="12">
        <f t="shared" si="1"/>
        <v>43371</v>
      </c>
      <c r="AS16">
        <v>2010</v>
      </c>
      <c r="AT16" s="9">
        <f>AR16-$AR$24</f>
        <v>12.80000000000291</v>
      </c>
      <c r="AU16" s="9">
        <f>AVERAGE($AT$2:AT16)</f>
        <v>3.6666666666695771</v>
      </c>
    </row>
    <row r="17" spans="1:47" x14ac:dyDescent="0.25">
      <c r="A17" s="1">
        <f>temps!A17</f>
        <v>43297</v>
      </c>
      <c r="B17" s="3">
        <f>MAX(0,B16+(temps!B$126-temps!B17-$X$2))</f>
        <v>0</v>
      </c>
      <c r="C17" s="3">
        <f>MAX(0,C16+(temps!C$126-temps!C17-$X$2))</f>
        <v>0</v>
      </c>
      <c r="D17" s="3">
        <f>MAX(0,D16+(temps!D$126-temps!D17-$X$2))</f>
        <v>0</v>
      </c>
      <c r="E17" s="3">
        <f>MAX(0,E16+(temps!E$126-temps!E17-$X$2))</f>
        <v>15.870967741935459</v>
      </c>
      <c r="F17" s="3">
        <f>MAX(0,F16+(temps!F$126-temps!F17-$X$2))</f>
        <v>0</v>
      </c>
      <c r="G17" s="3">
        <f>MAX(0,G16+(temps!G$126-temps!G17-$X$2))</f>
        <v>0</v>
      </c>
      <c r="H17" s="3">
        <f>MAX(0,H16+(temps!H$126-temps!H17-$X$2))</f>
        <v>0</v>
      </c>
      <c r="I17" s="3">
        <f>MAX(0,I16+(temps!I$126-temps!I17-$X$2))</f>
        <v>0</v>
      </c>
      <c r="J17" s="3">
        <f>MAX(0,J16+(temps!J$126-temps!J17-$X$2))</f>
        <v>0</v>
      </c>
      <c r="K17" s="3">
        <f>MAX(0,K16+(temps!K$126-temps!K17-$X$2))</f>
        <v>0</v>
      </c>
      <c r="L17" s="3">
        <f>MAX(0,L16+(temps!L$126-temps!L17-$X$2))</f>
        <v>0</v>
      </c>
      <c r="M17" s="3">
        <f>MAX(0,M16+(temps!M$126-temps!M17-$X$2))</f>
        <v>0</v>
      </c>
      <c r="N17" s="3">
        <f>MAX(0,N16+(temps!N$126-temps!N17-$X$2))</f>
        <v>0</v>
      </c>
      <c r="O17" s="3">
        <f>MAX(0,O16+(temps!O$126-temps!O17-$X$2))</f>
        <v>0</v>
      </c>
      <c r="P17" s="3">
        <f>MAX(0,P16+(temps!P$126-temps!P17-$X$2))</f>
        <v>0</v>
      </c>
      <c r="Q17" s="3">
        <f>MAX(0,Q16+(temps!Q$126-temps!Q17-$X$2))</f>
        <v>8.8709677419354875</v>
      </c>
      <c r="R17" s="3">
        <f>MAX(0,R16+(temps!R$126-temps!R17-$X$2))</f>
        <v>0</v>
      </c>
      <c r="S17" s="3">
        <f>MAX(0,S16+(temps!S$126-temps!S17-$X$2))</f>
        <v>0</v>
      </c>
      <c r="T17" s="3">
        <f>MAX(0,T16+(temps!T$126-temps!T17-$X$2))</f>
        <v>0</v>
      </c>
      <c r="U17" s="3">
        <f>MAX(0,U16+(temps!U$126-temps!U17-$X$2))</f>
        <v>0</v>
      </c>
      <c r="AQ17" s="5">
        <f t="shared" si="0"/>
        <v>2011</v>
      </c>
      <c r="AR17" s="12">
        <f t="shared" si="1"/>
        <v>43349</v>
      </c>
      <c r="AS17">
        <v>2011</v>
      </c>
      <c r="AT17" s="9">
        <f>AR17-$AR$24</f>
        <v>-9.1999999999970896</v>
      </c>
      <c r="AU17" s="9">
        <f>AVERAGE($AT$2:AT17)</f>
        <v>2.8625000000029104</v>
      </c>
    </row>
    <row r="18" spans="1:47" x14ac:dyDescent="0.25">
      <c r="A18" s="1">
        <f>temps!A18</f>
        <v>43298</v>
      </c>
      <c r="B18" s="3">
        <f>MAX(0,B17+(temps!B$126-temps!B18-$X$2))</f>
        <v>0</v>
      </c>
      <c r="C18" s="3">
        <f>MAX(0,C17+(temps!C$126-temps!C18-$X$2))</f>
        <v>0</v>
      </c>
      <c r="D18" s="3">
        <f>MAX(0,D17+(temps!D$126-temps!D18-$X$2))</f>
        <v>0</v>
      </c>
      <c r="E18" s="3">
        <f>MAX(0,E17+(temps!E$126-temps!E18-$X$2))</f>
        <v>16.516129032258036</v>
      </c>
      <c r="F18" s="3">
        <f>MAX(0,F17+(temps!F$126-temps!F18-$X$2))</f>
        <v>0</v>
      </c>
      <c r="G18" s="3">
        <f>MAX(0,G17+(temps!G$126-temps!G18-$X$2))</f>
        <v>0</v>
      </c>
      <c r="H18" s="3">
        <f>MAX(0,H17+(temps!H$126-temps!H18-$X$2))</f>
        <v>0</v>
      </c>
      <c r="I18" s="3">
        <f>MAX(0,I17+(temps!I$126-temps!I18-$X$2))</f>
        <v>0</v>
      </c>
      <c r="J18" s="3">
        <f>MAX(0,J17+(temps!J$126-temps!J18-$X$2))</f>
        <v>0</v>
      </c>
      <c r="K18" s="3">
        <f>MAX(0,K17+(temps!K$126-temps!K18-$X$2))</f>
        <v>0</v>
      </c>
      <c r="L18" s="3">
        <f>MAX(0,L17+(temps!L$126-temps!L18-$X$2))</f>
        <v>0</v>
      </c>
      <c r="M18" s="3">
        <f>MAX(0,M17+(temps!M$126-temps!M18-$X$2))</f>
        <v>0</v>
      </c>
      <c r="N18" s="3">
        <f>MAX(0,N17+(temps!N$126-temps!N18-$X$2))</f>
        <v>0</v>
      </c>
      <c r="O18" s="3">
        <f>MAX(0,O17+(temps!O$126-temps!O18-$X$2))</f>
        <v>0</v>
      </c>
      <c r="P18" s="3">
        <f>MAX(0,P17+(temps!P$126-temps!P18-$X$2))</f>
        <v>0</v>
      </c>
      <c r="Q18" s="3">
        <f>MAX(0,Q17+(temps!Q$126-temps!Q18-$X$2))</f>
        <v>8.8064516129032313</v>
      </c>
      <c r="R18" s="3">
        <f>MAX(0,R17+(temps!R$126-temps!R18-$X$2))</f>
        <v>0</v>
      </c>
      <c r="S18" s="3">
        <f>MAX(0,S17+(temps!S$126-temps!S18-$X$2))</f>
        <v>0</v>
      </c>
      <c r="T18" s="3">
        <f>MAX(0,T17+(temps!T$126-temps!T18-$X$2))</f>
        <v>0</v>
      </c>
      <c r="U18" s="3">
        <f>MAX(0,U17+(temps!U$126-temps!U18-$X$2))</f>
        <v>0</v>
      </c>
      <c r="AQ18" s="5">
        <f t="shared" si="0"/>
        <v>2012</v>
      </c>
      <c r="AR18" s="12">
        <f t="shared" si="1"/>
        <v>43331</v>
      </c>
      <c r="AS18">
        <v>2012</v>
      </c>
      <c r="AT18" s="9">
        <f>AR18-$AR$24</f>
        <v>-27.19999999999709</v>
      </c>
      <c r="AU18" s="9">
        <f>AVERAGE($AT$2:AT18)</f>
        <v>1.094117647061734</v>
      </c>
    </row>
    <row r="19" spans="1:47" x14ac:dyDescent="0.25">
      <c r="A19" s="1">
        <f>temps!A19</f>
        <v>43299</v>
      </c>
      <c r="B19" s="3">
        <f>MAX(0,B18+(temps!B$126-temps!B19-$X$2))</f>
        <v>0</v>
      </c>
      <c r="C19" s="3">
        <f>MAX(0,C18+(temps!C$126-temps!C19-$X$2))</f>
        <v>0</v>
      </c>
      <c r="D19" s="3">
        <f>MAX(0,D18+(temps!D$126-temps!D19-$X$2))</f>
        <v>0</v>
      </c>
      <c r="E19" s="3">
        <f>MAX(0,E18+(temps!E$126-temps!E19-$X$2))</f>
        <v>12.161290322580612</v>
      </c>
      <c r="F19" s="3">
        <f>MAX(0,F18+(temps!F$126-temps!F19-$X$2))</f>
        <v>0</v>
      </c>
      <c r="G19" s="3">
        <f>MAX(0,G18+(temps!G$126-temps!G19-$X$2))</f>
        <v>0</v>
      </c>
      <c r="H19" s="3">
        <f>MAX(0,H18+(temps!H$126-temps!H19-$X$2))</f>
        <v>0</v>
      </c>
      <c r="I19" s="3">
        <f>MAX(0,I18+(temps!I$126-temps!I19-$X$2))</f>
        <v>0</v>
      </c>
      <c r="J19" s="3">
        <f>MAX(0,J18+(temps!J$126-temps!J19-$X$2))</f>
        <v>0</v>
      </c>
      <c r="K19" s="3">
        <f>MAX(0,K18+(temps!K$126-temps!K19-$X$2))</f>
        <v>0</v>
      </c>
      <c r="L19" s="3">
        <f>MAX(0,L18+(temps!L$126-temps!L19-$X$2))</f>
        <v>0</v>
      </c>
      <c r="M19" s="3">
        <f>MAX(0,M18+(temps!M$126-temps!M19-$X$2))</f>
        <v>0</v>
      </c>
      <c r="N19" s="3">
        <f>MAX(0,N18+(temps!N$126-temps!N19-$X$2))</f>
        <v>0</v>
      </c>
      <c r="O19" s="3">
        <f>MAX(0,O18+(temps!O$126-temps!O19-$X$2))</f>
        <v>0</v>
      </c>
      <c r="P19" s="3">
        <f>MAX(0,P18+(temps!P$126-temps!P19-$X$2))</f>
        <v>3.2580645161290391</v>
      </c>
      <c r="Q19" s="3">
        <f>MAX(0,Q18+(temps!Q$126-temps!Q19-$X$2))</f>
        <v>6.7419354838709751</v>
      </c>
      <c r="R19" s="3">
        <f>MAX(0,R18+(temps!R$126-temps!R19-$X$2))</f>
        <v>0</v>
      </c>
      <c r="S19" s="3">
        <f>MAX(0,S18+(temps!S$126-temps!S19-$X$2))</f>
        <v>0</v>
      </c>
      <c r="T19" s="3">
        <f>MAX(0,T18+(temps!T$126-temps!T19-$X$2))</f>
        <v>0</v>
      </c>
      <c r="U19" s="3">
        <f>MAX(0,U18+(temps!U$126-temps!U19-$X$2))</f>
        <v>0</v>
      </c>
      <c r="AQ19" s="5">
        <f t="shared" si="0"/>
        <v>2013</v>
      </c>
      <c r="AR19" s="12">
        <f t="shared" si="1"/>
        <v>43329</v>
      </c>
      <c r="AS19">
        <v>2013</v>
      </c>
      <c r="AT19" s="9">
        <f>AR19-$AR$24</f>
        <v>-29.19999999999709</v>
      </c>
      <c r="AU19" s="9">
        <f>AVERAGE($AT$2:AT19)</f>
        <v>-0.58888888888597846</v>
      </c>
    </row>
    <row r="20" spans="1:47" x14ac:dyDescent="0.25">
      <c r="A20" s="1">
        <f>temps!A20</f>
        <v>43300</v>
      </c>
      <c r="B20" s="3">
        <f>MAX(0,B19+(temps!B$126-temps!B20-$X$2))</f>
        <v>0</v>
      </c>
      <c r="C20" s="3">
        <f>MAX(0,C19+(temps!C$126-temps!C20-$X$2))</f>
        <v>0</v>
      </c>
      <c r="D20" s="3">
        <f>MAX(0,D19+(temps!D$126-temps!D20-$X$2))</f>
        <v>0</v>
      </c>
      <c r="E20" s="3">
        <f>MAX(0,E19+(temps!E$126-temps!E20-$X$2))</f>
        <v>6.8064516129031887</v>
      </c>
      <c r="F20" s="3">
        <f>MAX(0,F19+(temps!F$126-temps!F20-$X$2))</f>
        <v>0</v>
      </c>
      <c r="G20" s="3">
        <f>MAX(0,G19+(temps!G$126-temps!G20-$X$2))</f>
        <v>0</v>
      </c>
      <c r="H20" s="3">
        <f>MAX(0,H19+(temps!H$126-temps!H20-$X$2))</f>
        <v>0</v>
      </c>
      <c r="I20" s="3">
        <f>MAX(0,I19+(temps!I$126-temps!I20-$X$2))</f>
        <v>0</v>
      </c>
      <c r="J20" s="3">
        <f>MAX(0,J19+(temps!J$126-temps!J20-$X$2))</f>
        <v>0</v>
      </c>
      <c r="K20" s="3">
        <f>MAX(0,K19+(temps!K$126-temps!K20-$X$2))</f>
        <v>0</v>
      </c>
      <c r="L20" s="3">
        <f>MAX(0,L19+(temps!L$126-temps!L20-$X$2))</f>
        <v>0</v>
      </c>
      <c r="M20" s="3">
        <f>MAX(0,M19+(temps!M$126-temps!M20-$X$2))</f>
        <v>0</v>
      </c>
      <c r="N20" s="3">
        <f>MAX(0,N19+(temps!N$126-temps!N20-$X$2))</f>
        <v>0</v>
      </c>
      <c r="O20" s="3">
        <f>MAX(0,O19+(temps!O$126-temps!O20-$X$2))</f>
        <v>1.6451612903225765</v>
      </c>
      <c r="P20" s="3">
        <f>MAX(0,P19+(temps!P$126-temps!P20-$X$2))</f>
        <v>0</v>
      </c>
      <c r="Q20" s="3">
        <f>MAX(0,Q19+(temps!Q$126-temps!Q20-$X$2))</f>
        <v>0</v>
      </c>
      <c r="R20" s="3">
        <f>MAX(0,R19+(temps!R$126-temps!R20-$X$2))</f>
        <v>0</v>
      </c>
      <c r="S20" s="3">
        <f>MAX(0,S19+(temps!S$126-temps!S20-$X$2))</f>
        <v>0</v>
      </c>
      <c r="T20" s="3">
        <f>MAX(0,T19+(temps!T$126-temps!T20-$X$2))</f>
        <v>0</v>
      </c>
      <c r="U20" s="3">
        <f>MAX(0,U19+(temps!U$126-temps!U20-$X$2))</f>
        <v>0</v>
      </c>
      <c r="AQ20" s="5">
        <f t="shared" si="0"/>
        <v>2014</v>
      </c>
      <c r="AR20" s="12">
        <f t="shared" si="1"/>
        <v>43370</v>
      </c>
      <c r="AS20">
        <v>2014</v>
      </c>
      <c r="AT20" s="9">
        <f>AR20-$AR$24</f>
        <v>11.80000000000291</v>
      </c>
      <c r="AU20" s="9">
        <f>AVERAGE($AT$2:AT20)</f>
        <v>6.3157894739752488E-2</v>
      </c>
    </row>
    <row r="21" spans="1:47" x14ac:dyDescent="0.25">
      <c r="A21" s="1">
        <f>temps!A21</f>
        <v>43301</v>
      </c>
      <c r="B21" s="3">
        <f>MAX(0,B20+(temps!B$126-temps!B21-$X$2))</f>
        <v>0</v>
      </c>
      <c r="C21" s="3">
        <f>MAX(0,C20+(temps!C$126-temps!C21-$X$2))</f>
        <v>0</v>
      </c>
      <c r="D21" s="3">
        <f>MAX(0,D20+(temps!D$126-temps!D21-$X$2))</f>
        <v>0</v>
      </c>
      <c r="E21" s="3">
        <f>MAX(0,E20+(temps!E$126-temps!E21-$X$2))</f>
        <v>0</v>
      </c>
      <c r="F21" s="3">
        <f>MAX(0,F20+(temps!F$126-temps!F21-$X$2))</f>
        <v>0</v>
      </c>
      <c r="G21" s="3">
        <f>MAX(0,G20+(temps!G$126-temps!G21-$X$2))</f>
        <v>0</v>
      </c>
      <c r="H21" s="3">
        <f>MAX(0,H20+(temps!H$126-temps!H21-$X$2))</f>
        <v>0</v>
      </c>
      <c r="I21" s="3">
        <f>MAX(0,I20+(temps!I$126-temps!I21-$X$2))</f>
        <v>0</v>
      </c>
      <c r="J21" s="3">
        <f>MAX(0,J20+(temps!J$126-temps!J21-$X$2))</f>
        <v>0</v>
      </c>
      <c r="K21" s="3">
        <f>MAX(0,K20+(temps!K$126-temps!K21-$X$2))</f>
        <v>0</v>
      </c>
      <c r="L21" s="3">
        <f>MAX(0,L20+(temps!L$126-temps!L21-$X$2))</f>
        <v>0</v>
      </c>
      <c r="M21" s="3">
        <f>MAX(0,M20+(temps!M$126-temps!M21-$X$2))</f>
        <v>0</v>
      </c>
      <c r="N21" s="3">
        <f>MAX(0,N20+(temps!N$126-temps!N21-$X$2))</f>
        <v>0</v>
      </c>
      <c r="O21" s="3">
        <f>MAX(0,O20+(temps!O$126-temps!O21-$X$2))</f>
        <v>1.290322580645153</v>
      </c>
      <c r="P21" s="3">
        <f>MAX(0,P20+(temps!P$126-temps!P21-$X$2))</f>
        <v>0</v>
      </c>
      <c r="Q21" s="3">
        <f>MAX(0,Q20+(temps!Q$126-temps!Q21-$X$2))</f>
        <v>0</v>
      </c>
      <c r="R21" s="3">
        <f>MAX(0,R20+(temps!R$126-temps!R21-$X$2))</f>
        <v>5.0967741935483843</v>
      </c>
      <c r="S21" s="3">
        <f>MAX(0,S20+(temps!S$126-temps!S21-$X$2))</f>
        <v>0</v>
      </c>
      <c r="T21" s="3">
        <f>MAX(0,T20+(temps!T$126-temps!T21-$X$2))</f>
        <v>5.6129032258064484</v>
      </c>
      <c r="U21" s="3">
        <f>MAX(0,U20+(temps!U$126-temps!U21-$X$2))</f>
        <v>0</v>
      </c>
      <c r="AQ21" s="5">
        <f t="shared" si="0"/>
        <v>2015</v>
      </c>
      <c r="AR21" s="12">
        <f t="shared" si="1"/>
        <v>43357</v>
      </c>
      <c r="AS21">
        <v>2015</v>
      </c>
      <c r="AT21" s="9">
        <f>AR21-$AR$24</f>
        <v>-1.1999999999970896</v>
      </c>
      <c r="AU21" s="9">
        <f>AVERAGE($AT$2:AT21)</f>
        <v>2.9103830456733705E-12</v>
      </c>
    </row>
    <row r="22" spans="1:47" x14ac:dyDescent="0.25">
      <c r="A22" s="1">
        <f>temps!A22</f>
        <v>43302</v>
      </c>
      <c r="B22" s="3">
        <f>MAX(0,B21+(temps!B$126-temps!B22-$X$2))</f>
        <v>0</v>
      </c>
      <c r="C22" s="3">
        <f>MAX(0,C21+(temps!C$126-temps!C22-$X$2))</f>
        <v>0</v>
      </c>
      <c r="D22" s="3">
        <f>MAX(0,D21+(temps!D$126-temps!D22-$X$2))</f>
        <v>0</v>
      </c>
      <c r="E22" s="3">
        <f>MAX(0,E21+(temps!E$126-temps!E22-$X$2))</f>
        <v>0</v>
      </c>
      <c r="F22" s="3">
        <f>MAX(0,F21+(temps!F$126-temps!F22-$X$2))</f>
        <v>0</v>
      </c>
      <c r="G22" s="3">
        <f>MAX(0,G21+(temps!G$126-temps!G22-$X$2))</f>
        <v>0</v>
      </c>
      <c r="H22" s="3">
        <f>MAX(0,H21+(temps!H$126-temps!H22-$X$2))</f>
        <v>0</v>
      </c>
      <c r="I22" s="3">
        <f>MAX(0,I21+(temps!I$126-temps!I22-$X$2))</f>
        <v>0</v>
      </c>
      <c r="J22" s="3">
        <f>MAX(0,J21+(temps!J$126-temps!J22-$X$2))</f>
        <v>0</v>
      </c>
      <c r="K22" s="3">
        <f>MAX(0,K21+(temps!K$126-temps!K22-$X$2))</f>
        <v>0</v>
      </c>
      <c r="L22" s="3">
        <f>MAX(0,L21+(temps!L$126-temps!L22-$X$2))</f>
        <v>0</v>
      </c>
      <c r="M22" s="3">
        <f>MAX(0,M21+(temps!M$126-temps!M22-$X$2))</f>
        <v>0</v>
      </c>
      <c r="N22" s="3">
        <f>MAX(0,N21+(temps!N$126-temps!N22-$X$2))</f>
        <v>0</v>
      </c>
      <c r="O22" s="3">
        <f>MAX(0,O21+(temps!O$126-temps!O22-$X$2))</f>
        <v>0</v>
      </c>
      <c r="P22" s="3">
        <f>MAX(0,P21+(temps!P$126-temps!P22-$X$2))</f>
        <v>0</v>
      </c>
      <c r="Q22" s="3">
        <f>MAX(0,Q21+(temps!Q$126-temps!Q22-$X$2))</f>
        <v>0</v>
      </c>
      <c r="R22" s="3">
        <f>MAX(0,R21+(temps!R$126-temps!R22-$X$2))</f>
        <v>4.1935483870967687</v>
      </c>
      <c r="S22" s="3">
        <f>MAX(0,S21+(temps!S$126-temps!S22-$X$2))</f>
        <v>0</v>
      </c>
      <c r="T22" s="3">
        <f>MAX(0,T21+(temps!T$126-temps!T22-$X$2))</f>
        <v>5.2258064516128968</v>
      </c>
      <c r="U22" s="3">
        <f>MAX(0,U21+(temps!U$126-temps!U22-$X$2))</f>
        <v>0</v>
      </c>
    </row>
    <row r="23" spans="1:47" x14ac:dyDescent="0.25">
      <c r="A23" s="1">
        <f>temps!A23</f>
        <v>43303</v>
      </c>
      <c r="B23" s="3">
        <f>MAX(0,B22+(temps!B$126-temps!B23-$X$2))</f>
        <v>0</v>
      </c>
      <c r="C23" s="3">
        <f>MAX(0,C22+(temps!C$126-temps!C23-$X$2))</f>
        <v>0</v>
      </c>
      <c r="D23" s="3">
        <f>MAX(0,D22+(temps!D$126-temps!D23-$X$2))</f>
        <v>0</v>
      </c>
      <c r="E23" s="3">
        <f>MAX(0,E22+(temps!E$126-temps!E23-$X$2))</f>
        <v>0</v>
      </c>
      <c r="F23" s="3">
        <f>MAX(0,F22+(temps!F$126-temps!F23-$X$2))</f>
        <v>0</v>
      </c>
      <c r="G23" s="3">
        <f>MAX(0,G22+(temps!G$126-temps!G23-$X$2))</f>
        <v>0</v>
      </c>
      <c r="H23" s="3">
        <f>MAX(0,H22+(temps!H$126-temps!H23-$X$2))</f>
        <v>0</v>
      </c>
      <c r="I23" s="3">
        <f>MAX(0,I22+(temps!I$126-temps!I23-$X$2))</f>
        <v>0</v>
      </c>
      <c r="J23" s="3">
        <f>MAX(0,J22+(temps!J$126-temps!J23-$X$2))</f>
        <v>0</v>
      </c>
      <c r="K23" s="3">
        <f>MAX(0,K22+(temps!K$126-temps!K23-$X$2))</f>
        <v>0</v>
      </c>
      <c r="L23" s="3">
        <f>MAX(0,L22+(temps!L$126-temps!L23-$X$2))</f>
        <v>0</v>
      </c>
      <c r="M23" s="3">
        <f>MAX(0,M22+(temps!M$126-temps!M23-$X$2))</f>
        <v>2.4193548387096797</v>
      </c>
      <c r="N23" s="3">
        <f>MAX(0,N22+(temps!N$126-temps!N23-$X$2))</f>
        <v>0</v>
      </c>
      <c r="O23" s="3">
        <f>MAX(0,O22+(temps!O$126-temps!O23-$X$2))</f>
        <v>0</v>
      </c>
      <c r="P23" s="3">
        <f>MAX(0,P22+(temps!P$126-temps!P23-$X$2))</f>
        <v>0</v>
      </c>
      <c r="Q23" s="3">
        <f>MAX(0,Q22+(temps!Q$126-temps!Q23-$X$2))</f>
        <v>0</v>
      </c>
      <c r="R23" s="3">
        <f>MAX(0,R22+(temps!R$126-temps!R23-$X$2))</f>
        <v>0</v>
      </c>
      <c r="S23" s="3">
        <f>MAX(0,S22+(temps!S$126-temps!S23-$X$2))</f>
        <v>0</v>
      </c>
      <c r="T23" s="3">
        <f>MAX(0,T22+(temps!T$126-temps!T23-$X$2))</f>
        <v>3.8387096774193452</v>
      </c>
      <c r="U23" s="3">
        <f>MAX(0,U22+(temps!U$126-temps!U23-$X$2))</f>
        <v>0</v>
      </c>
      <c r="AQ23" s="4" t="s">
        <v>14</v>
      </c>
      <c r="AR23" s="11">
        <f>MIN(AR2:AR21)</f>
        <v>43315</v>
      </c>
    </row>
    <row r="24" spans="1:47" x14ac:dyDescent="0.25">
      <c r="A24" s="1">
        <f>temps!A24</f>
        <v>43304</v>
      </c>
      <c r="B24" s="3">
        <f>MAX(0,B23+(temps!B$126-temps!B24-$X$2))</f>
        <v>0</v>
      </c>
      <c r="C24" s="3">
        <f>MAX(0,C23+(temps!C$126-temps!C24-$X$2))</f>
        <v>0</v>
      </c>
      <c r="D24" s="3">
        <f>MAX(0,D23+(temps!D$126-temps!D24-$X$2))</f>
        <v>0</v>
      </c>
      <c r="E24" s="3">
        <f>MAX(0,E23+(temps!E$126-temps!E24-$X$2))</f>
        <v>0</v>
      </c>
      <c r="F24" s="3">
        <f>MAX(0,F23+(temps!F$126-temps!F24-$X$2))</f>
        <v>0</v>
      </c>
      <c r="G24" s="3">
        <f>MAX(0,G23+(temps!G$126-temps!G24-$X$2))</f>
        <v>0</v>
      </c>
      <c r="H24" s="3">
        <f>MAX(0,H23+(temps!H$126-temps!H24-$X$2))</f>
        <v>0</v>
      </c>
      <c r="I24" s="3">
        <f>MAX(0,I23+(temps!I$126-temps!I24-$X$2))</f>
        <v>0</v>
      </c>
      <c r="J24" s="3">
        <f>MAX(0,J23+(temps!J$126-temps!J24-$X$2))</f>
        <v>0</v>
      </c>
      <c r="K24" s="3">
        <f>MAX(0,K23+(temps!K$126-temps!K24-$X$2))</f>
        <v>0</v>
      </c>
      <c r="L24" s="3">
        <f>MAX(0,L23+(temps!L$126-temps!L24-$X$2))</f>
        <v>0</v>
      </c>
      <c r="M24" s="3">
        <f>MAX(0,M23+(temps!M$126-temps!M24-$X$2))</f>
        <v>1.8387096774193594</v>
      </c>
      <c r="N24" s="3">
        <f>MAX(0,N23+(temps!N$126-temps!N24-$X$2))</f>
        <v>0</v>
      </c>
      <c r="O24" s="3">
        <f>MAX(0,O23+(temps!O$126-temps!O24-$X$2))</f>
        <v>0</v>
      </c>
      <c r="P24" s="3">
        <f>MAX(0,P23+(temps!P$126-temps!P24-$X$2))</f>
        <v>0</v>
      </c>
      <c r="Q24" s="3">
        <f>MAX(0,Q23+(temps!Q$126-temps!Q24-$X$2))</f>
        <v>0</v>
      </c>
      <c r="R24" s="3">
        <f>MAX(0,R23+(temps!R$126-temps!R24-$X$2))</f>
        <v>0</v>
      </c>
      <c r="S24" s="3">
        <f>MAX(0,S23+(temps!S$126-temps!S24-$X$2))</f>
        <v>0</v>
      </c>
      <c r="T24" s="3">
        <f>MAX(0,T23+(temps!T$126-temps!T24-$X$2))</f>
        <v>0</v>
      </c>
      <c r="U24" s="3">
        <f>MAX(0,U23+(temps!U$126-temps!U24-$X$2))</f>
        <v>0</v>
      </c>
      <c r="AQ24" s="4" t="s">
        <v>13</v>
      </c>
      <c r="AR24" s="11">
        <f>AVERAGE(AR2:AR21)</f>
        <v>43358.2</v>
      </c>
    </row>
    <row r="25" spans="1:47" x14ac:dyDescent="0.25">
      <c r="A25" s="1">
        <f>temps!A25</f>
        <v>43305</v>
      </c>
      <c r="B25" s="3">
        <f>MAX(0,B24+(temps!B$126-temps!B25-$X$2))</f>
        <v>0</v>
      </c>
      <c r="C25" s="3">
        <f>MAX(0,C24+(temps!C$126-temps!C25-$X$2))</f>
        <v>0</v>
      </c>
      <c r="D25" s="3">
        <f>MAX(0,D24+(temps!D$126-temps!D25-$X$2))</f>
        <v>0</v>
      </c>
      <c r="E25" s="3">
        <f>MAX(0,E24+(temps!E$126-temps!E25-$X$2))</f>
        <v>0</v>
      </c>
      <c r="F25" s="3">
        <f>MAX(0,F24+(temps!F$126-temps!F25-$X$2))</f>
        <v>4.7419354838709609</v>
      </c>
      <c r="G25" s="3">
        <f>MAX(0,G24+(temps!G$126-temps!G25-$X$2))</f>
        <v>0</v>
      </c>
      <c r="H25" s="3">
        <f>MAX(0,H24+(temps!H$126-temps!H25-$X$2))</f>
        <v>0</v>
      </c>
      <c r="I25" s="3">
        <f>MAX(0,I24+(temps!I$126-temps!I25-$X$2))</f>
        <v>0</v>
      </c>
      <c r="J25" s="3">
        <f>MAX(0,J24+(temps!J$126-temps!J25-$X$2))</f>
        <v>0</v>
      </c>
      <c r="K25" s="3">
        <f>MAX(0,K24+(temps!K$126-temps!K25-$X$2))</f>
        <v>0</v>
      </c>
      <c r="L25" s="3">
        <f>MAX(0,L24+(temps!L$126-temps!L25-$X$2))</f>
        <v>0</v>
      </c>
      <c r="M25" s="3">
        <f>MAX(0,M24+(temps!M$126-temps!M25-$X$2))</f>
        <v>0</v>
      </c>
      <c r="N25" s="3">
        <f>MAX(0,N24+(temps!N$126-temps!N25-$X$2))</f>
        <v>0</v>
      </c>
      <c r="O25" s="3">
        <f>MAX(0,O24+(temps!O$126-temps!O25-$X$2))</f>
        <v>0</v>
      </c>
      <c r="P25" s="3">
        <f>MAX(0,P24+(temps!P$126-temps!P25-$X$2))</f>
        <v>0</v>
      </c>
      <c r="Q25" s="3">
        <f>MAX(0,Q24+(temps!Q$126-temps!Q25-$X$2))</f>
        <v>0</v>
      </c>
      <c r="R25" s="3">
        <f>MAX(0,R24+(temps!R$126-temps!R25-$X$2))</f>
        <v>0</v>
      </c>
      <c r="S25" s="3">
        <f>MAX(0,S24+(temps!S$126-temps!S25-$X$2))</f>
        <v>0</v>
      </c>
      <c r="T25" s="3">
        <f>MAX(0,T24+(temps!T$126-temps!T25-$X$2))</f>
        <v>0</v>
      </c>
      <c r="U25" s="3">
        <f>MAX(0,U24+(temps!U$126-temps!U25-$X$2))</f>
        <v>0</v>
      </c>
      <c r="AQ25" s="4" t="s">
        <v>15</v>
      </c>
      <c r="AR25" s="11">
        <f>MAX(AR2:AR21)</f>
        <v>43385</v>
      </c>
    </row>
    <row r="26" spans="1:47" x14ac:dyDescent="0.25">
      <c r="A26" s="1">
        <f>temps!A26</f>
        <v>43306</v>
      </c>
      <c r="B26" s="3">
        <f>MAX(0,B25+(temps!B$126-temps!B26-$X$2))</f>
        <v>2.1935483870967687</v>
      </c>
      <c r="C26" s="3">
        <f>MAX(0,C25+(temps!C$126-temps!C26-$X$2))</f>
        <v>0</v>
      </c>
      <c r="D26" s="3">
        <f>MAX(0,D25+(temps!D$126-temps!D26-$X$2))</f>
        <v>0</v>
      </c>
      <c r="E26" s="3">
        <f>MAX(0,E25+(temps!E$126-temps!E26-$X$2))</f>
        <v>0</v>
      </c>
      <c r="F26" s="3">
        <f>MAX(0,F25+(temps!F$126-temps!F26-$X$2))</f>
        <v>16.483870967741922</v>
      </c>
      <c r="G26" s="3">
        <f>MAX(0,G25+(temps!G$126-temps!G26-$X$2))</f>
        <v>0</v>
      </c>
      <c r="H26" s="3">
        <f>MAX(0,H25+(temps!H$126-temps!H26-$X$2))</f>
        <v>0.25806451612903913</v>
      </c>
      <c r="I26" s="3">
        <f>MAX(0,I25+(temps!I$126-temps!I26-$X$2))</f>
        <v>0</v>
      </c>
      <c r="J26" s="3">
        <f>MAX(0,J25+(temps!J$126-temps!J26-$X$2))</f>
        <v>0</v>
      </c>
      <c r="K26" s="3">
        <f>MAX(0,K25+(temps!K$126-temps!K26-$X$2))</f>
        <v>0</v>
      </c>
      <c r="L26" s="3">
        <f>MAX(0,L25+(temps!L$126-temps!L26-$X$2))</f>
        <v>0</v>
      </c>
      <c r="M26" s="3">
        <f>MAX(0,M25+(temps!M$126-temps!M26-$X$2))</f>
        <v>0</v>
      </c>
      <c r="N26" s="3">
        <f>MAX(0,N25+(temps!N$126-temps!N26-$X$2))</f>
        <v>0</v>
      </c>
      <c r="O26" s="3">
        <f>MAX(0,O25+(temps!O$126-temps!O26-$X$2))</f>
        <v>0</v>
      </c>
      <c r="P26" s="3">
        <f>MAX(0,P25+(temps!P$126-temps!P26-$X$2))</f>
        <v>0</v>
      </c>
      <c r="Q26" s="3">
        <f>MAX(0,Q25+(temps!Q$126-temps!Q26-$X$2))</f>
        <v>0</v>
      </c>
      <c r="R26" s="3">
        <f>MAX(0,R25+(temps!R$126-temps!R26-$X$2))</f>
        <v>0</v>
      </c>
      <c r="S26" s="3">
        <f>MAX(0,S25+(temps!S$126-temps!S26-$X$2))</f>
        <v>0</v>
      </c>
      <c r="T26" s="3">
        <f>MAX(0,T25+(temps!T$126-temps!T26-$X$2))</f>
        <v>0</v>
      </c>
      <c r="U26" s="3">
        <f>MAX(0,U25+(temps!U$126-temps!U26-$X$2))</f>
        <v>0</v>
      </c>
    </row>
    <row r="27" spans="1:47" x14ac:dyDescent="0.25">
      <c r="A27" s="1">
        <f>temps!A27</f>
        <v>43307</v>
      </c>
      <c r="B27" s="3">
        <f>MAX(0,B26+(temps!B$126-temps!B27-$X$2))</f>
        <v>4.3870967741935374</v>
      </c>
      <c r="C27" s="3">
        <f>MAX(0,C26+(temps!C$126-temps!C27-$X$2))</f>
        <v>0</v>
      </c>
      <c r="D27" s="3">
        <f>MAX(0,D26+(temps!D$126-temps!D27-$X$2))</f>
        <v>0</v>
      </c>
      <c r="E27" s="3">
        <f>MAX(0,E26+(temps!E$126-temps!E27-$X$2))</f>
        <v>0</v>
      </c>
      <c r="F27" s="3">
        <f>MAX(0,F26+(temps!F$126-temps!F27-$X$2))</f>
        <v>21.225806451612883</v>
      </c>
      <c r="G27" s="3">
        <f>MAX(0,G26+(temps!G$126-temps!G27-$X$2))</f>
        <v>0</v>
      </c>
      <c r="H27" s="3">
        <f>MAX(0,H26+(temps!H$126-temps!H27-$X$2))</f>
        <v>0</v>
      </c>
      <c r="I27" s="3">
        <f>MAX(0,I26+(temps!I$126-temps!I27-$X$2))</f>
        <v>0</v>
      </c>
      <c r="J27" s="3">
        <f>MAX(0,J26+(temps!J$126-temps!J27-$X$2))</f>
        <v>0</v>
      </c>
      <c r="K27" s="3">
        <f>MAX(0,K26+(temps!K$126-temps!K27-$X$2))</f>
        <v>0</v>
      </c>
      <c r="L27" s="3">
        <f>MAX(0,L26+(temps!L$126-temps!L27-$X$2))</f>
        <v>0</v>
      </c>
      <c r="M27" s="3">
        <f>MAX(0,M26+(temps!M$126-temps!M27-$X$2))</f>
        <v>0</v>
      </c>
      <c r="N27" s="3">
        <f>MAX(0,N26+(temps!N$126-temps!N27-$X$2))</f>
        <v>0</v>
      </c>
      <c r="O27" s="3">
        <f>MAX(0,O26+(temps!O$126-temps!O27-$X$2))</f>
        <v>0</v>
      </c>
      <c r="P27" s="3">
        <f>MAX(0,P26+(temps!P$126-temps!P27-$X$2))</f>
        <v>0</v>
      </c>
      <c r="Q27" s="3">
        <f>MAX(0,Q26+(temps!Q$126-temps!Q27-$X$2))</f>
        <v>0</v>
      </c>
      <c r="R27" s="3">
        <f>MAX(0,R26+(temps!R$126-temps!R27-$X$2))</f>
        <v>0</v>
      </c>
      <c r="S27" s="3">
        <f>MAX(0,S26+(temps!S$126-temps!S27-$X$2))</f>
        <v>0</v>
      </c>
      <c r="T27" s="3">
        <f>MAX(0,T26+(temps!T$126-temps!T27-$X$2))</f>
        <v>0</v>
      </c>
      <c r="U27" s="3">
        <f>MAX(0,U26+(temps!U$126-temps!U27-$X$2))</f>
        <v>0</v>
      </c>
    </row>
    <row r="28" spans="1:47" x14ac:dyDescent="0.25">
      <c r="A28" s="1">
        <f>temps!A28</f>
        <v>43308</v>
      </c>
      <c r="B28" s="3">
        <f>MAX(0,B27+(temps!B$126-temps!B28-$X$2))</f>
        <v>8.5806451612903061</v>
      </c>
      <c r="C28" s="3">
        <f>MAX(0,C27+(temps!C$126-temps!C28-$X$2))</f>
        <v>0</v>
      </c>
      <c r="D28" s="3">
        <f>MAX(0,D27+(temps!D$126-temps!D28-$X$2))</f>
        <v>4.7096774193548328</v>
      </c>
      <c r="E28" s="3">
        <f>MAX(0,E27+(temps!E$126-temps!E28-$X$2))</f>
        <v>0</v>
      </c>
      <c r="F28" s="3">
        <f>MAX(0,F27+(temps!F$126-temps!F28-$X$2))</f>
        <v>19.967741935483843</v>
      </c>
      <c r="G28" s="3">
        <f>MAX(0,G27+(temps!G$126-temps!G28-$X$2))</f>
        <v>0</v>
      </c>
      <c r="H28" s="3">
        <f>MAX(0,H27+(temps!H$126-temps!H28-$X$2))</f>
        <v>0</v>
      </c>
      <c r="I28" s="3">
        <f>MAX(0,I27+(temps!I$126-temps!I28-$X$2))</f>
        <v>0</v>
      </c>
      <c r="J28" s="3">
        <f>MAX(0,J27+(temps!J$126-temps!J28-$X$2))</f>
        <v>0</v>
      </c>
      <c r="K28" s="3">
        <f>MAX(0,K27+(temps!K$126-temps!K28-$X$2))</f>
        <v>0</v>
      </c>
      <c r="L28" s="3">
        <f>MAX(0,L27+(temps!L$126-temps!L28-$X$2))</f>
        <v>0</v>
      </c>
      <c r="M28" s="3">
        <f>MAX(0,M27+(temps!M$126-temps!M28-$X$2))</f>
        <v>0</v>
      </c>
      <c r="N28" s="3">
        <f>MAX(0,N27+(temps!N$126-temps!N28-$X$2))</f>
        <v>0</v>
      </c>
      <c r="O28" s="3">
        <f>MAX(0,O27+(temps!O$126-temps!O28-$X$2))</f>
        <v>0</v>
      </c>
      <c r="P28" s="3">
        <f>MAX(0,P27+(temps!P$126-temps!P28-$X$2))</f>
        <v>0</v>
      </c>
      <c r="Q28" s="3">
        <f>MAX(0,Q27+(temps!Q$126-temps!Q28-$X$2))</f>
        <v>0</v>
      </c>
      <c r="R28" s="3">
        <f>MAX(0,R27+(temps!R$126-temps!R28-$X$2))</f>
        <v>0</v>
      </c>
      <c r="S28" s="3">
        <f>MAX(0,S27+(temps!S$126-temps!S28-$X$2))</f>
        <v>0</v>
      </c>
      <c r="T28" s="3">
        <f>MAX(0,T27+(temps!T$126-temps!T28-$X$2))</f>
        <v>0</v>
      </c>
      <c r="U28" s="3">
        <f>MAX(0,U27+(temps!U$126-temps!U28-$X$2))</f>
        <v>0</v>
      </c>
    </row>
    <row r="29" spans="1:47" x14ac:dyDescent="0.25">
      <c r="A29" s="1">
        <f>temps!A29</f>
        <v>43309</v>
      </c>
      <c r="B29" s="3">
        <f>MAX(0,B28+(temps!B$126-temps!B29-$X$2))</f>
        <v>15.774193548387075</v>
      </c>
      <c r="C29" s="3">
        <f>MAX(0,C28+(temps!C$126-temps!C29-$X$2))</f>
        <v>0</v>
      </c>
      <c r="D29" s="3">
        <f>MAX(0,D28+(temps!D$126-temps!D29-$X$2))</f>
        <v>1.4193548387096655</v>
      </c>
      <c r="E29" s="3">
        <f>MAX(0,E28+(temps!E$126-temps!E29-$X$2))</f>
        <v>0</v>
      </c>
      <c r="F29" s="3">
        <f>MAX(0,F28+(temps!F$126-temps!F29-$X$2))</f>
        <v>15.709677419354804</v>
      </c>
      <c r="G29" s="3">
        <f>MAX(0,G28+(temps!G$126-temps!G29-$X$2))</f>
        <v>0</v>
      </c>
      <c r="H29" s="3">
        <f>MAX(0,H28+(temps!H$126-temps!H29-$X$2))</f>
        <v>0</v>
      </c>
      <c r="I29" s="3">
        <f>MAX(0,I28+(temps!I$126-temps!I29-$X$2))</f>
        <v>0</v>
      </c>
      <c r="J29" s="3">
        <f>MAX(0,J28+(temps!J$126-temps!J29-$X$2))</f>
        <v>0</v>
      </c>
      <c r="K29" s="3">
        <f>MAX(0,K28+(temps!K$126-temps!K29-$X$2))</f>
        <v>0</v>
      </c>
      <c r="L29" s="3">
        <f>MAX(0,L28+(temps!L$126-temps!L29-$X$2))</f>
        <v>0</v>
      </c>
      <c r="M29" s="3">
        <f>MAX(0,M28+(temps!M$126-temps!M29-$X$2))</f>
        <v>0</v>
      </c>
      <c r="N29" s="3">
        <f>MAX(0,N28+(temps!N$126-temps!N29-$X$2))</f>
        <v>0</v>
      </c>
      <c r="O29" s="3">
        <f>MAX(0,O28+(temps!O$126-temps!O29-$X$2))</f>
        <v>0</v>
      </c>
      <c r="P29" s="3">
        <f>MAX(0,P28+(temps!P$126-temps!P29-$X$2))</f>
        <v>0</v>
      </c>
      <c r="Q29" s="3">
        <f>MAX(0,Q28+(temps!Q$126-temps!Q29-$X$2))</f>
        <v>0</v>
      </c>
      <c r="R29" s="3">
        <f>MAX(0,R28+(temps!R$126-temps!R29-$X$2))</f>
        <v>0</v>
      </c>
      <c r="S29" s="3">
        <f>MAX(0,S28+(temps!S$126-temps!S29-$X$2))</f>
        <v>0</v>
      </c>
      <c r="T29" s="3">
        <f>MAX(0,T28+(temps!T$126-temps!T29-$X$2))</f>
        <v>0</v>
      </c>
      <c r="U29" s="3">
        <f>MAX(0,U28+(temps!U$126-temps!U29-$X$2))</f>
        <v>0</v>
      </c>
    </row>
    <row r="30" spans="1:47" x14ac:dyDescent="0.25">
      <c r="A30" s="1">
        <f>temps!A30</f>
        <v>43310</v>
      </c>
      <c r="B30" s="3">
        <f>MAX(0,B29+(temps!B$126-temps!B30-$X$2))</f>
        <v>11.967741935483843</v>
      </c>
      <c r="C30" s="3">
        <f>MAX(0,C29+(temps!C$126-temps!C30-$X$2))</f>
        <v>0</v>
      </c>
      <c r="D30" s="3">
        <f>MAX(0,D29+(temps!D$126-temps!D30-$X$2))</f>
        <v>0</v>
      </c>
      <c r="E30" s="3">
        <f>MAX(0,E29+(temps!E$126-temps!E30-$X$2))</f>
        <v>0</v>
      </c>
      <c r="F30" s="3">
        <f>MAX(0,F29+(temps!F$126-temps!F30-$X$2))</f>
        <v>13.451612903225765</v>
      </c>
      <c r="G30" s="3">
        <f>MAX(0,G29+(temps!G$126-temps!G30-$X$2))</f>
        <v>0</v>
      </c>
      <c r="H30" s="3">
        <f>MAX(0,H29+(temps!H$126-temps!H30-$X$2))</f>
        <v>0</v>
      </c>
      <c r="I30" s="3">
        <f>MAX(0,I29+(temps!I$126-temps!I30-$X$2))</f>
        <v>0</v>
      </c>
      <c r="J30" s="3">
        <f>MAX(0,J29+(temps!J$126-temps!J30-$X$2))</f>
        <v>0</v>
      </c>
      <c r="K30" s="3">
        <f>MAX(0,K29+(temps!K$126-temps!K30-$X$2))</f>
        <v>0</v>
      </c>
      <c r="L30" s="3">
        <f>MAX(0,L29+(temps!L$126-temps!L30-$X$2))</f>
        <v>0</v>
      </c>
      <c r="M30" s="3">
        <f>MAX(0,M29+(temps!M$126-temps!M30-$X$2))</f>
        <v>0</v>
      </c>
      <c r="N30" s="3">
        <f>MAX(0,N29+(temps!N$126-temps!N30-$X$2))</f>
        <v>0</v>
      </c>
      <c r="O30" s="3">
        <f>MAX(0,O29+(temps!O$126-temps!O30-$X$2))</f>
        <v>0</v>
      </c>
      <c r="P30" s="3">
        <f>MAX(0,P29+(temps!P$126-temps!P30-$X$2))</f>
        <v>0</v>
      </c>
      <c r="Q30" s="3">
        <f>MAX(0,Q29+(temps!Q$126-temps!Q30-$X$2))</f>
        <v>0</v>
      </c>
      <c r="R30" s="3">
        <f>MAX(0,R29+(temps!R$126-temps!R30-$X$2))</f>
        <v>0</v>
      </c>
      <c r="S30" s="3">
        <f>MAX(0,S29+(temps!S$126-temps!S30-$X$2))</f>
        <v>0</v>
      </c>
      <c r="T30" s="3">
        <f>MAX(0,T29+(temps!T$126-temps!T30-$X$2))</f>
        <v>0</v>
      </c>
      <c r="U30" s="3">
        <f>MAX(0,U29+(temps!U$126-temps!U30-$X$2))</f>
        <v>0</v>
      </c>
    </row>
    <row r="31" spans="1:47" x14ac:dyDescent="0.25">
      <c r="A31" s="1">
        <f>temps!A31</f>
        <v>43311</v>
      </c>
      <c r="B31" s="3">
        <f>MAX(0,B30+(temps!B$126-temps!B31-$X$2))</f>
        <v>7.1612903225806122</v>
      </c>
      <c r="C31" s="3">
        <f>MAX(0,C30+(temps!C$126-temps!C31-$X$2))</f>
        <v>0</v>
      </c>
      <c r="D31" s="3">
        <f>MAX(0,D30+(temps!D$126-temps!D31-$X$2))</f>
        <v>0</v>
      </c>
      <c r="E31" s="3">
        <f>MAX(0,E30+(temps!E$126-temps!E31-$X$2))</f>
        <v>0</v>
      </c>
      <c r="F31" s="3">
        <f>MAX(0,F30+(temps!F$126-temps!F31-$X$2))</f>
        <v>13.193548387096726</v>
      </c>
      <c r="G31" s="3">
        <f>MAX(0,G30+(temps!G$126-temps!G31-$X$2))</f>
        <v>0</v>
      </c>
      <c r="H31" s="3">
        <f>MAX(0,H30+(temps!H$126-temps!H31-$X$2))</f>
        <v>0</v>
      </c>
      <c r="I31" s="3">
        <f>MAX(0,I30+(temps!I$126-temps!I31-$X$2))</f>
        <v>0</v>
      </c>
      <c r="J31" s="3">
        <f>MAX(0,J30+(temps!J$126-temps!J31-$X$2))</f>
        <v>0</v>
      </c>
      <c r="K31" s="3">
        <f>MAX(0,K30+(temps!K$126-temps!K31-$X$2))</f>
        <v>3.9354838709677438</v>
      </c>
      <c r="L31" s="3">
        <f>MAX(0,L30+(temps!L$126-temps!L31-$X$2))</f>
        <v>0</v>
      </c>
      <c r="M31" s="3">
        <f>MAX(0,M30+(temps!M$126-temps!M31-$X$2))</f>
        <v>0</v>
      </c>
      <c r="N31" s="3">
        <f>MAX(0,N30+(temps!N$126-temps!N31-$X$2))</f>
        <v>0</v>
      </c>
      <c r="O31" s="3">
        <f>MAX(0,O30+(temps!O$126-temps!O31-$X$2))</f>
        <v>0</v>
      </c>
      <c r="P31" s="3">
        <f>MAX(0,P30+(temps!P$126-temps!P31-$X$2))</f>
        <v>0</v>
      </c>
      <c r="Q31" s="3">
        <f>MAX(0,Q30+(temps!Q$126-temps!Q31-$X$2))</f>
        <v>0</v>
      </c>
      <c r="R31" s="3">
        <f>MAX(0,R30+(temps!R$126-temps!R31-$X$2))</f>
        <v>0</v>
      </c>
      <c r="S31" s="3">
        <f>MAX(0,S30+(temps!S$126-temps!S31-$X$2))</f>
        <v>0</v>
      </c>
      <c r="T31" s="3">
        <f>MAX(0,T30+(temps!T$126-temps!T31-$X$2))</f>
        <v>0</v>
      </c>
      <c r="U31" s="3">
        <f>MAX(0,U30+(temps!U$126-temps!U31-$X$2))</f>
        <v>0</v>
      </c>
    </row>
    <row r="32" spans="1:47" x14ac:dyDescent="0.25">
      <c r="A32" s="1">
        <f>temps!A32</f>
        <v>43312</v>
      </c>
      <c r="B32" s="3">
        <f>MAX(0,B31+(temps!B$126-temps!B32-$X$2))</f>
        <v>6.3548387096773808</v>
      </c>
      <c r="C32" s="3">
        <f>MAX(0,C31+(temps!C$126-temps!C32-$X$2))</f>
        <v>10.258064516129039</v>
      </c>
      <c r="D32" s="3">
        <f>MAX(0,D31+(temps!D$126-temps!D32-$X$2))</f>
        <v>0</v>
      </c>
      <c r="E32" s="3">
        <f>MAX(0,E31+(temps!E$126-temps!E32-$X$2))</f>
        <v>0</v>
      </c>
      <c r="F32" s="3">
        <f>MAX(0,F31+(temps!F$126-temps!F32-$X$2))</f>
        <v>13.935483870967687</v>
      </c>
      <c r="G32" s="3">
        <f>MAX(0,G31+(temps!G$126-temps!G32-$X$2))</f>
        <v>0</v>
      </c>
      <c r="H32" s="3">
        <f>MAX(0,H31+(temps!H$126-temps!H32-$X$2))</f>
        <v>0</v>
      </c>
      <c r="I32" s="3">
        <f>MAX(0,I31+(temps!I$126-temps!I32-$X$2))</f>
        <v>0</v>
      </c>
      <c r="J32" s="3">
        <f>MAX(0,J31+(temps!J$126-temps!J32-$X$2))</f>
        <v>0</v>
      </c>
      <c r="K32" s="3">
        <f>MAX(0,K31+(temps!K$126-temps!K32-$X$2))</f>
        <v>1.8709677419354875</v>
      </c>
      <c r="L32" s="3">
        <f>MAX(0,L31+(temps!L$126-temps!L32-$X$2))</f>
        <v>0</v>
      </c>
      <c r="M32" s="3">
        <f>MAX(0,M31+(temps!M$126-temps!M32-$X$2))</f>
        <v>0</v>
      </c>
      <c r="N32" s="3">
        <f>MAX(0,N31+(temps!N$126-temps!N32-$X$2))</f>
        <v>0</v>
      </c>
      <c r="O32" s="3">
        <f>MAX(0,O31+(temps!O$126-temps!O32-$X$2))</f>
        <v>0</v>
      </c>
      <c r="P32" s="3">
        <f>MAX(0,P31+(temps!P$126-temps!P32-$X$2))</f>
        <v>0</v>
      </c>
      <c r="Q32" s="3">
        <f>MAX(0,Q31+(temps!Q$126-temps!Q32-$X$2))</f>
        <v>0</v>
      </c>
      <c r="R32" s="3">
        <f>MAX(0,R31+(temps!R$126-temps!R32-$X$2))</f>
        <v>1.0967741935483843</v>
      </c>
      <c r="S32" s="3">
        <f>MAX(0,S31+(temps!S$126-temps!S32-$X$2))</f>
        <v>0</v>
      </c>
      <c r="T32" s="3">
        <f>MAX(0,T31+(temps!T$126-temps!T32-$X$2))</f>
        <v>0</v>
      </c>
      <c r="U32" s="3">
        <f>MAX(0,U31+(temps!U$126-temps!U32-$X$2))</f>
        <v>0</v>
      </c>
    </row>
    <row r="33" spans="1:21" x14ac:dyDescent="0.25">
      <c r="A33" s="1">
        <f>temps!A33</f>
        <v>43313</v>
      </c>
      <c r="B33" s="3">
        <f>MAX(0,B32+(temps!B$126-temps!B33-$X$2))</f>
        <v>6.5483870967741495</v>
      </c>
      <c r="C33" s="3">
        <f>MAX(0,C32+(temps!C$126-temps!C33-$X$2))</f>
        <v>12.516129032258078</v>
      </c>
      <c r="D33" s="3">
        <f>MAX(0,D32+(temps!D$126-temps!D33-$X$2))</f>
        <v>0</v>
      </c>
      <c r="E33" s="3">
        <f>MAX(0,E32+(temps!E$126-temps!E33-$X$2))</f>
        <v>0</v>
      </c>
      <c r="F33" s="3">
        <f>MAX(0,F32+(temps!F$126-temps!F33-$X$2))</f>
        <v>14.677419354838648</v>
      </c>
      <c r="G33" s="3">
        <f>MAX(0,G32+(temps!G$126-temps!G33-$X$2))</f>
        <v>0</v>
      </c>
      <c r="H33" s="3">
        <f>MAX(0,H32+(temps!H$126-temps!H33-$X$2))</f>
        <v>0</v>
      </c>
      <c r="I33" s="3">
        <f>MAX(0,I32+(temps!I$126-temps!I33-$X$2))</f>
        <v>0</v>
      </c>
      <c r="J33" s="3">
        <f>MAX(0,J32+(temps!J$126-temps!J33-$X$2))</f>
        <v>0</v>
      </c>
      <c r="K33" s="3">
        <f>MAX(0,K32+(temps!K$126-temps!K33-$X$2))</f>
        <v>1.8064516129032313</v>
      </c>
      <c r="L33" s="3">
        <f>MAX(0,L32+(temps!L$126-temps!L33-$X$2))</f>
        <v>0</v>
      </c>
      <c r="M33" s="3">
        <f>MAX(0,M32+(temps!M$126-temps!M33-$X$2))</f>
        <v>0</v>
      </c>
      <c r="N33" s="3">
        <f>MAX(0,N32+(temps!N$126-temps!N33-$X$2))</f>
        <v>0</v>
      </c>
      <c r="O33" s="3">
        <f>MAX(0,O32+(temps!O$126-temps!O33-$X$2))</f>
        <v>0</v>
      </c>
      <c r="P33" s="3">
        <f>MAX(0,P32+(temps!P$126-temps!P33-$X$2))</f>
        <v>0</v>
      </c>
      <c r="Q33" s="3">
        <f>MAX(0,Q32+(temps!Q$126-temps!Q33-$X$2))</f>
        <v>0</v>
      </c>
      <c r="R33" s="3">
        <f>MAX(0,R32+(temps!R$126-temps!R33-$X$2))</f>
        <v>0</v>
      </c>
      <c r="S33" s="3">
        <f>MAX(0,S32+(temps!S$126-temps!S33-$X$2))</f>
        <v>0</v>
      </c>
      <c r="T33" s="3">
        <f>MAX(0,T32+(temps!T$126-temps!T33-$X$2))</f>
        <v>0.6129032258064484</v>
      </c>
      <c r="U33" s="3">
        <f>MAX(0,U32+(temps!U$126-temps!U33-$X$2))</f>
        <v>0</v>
      </c>
    </row>
    <row r="34" spans="1:21" x14ac:dyDescent="0.25">
      <c r="A34" s="1">
        <f>temps!A34</f>
        <v>43314</v>
      </c>
      <c r="B34" s="3">
        <f>MAX(0,B33+(temps!B$126-temps!B34-$X$2))</f>
        <v>2.7419354838709182</v>
      </c>
      <c r="C34" s="3">
        <f>MAX(0,C33+(temps!C$126-temps!C34-$X$2))</f>
        <v>10.774193548387117</v>
      </c>
      <c r="D34" s="3">
        <f>MAX(0,D33+(temps!D$126-temps!D34-$X$2))</f>
        <v>2.7096774193548328</v>
      </c>
      <c r="E34" s="3">
        <f>MAX(0,E33+(temps!E$126-temps!E34-$X$2))</f>
        <v>0</v>
      </c>
      <c r="F34" s="3">
        <f>MAX(0,F33+(temps!F$126-temps!F34-$X$2))</f>
        <v>20.419354838709609</v>
      </c>
      <c r="G34" s="3">
        <f>MAX(0,G33+(temps!G$126-temps!G34-$X$2))</f>
        <v>0</v>
      </c>
      <c r="H34" s="3">
        <f>MAX(0,H33+(temps!H$126-temps!H34-$X$2))</f>
        <v>0</v>
      </c>
      <c r="I34" s="3">
        <f>MAX(0,I33+(temps!I$126-temps!I34-$X$2))</f>
        <v>0</v>
      </c>
      <c r="J34" s="3">
        <f>MAX(0,J33+(temps!J$126-temps!J34-$X$2))</f>
        <v>0</v>
      </c>
      <c r="K34" s="3">
        <f>MAX(0,K33+(temps!K$126-temps!K34-$X$2))</f>
        <v>0</v>
      </c>
      <c r="L34" s="3">
        <f>MAX(0,L33+(temps!L$126-temps!L34-$X$2))</f>
        <v>0</v>
      </c>
      <c r="M34" s="3">
        <f>MAX(0,M33+(temps!M$126-temps!M34-$X$2))</f>
        <v>0</v>
      </c>
      <c r="N34" s="3">
        <f>MAX(0,N33+(temps!N$126-temps!N34-$X$2))</f>
        <v>0</v>
      </c>
      <c r="O34" s="3">
        <f>MAX(0,O33+(temps!O$126-temps!O34-$X$2))</f>
        <v>0</v>
      </c>
      <c r="P34" s="3">
        <f>MAX(0,P33+(temps!P$126-temps!P34-$X$2))</f>
        <v>2.2580645161290391</v>
      </c>
      <c r="Q34" s="3">
        <f>MAX(0,Q33+(temps!Q$126-temps!Q34-$X$2))</f>
        <v>0</v>
      </c>
      <c r="R34" s="3">
        <f>MAX(0,R33+(temps!R$126-temps!R34-$X$2))</f>
        <v>0</v>
      </c>
      <c r="S34" s="3">
        <f>MAX(0,S33+(temps!S$126-temps!S34-$X$2))</f>
        <v>0</v>
      </c>
      <c r="T34" s="3">
        <f>MAX(0,T33+(temps!T$126-temps!T34-$X$2))</f>
        <v>0</v>
      </c>
      <c r="U34" s="3">
        <f>MAX(0,U33+(temps!U$126-temps!U34-$X$2))</f>
        <v>0</v>
      </c>
    </row>
    <row r="35" spans="1:21" x14ac:dyDescent="0.25">
      <c r="A35" s="1">
        <f>temps!A35</f>
        <v>43315</v>
      </c>
      <c r="B35" s="3">
        <f>MAX(0,B34+(temps!B$126-temps!B35-$X$2))</f>
        <v>4.9354838709676869</v>
      </c>
      <c r="C35" s="3">
        <f>MAX(0,C34+(temps!C$126-temps!C35-$X$2))</f>
        <v>5.0322580645161565</v>
      </c>
      <c r="D35" s="3">
        <f>MAX(0,D34+(temps!D$126-temps!D35-$X$2))</f>
        <v>3.4193548387096655</v>
      </c>
      <c r="E35" s="3">
        <f>MAX(0,E34+(temps!E$126-temps!E35-$X$2))</f>
        <v>0</v>
      </c>
      <c r="F35" s="3">
        <f>MAX(0,F34+(temps!F$126-temps!F35-$X$2))</f>
        <v>23.16129032258057</v>
      </c>
      <c r="G35" s="3">
        <f>MAX(0,G34+(temps!G$126-temps!G35-$X$2))</f>
        <v>0</v>
      </c>
      <c r="H35" s="3">
        <f>MAX(0,H34+(temps!H$126-temps!H35-$X$2))</f>
        <v>0</v>
      </c>
      <c r="I35" s="3">
        <f>MAX(0,I34+(temps!I$126-temps!I35-$X$2))</f>
        <v>0</v>
      </c>
      <c r="J35" s="3">
        <f>MAX(0,J34+(temps!J$126-temps!J35-$X$2))</f>
        <v>0</v>
      </c>
      <c r="K35" s="3">
        <f>MAX(0,K34+(temps!K$126-temps!K35-$X$2))</f>
        <v>0</v>
      </c>
      <c r="L35" s="3">
        <f>MAX(0,L34+(temps!L$126-temps!L35-$X$2))</f>
        <v>0</v>
      </c>
      <c r="M35" s="3">
        <f>MAX(0,M34+(temps!M$126-temps!M35-$X$2))</f>
        <v>0</v>
      </c>
      <c r="N35" s="3">
        <f>MAX(0,N34+(temps!N$126-temps!N35-$X$2))</f>
        <v>0</v>
      </c>
      <c r="O35" s="3">
        <f>MAX(0,O34+(temps!O$126-temps!O35-$X$2))</f>
        <v>0</v>
      </c>
      <c r="P35" s="3">
        <f>MAX(0,P34+(temps!P$126-temps!P35-$X$2))</f>
        <v>0</v>
      </c>
      <c r="Q35" s="3">
        <f>MAX(0,Q34+(temps!Q$126-temps!Q35-$X$2))</f>
        <v>0</v>
      </c>
      <c r="R35" s="3">
        <f>MAX(0,R34+(temps!R$126-temps!R35-$X$2))</f>
        <v>0</v>
      </c>
      <c r="S35" s="3">
        <f>MAX(0,S34+(temps!S$126-temps!S35-$X$2))</f>
        <v>0</v>
      </c>
      <c r="T35" s="3">
        <f>MAX(0,T34+(temps!T$126-temps!T35-$X$2))</f>
        <v>0</v>
      </c>
      <c r="U35" s="3">
        <f>MAX(0,U34+(temps!U$126-temps!U35-$X$2))</f>
        <v>0</v>
      </c>
    </row>
    <row r="36" spans="1:21" x14ac:dyDescent="0.25">
      <c r="A36" s="1">
        <f>temps!A36</f>
        <v>43316</v>
      </c>
      <c r="B36" s="3">
        <f>MAX(0,B35+(temps!B$126-temps!B36-$X$2))</f>
        <v>0.12903225806445562</v>
      </c>
      <c r="C36" s="3">
        <f>MAX(0,C35+(temps!C$126-temps!C36-$X$2))</f>
        <v>0</v>
      </c>
      <c r="D36" s="3">
        <f>MAX(0,D35+(temps!D$126-temps!D36-$X$2))</f>
        <v>2.1290322580644983</v>
      </c>
      <c r="E36" s="3">
        <f>MAX(0,E35+(temps!E$126-temps!E36-$X$2))</f>
        <v>0</v>
      </c>
      <c r="F36" s="3">
        <f>MAX(0,F35+(temps!F$126-temps!F36-$X$2))</f>
        <v>21.90322580645153</v>
      </c>
      <c r="G36" s="3">
        <f>MAX(0,G35+(temps!G$126-temps!G36-$X$2))</f>
        <v>0</v>
      </c>
      <c r="H36" s="3">
        <f>MAX(0,H35+(temps!H$126-temps!H36-$X$2))</f>
        <v>0</v>
      </c>
      <c r="I36" s="3">
        <f>MAX(0,I35+(temps!I$126-temps!I36-$X$2))</f>
        <v>0</v>
      </c>
      <c r="J36" s="3">
        <f>MAX(0,J35+(temps!J$126-temps!J36-$X$2))</f>
        <v>0</v>
      </c>
      <c r="K36" s="3">
        <f>MAX(0,K35+(temps!K$126-temps!K36-$X$2))</f>
        <v>0</v>
      </c>
      <c r="L36" s="3">
        <f>MAX(0,L35+(temps!L$126-temps!L36-$X$2))</f>
        <v>0</v>
      </c>
      <c r="M36" s="3">
        <f>MAX(0,M35+(temps!M$126-temps!M36-$X$2))</f>
        <v>0</v>
      </c>
      <c r="N36" s="3">
        <f>MAX(0,N35+(temps!N$126-temps!N36-$X$2))</f>
        <v>0</v>
      </c>
      <c r="O36" s="3">
        <f>MAX(0,O35+(temps!O$126-temps!O36-$X$2))</f>
        <v>0</v>
      </c>
      <c r="P36" s="3">
        <f>MAX(0,P35+(temps!P$126-temps!P36-$X$2))</f>
        <v>0</v>
      </c>
      <c r="Q36" s="3">
        <f>MAX(0,Q35+(temps!Q$126-temps!Q36-$X$2))</f>
        <v>1.9354838709677438</v>
      </c>
      <c r="R36" s="3">
        <f>MAX(0,R35+(temps!R$126-temps!R36-$X$2))</f>
        <v>2.0967741935483843</v>
      </c>
      <c r="S36" s="3">
        <f>MAX(0,S35+(temps!S$126-temps!S36-$X$2))</f>
        <v>0</v>
      </c>
      <c r="T36" s="3">
        <f>MAX(0,T35+(temps!T$126-temps!T36-$X$2))</f>
        <v>0</v>
      </c>
      <c r="U36" s="3">
        <f>MAX(0,U35+(temps!U$126-temps!U36-$X$2))</f>
        <v>0</v>
      </c>
    </row>
    <row r="37" spans="1:21" x14ac:dyDescent="0.25">
      <c r="A37" s="1">
        <f>temps!A37</f>
        <v>43317</v>
      </c>
      <c r="B37" s="3">
        <f>MAX(0,B36+(temps!B$126-temps!B37-$X$2))</f>
        <v>0</v>
      </c>
      <c r="C37" s="3">
        <f>MAX(0,C36+(temps!C$126-temps!C37-$X$2))</f>
        <v>0</v>
      </c>
      <c r="D37" s="3">
        <f>MAX(0,D36+(temps!D$126-temps!D37-$X$2))</f>
        <v>0</v>
      </c>
      <c r="E37" s="3">
        <f>MAX(0,E36+(temps!E$126-temps!E37-$X$2))</f>
        <v>0</v>
      </c>
      <c r="F37" s="3">
        <f>MAX(0,F36+(temps!F$126-temps!F37-$X$2))</f>
        <v>17.645161290322491</v>
      </c>
      <c r="G37" s="3">
        <f>MAX(0,G36+(temps!G$126-temps!G37-$X$2))</f>
        <v>0</v>
      </c>
      <c r="H37" s="3">
        <f>MAX(0,H36+(temps!H$126-temps!H37-$X$2))</f>
        <v>0</v>
      </c>
      <c r="I37" s="3">
        <f>MAX(0,I36+(temps!I$126-temps!I37-$X$2))</f>
        <v>0</v>
      </c>
      <c r="J37" s="3">
        <f>MAX(0,J36+(temps!J$126-temps!J37-$X$2))</f>
        <v>0</v>
      </c>
      <c r="K37" s="3">
        <f>MAX(0,K36+(temps!K$126-temps!K37-$X$2))</f>
        <v>0</v>
      </c>
      <c r="L37" s="3">
        <f>MAX(0,L36+(temps!L$126-temps!L37-$X$2))</f>
        <v>0</v>
      </c>
      <c r="M37" s="3">
        <f>MAX(0,M36+(temps!M$126-temps!M37-$X$2))</f>
        <v>0</v>
      </c>
      <c r="N37" s="3">
        <f>MAX(0,N36+(temps!N$126-temps!N37-$X$2))</f>
        <v>0</v>
      </c>
      <c r="O37" s="3">
        <f>MAX(0,O36+(temps!O$126-temps!O37-$X$2))</f>
        <v>0</v>
      </c>
      <c r="P37" s="3">
        <f>MAX(0,P36+(temps!P$126-temps!P37-$X$2))</f>
        <v>0</v>
      </c>
      <c r="Q37" s="3">
        <f>MAX(0,Q36+(temps!Q$126-temps!Q37-$X$2))</f>
        <v>0</v>
      </c>
      <c r="R37" s="3">
        <f>MAX(0,R36+(temps!R$126-temps!R37-$X$2))</f>
        <v>1.1935483870967687</v>
      </c>
      <c r="S37" s="3">
        <f>MAX(0,S36+(temps!S$126-temps!S37-$X$2))</f>
        <v>0</v>
      </c>
      <c r="T37" s="3">
        <f>MAX(0,T36+(temps!T$126-temps!T37-$X$2))</f>
        <v>0</v>
      </c>
      <c r="U37" s="3">
        <f>MAX(0,U36+(temps!U$126-temps!U37-$X$2))</f>
        <v>0</v>
      </c>
    </row>
    <row r="38" spans="1:21" x14ac:dyDescent="0.25">
      <c r="A38" s="1">
        <f>temps!A38</f>
        <v>43318</v>
      </c>
      <c r="B38" s="3">
        <f>MAX(0,B37+(temps!B$126-temps!B38-$X$2))</f>
        <v>0</v>
      </c>
      <c r="C38" s="3">
        <f>MAX(0,C37+(temps!C$126-temps!C38-$X$2))</f>
        <v>0</v>
      </c>
      <c r="D38" s="3">
        <f>MAX(0,D37+(temps!D$126-temps!D38-$X$2))</f>
        <v>0</v>
      </c>
      <c r="E38" s="3">
        <f>MAX(0,E37+(temps!E$126-temps!E38-$X$2))</f>
        <v>0</v>
      </c>
      <c r="F38" s="3">
        <f>MAX(0,F37+(temps!F$126-temps!F38-$X$2))</f>
        <v>13.387096774193452</v>
      </c>
      <c r="G38" s="3">
        <f>MAX(0,G37+(temps!G$126-temps!G38-$X$2))</f>
        <v>0</v>
      </c>
      <c r="H38" s="3">
        <f>MAX(0,H37+(temps!H$126-temps!H38-$X$2))</f>
        <v>0</v>
      </c>
      <c r="I38" s="3">
        <f>MAX(0,I37+(temps!I$126-temps!I38-$X$2))</f>
        <v>0</v>
      </c>
      <c r="J38" s="3">
        <f>MAX(0,J37+(temps!J$126-temps!J38-$X$2))</f>
        <v>0</v>
      </c>
      <c r="K38" s="3">
        <f>MAX(0,K37+(temps!K$126-temps!K38-$X$2))</f>
        <v>0</v>
      </c>
      <c r="L38" s="3">
        <f>MAX(0,L37+(temps!L$126-temps!L38-$X$2))</f>
        <v>0</v>
      </c>
      <c r="M38" s="3">
        <f>MAX(0,M37+(temps!M$126-temps!M38-$X$2))</f>
        <v>0</v>
      </c>
      <c r="N38" s="3">
        <f>MAX(0,N37+(temps!N$126-temps!N38-$X$2))</f>
        <v>0</v>
      </c>
      <c r="O38" s="3">
        <f>MAX(0,O37+(temps!O$126-temps!O38-$X$2))</f>
        <v>0</v>
      </c>
      <c r="P38" s="3">
        <f>MAX(0,P37+(temps!P$126-temps!P38-$X$2))</f>
        <v>0</v>
      </c>
      <c r="Q38" s="3">
        <f>MAX(0,Q37+(temps!Q$126-temps!Q38-$X$2))</f>
        <v>0</v>
      </c>
      <c r="R38" s="3">
        <f>MAX(0,R37+(temps!R$126-temps!R38-$X$2))</f>
        <v>4.290322580645153</v>
      </c>
      <c r="S38" s="3">
        <f>MAX(0,S37+(temps!S$126-temps!S38-$X$2))</f>
        <v>0</v>
      </c>
      <c r="T38" s="3">
        <f>MAX(0,T37+(temps!T$126-temps!T38-$X$2))</f>
        <v>0</v>
      </c>
      <c r="U38" s="3">
        <f>MAX(0,U37+(temps!U$126-temps!U38-$X$2))</f>
        <v>0</v>
      </c>
    </row>
    <row r="39" spans="1:21" x14ac:dyDescent="0.25">
      <c r="A39" s="1">
        <f>temps!A39</f>
        <v>43319</v>
      </c>
      <c r="B39" s="3">
        <f>MAX(0,B38+(temps!B$126-temps!B39-$X$2))</f>
        <v>0</v>
      </c>
      <c r="C39" s="3">
        <f>MAX(0,C38+(temps!C$126-temps!C39-$X$2))</f>
        <v>0</v>
      </c>
      <c r="D39" s="3">
        <f>MAX(0,D38+(temps!D$126-temps!D39-$X$2))</f>
        <v>0</v>
      </c>
      <c r="E39" s="3">
        <f>MAX(0,E38+(temps!E$126-temps!E39-$X$2))</f>
        <v>0</v>
      </c>
      <c r="F39" s="3">
        <f>MAX(0,F38+(temps!F$126-temps!F39-$X$2))</f>
        <v>9.129032258064413</v>
      </c>
      <c r="G39" s="3">
        <f>MAX(0,G38+(temps!G$126-temps!G39-$X$2))</f>
        <v>0</v>
      </c>
      <c r="H39" s="3">
        <f>MAX(0,H38+(temps!H$126-temps!H39-$X$2))</f>
        <v>0</v>
      </c>
      <c r="I39" s="3">
        <f>MAX(0,I38+(temps!I$126-temps!I39-$X$2))</f>
        <v>0</v>
      </c>
      <c r="J39" s="3">
        <f>MAX(0,J38+(temps!J$126-temps!J39-$X$2))</f>
        <v>1.8387096774193594</v>
      </c>
      <c r="K39" s="3">
        <f>MAX(0,K38+(temps!K$126-temps!K39-$X$2))</f>
        <v>1.9354838709677438</v>
      </c>
      <c r="L39" s="3">
        <f>MAX(0,L38+(temps!L$126-temps!L39-$X$2))</f>
        <v>0</v>
      </c>
      <c r="M39" s="3">
        <f>MAX(0,M38+(temps!M$126-temps!M39-$X$2))</f>
        <v>0</v>
      </c>
      <c r="N39" s="3">
        <f>MAX(0,N38+(temps!N$126-temps!N39-$X$2))</f>
        <v>0</v>
      </c>
      <c r="O39" s="3">
        <f>MAX(0,O38+(temps!O$126-temps!O39-$X$2))</f>
        <v>0</v>
      </c>
      <c r="P39" s="3">
        <f>MAX(0,P38+(temps!P$126-temps!P39-$X$2))</f>
        <v>0</v>
      </c>
      <c r="Q39" s="3">
        <f>MAX(0,Q38+(temps!Q$126-temps!Q39-$X$2))</f>
        <v>0</v>
      </c>
      <c r="R39" s="3">
        <f>MAX(0,R38+(temps!R$126-temps!R39-$X$2))</f>
        <v>9.3870967741935374</v>
      </c>
      <c r="S39" s="3">
        <f>MAX(0,S38+(temps!S$126-temps!S39-$X$2))</f>
        <v>0</v>
      </c>
      <c r="T39" s="3">
        <f>MAX(0,T38+(temps!T$126-temps!T39-$X$2))</f>
        <v>0</v>
      </c>
      <c r="U39" s="3">
        <f>MAX(0,U38+(temps!U$126-temps!U39-$X$2))</f>
        <v>0</v>
      </c>
    </row>
    <row r="40" spans="1:21" x14ac:dyDescent="0.25">
      <c r="A40" s="1">
        <f>temps!A40</f>
        <v>43320</v>
      </c>
      <c r="B40" s="3">
        <f>MAX(0,B39+(temps!B$126-temps!B40-$X$2))</f>
        <v>2.1935483870967687</v>
      </c>
      <c r="C40" s="3">
        <f>MAX(0,C39+(temps!C$126-temps!C40-$X$2))</f>
        <v>2.2580645161290391</v>
      </c>
      <c r="D40" s="3">
        <f>MAX(0,D39+(temps!D$126-temps!D40-$X$2))</f>
        <v>0</v>
      </c>
      <c r="E40" s="3">
        <f>MAX(0,E39+(temps!E$126-temps!E40-$X$2))</f>
        <v>0</v>
      </c>
      <c r="F40" s="3">
        <f>MAX(0,F39+(temps!F$126-temps!F40-$X$2))</f>
        <v>4.8709677419353739</v>
      </c>
      <c r="G40" s="3">
        <f>MAX(0,G39+(temps!G$126-temps!G40-$X$2))</f>
        <v>0</v>
      </c>
      <c r="H40" s="3">
        <f>MAX(0,H39+(temps!H$126-temps!H40-$X$2))</f>
        <v>0</v>
      </c>
      <c r="I40" s="3">
        <f>MAX(0,I39+(temps!I$126-temps!I40-$X$2))</f>
        <v>0</v>
      </c>
      <c r="J40" s="3">
        <f>MAX(0,J39+(temps!J$126-temps!J40-$X$2))</f>
        <v>2.6774193548387188</v>
      </c>
      <c r="K40" s="3">
        <f>MAX(0,K39+(temps!K$126-temps!K40-$X$2))</f>
        <v>1.8709677419354875</v>
      </c>
      <c r="L40" s="3">
        <f>MAX(0,L39+(temps!L$126-temps!L40-$X$2))</f>
        <v>0</v>
      </c>
      <c r="M40" s="3">
        <f>MAX(0,M39+(temps!M$126-temps!M40-$X$2))</f>
        <v>0</v>
      </c>
      <c r="N40" s="3">
        <f>MAX(0,N39+(temps!N$126-temps!N40-$X$2))</f>
        <v>0</v>
      </c>
      <c r="O40" s="3">
        <f>MAX(0,O39+(temps!O$126-temps!O40-$X$2))</f>
        <v>0</v>
      </c>
      <c r="P40" s="3">
        <f>MAX(0,P39+(temps!P$126-temps!P40-$X$2))</f>
        <v>0</v>
      </c>
      <c r="Q40" s="3">
        <f>MAX(0,Q39+(temps!Q$126-temps!Q40-$X$2))</f>
        <v>0</v>
      </c>
      <c r="R40" s="3">
        <f>MAX(0,R39+(temps!R$126-temps!R40-$X$2))</f>
        <v>6.4838709677419217</v>
      </c>
      <c r="S40" s="3">
        <f>MAX(0,S39+(temps!S$126-temps!S40-$X$2))</f>
        <v>0</v>
      </c>
      <c r="T40" s="3">
        <f>MAX(0,T39+(temps!T$126-temps!T40-$X$2))</f>
        <v>0</v>
      </c>
      <c r="U40" s="3">
        <f>MAX(0,U39+(temps!U$126-temps!U40-$X$2))</f>
        <v>0</v>
      </c>
    </row>
    <row r="41" spans="1:21" x14ac:dyDescent="0.25">
      <c r="A41" s="1">
        <f>temps!A41</f>
        <v>43321</v>
      </c>
      <c r="B41" s="3">
        <f>MAX(0,B40+(temps!B$126-temps!B41-$X$2))</f>
        <v>0</v>
      </c>
      <c r="C41" s="3">
        <f>MAX(0,C40+(temps!C$126-temps!C41-$X$2))</f>
        <v>11.516129032258078</v>
      </c>
      <c r="D41" s="3">
        <f>MAX(0,D40+(temps!D$126-temps!D41-$X$2))</f>
        <v>2.7096774193548328</v>
      </c>
      <c r="E41" s="3">
        <f>MAX(0,E40+(temps!E$126-temps!E41-$X$2))</f>
        <v>0</v>
      </c>
      <c r="F41" s="3">
        <f>MAX(0,F40+(temps!F$126-temps!F41-$X$2))</f>
        <v>0</v>
      </c>
      <c r="G41" s="3">
        <f>MAX(0,G40+(temps!G$126-temps!G41-$X$2))</f>
        <v>0</v>
      </c>
      <c r="H41" s="3">
        <f>MAX(0,H40+(temps!H$126-temps!H41-$X$2))</f>
        <v>0</v>
      </c>
      <c r="I41" s="3">
        <f>MAX(0,I40+(temps!I$126-temps!I41-$X$2))</f>
        <v>0</v>
      </c>
      <c r="J41" s="3">
        <f>MAX(0,J40+(temps!J$126-temps!J41-$X$2))</f>
        <v>1.5161290322580783</v>
      </c>
      <c r="K41" s="3">
        <f>MAX(0,K40+(temps!K$126-temps!K41-$X$2))</f>
        <v>0</v>
      </c>
      <c r="L41" s="3">
        <f>MAX(0,L40+(temps!L$126-temps!L41-$X$2))</f>
        <v>0</v>
      </c>
      <c r="M41" s="3">
        <f>MAX(0,M40+(temps!M$126-temps!M41-$X$2))</f>
        <v>0</v>
      </c>
      <c r="N41" s="3">
        <f>MAX(0,N40+(temps!N$126-temps!N41-$X$2))</f>
        <v>0</v>
      </c>
      <c r="O41" s="3">
        <f>MAX(0,O40+(temps!O$126-temps!O41-$X$2))</f>
        <v>0</v>
      </c>
      <c r="P41" s="3">
        <f>MAX(0,P40+(temps!P$126-temps!P41-$X$2))</f>
        <v>0</v>
      </c>
      <c r="Q41" s="3">
        <f>MAX(0,Q40+(temps!Q$126-temps!Q41-$X$2))</f>
        <v>0</v>
      </c>
      <c r="R41" s="3">
        <f>MAX(0,R40+(temps!R$126-temps!R41-$X$2))</f>
        <v>7.5806451612903061</v>
      </c>
      <c r="S41" s="3">
        <f>MAX(0,S40+(temps!S$126-temps!S41-$X$2))</f>
        <v>0</v>
      </c>
      <c r="T41" s="3">
        <f>MAX(0,T40+(temps!T$126-temps!T41-$X$2))</f>
        <v>0</v>
      </c>
      <c r="U41" s="3">
        <f>MAX(0,U40+(temps!U$126-temps!U41-$X$2))</f>
        <v>0</v>
      </c>
    </row>
    <row r="42" spans="1:21" x14ac:dyDescent="0.25">
      <c r="A42" s="1">
        <f>temps!A42</f>
        <v>43322</v>
      </c>
      <c r="B42" s="3">
        <f>MAX(0,B41+(temps!B$126-temps!B42-$X$2))</f>
        <v>0</v>
      </c>
      <c r="C42" s="3">
        <f>MAX(0,C41+(temps!C$126-temps!C42-$X$2))</f>
        <v>13.774193548387117</v>
      </c>
      <c r="D42" s="3">
        <f>MAX(0,D41+(temps!D$126-temps!D42-$X$2))</f>
        <v>0.4193548387096655</v>
      </c>
      <c r="E42" s="3">
        <f>MAX(0,E41+(temps!E$126-temps!E42-$X$2))</f>
        <v>0</v>
      </c>
      <c r="F42" s="3">
        <f>MAX(0,F41+(temps!F$126-temps!F42-$X$2))</f>
        <v>0</v>
      </c>
      <c r="G42" s="3">
        <f>MAX(0,G41+(temps!G$126-temps!G42-$X$2))</f>
        <v>0</v>
      </c>
      <c r="H42" s="3">
        <f>MAX(0,H41+(temps!H$126-temps!H42-$X$2))</f>
        <v>0</v>
      </c>
      <c r="I42" s="3">
        <f>MAX(0,I41+(temps!I$126-temps!I42-$X$2))</f>
        <v>0</v>
      </c>
      <c r="J42" s="3">
        <f>MAX(0,J41+(temps!J$126-temps!J42-$X$2))</f>
        <v>9.3548387096774377</v>
      </c>
      <c r="K42" s="3">
        <f>MAX(0,K41+(temps!K$126-temps!K42-$X$2))</f>
        <v>0</v>
      </c>
      <c r="L42" s="3">
        <f>MAX(0,L41+(temps!L$126-temps!L42-$X$2))</f>
        <v>0</v>
      </c>
      <c r="M42" s="3">
        <f>MAX(0,M41+(temps!M$126-temps!M42-$X$2))</f>
        <v>0</v>
      </c>
      <c r="N42" s="3">
        <f>MAX(0,N41+(temps!N$126-temps!N42-$X$2))</f>
        <v>0</v>
      </c>
      <c r="O42" s="3">
        <f>MAX(0,O41+(temps!O$126-temps!O42-$X$2))</f>
        <v>0</v>
      </c>
      <c r="P42" s="3">
        <f>MAX(0,P41+(temps!P$126-temps!P42-$X$2))</f>
        <v>0</v>
      </c>
      <c r="Q42" s="3">
        <f>MAX(0,Q41+(temps!Q$126-temps!Q42-$X$2))</f>
        <v>0</v>
      </c>
      <c r="R42" s="3">
        <f>MAX(0,R41+(temps!R$126-temps!R42-$X$2))</f>
        <v>9.6774193548386904</v>
      </c>
      <c r="S42" s="3">
        <f>MAX(0,S41+(temps!S$126-temps!S42-$X$2))</f>
        <v>0</v>
      </c>
      <c r="T42" s="3">
        <f>MAX(0,T41+(temps!T$126-temps!T42-$X$2))</f>
        <v>0</v>
      </c>
      <c r="U42" s="3">
        <f>MAX(0,U41+(temps!U$126-temps!U42-$X$2))</f>
        <v>0</v>
      </c>
    </row>
    <row r="43" spans="1:21" x14ac:dyDescent="0.25">
      <c r="A43" s="1">
        <f>temps!A43</f>
        <v>43323</v>
      </c>
      <c r="B43" s="3">
        <f>MAX(0,B42+(temps!B$126-temps!B43-$X$2))</f>
        <v>0</v>
      </c>
      <c r="C43" s="3">
        <f>MAX(0,C42+(temps!C$126-temps!C43-$X$2))</f>
        <v>10.032258064516157</v>
      </c>
      <c r="D43" s="3">
        <f>MAX(0,D42+(temps!D$126-temps!D43-$X$2))</f>
        <v>0</v>
      </c>
      <c r="E43" s="3">
        <f>MAX(0,E42+(temps!E$126-temps!E43-$X$2))</f>
        <v>0</v>
      </c>
      <c r="F43" s="3">
        <f>MAX(0,F42+(temps!F$126-temps!F43-$X$2))</f>
        <v>0</v>
      </c>
      <c r="G43" s="3">
        <f>MAX(0,G42+(temps!G$126-temps!G43-$X$2))</f>
        <v>0</v>
      </c>
      <c r="H43" s="3">
        <f>MAX(0,H42+(temps!H$126-temps!H43-$X$2))</f>
        <v>0</v>
      </c>
      <c r="I43" s="3">
        <f>MAX(0,I42+(temps!I$126-temps!I43-$X$2))</f>
        <v>0</v>
      </c>
      <c r="J43" s="3">
        <f>MAX(0,J42+(temps!J$126-temps!J43-$X$2))</f>
        <v>10.193548387096797</v>
      </c>
      <c r="K43" s="3">
        <f>MAX(0,K42+(temps!K$126-temps!K43-$X$2))</f>
        <v>0</v>
      </c>
      <c r="L43" s="3">
        <f>MAX(0,L42+(temps!L$126-temps!L43-$X$2))</f>
        <v>0</v>
      </c>
      <c r="M43" s="3">
        <f>MAX(0,M42+(temps!M$126-temps!M43-$X$2))</f>
        <v>0</v>
      </c>
      <c r="N43" s="3">
        <f>MAX(0,N42+(temps!N$126-temps!N43-$X$2))</f>
        <v>0</v>
      </c>
      <c r="O43" s="3">
        <f>MAX(0,O42+(temps!O$126-temps!O43-$X$2))</f>
        <v>0</v>
      </c>
      <c r="P43" s="3">
        <f>MAX(0,P42+(temps!P$126-temps!P43-$X$2))</f>
        <v>0</v>
      </c>
      <c r="Q43" s="3">
        <f>MAX(0,Q42+(temps!Q$126-temps!Q43-$X$2))</f>
        <v>0</v>
      </c>
      <c r="R43" s="3">
        <f>MAX(0,R42+(temps!R$126-temps!R43-$X$2))</f>
        <v>13.774193548387075</v>
      </c>
      <c r="S43" s="3">
        <f>MAX(0,S42+(temps!S$126-temps!S43-$X$2))</f>
        <v>0</v>
      </c>
      <c r="T43" s="3">
        <f>MAX(0,T42+(temps!T$126-temps!T43-$X$2))</f>
        <v>0</v>
      </c>
      <c r="U43" s="3">
        <f>MAX(0,U42+(temps!U$126-temps!U43-$X$2))</f>
        <v>0</v>
      </c>
    </row>
    <row r="44" spans="1:21" x14ac:dyDescent="0.25">
      <c r="A44" s="1">
        <f>temps!A44</f>
        <v>43324</v>
      </c>
      <c r="B44" s="3">
        <f>MAX(0,B43+(temps!B$126-temps!B44-$X$2))</f>
        <v>0.19354838709676869</v>
      </c>
      <c r="C44" s="3">
        <f>MAX(0,C43+(temps!C$126-temps!C44-$X$2))</f>
        <v>4.2903225806451957</v>
      </c>
      <c r="D44" s="3">
        <f>MAX(0,D43+(temps!D$126-temps!D44-$X$2))</f>
        <v>0.70967741935483275</v>
      </c>
      <c r="E44" s="3">
        <f>MAX(0,E43+(temps!E$126-temps!E44-$X$2))</f>
        <v>0</v>
      </c>
      <c r="F44" s="3">
        <f>MAX(0,F43+(temps!F$126-temps!F44-$X$2))</f>
        <v>0</v>
      </c>
      <c r="G44" s="3">
        <f>MAX(0,G43+(temps!G$126-temps!G44-$X$2))</f>
        <v>0</v>
      </c>
      <c r="H44" s="3">
        <f>MAX(0,H43+(temps!H$126-temps!H44-$X$2))</f>
        <v>0</v>
      </c>
      <c r="I44" s="3">
        <f>MAX(0,I43+(temps!I$126-temps!I44-$X$2))</f>
        <v>0</v>
      </c>
      <c r="J44" s="3">
        <f>MAX(0,J43+(temps!J$126-temps!J44-$X$2))</f>
        <v>13.032258064516157</v>
      </c>
      <c r="K44" s="3">
        <f>MAX(0,K43+(temps!K$126-temps!K44-$X$2))</f>
        <v>0</v>
      </c>
      <c r="L44" s="3">
        <f>MAX(0,L43+(temps!L$126-temps!L44-$X$2))</f>
        <v>1.1935483870967687</v>
      </c>
      <c r="M44" s="3">
        <f>MAX(0,M43+(temps!M$126-temps!M44-$X$2))</f>
        <v>0</v>
      </c>
      <c r="N44" s="3">
        <f>MAX(0,N43+(temps!N$126-temps!N44-$X$2))</f>
        <v>3.1612903225806406</v>
      </c>
      <c r="O44" s="3">
        <f>MAX(0,O43+(temps!O$126-temps!O44-$X$2))</f>
        <v>0</v>
      </c>
      <c r="P44" s="3">
        <f>MAX(0,P43+(temps!P$126-temps!P44-$X$2))</f>
        <v>0</v>
      </c>
      <c r="Q44" s="3">
        <f>MAX(0,Q43+(temps!Q$126-temps!Q44-$X$2))</f>
        <v>0</v>
      </c>
      <c r="R44" s="3">
        <f>MAX(0,R43+(temps!R$126-temps!R44-$X$2))</f>
        <v>14.870967741935459</v>
      </c>
      <c r="S44" s="3">
        <f>MAX(0,S43+(temps!S$126-temps!S44-$X$2))</f>
        <v>0</v>
      </c>
      <c r="T44" s="3">
        <f>MAX(0,T43+(temps!T$126-temps!T44-$X$2))</f>
        <v>0</v>
      </c>
      <c r="U44" s="3">
        <f>MAX(0,U43+(temps!U$126-temps!U44-$X$2))</f>
        <v>0</v>
      </c>
    </row>
    <row r="45" spans="1:21" x14ac:dyDescent="0.25">
      <c r="A45" s="1">
        <f>temps!A45</f>
        <v>43325</v>
      </c>
      <c r="B45" s="3">
        <f>MAX(0,B44+(temps!B$126-temps!B45-$X$2))</f>
        <v>2.3870967741935374</v>
      </c>
      <c r="C45" s="3">
        <f>MAX(0,C44+(temps!C$126-temps!C45-$X$2))</f>
        <v>0</v>
      </c>
      <c r="D45" s="3">
        <f>MAX(0,D44+(temps!D$126-temps!D45-$X$2))</f>
        <v>0</v>
      </c>
      <c r="E45" s="3">
        <f>MAX(0,E44+(temps!E$126-temps!E45-$X$2))</f>
        <v>0</v>
      </c>
      <c r="F45" s="3">
        <f>MAX(0,F44+(temps!F$126-temps!F45-$X$2))</f>
        <v>0</v>
      </c>
      <c r="G45" s="3">
        <f>MAX(0,G44+(temps!G$126-temps!G45-$X$2))</f>
        <v>0.74193548387096087</v>
      </c>
      <c r="H45" s="3">
        <f>MAX(0,H44+(temps!H$126-temps!H45-$X$2))</f>
        <v>0</v>
      </c>
      <c r="I45" s="3">
        <f>MAX(0,I44+(temps!I$126-temps!I45-$X$2))</f>
        <v>0</v>
      </c>
      <c r="J45" s="3">
        <f>MAX(0,J44+(temps!J$126-temps!J45-$X$2))</f>
        <v>18.870967741935516</v>
      </c>
      <c r="K45" s="3">
        <f>MAX(0,K44+(temps!K$126-temps!K45-$X$2))</f>
        <v>0</v>
      </c>
      <c r="L45" s="3">
        <f>MAX(0,L44+(temps!L$126-temps!L45-$X$2))</f>
        <v>5.3870967741935374</v>
      </c>
      <c r="M45" s="3">
        <f>MAX(0,M44+(temps!M$126-temps!M45-$X$2))</f>
        <v>0</v>
      </c>
      <c r="N45" s="3">
        <f>MAX(0,N44+(temps!N$126-temps!N45-$X$2))</f>
        <v>6.3225806451612812</v>
      </c>
      <c r="O45" s="3">
        <f>MAX(0,O44+(temps!O$126-temps!O45-$X$2))</f>
        <v>0</v>
      </c>
      <c r="P45" s="3">
        <f>MAX(0,P44+(temps!P$126-temps!P45-$X$2))</f>
        <v>0</v>
      </c>
      <c r="Q45" s="3">
        <f>MAX(0,Q44+(temps!Q$126-temps!Q45-$X$2))</f>
        <v>0</v>
      </c>
      <c r="R45" s="3">
        <f>MAX(0,R44+(temps!R$126-temps!R45-$X$2))</f>
        <v>12.967741935483843</v>
      </c>
      <c r="S45" s="3">
        <f>MAX(0,S44+(temps!S$126-temps!S45-$X$2))</f>
        <v>0</v>
      </c>
      <c r="T45" s="3">
        <f>MAX(0,T44+(temps!T$126-temps!T45-$X$2))</f>
        <v>0</v>
      </c>
      <c r="U45" s="3">
        <f>MAX(0,U44+(temps!U$126-temps!U45-$X$2))</f>
        <v>0</v>
      </c>
    </row>
    <row r="46" spans="1:21" x14ac:dyDescent="0.25">
      <c r="A46" s="1">
        <f>temps!A46</f>
        <v>43326</v>
      </c>
      <c r="B46" s="3">
        <f>MAX(0,B45+(temps!B$126-temps!B46-$X$2))</f>
        <v>2.5806451612903061</v>
      </c>
      <c r="C46" s="3">
        <f>MAX(0,C45+(temps!C$126-temps!C46-$X$2))</f>
        <v>0</v>
      </c>
      <c r="D46" s="3">
        <f>MAX(0,D45+(temps!D$126-temps!D46-$X$2))</f>
        <v>4.7096774193548328</v>
      </c>
      <c r="E46" s="3">
        <f>MAX(0,E45+(temps!E$126-temps!E46-$X$2))</f>
        <v>0</v>
      </c>
      <c r="F46" s="3">
        <f>MAX(0,F45+(temps!F$126-temps!F46-$X$2))</f>
        <v>0</v>
      </c>
      <c r="G46" s="3">
        <f>MAX(0,G45+(temps!G$126-temps!G46-$X$2))</f>
        <v>0</v>
      </c>
      <c r="H46" s="3">
        <f>MAX(0,H45+(temps!H$126-temps!H46-$X$2))</f>
        <v>0</v>
      </c>
      <c r="I46" s="3">
        <f>MAX(0,I45+(temps!I$126-temps!I46-$X$2))</f>
        <v>0</v>
      </c>
      <c r="J46" s="3">
        <f>MAX(0,J45+(temps!J$126-temps!J46-$X$2))</f>
        <v>19.709677419354875</v>
      </c>
      <c r="K46" s="3">
        <f>MAX(0,K45+(temps!K$126-temps!K46-$X$2))</f>
        <v>0</v>
      </c>
      <c r="L46" s="3">
        <f>MAX(0,L45+(temps!L$126-temps!L46-$X$2))</f>
        <v>3.5806451612903061</v>
      </c>
      <c r="M46" s="3">
        <f>MAX(0,M45+(temps!M$126-temps!M46-$X$2))</f>
        <v>0</v>
      </c>
      <c r="N46" s="3">
        <f>MAX(0,N45+(temps!N$126-temps!N46-$X$2))</f>
        <v>6.4838709677419217</v>
      </c>
      <c r="O46" s="3">
        <f>MAX(0,O45+(temps!O$126-temps!O46-$X$2))</f>
        <v>0</v>
      </c>
      <c r="P46" s="3">
        <f>MAX(0,P45+(temps!P$126-temps!P46-$X$2))</f>
        <v>0</v>
      </c>
      <c r="Q46" s="3">
        <f>MAX(0,Q45+(temps!Q$126-temps!Q46-$X$2))</f>
        <v>0</v>
      </c>
      <c r="R46" s="3">
        <f>MAX(0,R45+(temps!R$126-temps!R46-$X$2))</f>
        <v>14.064516129032228</v>
      </c>
      <c r="S46" s="3">
        <f>MAX(0,S45+(temps!S$126-temps!S46-$X$2))</f>
        <v>0</v>
      </c>
      <c r="T46" s="3">
        <f>MAX(0,T45+(temps!T$126-temps!T46-$X$2))</f>
        <v>0</v>
      </c>
      <c r="U46" s="3">
        <f>MAX(0,U45+(temps!U$126-temps!U46-$X$2))</f>
        <v>0</v>
      </c>
    </row>
    <row r="47" spans="1:21" x14ac:dyDescent="0.25">
      <c r="A47" s="1">
        <f>temps!A47</f>
        <v>43327</v>
      </c>
      <c r="B47" s="3">
        <f>MAX(0,B46+(temps!B$126-temps!B47-$X$2))</f>
        <v>0</v>
      </c>
      <c r="C47" s="3">
        <f>MAX(0,C46+(temps!C$126-temps!C47-$X$2))</f>
        <v>0</v>
      </c>
      <c r="D47" s="3">
        <f>MAX(0,D46+(temps!D$126-temps!D47-$X$2))</f>
        <v>7.4193548387096655</v>
      </c>
      <c r="E47" s="3">
        <f>MAX(0,E46+(temps!E$126-temps!E47-$X$2))</f>
        <v>0</v>
      </c>
      <c r="F47" s="3">
        <f>MAX(0,F46+(temps!F$126-temps!F47-$X$2))</f>
        <v>0</v>
      </c>
      <c r="G47" s="3">
        <f>MAX(0,G46+(temps!G$126-temps!G47-$X$2))</f>
        <v>0</v>
      </c>
      <c r="H47" s="3">
        <f>MAX(0,H46+(temps!H$126-temps!H47-$X$2))</f>
        <v>0</v>
      </c>
      <c r="I47" s="3">
        <f>MAX(0,I46+(temps!I$126-temps!I47-$X$2))</f>
        <v>0</v>
      </c>
      <c r="J47" s="3">
        <f>MAX(0,J46+(temps!J$126-temps!J47-$X$2))</f>
        <v>20.548387096774235</v>
      </c>
      <c r="K47" s="3">
        <f>MAX(0,K46+(temps!K$126-temps!K47-$X$2))</f>
        <v>0</v>
      </c>
      <c r="L47" s="3">
        <f>MAX(0,L46+(temps!L$126-temps!L47-$X$2))</f>
        <v>2.7741935483870748</v>
      </c>
      <c r="M47" s="3">
        <f>MAX(0,M46+(temps!M$126-temps!M47-$X$2))</f>
        <v>0</v>
      </c>
      <c r="N47" s="3">
        <f>MAX(0,N46+(temps!N$126-temps!N47-$X$2))</f>
        <v>3.6451612903225623</v>
      </c>
      <c r="O47" s="3">
        <f>MAX(0,O46+(temps!O$126-temps!O47-$X$2))</f>
        <v>0</v>
      </c>
      <c r="P47" s="3">
        <f>MAX(0,P46+(temps!P$126-temps!P47-$X$2))</f>
        <v>0</v>
      </c>
      <c r="Q47" s="3">
        <f>MAX(0,Q46+(temps!Q$126-temps!Q47-$X$2))</f>
        <v>0</v>
      </c>
      <c r="R47" s="3">
        <f>MAX(0,R46+(temps!R$126-temps!R47-$X$2))</f>
        <v>18.161290322580612</v>
      </c>
      <c r="S47" s="3">
        <f>MAX(0,S46+(temps!S$126-temps!S47-$X$2))</f>
        <v>6.7096774193548328</v>
      </c>
      <c r="T47" s="3">
        <f>MAX(0,T46+(temps!T$126-temps!T47-$X$2))</f>
        <v>0</v>
      </c>
      <c r="U47" s="3">
        <f>MAX(0,U46+(temps!U$126-temps!U47-$X$2))</f>
        <v>0</v>
      </c>
    </row>
    <row r="48" spans="1:21" x14ac:dyDescent="0.25">
      <c r="A48" s="1">
        <f>temps!A48</f>
        <v>43328</v>
      </c>
      <c r="B48" s="3">
        <f>MAX(0,B47+(temps!B$126-temps!B48-$X$2))</f>
        <v>0</v>
      </c>
      <c r="C48" s="3">
        <f>MAX(0,C47+(temps!C$126-temps!C48-$X$2))</f>
        <v>0</v>
      </c>
      <c r="D48" s="3">
        <f>MAX(0,D47+(temps!D$126-temps!D48-$X$2))</f>
        <v>6.1290322580644983</v>
      </c>
      <c r="E48" s="3">
        <f>MAX(0,E47+(temps!E$126-temps!E48-$X$2))</f>
        <v>0</v>
      </c>
      <c r="F48" s="3">
        <f>MAX(0,F47+(temps!F$126-temps!F48-$X$2))</f>
        <v>0</v>
      </c>
      <c r="G48" s="3">
        <f>MAX(0,G47+(temps!G$126-temps!G48-$X$2))</f>
        <v>0</v>
      </c>
      <c r="H48" s="3">
        <f>MAX(0,H47+(temps!H$126-temps!H48-$X$2))</f>
        <v>0</v>
      </c>
      <c r="I48" s="3">
        <f>MAX(0,I47+(temps!I$126-temps!I48-$X$2))</f>
        <v>0</v>
      </c>
      <c r="J48" s="3">
        <f>MAX(0,J47+(temps!J$126-temps!J48-$X$2))</f>
        <v>19.387096774193594</v>
      </c>
      <c r="K48" s="3">
        <f>MAX(0,K47+(temps!K$126-temps!K48-$X$2))</f>
        <v>0</v>
      </c>
      <c r="L48" s="3">
        <f>MAX(0,L47+(temps!L$126-temps!L48-$X$2))</f>
        <v>0</v>
      </c>
      <c r="M48" s="3">
        <f>MAX(0,M47+(temps!M$126-temps!M48-$X$2))</f>
        <v>0</v>
      </c>
      <c r="N48" s="3">
        <f>MAX(0,N47+(temps!N$126-temps!N48-$X$2))</f>
        <v>1.8064516129032029</v>
      </c>
      <c r="O48" s="3">
        <f>MAX(0,O47+(temps!O$126-temps!O48-$X$2))</f>
        <v>0</v>
      </c>
      <c r="P48" s="3">
        <f>MAX(0,P47+(temps!P$126-temps!P48-$X$2))</f>
        <v>0</v>
      </c>
      <c r="Q48" s="3">
        <f>MAX(0,Q47+(temps!Q$126-temps!Q48-$X$2))</f>
        <v>0</v>
      </c>
      <c r="R48" s="3">
        <f>MAX(0,R47+(temps!R$126-temps!R48-$X$2))</f>
        <v>16.258064516128997</v>
      </c>
      <c r="S48" s="3">
        <f>MAX(0,S47+(temps!S$126-temps!S48-$X$2))</f>
        <v>19.419354838709666</v>
      </c>
      <c r="T48" s="3">
        <f>MAX(0,T47+(temps!T$126-temps!T48-$X$2))</f>
        <v>0</v>
      </c>
      <c r="U48" s="3">
        <f>MAX(0,U47+(temps!U$126-temps!U48-$X$2))</f>
        <v>0</v>
      </c>
    </row>
    <row r="49" spans="1:21" x14ac:dyDescent="0.25">
      <c r="A49" s="1">
        <f>temps!A49</f>
        <v>43329</v>
      </c>
      <c r="B49" s="3">
        <f>MAX(0,B48+(temps!B$126-temps!B49-$X$2))</f>
        <v>0</v>
      </c>
      <c r="C49" s="3">
        <f>MAX(0,C48+(temps!C$126-temps!C49-$X$2))</f>
        <v>0</v>
      </c>
      <c r="D49" s="3">
        <f>MAX(0,D48+(temps!D$126-temps!D49-$X$2))</f>
        <v>6.838709677419331</v>
      </c>
      <c r="E49" s="3">
        <f>MAX(0,E48+(temps!E$126-temps!E49-$X$2))</f>
        <v>0</v>
      </c>
      <c r="F49" s="3">
        <f>MAX(0,F48+(temps!F$126-temps!F49-$X$2))</f>
        <v>0</v>
      </c>
      <c r="G49" s="3">
        <f>MAX(0,G48+(temps!G$126-temps!G49-$X$2))</f>
        <v>0</v>
      </c>
      <c r="H49" s="3">
        <f>MAX(0,H48+(temps!H$126-temps!H49-$X$2))</f>
        <v>0</v>
      </c>
      <c r="I49" s="3">
        <f>MAX(0,I48+(temps!I$126-temps!I49-$X$2))</f>
        <v>0</v>
      </c>
      <c r="J49" s="3">
        <f>MAX(0,J48+(temps!J$126-temps!J49-$X$2))</f>
        <v>16.225806451612954</v>
      </c>
      <c r="K49" s="3">
        <f>MAX(0,K48+(temps!K$126-temps!K49-$X$2))</f>
        <v>0</v>
      </c>
      <c r="L49" s="3">
        <f>MAX(0,L48+(temps!L$126-temps!L49-$X$2))</f>
        <v>0</v>
      </c>
      <c r="M49" s="3">
        <f>MAX(0,M48+(temps!M$126-temps!M49-$X$2))</f>
        <v>0</v>
      </c>
      <c r="N49" s="3">
        <f>MAX(0,N48+(temps!N$126-temps!N49-$X$2))</f>
        <v>0.96774193548384346</v>
      </c>
      <c r="O49" s="3">
        <f>MAX(0,O48+(temps!O$126-temps!O49-$X$2))</f>
        <v>0</v>
      </c>
      <c r="P49" s="3">
        <f>MAX(0,P48+(temps!P$126-temps!P49-$X$2))</f>
        <v>0</v>
      </c>
      <c r="Q49" s="3">
        <f>MAX(0,Q48+(temps!Q$126-temps!Q49-$X$2))</f>
        <v>0</v>
      </c>
      <c r="R49" s="3">
        <f>MAX(0,R48+(temps!R$126-temps!R49-$X$2))</f>
        <v>18.354838709677381</v>
      </c>
      <c r="S49" s="3">
        <f>MAX(0,S48+(temps!S$126-temps!S49-$X$2))</f>
        <v>33.129032258064498</v>
      </c>
      <c r="T49" s="3">
        <f>MAX(0,T48+(temps!T$126-temps!T49-$X$2))</f>
        <v>0</v>
      </c>
      <c r="U49" s="3">
        <f>MAX(0,U48+(temps!U$126-temps!U49-$X$2))</f>
        <v>0</v>
      </c>
    </row>
    <row r="50" spans="1:21" x14ac:dyDescent="0.25">
      <c r="A50" s="1">
        <f>temps!A50</f>
        <v>43330</v>
      </c>
      <c r="B50" s="3">
        <f>MAX(0,B49+(temps!B$126-temps!B50-$X$2))</f>
        <v>0</v>
      </c>
      <c r="C50" s="3">
        <f>MAX(0,C49+(temps!C$126-temps!C50-$X$2))</f>
        <v>0</v>
      </c>
      <c r="D50" s="3">
        <f>MAX(0,D49+(temps!D$126-temps!D50-$X$2))</f>
        <v>4.5483870967741638</v>
      </c>
      <c r="E50" s="3">
        <f>MAX(0,E49+(temps!E$126-temps!E50-$X$2))</f>
        <v>0</v>
      </c>
      <c r="F50" s="3">
        <f>MAX(0,F49+(temps!F$126-temps!F50-$X$2))</f>
        <v>0</v>
      </c>
      <c r="G50" s="3">
        <f>MAX(0,G49+(temps!G$126-temps!G50-$X$2))</f>
        <v>0</v>
      </c>
      <c r="H50" s="3">
        <f>MAX(0,H49+(temps!H$126-temps!H50-$X$2))</f>
        <v>0</v>
      </c>
      <c r="I50" s="3">
        <f>MAX(0,I49+(temps!I$126-temps!I50-$X$2))</f>
        <v>0</v>
      </c>
      <c r="J50" s="3">
        <f>MAX(0,J49+(temps!J$126-temps!J50-$X$2))</f>
        <v>13.064516129032313</v>
      </c>
      <c r="K50" s="3">
        <f>MAX(0,K49+(temps!K$126-temps!K50-$X$2))</f>
        <v>0</v>
      </c>
      <c r="L50" s="3">
        <f>MAX(0,L49+(temps!L$126-temps!L50-$X$2))</f>
        <v>0</v>
      </c>
      <c r="M50" s="3">
        <f>MAX(0,M49+(temps!M$126-temps!M50-$X$2))</f>
        <v>0</v>
      </c>
      <c r="N50" s="3">
        <f>MAX(0,N49+(temps!N$126-temps!N50-$X$2))</f>
        <v>0</v>
      </c>
      <c r="O50" s="3">
        <f>MAX(0,O49+(temps!O$126-temps!O50-$X$2))</f>
        <v>0</v>
      </c>
      <c r="P50" s="3">
        <f>MAX(0,P49+(temps!P$126-temps!P50-$X$2))</f>
        <v>0</v>
      </c>
      <c r="Q50" s="3">
        <f>MAX(0,Q49+(temps!Q$126-temps!Q50-$X$2))</f>
        <v>0</v>
      </c>
      <c r="R50" s="3">
        <f>MAX(0,R49+(temps!R$126-temps!R50-$X$2))</f>
        <v>20.451612903225765</v>
      </c>
      <c r="S50" s="3">
        <f>MAX(0,S49+(temps!S$126-temps!S50-$X$2))</f>
        <v>35.838709677419331</v>
      </c>
      <c r="T50" s="3">
        <f>MAX(0,T49+(temps!T$126-temps!T50-$X$2))</f>
        <v>0</v>
      </c>
      <c r="U50" s="3">
        <f>MAX(0,U49+(temps!U$126-temps!U50-$X$2))</f>
        <v>0</v>
      </c>
    </row>
    <row r="51" spans="1:21" x14ac:dyDescent="0.25">
      <c r="A51" s="1">
        <f>temps!A51</f>
        <v>43331</v>
      </c>
      <c r="B51" s="3">
        <f>MAX(0,B50+(temps!B$126-temps!B51-$X$2))</f>
        <v>0</v>
      </c>
      <c r="C51" s="3">
        <f>MAX(0,C50+(temps!C$126-temps!C51-$X$2))</f>
        <v>0</v>
      </c>
      <c r="D51" s="3">
        <f>MAX(0,D50+(temps!D$126-temps!D51-$X$2))</f>
        <v>0</v>
      </c>
      <c r="E51" s="3">
        <f>MAX(0,E50+(temps!E$126-temps!E51-$X$2))</f>
        <v>0</v>
      </c>
      <c r="F51" s="3">
        <f>MAX(0,F50+(temps!F$126-temps!F51-$X$2))</f>
        <v>0</v>
      </c>
      <c r="G51" s="3">
        <f>MAX(0,G50+(temps!G$126-temps!G51-$X$2))</f>
        <v>0</v>
      </c>
      <c r="H51" s="3">
        <f>MAX(0,H50+(temps!H$126-temps!H51-$X$2))</f>
        <v>0</v>
      </c>
      <c r="I51" s="3">
        <f>MAX(0,I50+(temps!I$126-temps!I51-$X$2))</f>
        <v>0</v>
      </c>
      <c r="J51" s="3">
        <f>MAX(0,J50+(temps!J$126-temps!J51-$X$2))</f>
        <v>6.9032258064516725</v>
      </c>
      <c r="K51" s="3">
        <f>MAX(0,K50+(temps!K$126-temps!K51-$X$2))</f>
        <v>0</v>
      </c>
      <c r="L51" s="3">
        <f>MAX(0,L50+(temps!L$126-temps!L51-$X$2))</f>
        <v>0</v>
      </c>
      <c r="M51" s="3">
        <f>MAX(0,M50+(temps!M$126-temps!M51-$X$2))</f>
        <v>0</v>
      </c>
      <c r="N51" s="3">
        <f>MAX(0,N50+(temps!N$126-temps!N51-$X$2))</f>
        <v>0</v>
      </c>
      <c r="O51" s="3">
        <f>MAX(0,O50+(temps!O$126-temps!O51-$X$2))</f>
        <v>0</v>
      </c>
      <c r="P51" s="3">
        <f>MAX(0,P50+(temps!P$126-temps!P51-$X$2))</f>
        <v>0</v>
      </c>
      <c r="Q51" s="3">
        <f>MAX(0,Q50+(temps!Q$126-temps!Q51-$X$2))</f>
        <v>0</v>
      </c>
      <c r="R51" s="3">
        <f>MAX(0,R50+(temps!R$126-temps!R51-$X$2))</f>
        <v>25.54838709677415</v>
      </c>
      <c r="S51" s="3">
        <f>MAX(0,S50+(temps!S$126-temps!S51-$X$2))</f>
        <v>33.548387096774164</v>
      </c>
      <c r="T51" s="3">
        <f>MAX(0,T50+(temps!T$126-temps!T51-$X$2))</f>
        <v>0</v>
      </c>
      <c r="U51" s="3">
        <f>MAX(0,U50+(temps!U$126-temps!U51-$X$2))</f>
        <v>0</v>
      </c>
    </row>
    <row r="52" spans="1:21" x14ac:dyDescent="0.25">
      <c r="A52" s="1">
        <f>temps!A52</f>
        <v>43332</v>
      </c>
      <c r="B52" s="3">
        <f>MAX(0,B51+(temps!B$126-temps!B52-$X$2))</f>
        <v>0</v>
      </c>
      <c r="C52" s="3">
        <f>MAX(0,C51+(temps!C$126-temps!C52-$X$2))</f>
        <v>0</v>
      </c>
      <c r="D52" s="3">
        <f>MAX(0,D51+(temps!D$126-temps!D52-$X$2))</f>
        <v>5.7096774193548328</v>
      </c>
      <c r="E52" s="3">
        <f>MAX(0,E51+(temps!E$126-temps!E52-$X$2))</f>
        <v>0</v>
      </c>
      <c r="F52" s="3">
        <f>MAX(0,F51+(temps!F$126-temps!F52-$X$2))</f>
        <v>0</v>
      </c>
      <c r="G52" s="3">
        <f>MAX(0,G51+(temps!G$126-temps!G52-$X$2))</f>
        <v>0</v>
      </c>
      <c r="H52" s="3">
        <f>MAX(0,H51+(temps!H$126-temps!H52-$X$2))</f>
        <v>0</v>
      </c>
      <c r="I52" s="3">
        <f>MAX(0,I51+(temps!I$126-temps!I52-$X$2))</f>
        <v>0</v>
      </c>
      <c r="J52" s="3">
        <f>MAX(0,J51+(temps!J$126-temps!J52-$X$2))</f>
        <v>1.7419354838710319</v>
      </c>
      <c r="K52" s="3">
        <f>MAX(0,K51+(temps!K$126-temps!K52-$X$2))</f>
        <v>0</v>
      </c>
      <c r="L52" s="3">
        <f>MAX(0,L51+(temps!L$126-temps!L52-$X$2))</f>
        <v>0</v>
      </c>
      <c r="M52" s="3">
        <f>MAX(0,M51+(temps!M$126-temps!M52-$X$2))</f>
        <v>0</v>
      </c>
      <c r="N52" s="3">
        <f>MAX(0,N51+(temps!N$126-temps!N52-$X$2))</f>
        <v>0</v>
      </c>
      <c r="O52" s="3">
        <f>MAX(0,O51+(temps!O$126-temps!O52-$X$2))</f>
        <v>0</v>
      </c>
      <c r="P52" s="3">
        <f>MAX(0,P51+(temps!P$126-temps!P52-$X$2))</f>
        <v>0</v>
      </c>
      <c r="Q52" s="3">
        <f>MAX(0,Q51+(temps!Q$126-temps!Q52-$X$2))</f>
        <v>0</v>
      </c>
      <c r="R52" s="3">
        <f>MAX(0,R51+(temps!R$126-temps!R52-$X$2))</f>
        <v>30.645161290322534</v>
      </c>
      <c r="S52" s="3">
        <f>MAX(0,S51+(temps!S$126-temps!S52-$X$2))</f>
        <v>29.258064516128997</v>
      </c>
      <c r="T52" s="3">
        <f>MAX(0,T51+(temps!T$126-temps!T52-$X$2))</f>
        <v>0</v>
      </c>
      <c r="U52" s="3">
        <f>MAX(0,U51+(temps!U$126-temps!U52-$X$2))</f>
        <v>0</v>
      </c>
    </row>
    <row r="53" spans="1:21" x14ac:dyDescent="0.25">
      <c r="A53" s="1">
        <f>temps!A53</f>
        <v>43333</v>
      </c>
      <c r="B53" s="3">
        <f>MAX(0,B52+(temps!B$126-temps!B53-$X$2))</f>
        <v>0</v>
      </c>
      <c r="C53" s="3">
        <f>MAX(0,C52+(temps!C$126-temps!C53-$X$2))</f>
        <v>0.25806451612903913</v>
      </c>
      <c r="D53" s="3">
        <f>MAX(0,D52+(temps!D$126-temps!D53-$X$2))</f>
        <v>6.4193548387096655</v>
      </c>
      <c r="E53" s="3">
        <f>MAX(0,E52+(temps!E$126-temps!E53-$X$2))</f>
        <v>0</v>
      </c>
      <c r="F53" s="3">
        <f>MAX(0,F52+(temps!F$126-temps!F53-$X$2))</f>
        <v>0</v>
      </c>
      <c r="G53" s="3">
        <f>MAX(0,G52+(temps!G$126-temps!G53-$X$2))</f>
        <v>0</v>
      </c>
      <c r="H53" s="3">
        <f>MAX(0,H52+(temps!H$126-temps!H53-$X$2))</f>
        <v>0</v>
      </c>
      <c r="I53" s="3">
        <f>MAX(0,I52+(temps!I$126-temps!I53-$X$2))</f>
        <v>0</v>
      </c>
      <c r="J53" s="3">
        <f>MAX(0,J52+(temps!J$126-temps!J53-$X$2))</f>
        <v>2.5806451612903913</v>
      </c>
      <c r="K53" s="3">
        <f>MAX(0,K52+(temps!K$126-temps!K53-$X$2))</f>
        <v>0</v>
      </c>
      <c r="L53" s="3">
        <f>MAX(0,L52+(temps!L$126-temps!L53-$X$2))</f>
        <v>0</v>
      </c>
      <c r="M53" s="3">
        <f>MAX(0,M52+(temps!M$126-temps!M53-$X$2))</f>
        <v>0</v>
      </c>
      <c r="N53" s="3">
        <f>MAX(0,N52+(temps!N$126-temps!N53-$X$2))</f>
        <v>0</v>
      </c>
      <c r="O53" s="3">
        <f>MAX(0,O52+(temps!O$126-temps!O53-$X$2))</f>
        <v>0</v>
      </c>
      <c r="P53" s="3">
        <f>MAX(0,P52+(temps!P$126-temps!P53-$X$2))</f>
        <v>0</v>
      </c>
      <c r="Q53" s="3">
        <f>MAX(0,Q52+(temps!Q$126-temps!Q53-$X$2))</f>
        <v>0</v>
      </c>
      <c r="R53" s="3">
        <f>MAX(0,R52+(temps!R$126-temps!R53-$X$2))</f>
        <v>31.741935483870918</v>
      </c>
      <c r="S53" s="3">
        <f>MAX(0,S52+(temps!S$126-temps!S53-$X$2))</f>
        <v>24.967741935483829</v>
      </c>
      <c r="T53" s="3">
        <f>MAX(0,T52+(temps!T$126-temps!T53-$X$2))</f>
        <v>0</v>
      </c>
      <c r="U53" s="3">
        <f>MAX(0,U52+(temps!U$126-temps!U53-$X$2))</f>
        <v>0</v>
      </c>
    </row>
    <row r="54" spans="1:21" x14ac:dyDescent="0.25">
      <c r="A54" s="1">
        <f>temps!A54</f>
        <v>43334</v>
      </c>
      <c r="B54" s="3">
        <f>MAX(0,B53+(temps!B$126-temps!B54-$X$2))</f>
        <v>0</v>
      </c>
      <c r="C54" s="3">
        <f>MAX(0,C53+(temps!C$126-temps!C54-$X$2))</f>
        <v>3.5161290322580783</v>
      </c>
      <c r="D54" s="3">
        <f>MAX(0,D53+(temps!D$126-temps!D54-$X$2))</f>
        <v>4.1290322580644983</v>
      </c>
      <c r="E54" s="3">
        <f>MAX(0,E53+(temps!E$126-temps!E54-$X$2))</f>
        <v>0</v>
      </c>
      <c r="F54" s="3">
        <f>MAX(0,F53+(temps!F$126-temps!F54-$X$2))</f>
        <v>0.74193548387096087</v>
      </c>
      <c r="G54" s="3">
        <f>MAX(0,G53+(temps!G$126-temps!G54-$X$2))</f>
        <v>0</v>
      </c>
      <c r="H54" s="3">
        <f>MAX(0,H53+(temps!H$126-temps!H54-$X$2))</f>
        <v>0</v>
      </c>
      <c r="I54" s="3">
        <f>MAX(0,I53+(temps!I$126-temps!I54-$X$2))</f>
        <v>0</v>
      </c>
      <c r="J54" s="3">
        <f>MAX(0,J53+(temps!J$126-temps!J54-$X$2))</f>
        <v>1.4193548387097508</v>
      </c>
      <c r="K54" s="3">
        <f>MAX(0,K53+(temps!K$126-temps!K54-$X$2))</f>
        <v>0</v>
      </c>
      <c r="L54" s="3">
        <f>MAX(0,L53+(temps!L$126-temps!L54-$X$2))</f>
        <v>0</v>
      </c>
      <c r="M54" s="3">
        <f>MAX(0,M53+(temps!M$126-temps!M54-$X$2))</f>
        <v>0</v>
      </c>
      <c r="N54" s="3">
        <f>MAX(0,N53+(temps!N$126-temps!N54-$X$2))</f>
        <v>2.1612903225806406</v>
      </c>
      <c r="O54" s="3">
        <f>MAX(0,O53+(temps!O$126-temps!O54-$X$2))</f>
        <v>0</v>
      </c>
      <c r="P54" s="3">
        <f>MAX(0,P53+(temps!P$126-temps!P54-$X$2))</f>
        <v>0</v>
      </c>
      <c r="Q54" s="3">
        <f>MAX(0,Q53+(temps!Q$126-temps!Q54-$X$2))</f>
        <v>0</v>
      </c>
      <c r="R54" s="3">
        <f>MAX(0,R53+(temps!R$126-temps!R54-$X$2))</f>
        <v>36.838709677419303</v>
      </c>
      <c r="S54" s="3">
        <f>MAX(0,S53+(temps!S$126-temps!S54-$X$2))</f>
        <v>16.677419354838662</v>
      </c>
      <c r="T54" s="3">
        <f>MAX(0,T53+(temps!T$126-temps!T54-$X$2))</f>
        <v>0</v>
      </c>
      <c r="U54" s="3">
        <f>MAX(0,U53+(temps!U$126-temps!U54-$X$2))</f>
        <v>0</v>
      </c>
    </row>
    <row r="55" spans="1:21" x14ac:dyDescent="0.25">
      <c r="A55" s="1">
        <f>temps!A55</f>
        <v>43335</v>
      </c>
      <c r="B55" s="3">
        <f>MAX(0,B54+(temps!B$126-temps!B55-$X$2))</f>
        <v>0</v>
      </c>
      <c r="C55" s="3">
        <f>MAX(0,C54+(temps!C$126-temps!C55-$X$2))</f>
        <v>4.7741935483871174</v>
      </c>
      <c r="D55" s="3">
        <f>MAX(0,D54+(temps!D$126-temps!D55-$X$2))</f>
        <v>1.838709677419331</v>
      </c>
      <c r="E55" s="3">
        <f>MAX(0,E54+(temps!E$126-temps!E55-$X$2))</f>
        <v>0</v>
      </c>
      <c r="F55" s="3">
        <f>MAX(0,F54+(temps!F$126-temps!F55-$X$2))</f>
        <v>0</v>
      </c>
      <c r="G55" s="3">
        <f>MAX(0,G54+(temps!G$126-temps!G55-$X$2))</f>
        <v>0</v>
      </c>
      <c r="H55" s="3">
        <f>MAX(0,H54+(temps!H$126-temps!H55-$X$2))</f>
        <v>0</v>
      </c>
      <c r="I55" s="3">
        <f>MAX(0,I54+(temps!I$126-temps!I55-$X$2))</f>
        <v>0</v>
      </c>
      <c r="J55" s="3">
        <f>MAX(0,J54+(temps!J$126-temps!J55-$X$2))</f>
        <v>0.25806451612911019</v>
      </c>
      <c r="K55" s="3">
        <f>MAX(0,K54+(temps!K$126-temps!K55-$X$2))</f>
        <v>0</v>
      </c>
      <c r="L55" s="3">
        <f>MAX(0,L54+(temps!L$126-temps!L55-$X$2))</f>
        <v>0</v>
      </c>
      <c r="M55" s="3">
        <f>MAX(0,M54+(temps!M$126-temps!M55-$X$2))</f>
        <v>0</v>
      </c>
      <c r="N55" s="3">
        <f>MAX(0,N54+(temps!N$126-temps!N55-$X$2))</f>
        <v>8.3225806451612812</v>
      </c>
      <c r="O55" s="3">
        <f>MAX(0,O54+(temps!O$126-temps!O55-$X$2))</f>
        <v>0.64516129032257652</v>
      </c>
      <c r="P55" s="3">
        <f>MAX(0,P54+(temps!P$126-temps!P55-$X$2))</f>
        <v>0</v>
      </c>
      <c r="Q55" s="3">
        <f>MAX(0,Q54+(temps!Q$126-temps!Q55-$X$2))</f>
        <v>0</v>
      </c>
      <c r="R55" s="3">
        <f>MAX(0,R54+(temps!R$126-temps!R55-$X$2))</f>
        <v>37.935483870967687</v>
      </c>
      <c r="S55" s="3">
        <f>MAX(0,S54+(temps!S$126-temps!S55-$X$2))</f>
        <v>6.3870967741934948</v>
      </c>
      <c r="T55" s="3">
        <f>MAX(0,T54+(temps!T$126-temps!T55-$X$2))</f>
        <v>0</v>
      </c>
      <c r="U55" s="3">
        <f>MAX(0,U54+(temps!U$126-temps!U55-$X$2))</f>
        <v>0</v>
      </c>
    </row>
    <row r="56" spans="1:21" x14ac:dyDescent="0.25">
      <c r="A56" s="1">
        <f>temps!A56</f>
        <v>43336</v>
      </c>
      <c r="B56" s="3">
        <f>MAX(0,B55+(temps!B$126-temps!B56-$X$2))</f>
        <v>0</v>
      </c>
      <c r="C56" s="3">
        <f>MAX(0,C55+(temps!C$126-temps!C56-$X$2))</f>
        <v>5.0322580645161565</v>
      </c>
      <c r="D56" s="3">
        <f>MAX(0,D55+(temps!D$126-temps!D56-$X$2))</f>
        <v>0</v>
      </c>
      <c r="E56" s="3">
        <f>MAX(0,E55+(temps!E$126-temps!E56-$X$2))</f>
        <v>2.6451612903225765</v>
      </c>
      <c r="F56" s="3">
        <f>MAX(0,F55+(temps!F$126-temps!F56-$X$2))</f>
        <v>0</v>
      </c>
      <c r="G56" s="3">
        <f>MAX(0,G55+(temps!G$126-temps!G56-$X$2))</f>
        <v>0</v>
      </c>
      <c r="H56" s="3">
        <f>MAX(0,H55+(temps!H$126-temps!H56-$X$2))</f>
        <v>0</v>
      </c>
      <c r="I56" s="3">
        <f>MAX(0,I55+(temps!I$126-temps!I56-$X$2))</f>
        <v>0</v>
      </c>
      <c r="J56" s="3">
        <f>MAX(0,J55+(temps!J$126-temps!J56-$X$2))</f>
        <v>0</v>
      </c>
      <c r="K56" s="3">
        <f>MAX(0,K55+(temps!K$126-temps!K56-$X$2))</f>
        <v>0</v>
      </c>
      <c r="L56" s="3">
        <f>MAX(0,L55+(temps!L$126-temps!L56-$X$2))</f>
        <v>2.1935483870967687</v>
      </c>
      <c r="M56" s="3">
        <f>MAX(0,M55+(temps!M$126-temps!M56-$X$2))</f>
        <v>0</v>
      </c>
      <c r="N56" s="3">
        <f>MAX(0,N55+(temps!N$126-temps!N56-$X$2))</f>
        <v>9.4838709677419217</v>
      </c>
      <c r="O56" s="3">
        <f>MAX(0,O55+(temps!O$126-temps!O56-$X$2))</f>
        <v>0</v>
      </c>
      <c r="P56" s="3">
        <f>MAX(0,P55+(temps!P$126-temps!P56-$X$2))</f>
        <v>0</v>
      </c>
      <c r="Q56" s="3">
        <f>MAX(0,Q55+(temps!Q$126-temps!Q56-$X$2))</f>
        <v>0</v>
      </c>
      <c r="R56" s="3">
        <f>MAX(0,R55+(temps!R$126-temps!R56-$X$2))</f>
        <v>41.032258064516071</v>
      </c>
      <c r="S56" s="3">
        <f>MAX(0,S55+(temps!S$126-temps!S56-$X$2))</f>
        <v>2.0967741935483275</v>
      </c>
      <c r="T56" s="3">
        <f>MAX(0,T55+(temps!T$126-temps!T56-$X$2))</f>
        <v>0</v>
      </c>
      <c r="U56" s="3">
        <f>MAX(0,U55+(temps!U$126-temps!U56-$X$2))</f>
        <v>0</v>
      </c>
    </row>
    <row r="57" spans="1:21" x14ac:dyDescent="0.25">
      <c r="A57" s="1">
        <f>temps!A57</f>
        <v>43337</v>
      </c>
      <c r="B57" s="3">
        <f>MAX(0,B56+(temps!B$126-temps!B57-$X$2))</f>
        <v>2.1935483870967687</v>
      </c>
      <c r="C57" s="3">
        <f>MAX(0,C56+(temps!C$126-temps!C57-$X$2))</f>
        <v>3.2903225806451957</v>
      </c>
      <c r="D57" s="3">
        <f>MAX(0,D56+(temps!D$126-temps!D57-$X$2))</f>
        <v>0</v>
      </c>
      <c r="E57" s="3">
        <f>MAX(0,E56+(temps!E$126-temps!E57-$X$2))</f>
        <v>3.290322580645153</v>
      </c>
      <c r="F57" s="3">
        <f>MAX(0,F56+(temps!F$126-temps!F57-$X$2))</f>
        <v>0</v>
      </c>
      <c r="G57" s="3">
        <f>MAX(0,G56+(temps!G$126-temps!G57-$X$2))</f>
        <v>0</v>
      </c>
      <c r="H57" s="3">
        <f>MAX(0,H56+(temps!H$126-temps!H57-$X$2))</f>
        <v>0</v>
      </c>
      <c r="I57" s="3">
        <f>MAX(0,I56+(temps!I$126-temps!I57-$X$2))</f>
        <v>0</v>
      </c>
      <c r="J57" s="3">
        <f>MAX(0,J56+(temps!J$126-temps!J57-$X$2))</f>
        <v>0.83870967741935942</v>
      </c>
      <c r="K57" s="3">
        <f>MAX(0,K56+(temps!K$126-temps!K57-$X$2))</f>
        <v>0</v>
      </c>
      <c r="L57" s="3">
        <f>MAX(0,L56+(temps!L$126-temps!L57-$X$2))</f>
        <v>2.3870967741935374</v>
      </c>
      <c r="M57" s="3">
        <f>MAX(0,M56+(temps!M$126-temps!M57-$X$2))</f>
        <v>0</v>
      </c>
      <c r="N57" s="3">
        <f>MAX(0,N56+(temps!N$126-temps!N57-$X$2))</f>
        <v>15.645161290322562</v>
      </c>
      <c r="O57" s="3">
        <f>MAX(0,O56+(temps!O$126-temps!O57-$X$2))</f>
        <v>0</v>
      </c>
      <c r="P57" s="3">
        <f>MAX(0,P56+(temps!P$126-temps!P57-$X$2))</f>
        <v>0</v>
      </c>
      <c r="Q57" s="3">
        <f>MAX(0,Q56+(temps!Q$126-temps!Q57-$X$2))</f>
        <v>0</v>
      </c>
      <c r="R57" s="3">
        <f>MAX(0,R56+(temps!R$126-temps!R57-$X$2))</f>
        <v>45.129032258064456</v>
      </c>
      <c r="S57" s="3">
        <f>MAX(0,S56+(temps!S$126-temps!S57-$X$2))</f>
        <v>0</v>
      </c>
      <c r="T57" s="3">
        <f>MAX(0,T56+(temps!T$126-temps!T57-$X$2))</f>
        <v>0</v>
      </c>
      <c r="U57" s="3">
        <f>MAX(0,U56+(temps!U$126-temps!U57-$X$2))</f>
        <v>1.0645161290322562</v>
      </c>
    </row>
    <row r="58" spans="1:21" x14ac:dyDescent="0.25">
      <c r="A58" s="1">
        <f>temps!A58</f>
        <v>43338</v>
      </c>
      <c r="B58" s="3">
        <f>MAX(0,B57+(temps!B$126-temps!B58-$X$2))</f>
        <v>0.38709677419353739</v>
      </c>
      <c r="C58" s="3">
        <f>MAX(0,C57+(temps!C$126-temps!C58-$X$2))</f>
        <v>0</v>
      </c>
      <c r="D58" s="3">
        <f>MAX(0,D57+(temps!D$126-temps!D58-$X$2))</f>
        <v>0</v>
      </c>
      <c r="E58" s="3">
        <f>MAX(0,E57+(temps!E$126-temps!E58-$X$2))</f>
        <v>0</v>
      </c>
      <c r="F58" s="3">
        <f>MAX(0,F57+(temps!F$126-temps!F58-$X$2))</f>
        <v>0</v>
      </c>
      <c r="G58" s="3">
        <f>MAX(0,G57+(temps!G$126-temps!G58-$X$2))</f>
        <v>0</v>
      </c>
      <c r="H58" s="3">
        <f>MAX(0,H57+(temps!H$126-temps!H58-$X$2))</f>
        <v>0</v>
      </c>
      <c r="I58" s="3">
        <f>MAX(0,I57+(temps!I$126-temps!I58-$X$2))</f>
        <v>0</v>
      </c>
      <c r="J58" s="3">
        <f>MAX(0,J57+(temps!J$126-temps!J58-$X$2))</f>
        <v>0</v>
      </c>
      <c r="K58" s="3">
        <f>MAX(0,K57+(temps!K$126-temps!K58-$X$2))</f>
        <v>0</v>
      </c>
      <c r="L58" s="3">
        <f>MAX(0,L57+(temps!L$126-temps!L58-$X$2))</f>
        <v>0</v>
      </c>
      <c r="M58" s="3">
        <f>MAX(0,M57+(temps!M$126-temps!M58-$X$2))</f>
        <v>0</v>
      </c>
      <c r="N58" s="3">
        <f>MAX(0,N57+(temps!N$126-temps!N58-$X$2))</f>
        <v>16.806451612903203</v>
      </c>
      <c r="O58" s="3">
        <f>MAX(0,O57+(temps!O$126-temps!O58-$X$2))</f>
        <v>0</v>
      </c>
      <c r="P58" s="3">
        <f>MAX(0,P57+(temps!P$126-temps!P58-$X$2))</f>
        <v>0</v>
      </c>
      <c r="Q58" s="3">
        <f>MAX(0,Q57+(temps!Q$126-temps!Q58-$X$2))</f>
        <v>0</v>
      </c>
      <c r="R58" s="3">
        <f>MAX(0,R57+(temps!R$126-temps!R58-$X$2))</f>
        <v>44.22580645161284</v>
      </c>
      <c r="S58" s="3">
        <f>MAX(0,S57+(temps!S$126-temps!S58-$X$2))</f>
        <v>0</v>
      </c>
      <c r="T58" s="3">
        <f>MAX(0,T57+(temps!T$126-temps!T58-$X$2))</f>
        <v>0</v>
      </c>
      <c r="U58" s="3">
        <f>MAX(0,U57+(temps!U$126-temps!U58-$X$2))</f>
        <v>0.12903225806451246</v>
      </c>
    </row>
    <row r="59" spans="1:21" x14ac:dyDescent="0.25">
      <c r="A59" s="1">
        <f>temps!A59</f>
        <v>43339</v>
      </c>
      <c r="B59" s="3">
        <f>MAX(0,B58+(temps!B$126-temps!B59-$X$2))</f>
        <v>2.5806451612903061</v>
      </c>
      <c r="C59" s="3">
        <f>MAX(0,C58+(temps!C$126-temps!C59-$X$2))</f>
        <v>0</v>
      </c>
      <c r="D59" s="3">
        <f>MAX(0,D58+(temps!D$126-temps!D59-$X$2))</f>
        <v>0</v>
      </c>
      <c r="E59" s="3">
        <f>MAX(0,E58+(temps!E$126-temps!E59-$X$2))</f>
        <v>0</v>
      </c>
      <c r="F59" s="3">
        <f>MAX(0,F58+(temps!F$126-temps!F59-$X$2))</f>
        <v>0</v>
      </c>
      <c r="G59" s="3">
        <f>MAX(0,G58+(temps!G$126-temps!G59-$X$2))</f>
        <v>0</v>
      </c>
      <c r="H59" s="3">
        <f>MAX(0,H58+(temps!H$126-temps!H59-$X$2))</f>
        <v>0.25806451612903913</v>
      </c>
      <c r="I59" s="3">
        <f>MAX(0,I58+(temps!I$126-temps!I59-$X$2))</f>
        <v>0</v>
      </c>
      <c r="J59" s="3">
        <f>MAX(0,J58+(temps!J$126-temps!J59-$X$2))</f>
        <v>0</v>
      </c>
      <c r="K59" s="3">
        <f>MAX(0,K58+(temps!K$126-temps!K59-$X$2))</f>
        <v>0</v>
      </c>
      <c r="L59" s="3">
        <f>MAX(0,L58+(temps!L$126-temps!L59-$X$2))</f>
        <v>0</v>
      </c>
      <c r="M59" s="3">
        <f>MAX(0,M58+(temps!M$126-temps!M59-$X$2))</f>
        <v>0</v>
      </c>
      <c r="N59" s="3">
        <f>MAX(0,N58+(temps!N$126-temps!N59-$X$2))</f>
        <v>20.967741935483843</v>
      </c>
      <c r="O59" s="3">
        <f>MAX(0,O58+(temps!O$126-temps!O59-$X$2))</f>
        <v>0</v>
      </c>
      <c r="P59" s="3">
        <f>MAX(0,P58+(temps!P$126-temps!P59-$X$2))</f>
        <v>0</v>
      </c>
      <c r="Q59" s="3">
        <f>MAX(0,Q58+(temps!Q$126-temps!Q59-$X$2))</f>
        <v>0</v>
      </c>
      <c r="R59" s="3">
        <f>MAX(0,R58+(temps!R$126-temps!R59-$X$2))</f>
        <v>43.322580645161224</v>
      </c>
      <c r="S59" s="3">
        <f>MAX(0,S58+(temps!S$126-temps!S59-$X$2))</f>
        <v>0</v>
      </c>
      <c r="T59" s="3">
        <f>MAX(0,T58+(temps!T$126-temps!T59-$X$2))</f>
        <v>0</v>
      </c>
      <c r="U59" s="3">
        <f>MAX(0,U58+(temps!U$126-temps!U59-$X$2))</f>
        <v>0.19354838709676869</v>
      </c>
    </row>
    <row r="60" spans="1:21" x14ac:dyDescent="0.25">
      <c r="A60" s="1">
        <f>temps!A60</f>
        <v>43340</v>
      </c>
      <c r="B60" s="3">
        <f>MAX(0,B59+(temps!B$126-temps!B60-$X$2))</f>
        <v>2.7741935483870748</v>
      </c>
      <c r="C60" s="3">
        <f>MAX(0,C59+(temps!C$126-temps!C60-$X$2))</f>
        <v>0</v>
      </c>
      <c r="D60" s="3">
        <f>MAX(0,D59+(temps!D$126-temps!D60-$X$2))</f>
        <v>0</v>
      </c>
      <c r="E60" s="3">
        <f>MAX(0,E59+(temps!E$126-temps!E60-$X$2))</f>
        <v>0</v>
      </c>
      <c r="F60" s="3">
        <f>MAX(0,F59+(temps!F$126-temps!F60-$X$2))</f>
        <v>0</v>
      </c>
      <c r="G60" s="3">
        <f>MAX(0,G59+(temps!G$126-temps!G60-$X$2))</f>
        <v>0.74193548387096087</v>
      </c>
      <c r="H60" s="3">
        <f>MAX(0,H59+(temps!H$126-temps!H60-$X$2))</f>
        <v>2.5161290322580783</v>
      </c>
      <c r="I60" s="3">
        <f>MAX(0,I59+(temps!I$126-temps!I60-$X$2))</f>
        <v>0</v>
      </c>
      <c r="J60" s="3">
        <f>MAX(0,J59+(temps!J$126-temps!J60-$X$2))</f>
        <v>0</v>
      </c>
      <c r="K60" s="3">
        <f>MAX(0,K59+(temps!K$126-temps!K60-$X$2))</f>
        <v>0</v>
      </c>
      <c r="L60" s="3">
        <f>MAX(0,L59+(temps!L$126-temps!L60-$X$2))</f>
        <v>0</v>
      </c>
      <c r="M60" s="3">
        <f>MAX(0,M59+(temps!M$126-temps!M60-$X$2))</f>
        <v>0</v>
      </c>
      <c r="N60" s="3">
        <f>MAX(0,N59+(temps!N$126-temps!N60-$X$2))</f>
        <v>19.129032258064484</v>
      </c>
      <c r="O60" s="3">
        <f>MAX(0,O59+(temps!O$126-temps!O60-$X$2))</f>
        <v>6.6451612903225765</v>
      </c>
      <c r="P60" s="3">
        <f>MAX(0,P59+(temps!P$126-temps!P60-$X$2))</f>
        <v>0</v>
      </c>
      <c r="Q60" s="3">
        <f>MAX(0,Q59+(temps!Q$126-temps!Q60-$X$2))</f>
        <v>0</v>
      </c>
      <c r="R60" s="3">
        <f>MAX(0,R59+(temps!R$126-temps!R60-$X$2))</f>
        <v>52.419354838709609</v>
      </c>
      <c r="S60" s="3">
        <f>MAX(0,S59+(temps!S$126-temps!S60-$X$2))</f>
        <v>0</v>
      </c>
      <c r="T60" s="3">
        <f>MAX(0,T59+(temps!T$126-temps!T60-$X$2))</f>
        <v>0</v>
      </c>
      <c r="U60" s="3">
        <f>MAX(0,U59+(temps!U$126-temps!U60-$X$2))</f>
        <v>2.2580645161290249</v>
      </c>
    </row>
    <row r="61" spans="1:21" x14ac:dyDescent="0.25">
      <c r="A61" s="1">
        <f>temps!A61</f>
        <v>43341</v>
      </c>
      <c r="B61" s="3">
        <f>MAX(0,B60+(temps!B$126-temps!B61-$X$2))</f>
        <v>0.96774193548384346</v>
      </c>
      <c r="C61" s="3">
        <f>MAX(0,C60+(temps!C$126-temps!C61-$X$2))</f>
        <v>0</v>
      </c>
      <c r="D61" s="3">
        <f>MAX(0,D60+(temps!D$126-temps!D61-$X$2))</f>
        <v>0</v>
      </c>
      <c r="E61" s="3">
        <f>MAX(0,E60+(temps!E$126-temps!E61-$X$2))</f>
        <v>0</v>
      </c>
      <c r="F61" s="3">
        <f>MAX(0,F60+(temps!F$126-temps!F61-$X$2))</f>
        <v>0</v>
      </c>
      <c r="G61" s="3">
        <f>MAX(0,G60+(temps!G$126-temps!G61-$X$2))</f>
        <v>0</v>
      </c>
      <c r="H61" s="3">
        <f>MAX(0,H60+(temps!H$126-temps!H61-$X$2))</f>
        <v>4.7741935483871174</v>
      </c>
      <c r="I61" s="3">
        <f>MAX(0,I60+(temps!I$126-temps!I61-$X$2))</f>
        <v>0</v>
      </c>
      <c r="J61" s="3">
        <f>MAX(0,J60+(temps!J$126-temps!J61-$X$2))</f>
        <v>0</v>
      </c>
      <c r="K61" s="3">
        <f>MAX(0,K60+(temps!K$126-temps!K61-$X$2))</f>
        <v>0</v>
      </c>
      <c r="L61" s="3">
        <f>MAX(0,L60+(temps!L$126-temps!L61-$X$2))</f>
        <v>0</v>
      </c>
      <c r="M61" s="3">
        <f>MAX(0,M60+(temps!M$126-temps!M61-$X$2))</f>
        <v>0</v>
      </c>
      <c r="N61" s="3">
        <f>MAX(0,N60+(temps!N$126-temps!N61-$X$2))</f>
        <v>14.290322580645125</v>
      </c>
      <c r="O61" s="3">
        <f>MAX(0,O60+(temps!O$126-temps!O61-$X$2))</f>
        <v>2.290322580645153</v>
      </c>
      <c r="P61" s="3">
        <f>MAX(0,P60+(temps!P$126-temps!P61-$X$2))</f>
        <v>2.2580645161290391</v>
      </c>
      <c r="Q61" s="3">
        <f>MAX(0,Q60+(temps!Q$126-temps!Q61-$X$2))</f>
        <v>0</v>
      </c>
      <c r="R61" s="3">
        <f>MAX(0,R60+(temps!R$126-temps!R61-$X$2))</f>
        <v>55.516129032257993</v>
      </c>
      <c r="S61" s="3">
        <f>MAX(0,S60+(temps!S$126-temps!S61-$X$2))</f>
        <v>0</v>
      </c>
      <c r="T61" s="3">
        <f>MAX(0,T60+(temps!T$126-temps!T61-$X$2))</f>
        <v>0</v>
      </c>
      <c r="U61" s="3">
        <f>MAX(0,U60+(temps!U$126-temps!U61-$X$2))</f>
        <v>6.3225806451612812</v>
      </c>
    </row>
    <row r="62" spans="1:21" x14ac:dyDescent="0.25">
      <c r="A62" s="1">
        <f>temps!A62</f>
        <v>43342</v>
      </c>
      <c r="B62" s="3">
        <f>MAX(0,B61+(temps!B$126-temps!B62-$X$2))</f>
        <v>3.1612903225806122</v>
      </c>
      <c r="C62" s="3">
        <f>MAX(0,C61+(temps!C$126-temps!C62-$X$2))</f>
        <v>0</v>
      </c>
      <c r="D62" s="3">
        <f>MAX(0,D61+(temps!D$126-temps!D62-$X$2))</f>
        <v>0</v>
      </c>
      <c r="E62" s="3">
        <f>MAX(0,E61+(temps!E$126-temps!E62-$X$2))</f>
        <v>0</v>
      </c>
      <c r="F62" s="3">
        <f>MAX(0,F61+(temps!F$126-temps!F62-$X$2))</f>
        <v>0</v>
      </c>
      <c r="G62" s="3">
        <f>MAX(0,G61+(temps!G$126-temps!G62-$X$2))</f>
        <v>0.74193548387096087</v>
      </c>
      <c r="H62" s="3">
        <f>MAX(0,H61+(temps!H$126-temps!H62-$X$2))</f>
        <v>11.032258064516157</v>
      </c>
      <c r="I62" s="3">
        <f>MAX(0,I61+(temps!I$126-temps!I62-$X$2))</f>
        <v>0</v>
      </c>
      <c r="J62" s="3">
        <f>MAX(0,J61+(temps!J$126-temps!J62-$X$2))</f>
        <v>0</v>
      </c>
      <c r="K62" s="3">
        <f>MAX(0,K61+(temps!K$126-temps!K62-$X$2))</f>
        <v>0</v>
      </c>
      <c r="L62" s="3">
        <f>MAX(0,L61+(temps!L$126-temps!L62-$X$2))</f>
        <v>0</v>
      </c>
      <c r="M62" s="3">
        <f>MAX(0,M61+(temps!M$126-temps!M62-$X$2))</f>
        <v>0</v>
      </c>
      <c r="N62" s="3">
        <f>MAX(0,N61+(temps!N$126-temps!N62-$X$2))</f>
        <v>9.4516129032257652</v>
      </c>
      <c r="O62" s="3">
        <f>MAX(0,O61+(temps!O$126-temps!O62-$X$2))</f>
        <v>4.9354838709677296</v>
      </c>
      <c r="P62" s="3">
        <f>MAX(0,P61+(temps!P$126-temps!P62-$X$2))</f>
        <v>3.5161290322580783</v>
      </c>
      <c r="Q62" s="3">
        <f>MAX(0,Q61+(temps!Q$126-temps!Q62-$X$2))</f>
        <v>0</v>
      </c>
      <c r="R62" s="3">
        <f>MAX(0,R61+(temps!R$126-temps!R62-$X$2))</f>
        <v>64.612903225806377</v>
      </c>
      <c r="S62" s="3">
        <f>MAX(0,S61+(temps!S$126-temps!S62-$X$2))</f>
        <v>0</v>
      </c>
      <c r="T62" s="3">
        <f>MAX(0,T61+(temps!T$126-temps!T62-$X$2))</f>
        <v>0</v>
      </c>
      <c r="U62" s="3">
        <f>MAX(0,U61+(temps!U$126-temps!U62-$X$2))</f>
        <v>17.387096774193537</v>
      </c>
    </row>
    <row r="63" spans="1:21" x14ac:dyDescent="0.25">
      <c r="A63" s="1">
        <f>temps!A63</f>
        <v>43343</v>
      </c>
      <c r="B63" s="3">
        <f>MAX(0,B62+(temps!B$126-temps!B63-$X$2))</f>
        <v>7.3548387096773808</v>
      </c>
      <c r="C63" s="3">
        <f>MAX(0,C62+(temps!C$126-temps!C63-$X$2))</f>
        <v>0</v>
      </c>
      <c r="D63" s="3">
        <f>MAX(0,D62+(temps!D$126-temps!D63-$X$2))</f>
        <v>0</v>
      </c>
      <c r="E63" s="3">
        <f>MAX(0,E62+(temps!E$126-temps!E63-$X$2))</f>
        <v>0</v>
      </c>
      <c r="F63" s="3">
        <f>MAX(0,F62+(temps!F$126-temps!F63-$X$2))</f>
        <v>0</v>
      </c>
      <c r="G63" s="3">
        <f>MAX(0,G62+(temps!G$126-temps!G63-$X$2))</f>
        <v>0.48387096774192173</v>
      </c>
      <c r="H63" s="3">
        <f>MAX(0,H62+(temps!H$126-temps!H63-$X$2))</f>
        <v>18.290322580645196</v>
      </c>
      <c r="I63" s="3">
        <f>MAX(0,I62+(temps!I$126-temps!I63-$X$2))</f>
        <v>0</v>
      </c>
      <c r="J63" s="3">
        <f>MAX(0,J62+(temps!J$126-temps!J63-$X$2))</f>
        <v>0</v>
      </c>
      <c r="K63" s="3">
        <f>MAX(0,K62+(temps!K$126-temps!K63-$X$2))</f>
        <v>0</v>
      </c>
      <c r="L63" s="3">
        <f>MAX(0,L62+(temps!L$126-temps!L63-$X$2))</f>
        <v>5.1935483870967687</v>
      </c>
      <c r="M63" s="3">
        <f>MAX(0,M62+(temps!M$126-temps!M63-$X$2))</f>
        <v>0</v>
      </c>
      <c r="N63" s="3">
        <f>MAX(0,N62+(temps!N$126-temps!N63-$X$2))</f>
        <v>5.6129032258064058</v>
      </c>
      <c r="O63" s="3">
        <f>MAX(0,O62+(temps!O$126-temps!O63-$X$2))</f>
        <v>7.5806451612903061</v>
      </c>
      <c r="P63" s="3">
        <f>MAX(0,P62+(temps!P$126-temps!P63-$X$2))</f>
        <v>0.7741935483871174</v>
      </c>
      <c r="Q63" s="3">
        <f>MAX(0,Q62+(temps!Q$126-temps!Q63-$X$2))</f>
        <v>0</v>
      </c>
      <c r="R63" s="3">
        <f>MAX(0,R62+(temps!R$126-temps!R63-$X$2))</f>
        <v>64.709677419354762</v>
      </c>
      <c r="S63" s="3">
        <f>MAX(0,S62+(temps!S$126-temps!S63-$X$2))</f>
        <v>0</v>
      </c>
      <c r="T63" s="3">
        <f>MAX(0,T62+(temps!T$126-temps!T63-$X$2))</f>
        <v>0</v>
      </c>
      <c r="U63" s="3">
        <f>MAX(0,U62+(temps!U$126-temps!U63-$X$2))</f>
        <v>18.451612903225794</v>
      </c>
    </row>
    <row r="64" spans="1:21" x14ac:dyDescent="0.25">
      <c r="A64" s="1">
        <f>temps!A64</f>
        <v>43344</v>
      </c>
      <c r="B64" s="3">
        <f>MAX(0,B63+(temps!B$126-temps!B64-$X$2))</f>
        <v>13.54838709677415</v>
      </c>
      <c r="C64" s="3">
        <f>MAX(0,C63+(temps!C$126-temps!C64-$X$2))</f>
        <v>0</v>
      </c>
      <c r="D64" s="3">
        <f>MAX(0,D63+(temps!D$126-temps!D64-$X$2))</f>
        <v>0</v>
      </c>
      <c r="E64" s="3">
        <f>MAX(0,E63+(temps!E$126-temps!E64-$X$2))</f>
        <v>0</v>
      </c>
      <c r="F64" s="3">
        <f>MAX(0,F63+(temps!F$126-temps!F64-$X$2))</f>
        <v>7.7419354838709609</v>
      </c>
      <c r="G64" s="3">
        <f>MAX(0,G63+(temps!G$126-temps!G64-$X$2))</f>
        <v>2.2258064516128826</v>
      </c>
      <c r="H64" s="3">
        <f>MAX(0,H63+(temps!H$126-temps!H64-$X$2))</f>
        <v>18.548387096774235</v>
      </c>
      <c r="I64" s="3">
        <f>MAX(0,I63+(temps!I$126-temps!I64-$X$2))</f>
        <v>0</v>
      </c>
      <c r="J64" s="3">
        <f>MAX(0,J63+(temps!J$126-temps!J64-$X$2))</f>
        <v>0.83870967741935942</v>
      </c>
      <c r="K64" s="3">
        <f>MAX(0,K63+(temps!K$126-temps!K64-$X$2))</f>
        <v>0</v>
      </c>
      <c r="L64" s="3">
        <f>MAX(0,L63+(temps!L$126-temps!L64-$X$2))</f>
        <v>5.3870967741935374</v>
      </c>
      <c r="M64" s="3">
        <f>MAX(0,M63+(temps!M$126-temps!M64-$X$2))</f>
        <v>0</v>
      </c>
      <c r="N64" s="3">
        <f>MAX(0,N63+(temps!N$126-temps!N64-$X$2))</f>
        <v>8.7741935483870463</v>
      </c>
      <c r="O64" s="3">
        <f>MAX(0,O63+(temps!O$126-temps!O64-$X$2))</f>
        <v>18.225806451612883</v>
      </c>
      <c r="P64" s="3">
        <f>MAX(0,P63+(temps!P$126-temps!P64-$X$2))</f>
        <v>0</v>
      </c>
      <c r="Q64" s="3">
        <f>MAX(0,Q63+(temps!Q$126-temps!Q64-$X$2))</f>
        <v>0</v>
      </c>
      <c r="R64" s="3">
        <f>MAX(0,R63+(temps!R$126-temps!R64-$X$2))</f>
        <v>62.806451612903146</v>
      </c>
      <c r="S64" s="3">
        <f>MAX(0,S63+(temps!S$126-temps!S64-$X$2))</f>
        <v>0</v>
      </c>
      <c r="T64" s="3">
        <f>MAX(0,T63+(temps!T$126-temps!T64-$X$2))</f>
        <v>0</v>
      </c>
      <c r="U64" s="3">
        <f>MAX(0,U63+(temps!U$126-temps!U64-$X$2))</f>
        <v>16.51612903225805</v>
      </c>
    </row>
    <row r="65" spans="1:21" x14ac:dyDescent="0.25">
      <c r="A65" s="1">
        <f>temps!A65</f>
        <v>43345</v>
      </c>
      <c r="B65" s="3">
        <f>MAX(0,B64+(temps!B$126-temps!B65-$X$2))</f>
        <v>26.741935483870918</v>
      </c>
      <c r="C65" s="3">
        <f>MAX(0,C64+(temps!C$126-temps!C65-$X$2))</f>
        <v>0</v>
      </c>
      <c r="D65" s="3">
        <f>MAX(0,D64+(temps!D$126-temps!D65-$X$2))</f>
        <v>0.70967741935483275</v>
      </c>
      <c r="E65" s="3">
        <f>MAX(0,E64+(temps!E$126-temps!E65-$X$2))</f>
        <v>0</v>
      </c>
      <c r="F65" s="3">
        <f>MAX(0,F64+(temps!F$126-temps!F65-$X$2))</f>
        <v>13.483870967741922</v>
      </c>
      <c r="G65" s="3">
        <f>MAX(0,G64+(temps!G$126-temps!G65-$X$2))</f>
        <v>8.9677419354838435</v>
      </c>
      <c r="H65" s="3">
        <f>MAX(0,H64+(temps!H$126-temps!H65-$X$2))</f>
        <v>18.806451612903274</v>
      </c>
      <c r="I65" s="3">
        <f>MAX(0,I64+(temps!I$126-temps!I65-$X$2))</f>
        <v>0</v>
      </c>
      <c r="J65" s="3">
        <f>MAX(0,J64+(temps!J$126-temps!J65-$X$2))</f>
        <v>3.6774193548387188</v>
      </c>
      <c r="K65" s="3">
        <f>MAX(0,K64+(temps!K$126-temps!K65-$X$2))</f>
        <v>0</v>
      </c>
      <c r="L65" s="3">
        <f>MAX(0,L64+(temps!L$126-temps!L65-$X$2))</f>
        <v>4.5806451612903061</v>
      </c>
      <c r="M65" s="3">
        <f>MAX(0,M64+(temps!M$126-temps!M65-$X$2))</f>
        <v>0</v>
      </c>
      <c r="N65" s="3">
        <f>MAX(0,N64+(temps!N$126-temps!N65-$X$2))</f>
        <v>7.9354838709676869</v>
      </c>
      <c r="O65" s="3">
        <f>MAX(0,O64+(temps!O$126-temps!O65-$X$2))</f>
        <v>21.870967741935459</v>
      </c>
      <c r="P65" s="3">
        <f>MAX(0,P64+(temps!P$126-temps!P65-$X$2))</f>
        <v>0</v>
      </c>
      <c r="Q65" s="3">
        <f>MAX(0,Q64+(temps!Q$126-temps!Q65-$X$2))</f>
        <v>0</v>
      </c>
      <c r="R65" s="3">
        <f>MAX(0,R64+(temps!R$126-temps!R65-$X$2))</f>
        <v>62.90322580645153</v>
      </c>
      <c r="S65" s="3">
        <f>MAX(0,S64+(temps!S$126-temps!S65-$X$2))</f>
        <v>0</v>
      </c>
      <c r="T65" s="3">
        <f>MAX(0,T64+(temps!T$126-temps!T65-$X$2))</f>
        <v>0</v>
      </c>
      <c r="U65" s="3">
        <f>MAX(0,U64+(temps!U$126-temps!U65-$X$2))</f>
        <v>11.580645161290306</v>
      </c>
    </row>
    <row r="66" spans="1:21" x14ac:dyDescent="0.25">
      <c r="A66" s="1">
        <f>temps!A66</f>
        <v>43346</v>
      </c>
      <c r="B66" s="3">
        <f>MAX(0,B65+(temps!B$126-temps!B66-$X$2))</f>
        <v>25.935483870967687</v>
      </c>
      <c r="C66" s="3">
        <f>MAX(0,C65+(temps!C$126-temps!C66-$X$2))</f>
        <v>0</v>
      </c>
      <c r="D66" s="3">
        <f>MAX(0,D65+(temps!D$126-temps!D66-$X$2))</f>
        <v>8.4193548387096655</v>
      </c>
      <c r="E66" s="3">
        <f>MAX(0,E65+(temps!E$126-temps!E66-$X$2))</f>
        <v>0</v>
      </c>
      <c r="F66" s="3">
        <f>MAX(0,F65+(temps!F$126-temps!F66-$X$2))</f>
        <v>18.225806451612883</v>
      </c>
      <c r="G66" s="3">
        <f>MAX(0,G65+(temps!G$126-temps!G66-$X$2))</f>
        <v>17.709677419354804</v>
      </c>
      <c r="H66" s="3">
        <f>MAX(0,H65+(temps!H$126-temps!H66-$X$2))</f>
        <v>14.064516129032313</v>
      </c>
      <c r="I66" s="3">
        <f>MAX(0,I65+(temps!I$126-temps!I66-$X$2))</f>
        <v>0</v>
      </c>
      <c r="J66" s="3">
        <f>MAX(0,J65+(temps!J$126-temps!J66-$X$2))</f>
        <v>5.5161290322580783</v>
      </c>
      <c r="K66" s="3">
        <f>MAX(0,K65+(temps!K$126-temps!K66-$X$2))</f>
        <v>0</v>
      </c>
      <c r="L66" s="3">
        <f>MAX(0,L65+(temps!L$126-temps!L66-$X$2))</f>
        <v>4.7741935483870748</v>
      </c>
      <c r="M66" s="3">
        <f>MAX(0,M65+(temps!M$126-temps!M66-$X$2))</f>
        <v>0</v>
      </c>
      <c r="N66" s="3">
        <f>MAX(0,N65+(temps!N$126-temps!N66-$X$2))</f>
        <v>9.0967741935483275</v>
      </c>
      <c r="O66" s="3">
        <f>MAX(0,O65+(temps!O$126-temps!O66-$X$2))</f>
        <v>24.516129032258036</v>
      </c>
      <c r="P66" s="3">
        <f>MAX(0,P65+(temps!P$126-temps!P66-$X$2))</f>
        <v>0</v>
      </c>
      <c r="Q66" s="3">
        <f>MAX(0,Q65+(temps!Q$126-temps!Q66-$X$2))</f>
        <v>0</v>
      </c>
      <c r="R66" s="3">
        <f>MAX(0,R65+(temps!R$126-temps!R66-$X$2))</f>
        <v>66.999999999999915</v>
      </c>
      <c r="S66" s="3">
        <f>MAX(0,S65+(temps!S$126-temps!S66-$X$2))</f>
        <v>0</v>
      </c>
      <c r="T66" s="3">
        <f>MAX(0,T65+(temps!T$126-temps!T66-$X$2))</f>
        <v>0</v>
      </c>
      <c r="U66" s="3">
        <f>MAX(0,U65+(temps!U$126-temps!U66-$X$2))</f>
        <v>7.6451612903225623</v>
      </c>
    </row>
    <row r="67" spans="1:21" x14ac:dyDescent="0.25">
      <c r="A67" s="1">
        <f>temps!A67</f>
        <v>43347</v>
      </c>
      <c r="B67" s="3">
        <f>MAX(0,B66+(temps!B$126-temps!B67-$X$2))</f>
        <v>28.129032258064456</v>
      </c>
      <c r="C67" s="3">
        <f>MAX(0,C66+(temps!C$126-temps!C67-$X$2))</f>
        <v>1.2580645161290391</v>
      </c>
      <c r="D67" s="3">
        <f>MAX(0,D66+(temps!D$126-temps!D67-$X$2))</f>
        <v>3.1290322580644983</v>
      </c>
      <c r="E67" s="3">
        <f>MAX(0,E66+(temps!E$126-temps!E67-$X$2))</f>
        <v>0</v>
      </c>
      <c r="F67" s="3">
        <f>MAX(0,F66+(temps!F$126-temps!F67-$X$2))</f>
        <v>17.967741935483843</v>
      </c>
      <c r="G67" s="3">
        <f>MAX(0,G66+(temps!G$126-temps!G67-$X$2))</f>
        <v>18.451612903225765</v>
      </c>
      <c r="H67" s="3">
        <f>MAX(0,H66+(temps!H$126-temps!H67-$X$2))</f>
        <v>3.3225806451613522</v>
      </c>
      <c r="I67" s="3">
        <f>MAX(0,I66+(temps!I$126-temps!I67-$X$2))</f>
        <v>0</v>
      </c>
      <c r="J67" s="3">
        <f>MAX(0,J66+(temps!J$126-temps!J67-$X$2))</f>
        <v>6.3548387096774377</v>
      </c>
      <c r="K67" s="3">
        <f>MAX(0,K66+(temps!K$126-temps!K67-$X$2))</f>
        <v>0</v>
      </c>
      <c r="L67" s="3">
        <f>MAX(0,L66+(temps!L$126-temps!L67-$X$2))</f>
        <v>1.9677419354838435</v>
      </c>
      <c r="M67" s="3">
        <f>MAX(0,M66+(temps!M$126-temps!M67-$X$2))</f>
        <v>0</v>
      </c>
      <c r="N67" s="3">
        <f>MAX(0,N66+(temps!N$126-temps!N67-$X$2))</f>
        <v>8.2580645161289681</v>
      </c>
      <c r="O67" s="3">
        <f>MAX(0,O66+(temps!O$126-temps!O67-$X$2))</f>
        <v>23.161290322580612</v>
      </c>
      <c r="P67" s="3">
        <f>MAX(0,P66+(temps!P$126-temps!P67-$X$2))</f>
        <v>2.2580645161290391</v>
      </c>
      <c r="Q67" s="3">
        <f>MAX(0,Q66+(temps!Q$126-temps!Q67-$X$2))</f>
        <v>6.9354838709677438</v>
      </c>
      <c r="R67" s="3">
        <f>MAX(0,R66+(temps!R$126-temps!R67-$X$2))</f>
        <v>79.096774193548299</v>
      </c>
      <c r="S67" s="3">
        <f>MAX(0,S66+(temps!S$126-temps!S67-$X$2))</f>
        <v>0</v>
      </c>
      <c r="T67" s="3">
        <f>MAX(0,T66+(temps!T$126-temps!T67-$X$2))</f>
        <v>0</v>
      </c>
      <c r="U67" s="3">
        <f>MAX(0,U66+(temps!U$126-temps!U67-$X$2))</f>
        <v>0.70967741935481854</v>
      </c>
    </row>
    <row r="68" spans="1:21" x14ac:dyDescent="0.25">
      <c r="A68" s="1">
        <f>temps!A68</f>
        <v>43348</v>
      </c>
      <c r="B68" s="3">
        <f>MAX(0,B67+(temps!B$126-temps!B68-$X$2))</f>
        <v>27.322580645161224</v>
      </c>
      <c r="C68" s="3">
        <f>MAX(0,C67+(temps!C$126-temps!C68-$X$2))</f>
        <v>2.5161290322580783</v>
      </c>
      <c r="D68" s="3">
        <f>MAX(0,D67+(temps!D$126-temps!D68-$X$2))</f>
        <v>0</v>
      </c>
      <c r="E68" s="3">
        <f>MAX(0,E67+(temps!E$126-temps!E68-$X$2))</f>
        <v>0</v>
      </c>
      <c r="F68" s="3">
        <f>MAX(0,F67+(temps!F$126-temps!F68-$X$2))</f>
        <v>23.709677419354804</v>
      </c>
      <c r="G68" s="3">
        <f>MAX(0,G67+(temps!G$126-temps!G68-$X$2))</f>
        <v>10.193548387096726</v>
      </c>
      <c r="H68" s="3">
        <f>MAX(0,H67+(temps!H$126-temps!H68-$X$2))</f>
        <v>0</v>
      </c>
      <c r="I68" s="3">
        <f>MAX(0,I67+(temps!I$126-temps!I68-$X$2))</f>
        <v>0</v>
      </c>
      <c r="J68" s="3">
        <f>MAX(0,J67+(temps!J$126-temps!J68-$X$2))</f>
        <v>5.1935483870967971</v>
      </c>
      <c r="K68" s="3">
        <f>MAX(0,K67+(temps!K$126-temps!K68-$X$2))</f>
        <v>0.93548387096774377</v>
      </c>
      <c r="L68" s="3">
        <f>MAX(0,L67+(temps!L$126-temps!L68-$X$2))</f>
        <v>4.1612903225806122</v>
      </c>
      <c r="M68" s="3">
        <f>MAX(0,M67+(temps!M$126-temps!M68-$X$2))</f>
        <v>0</v>
      </c>
      <c r="N68" s="3">
        <f>MAX(0,N67+(temps!N$126-temps!N68-$X$2))</f>
        <v>4.4193548387096087</v>
      </c>
      <c r="O68" s="3">
        <f>MAX(0,O67+(temps!O$126-temps!O68-$X$2))</f>
        <v>21.806451612903189</v>
      </c>
      <c r="P68" s="3">
        <f>MAX(0,P67+(temps!P$126-temps!P68-$X$2))</f>
        <v>3.5161290322580783</v>
      </c>
      <c r="Q68" s="3">
        <f>MAX(0,Q67+(temps!Q$126-temps!Q68-$X$2))</f>
        <v>15.870967741935488</v>
      </c>
      <c r="R68" s="3">
        <f>MAX(0,R67+(temps!R$126-temps!R68-$X$2))</f>
        <v>83.193548387096683</v>
      </c>
      <c r="S68" s="3">
        <f>MAX(0,S67+(temps!S$126-temps!S68-$X$2))</f>
        <v>0</v>
      </c>
      <c r="T68" s="3">
        <f>MAX(0,T67+(temps!T$126-temps!T68-$X$2))</f>
        <v>0</v>
      </c>
      <c r="U68" s="3">
        <f>MAX(0,U67+(temps!U$126-temps!U68-$X$2))</f>
        <v>0</v>
      </c>
    </row>
    <row r="69" spans="1:21" x14ac:dyDescent="0.25">
      <c r="A69" s="1">
        <f>temps!A69</f>
        <v>43349</v>
      </c>
      <c r="B69" s="3">
        <f>MAX(0,B68+(temps!B$126-temps!B69-$X$2))</f>
        <v>24.516129032257993</v>
      </c>
      <c r="C69" s="3">
        <f>MAX(0,C68+(temps!C$126-temps!C69-$X$2))</f>
        <v>2.7741935483871174</v>
      </c>
      <c r="D69" s="3">
        <f>MAX(0,D68+(temps!D$126-temps!D69-$X$2))</f>
        <v>0</v>
      </c>
      <c r="E69" s="3">
        <f>MAX(0,E68+(temps!E$126-temps!E69-$X$2))</f>
        <v>0</v>
      </c>
      <c r="F69" s="3">
        <f>MAX(0,F68+(temps!F$126-temps!F69-$X$2))</f>
        <v>44.451612903225765</v>
      </c>
      <c r="G69" s="3">
        <f>MAX(0,G68+(temps!G$126-temps!G69-$X$2))</f>
        <v>3.9354838709676869</v>
      </c>
      <c r="H69" s="3">
        <f>MAX(0,H68+(temps!H$126-temps!H69-$X$2))</f>
        <v>0</v>
      </c>
      <c r="I69" s="3">
        <f>MAX(0,I68+(temps!I$126-temps!I69-$X$2))</f>
        <v>7.5806451612903203</v>
      </c>
      <c r="J69" s="3">
        <f>MAX(0,J68+(temps!J$126-temps!J69-$X$2))</f>
        <v>7.0322580645161565</v>
      </c>
      <c r="K69" s="3">
        <f>MAX(0,K68+(temps!K$126-temps!K69-$X$2))</f>
        <v>1.8709677419354875</v>
      </c>
      <c r="L69" s="3">
        <f>MAX(0,L68+(temps!L$126-temps!L69-$X$2))</f>
        <v>4.3548387096773808</v>
      </c>
      <c r="M69" s="3">
        <f>MAX(0,M68+(temps!M$126-temps!M69-$X$2))</f>
        <v>0</v>
      </c>
      <c r="N69" s="3">
        <f>MAX(0,N68+(temps!N$126-temps!N69-$X$2))</f>
        <v>1.5806451612902492</v>
      </c>
      <c r="O69" s="3">
        <f>MAX(0,O68+(temps!O$126-temps!O69-$X$2))</f>
        <v>18.451612903225765</v>
      </c>
      <c r="P69" s="3">
        <f>MAX(0,P68+(temps!P$126-temps!P69-$X$2))</f>
        <v>0</v>
      </c>
      <c r="Q69" s="3">
        <f>MAX(0,Q68+(temps!Q$126-temps!Q69-$X$2))</f>
        <v>27.806451612903231</v>
      </c>
      <c r="R69" s="3">
        <f>MAX(0,R68+(temps!R$126-temps!R69-$X$2))</f>
        <v>87.290322580645068</v>
      </c>
      <c r="S69" s="3">
        <f>MAX(0,S68+(temps!S$126-temps!S69-$X$2))</f>
        <v>0</v>
      </c>
      <c r="T69" s="3">
        <f>MAX(0,T68+(temps!T$126-temps!T69-$X$2))</f>
        <v>0</v>
      </c>
      <c r="U69" s="3">
        <f>MAX(0,U68+(temps!U$126-temps!U69-$X$2))</f>
        <v>6.4516129032256231E-2</v>
      </c>
    </row>
    <row r="70" spans="1:21" x14ac:dyDescent="0.25">
      <c r="A70" s="1">
        <f>temps!A70</f>
        <v>43350</v>
      </c>
      <c r="B70" s="3">
        <f>MAX(0,B69+(temps!B$126-temps!B70-$X$2))</f>
        <v>21.709677419354762</v>
      </c>
      <c r="C70" s="3">
        <f>MAX(0,C69+(temps!C$126-temps!C70-$X$2))</f>
        <v>0</v>
      </c>
      <c r="D70" s="3">
        <f>MAX(0,D69+(temps!D$126-temps!D70-$X$2))</f>
        <v>0</v>
      </c>
      <c r="E70" s="3">
        <f>MAX(0,E69+(temps!E$126-temps!E70-$X$2))</f>
        <v>0</v>
      </c>
      <c r="F70" s="3">
        <f>MAX(0,F69+(temps!F$126-temps!F70-$X$2))</f>
        <v>65.193548387096726</v>
      </c>
      <c r="G70" s="3">
        <f>MAX(0,G69+(temps!G$126-temps!G70-$X$2))</f>
        <v>0</v>
      </c>
      <c r="H70" s="3">
        <f>MAX(0,H69+(temps!H$126-temps!H70-$X$2))</f>
        <v>0</v>
      </c>
      <c r="I70" s="3">
        <f>MAX(0,I69+(temps!I$126-temps!I70-$X$2))</f>
        <v>13.161290322580641</v>
      </c>
      <c r="J70" s="3">
        <f>MAX(0,J69+(temps!J$126-temps!J70-$X$2))</f>
        <v>3.870967741935516</v>
      </c>
      <c r="K70" s="3">
        <f>MAX(0,K69+(temps!K$126-temps!K70-$X$2))</f>
        <v>0.80645161290323131</v>
      </c>
      <c r="L70" s="3">
        <f>MAX(0,L69+(temps!L$126-temps!L70-$X$2))</f>
        <v>9.5483870967741495</v>
      </c>
      <c r="M70" s="3">
        <f>MAX(0,M69+(temps!M$126-temps!M70-$X$2))</f>
        <v>0</v>
      </c>
      <c r="N70" s="3">
        <f>MAX(0,N69+(temps!N$126-temps!N70-$X$2))</f>
        <v>0</v>
      </c>
      <c r="O70" s="3">
        <f>MAX(0,O69+(temps!O$126-temps!O70-$X$2))</f>
        <v>16.096774193548342</v>
      </c>
      <c r="P70" s="3">
        <f>MAX(0,P69+(temps!P$126-temps!P70-$X$2))</f>
        <v>0</v>
      </c>
      <c r="Q70" s="3">
        <f>MAX(0,Q69+(temps!Q$126-temps!Q70-$X$2))</f>
        <v>45.741935483870975</v>
      </c>
      <c r="R70" s="3">
        <f>MAX(0,R69+(temps!R$126-temps!R70-$X$2))</f>
        <v>84.387096774193452</v>
      </c>
      <c r="S70" s="3">
        <f>MAX(0,S69+(temps!S$126-temps!S70-$X$2))</f>
        <v>0</v>
      </c>
      <c r="T70" s="3">
        <f>MAX(0,T69+(temps!T$126-temps!T70-$X$2))</f>
        <v>0</v>
      </c>
      <c r="U70" s="3">
        <f>MAX(0,U69+(temps!U$126-temps!U70-$X$2))</f>
        <v>0.12903225806451246</v>
      </c>
    </row>
    <row r="71" spans="1:21" x14ac:dyDescent="0.25">
      <c r="A71" s="1">
        <f>temps!A71</f>
        <v>43351</v>
      </c>
      <c r="B71" s="3">
        <f>MAX(0,B70+(temps!B$126-temps!B71-$X$2))</f>
        <v>18.90322580645153</v>
      </c>
      <c r="C71" s="3">
        <f>MAX(0,C70+(temps!C$126-temps!C71-$X$2))</f>
        <v>0</v>
      </c>
      <c r="D71" s="3">
        <f>MAX(0,D70+(temps!D$126-temps!D71-$X$2))</f>
        <v>0</v>
      </c>
      <c r="E71" s="3">
        <f>MAX(0,E70+(temps!E$126-temps!E71-$X$2))</f>
        <v>0</v>
      </c>
      <c r="F71" s="3">
        <f>MAX(0,F70+(temps!F$126-temps!F71-$X$2))</f>
        <v>76.935483870967687</v>
      </c>
      <c r="G71" s="3">
        <f>MAX(0,G70+(temps!G$126-temps!G71-$X$2))</f>
        <v>0</v>
      </c>
      <c r="H71" s="3">
        <f>MAX(0,H70+(temps!H$126-temps!H71-$X$2))</f>
        <v>0</v>
      </c>
      <c r="I71" s="3">
        <f>MAX(0,I70+(temps!I$126-temps!I71-$X$2))</f>
        <v>12.741935483870961</v>
      </c>
      <c r="J71" s="3">
        <f>MAX(0,J70+(temps!J$126-temps!J71-$X$2))</f>
        <v>13.709677419354875</v>
      </c>
      <c r="K71" s="3">
        <f>MAX(0,K70+(temps!K$126-temps!K71-$X$2))</f>
        <v>0</v>
      </c>
      <c r="L71" s="3">
        <f>MAX(0,L70+(temps!L$126-temps!L71-$X$2))</f>
        <v>11.741935483870918</v>
      </c>
      <c r="M71" s="3">
        <f>MAX(0,M70+(temps!M$126-temps!M71-$X$2))</f>
        <v>0</v>
      </c>
      <c r="N71" s="3">
        <f>MAX(0,N70+(temps!N$126-temps!N71-$X$2))</f>
        <v>0</v>
      </c>
      <c r="O71" s="3">
        <f>MAX(0,O70+(temps!O$126-temps!O71-$X$2))</f>
        <v>10.741935483870918</v>
      </c>
      <c r="P71" s="3">
        <f>MAX(0,P70+(temps!P$126-temps!P71-$X$2))</f>
        <v>0</v>
      </c>
      <c r="Q71" s="3">
        <f>MAX(0,Q70+(temps!Q$126-temps!Q71-$X$2))</f>
        <v>59.677419354838719</v>
      </c>
      <c r="R71" s="3">
        <f>MAX(0,R70+(temps!R$126-temps!R71-$X$2))</f>
        <v>85.483870967741836</v>
      </c>
      <c r="S71" s="3">
        <f>MAX(0,S70+(temps!S$126-temps!S71-$X$2))</f>
        <v>0</v>
      </c>
      <c r="T71" s="3">
        <f>MAX(0,T70+(temps!T$126-temps!T71-$X$2))</f>
        <v>0</v>
      </c>
      <c r="U71" s="3">
        <f>MAX(0,U70+(temps!U$126-temps!U71-$X$2))</f>
        <v>1.1935483870967687</v>
      </c>
    </row>
    <row r="72" spans="1:21" x14ac:dyDescent="0.25">
      <c r="A72" s="1">
        <f>temps!A72</f>
        <v>43352</v>
      </c>
      <c r="B72" s="3">
        <f>MAX(0,B71+(temps!B$126-temps!B72-$X$2))</f>
        <v>14.096774193548299</v>
      </c>
      <c r="C72" s="3">
        <f>MAX(0,C71+(temps!C$126-temps!C72-$X$2))</f>
        <v>0</v>
      </c>
      <c r="D72" s="3">
        <f>MAX(0,D71+(temps!D$126-temps!D72-$X$2))</f>
        <v>5.7096774193548328</v>
      </c>
      <c r="E72" s="3">
        <f>MAX(0,E71+(temps!E$126-temps!E72-$X$2))</f>
        <v>5.6451612903225765</v>
      </c>
      <c r="F72" s="3">
        <f>MAX(0,F71+(temps!F$126-temps!F72-$X$2))</f>
        <v>83.677419354838648</v>
      </c>
      <c r="G72" s="3">
        <f>MAX(0,G71+(temps!G$126-temps!G72-$X$2))</f>
        <v>0</v>
      </c>
      <c r="H72" s="3">
        <f>MAX(0,H71+(temps!H$126-temps!H72-$X$2))</f>
        <v>0</v>
      </c>
      <c r="I72" s="3">
        <f>MAX(0,I71+(temps!I$126-temps!I72-$X$2))</f>
        <v>11.322580645161281</v>
      </c>
      <c r="J72" s="3">
        <f>MAX(0,J71+(temps!J$126-temps!J72-$X$2))</f>
        <v>12.548387096774235</v>
      </c>
      <c r="K72" s="3">
        <f>MAX(0,K71+(temps!K$126-temps!K72-$X$2))</f>
        <v>0</v>
      </c>
      <c r="L72" s="3">
        <f>MAX(0,L71+(temps!L$126-temps!L72-$X$2))</f>
        <v>13.935483870967687</v>
      </c>
      <c r="M72" s="3">
        <f>MAX(0,M71+(temps!M$126-temps!M72-$X$2))</f>
        <v>0</v>
      </c>
      <c r="N72" s="3">
        <f>MAX(0,N71+(temps!N$126-temps!N72-$X$2))</f>
        <v>0</v>
      </c>
      <c r="O72" s="3">
        <f>MAX(0,O71+(temps!O$126-temps!O72-$X$2))</f>
        <v>8.3870967741934948</v>
      </c>
      <c r="P72" s="3">
        <f>MAX(0,P71+(temps!P$126-temps!P72-$X$2))</f>
        <v>0</v>
      </c>
      <c r="Q72" s="3">
        <f>MAX(0,Q71+(temps!Q$126-temps!Q72-$X$2))</f>
        <v>65.612903225806463</v>
      </c>
      <c r="R72" s="3">
        <f>MAX(0,R71+(temps!R$126-temps!R72-$X$2))</f>
        <v>91.580645161290221</v>
      </c>
      <c r="S72" s="3">
        <f>MAX(0,S71+(temps!S$126-temps!S72-$X$2))</f>
        <v>0</v>
      </c>
      <c r="T72" s="3">
        <f>MAX(0,T71+(temps!T$126-temps!T72-$X$2))</f>
        <v>0</v>
      </c>
      <c r="U72" s="3">
        <f>MAX(0,U71+(temps!U$126-temps!U72-$X$2))</f>
        <v>0</v>
      </c>
    </row>
    <row r="73" spans="1:21" x14ac:dyDescent="0.25">
      <c r="A73" s="1">
        <f>temps!A73</f>
        <v>43353</v>
      </c>
      <c r="B73" s="3">
        <f>MAX(0,B72+(temps!B$126-temps!B73-$X$2))</f>
        <v>16.290322580645068</v>
      </c>
      <c r="C73" s="3">
        <f>MAX(0,C72+(temps!C$126-temps!C73-$X$2))</f>
        <v>2.2580645161290391</v>
      </c>
      <c r="D73" s="3">
        <f>MAX(0,D72+(temps!D$126-temps!D73-$X$2))</f>
        <v>12.419354838709666</v>
      </c>
      <c r="E73" s="3">
        <f>MAX(0,E72+(temps!E$126-temps!E73-$X$2))</f>
        <v>1.290322580645153</v>
      </c>
      <c r="F73" s="3">
        <f>MAX(0,F72+(temps!F$126-temps!F73-$X$2))</f>
        <v>88.419354838709609</v>
      </c>
      <c r="G73" s="3">
        <f>MAX(0,G72+(temps!G$126-temps!G73-$X$2))</f>
        <v>0</v>
      </c>
      <c r="H73" s="3">
        <f>MAX(0,H72+(temps!H$126-temps!H73-$X$2))</f>
        <v>0</v>
      </c>
      <c r="I73" s="3">
        <f>MAX(0,I72+(temps!I$126-temps!I73-$X$2))</f>
        <v>12.903225806451601</v>
      </c>
      <c r="J73" s="3">
        <f>MAX(0,J72+(temps!J$126-temps!J73-$X$2))</f>
        <v>11.387096774193594</v>
      </c>
      <c r="K73" s="3">
        <f>MAX(0,K72+(temps!K$126-temps!K73-$X$2))</f>
        <v>0</v>
      </c>
      <c r="L73" s="3">
        <f>MAX(0,L72+(temps!L$126-temps!L73-$X$2))</f>
        <v>14.129032258064456</v>
      </c>
      <c r="M73" s="3">
        <f>MAX(0,M72+(temps!M$126-temps!M73-$X$2))</f>
        <v>0</v>
      </c>
      <c r="N73" s="3">
        <f>MAX(0,N72+(temps!N$126-temps!N73-$X$2))</f>
        <v>0</v>
      </c>
      <c r="O73" s="3">
        <f>MAX(0,O72+(temps!O$126-temps!O73-$X$2))</f>
        <v>10.032258064516071</v>
      </c>
      <c r="P73" s="3">
        <f>MAX(0,P72+(temps!P$126-temps!P73-$X$2))</f>
        <v>0</v>
      </c>
      <c r="Q73" s="3">
        <f>MAX(0,Q72+(temps!Q$126-temps!Q73-$X$2))</f>
        <v>68.548387096774206</v>
      </c>
      <c r="R73" s="3">
        <f>MAX(0,R72+(temps!R$126-temps!R73-$X$2))</f>
        <v>96.677419354838605</v>
      </c>
      <c r="S73" s="3">
        <f>MAX(0,S72+(temps!S$126-temps!S73-$X$2))</f>
        <v>0</v>
      </c>
      <c r="T73" s="3">
        <f>MAX(0,T72+(temps!T$126-temps!T73-$X$2))</f>
        <v>0</v>
      </c>
      <c r="U73" s="3">
        <f>MAX(0,U72+(temps!U$126-temps!U73-$X$2))</f>
        <v>6.4516129032256231E-2</v>
      </c>
    </row>
    <row r="74" spans="1:21" x14ac:dyDescent="0.25">
      <c r="A74" s="1">
        <f>temps!A74</f>
        <v>43354</v>
      </c>
      <c r="B74" s="3">
        <f>MAX(0,B73+(temps!B$126-temps!B74-$X$2))</f>
        <v>16.483870967741836</v>
      </c>
      <c r="C74" s="3">
        <f>MAX(0,C73+(temps!C$126-temps!C74-$X$2))</f>
        <v>2.5161290322580783</v>
      </c>
      <c r="D74" s="3">
        <f>MAX(0,D73+(temps!D$126-temps!D74-$X$2))</f>
        <v>16.129032258064498</v>
      </c>
      <c r="E74" s="3">
        <f>MAX(0,E73+(temps!E$126-temps!E74-$X$2))</f>
        <v>0</v>
      </c>
      <c r="F74" s="3">
        <f>MAX(0,F73+(temps!F$126-temps!F74-$X$2))</f>
        <v>91.16129032258057</v>
      </c>
      <c r="G74" s="3">
        <f>MAX(0,G73+(temps!G$126-temps!G74-$X$2))</f>
        <v>0</v>
      </c>
      <c r="H74" s="3">
        <f>MAX(0,H73+(temps!H$126-temps!H74-$X$2))</f>
        <v>0</v>
      </c>
      <c r="I74" s="3">
        <f>MAX(0,I73+(temps!I$126-temps!I74-$X$2))</f>
        <v>13.483870967741922</v>
      </c>
      <c r="J74" s="3">
        <f>MAX(0,J73+(temps!J$126-temps!J74-$X$2))</f>
        <v>10.225806451612954</v>
      </c>
      <c r="K74" s="3">
        <f>MAX(0,K73+(temps!K$126-temps!K74-$X$2))</f>
        <v>0</v>
      </c>
      <c r="L74" s="3">
        <f>MAX(0,L73+(temps!L$126-temps!L74-$X$2))</f>
        <v>15.322580645161224</v>
      </c>
      <c r="M74" s="3">
        <f>MAX(0,M73+(temps!M$126-temps!M74-$X$2))</f>
        <v>0</v>
      </c>
      <c r="N74" s="3">
        <f>MAX(0,N73+(temps!N$126-temps!N74-$X$2))</f>
        <v>1.1612903225806406</v>
      </c>
      <c r="O74" s="3">
        <f>MAX(0,O73+(temps!O$126-temps!O74-$X$2))</f>
        <v>16.677419354838648</v>
      </c>
      <c r="P74" s="3">
        <f>MAX(0,P73+(temps!P$126-temps!P74-$X$2))</f>
        <v>0</v>
      </c>
      <c r="Q74" s="3">
        <f>MAX(0,Q73+(temps!Q$126-temps!Q74-$X$2))</f>
        <v>69.48387096774195</v>
      </c>
      <c r="R74" s="3">
        <f>MAX(0,R73+(temps!R$126-temps!R74-$X$2))</f>
        <v>102.77419354838699</v>
      </c>
      <c r="S74" s="3">
        <f>MAX(0,S73+(temps!S$126-temps!S74-$X$2))</f>
        <v>0</v>
      </c>
      <c r="T74" s="3">
        <f>MAX(0,T73+(temps!T$126-temps!T74-$X$2))</f>
        <v>0</v>
      </c>
      <c r="U74" s="3">
        <f>MAX(0,U73+(temps!U$126-temps!U74-$X$2))</f>
        <v>0</v>
      </c>
    </row>
    <row r="75" spans="1:21" x14ac:dyDescent="0.25">
      <c r="A75" s="1">
        <f>temps!A75</f>
        <v>43355</v>
      </c>
      <c r="B75" s="3">
        <f>MAX(0,B74+(temps!B$126-temps!B75-$X$2))</f>
        <v>14.677419354838605</v>
      </c>
      <c r="C75" s="3">
        <f>MAX(0,C74+(temps!C$126-temps!C75-$X$2))</f>
        <v>0</v>
      </c>
      <c r="D75" s="3">
        <f>MAX(0,D74+(temps!D$126-temps!D75-$X$2))</f>
        <v>16.838709677419331</v>
      </c>
      <c r="E75" s="3">
        <f>MAX(0,E74+(temps!E$126-temps!E75-$X$2))</f>
        <v>0</v>
      </c>
      <c r="F75" s="3">
        <f>MAX(0,F74+(temps!F$126-temps!F75-$X$2))</f>
        <v>91.90322580645153</v>
      </c>
      <c r="G75" s="3">
        <f>MAX(0,G74+(temps!G$126-temps!G75-$X$2))</f>
        <v>0</v>
      </c>
      <c r="H75" s="3">
        <f>MAX(0,H74+(temps!H$126-temps!H75-$X$2))</f>
        <v>0</v>
      </c>
      <c r="I75" s="3">
        <f>MAX(0,I74+(temps!I$126-temps!I75-$X$2))</f>
        <v>13.064516129032242</v>
      </c>
      <c r="J75" s="3">
        <f>MAX(0,J74+(temps!J$126-temps!J75-$X$2))</f>
        <v>12.064516129032313</v>
      </c>
      <c r="K75" s="3">
        <f>MAX(0,K74+(temps!K$126-temps!K75-$X$2))</f>
        <v>0</v>
      </c>
      <c r="L75" s="3">
        <f>MAX(0,L74+(temps!L$126-temps!L75-$X$2))</f>
        <v>18.516129032257993</v>
      </c>
      <c r="M75" s="3">
        <f>MAX(0,M74+(temps!M$126-temps!M75-$X$2))</f>
        <v>0</v>
      </c>
      <c r="N75" s="3">
        <f>MAX(0,N74+(temps!N$126-temps!N75-$X$2))</f>
        <v>0</v>
      </c>
      <c r="O75" s="3">
        <f>MAX(0,O74+(temps!O$126-temps!O75-$X$2))</f>
        <v>17.322580645161224</v>
      </c>
      <c r="P75" s="3">
        <f>MAX(0,P74+(temps!P$126-temps!P75-$X$2))</f>
        <v>0</v>
      </c>
      <c r="Q75" s="3">
        <f>MAX(0,Q74+(temps!Q$126-temps!Q75-$X$2))</f>
        <v>69.419354838709694</v>
      </c>
      <c r="R75" s="3">
        <f>MAX(0,R74+(temps!R$126-temps!R75-$X$2))</f>
        <v>110.87096774193537</v>
      </c>
      <c r="S75" s="3">
        <f>MAX(0,S74+(temps!S$126-temps!S75-$X$2))</f>
        <v>0</v>
      </c>
      <c r="T75" s="3">
        <f>MAX(0,T74+(temps!T$126-temps!T75-$X$2))</f>
        <v>0</v>
      </c>
      <c r="U75" s="3">
        <f>MAX(0,U74+(temps!U$126-temps!U75-$X$2))</f>
        <v>7.0645161290322562</v>
      </c>
    </row>
    <row r="76" spans="1:21" x14ac:dyDescent="0.25">
      <c r="A76" s="1">
        <f>temps!A76</f>
        <v>43356</v>
      </c>
      <c r="B76" s="3">
        <f>MAX(0,B75+(temps!B$126-temps!B76-$X$2))</f>
        <v>22.870967741935374</v>
      </c>
      <c r="C76" s="3">
        <f>MAX(0,C75+(temps!C$126-temps!C76-$X$2))</f>
        <v>0</v>
      </c>
      <c r="D76" s="3">
        <f>MAX(0,D75+(temps!D$126-temps!D76-$X$2))</f>
        <v>12.548387096774164</v>
      </c>
      <c r="E76" s="3">
        <f>MAX(0,E75+(temps!E$126-temps!E76-$X$2))</f>
        <v>0</v>
      </c>
      <c r="F76" s="3">
        <f>MAX(0,F75+(temps!F$126-temps!F76-$X$2))</f>
        <v>91.645161290322491</v>
      </c>
      <c r="G76" s="3">
        <f>MAX(0,G75+(temps!G$126-temps!G76-$X$2))</f>
        <v>0</v>
      </c>
      <c r="H76" s="3">
        <f>MAX(0,H75+(temps!H$126-temps!H76-$X$2))</f>
        <v>9.2580645161290391</v>
      </c>
      <c r="I76" s="3">
        <f>MAX(0,I75+(temps!I$126-temps!I76-$X$2))</f>
        <v>9.6451612903225623</v>
      </c>
      <c r="J76" s="3">
        <f>MAX(0,J75+(temps!J$126-temps!J76-$X$2))</f>
        <v>15.903225806451672</v>
      </c>
      <c r="K76" s="3">
        <f>MAX(0,K75+(temps!K$126-temps!K76-$X$2))</f>
        <v>0</v>
      </c>
      <c r="L76" s="3">
        <f>MAX(0,L75+(temps!L$126-temps!L76-$X$2))</f>
        <v>33.709677419354762</v>
      </c>
      <c r="M76" s="3">
        <f>MAX(0,M75+(temps!M$126-temps!M76-$X$2))</f>
        <v>0</v>
      </c>
      <c r="N76" s="3">
        <f>MAX(0,N75+(temps!N$126-temps!N76-$X$2))</f>
        <v>0</v>
      </c>
      <c r="O76" s="3">
        <f>MAX(0,O75+(temps!O$126-temps!O76-$X$2))</f>
        <v>18.967741935483801</v>
      </c>
      <c r="P76" s="3">
        <f>MAX(0,P75+(temps!P$126-temps!P76-$X$2))</f>
        <v>0.25806451612903913</v>
      </c>
      <c r="Q76" s="3">
        <f>MAX(0,Q75+(temps!Q$126-temps!Q76-$X$2))</f>
        <v>67.354838709677438</v>
      </c>
      <c r="R76" s="3">
        <f>MAX(0,R75+(temps!R$126-temps!R76-$X$2))</f>
        <v>118.96774193548376</v>
      </c>
      <c r="S76" s="3">
        <f>MAX(0,S75+(temps!S$126-temps!S76-$X$2))</f>
        <v>0</v>
      </c>
      <c r="T76" s="3">
        <f>MAX(0,T75+(temps!T$126-temps!T76-$X$2))</f>
        <v>0</v>
      </c>
      <c r="U76" s="3">
        <f>MAX(0,U75+(temps!U$126-temps!U76-$X$2))</f>
        <v>17.129032258064512</v>
      </c>
    </row>
    <row r="77" spans="1:21" x14ac:dyDescent="0.25">
      <c r="A77" s="1">
        <f>temps!A77</f>
        <v>43357</v>
      </c>
      <c r="B77" s="3">
        <f>MAX(0,B76+(temps!B$126-temps!B77-$X$2))</f>
        <v>30.064516129032143</v>
      </c>
      <c r="C77" s="3">
        <f>MAX(0,C76+(temps!C$126-temps!C77-$X$2))</f>
        <v>0</v>
      </c>
      <c r="D77" s="3">
        <f>MAX(0,D76+(temps!D$126-temps!D77-$X$2))</f>
        <v>10.258064516128997</v>
      </c>
      <c r="E77" s="3">
        <f>MAX(0,E76+(temps!E$126-temps!E77-$X$2))</f>
        <v>0</v>
      </c>
      <c r="F77" s="3">
        <f>MAX(0,F76+(temps!F$126-temps!F77-$X$2))</f>
        <v>92.387096774193452</v>
      </c>
      <c r="G77" s="3">
        <f>MAX(0,G76+(temps!G$126-temps!G77-$X$2))</f>
        <v>0</v>
      </c>
      <c r="H77" s="3">
        <f>MAX(0,H76+(temps!H$126-temps!H77-$X$2))</f>
        <v>15.516129032258078</v>
      </c>
      <c r="I77" s="3">
        <f>MAX(0,I76+(temps!I$126-temps!I77-$X$2))</f>
        <v>8.2258064516128826</v>
      </c>
      <c r="J77" s="3">
        <f>MAX(0,J76+(temps!J$126-temps!J77-$X$2))</f>
        <v>19.741935483871032</v>
      </c>
      <c r="K77" s="3">
        <f>MAX(0,K76+(temps!K$126-temps!K77-$X$2))</f>
        <v>0</v>
      </c>
      <c r="L77" s="3">
        <f>MAX(0,L76+(temps!L$126-temps!L77-$X$2))</f>
        <v>38.90322580645153</v>
      </c>
      <c r="M77" s="3">
        <f>MAX(0,M76+(temps!M$126-temps!M77-$X$2))</f>
        <v>0.41935483870967971</v>
      </c>
      <c r="N77" s="3">
        <f>MAX(0,N76+(temps!N$126-temps!N77-$X$2))</f>
        <v>0</v>
      </c>
      <c r="O77" s="3">
        <f>MAX(0,O76+(temps!O$126-temps!O77-$X$2))</f>
        <v>18.612903225806377</v>
      </c>
      <c r="P77" s="3">
        <f>MAX(0,P76+(temps!P$126-temps!P77-$X$2))</f>
        <v>0</v>
      </c>
      <c r="Q77" s="3">
        <f>MAX(0,Q76+(temps!Q$126-temps!Q77-$X$2))</f>
        <v>62.290322580645181</v>
      </c>
      <c r="R77" s="3">
        <f>MAX(0,R76+(temps!R$126-temps!R77-$X$2))</f>
        <v>125.06451612903214</v>
      </c>
      <c r="S77" s="3">
        <f>MAX(0,S76+(temps!S$126-temps!S77-$X$2))</f>
        <v>0</v>
      </c>
      <c r="T77" s="3">
        <f>MAX(0,T76+(temps!T$126-temps!T77-$X$2))</f>
        <v>3.6129032258064484</v>
      </c>
      <c r="U77" s="3">
        <f>MAX(0,U76+(temps!U$126-temps!U77-$X$2))</f>
        <v>25.193548387096769</v>
      </c>
    </row>
    <row r="78" spans="1:21" x14ac:dyDescent="0.25">
      <c r="A78" s="1">
        <f>temps!A78</f>
        <v>43358</v>
      </c>
      <c r="B78" s="3">
        <f>MAX(0,B77+(temps!B$126-temps!B78-$X$2))</f>
        <v>30.258064516128911</v>
      </c>
      <c r="C78" s="3">
        <f>MAX(0,C77+(temps!C$126-temps!C78-$X$2))</f>
        <v>0</v>
      </c>
      <c r="D78" s="3">
        <f>MAX(0,D77+(temps!D$126-temps!D78-$X$2))</f>
        <v>7.9677419354838293</v>
      </c>
      <c r="E78" s="3">
        <f>MAX(0,E77+(temps!E$126-temps!E78-$X$2))</f>
        <v>0</v>
      </c>
      <c r="F78" s="3">
        <f>MAX(0,F77+(temps!F$126-temps!F78-$X$2))</f>
        <v>99.129032258064413</v>
      </c>
      <c r="G78" s="3">
        <f>MAX(0,G77+(temps!G$126-temps!G78-$X$2))</f>
        <v>4.7419354838709609</v>
      </c>
      <c r="H78" s="3">
        <f>MAX(0,H77+(temps!H$126-temps!H78-$X$2))</f>
        <v>8.7741935483871174</v>
      </c>
      <c r="I78" s="3">
        <f>MAX(0,I77+(temps!I$126-temps!I78-$X$2))</f>
        <v>6.8064516129032029</v>
      </c>
      <c r="J78" s="3">
        <f>MAX(0,J77+(temps!J$126-temps!J78-$X$2))</f>
        <v>29.580645161290391</v>
      </c>
      <c r="K78" s="3">
        <f>MAX(0,K77+(temps!K$126-temps!K78-$X$2))</f>
        <v>0</v>
      </c>
      <c r="L78" s="3">
        <f>MAX(0,L77+(temps!L$126-temps!L78-$X$2))</f>
        <v>42.096774193548299</v>
      </c>
      <c r="M78" s="3">
        <f>MAX(0,M77+(temps!M$126-temps!M78-$X$2))</f>
        <v>0</v>
      </c>
      <c r="N78" s="3">
        <f>MAX(0,N77+(temps!N$126-temps!N78-$X$2))</f>
        <v>5.1612903225806406</v>
      </c>
      <c r="O78" s="3">
        <f>MAX(0,O77+(temps!O$126-temps!O78-$X$2))</f>
        <v>21.258064516128954</v>
      </c>
      <c r="P78" s="3">
        <f>MAX(0,P77+(temps!P$126-temps!P78-$X$2))</f>
        <v>0</v>
      </c>
      <c r="Q78" s="3">
        <f>MAX(0,Q77+(temps!Q$126-temps!Q78-$X$2))</f>
        <v>63.225806451612925</v>
      </c>
      <c r="R78" s="3">
        <f>MAX(0,R77+(temps!R$126-temps!R78-$X$2))</f>
        <v>127.16129032258053</v>
      </c>
      <c r="S78" s="3">
        <f>MAX(0,S77+(temps!S$126-temps!S78-$X$2))</f>
        <v>0</v>
      </c>
      <c r="T78" s="3">
        <f>MAX(0,T77+(temps!T$126-temps!T78-$X$2))</f>
        <v>5.2258064516128968</v>
      </c>
      <c r="U78" s="3">
        <f>MAX(0,U77+(temps!U$126-temps!U78-$X$2))</f>
        <v>30.258064516129025</v>
      </c>
    </row>
    <row r="79" spans="1:21" x14ac:dyDescent="0.25">
      <c r="A79" s="1">
        <f>temps!A79</f>
        <v>43359</v>
      </c>
      <c r="B79" s="3">
        <f>MAX(0,B78+(temps!B$126-temps!B79-$X$2))</f>
        <v>34.45161290322568</v>
      </c>
      <c r="C79" s="3">
        <f>MAX(0,C78+(temps!C$126-temps!C79-$X$2))</f>
        <v>0</v>
      </c>
      <c r="D79" s="3">
        <f>MAX(0,D78+(temps!D$126-temps!D79-$X$2))</f>
        <v>4.677419354838662</v>
      </c>
      <c r="E79" s="3">
        <f>MAX(0,E78+(temps!E$126-temps!E79-$X$2))</f>
        <v>1.6451612903225765</v>
      </c>
      <c r="F79" s="3">
        <f>MAX(0,F78+(temps!F$126-temps!F79-$X$2))</f>
        <v>110.87096774193537</v>
      </c>
      <c r="G79" s="3">
        <f>MAX(0,G78+(temps!G$126-temps!G79-$X$2))</f>
        <v>9.4838709677419217</v>
      </c>
      <c r="H79" s="3">
        <f>MAX(0,H78+(temps!H$126-temps!H79-$X$2))</f>
        <v>5.0322580645161565</v>
      </c>
      <c r="I79" s="3">
        <f>MAX(0,I78+(temps!I$126-temps!I79-$X$2))</f>
        <v>6.3870967741935232</v>
      </c>
      <c r="J79" s="3">
        <f>MAX(0,J78+(temps!J$126-temps!J79-$X$2))</f>
        <v>37.419354838709751</v>
      </c>
      <c r="K79" s="3">
        <f>MAX(0,K78+(temps!K$126-temps!K79-$X$2))</f>
        <v>0</v>
      </c>
      <c r="L79" s="3">
        <f>MAX(0,L78+(temps!L$126-temps!L79-$X$2))</f>
        <v>44.290322580645068</v>
      </c>
      <c r="M79" s="3">
        <f>MAX(0,M78+(temps!M$126-temps!M79-$X$2))</f>
        <v>5.4193548387096797</v>
      </c>
      <c r="N79" s="3">
        <f>MAX(0,N78+(temps!N$126-temps!N79-$X$2))</f>
        <v>9.3225806451612812</v>
      </c>
      <c r="O79" s="3">
        <f>MAX(0,O78+(temps!O$126-temps!O79-$X$2))</f>
        <v>20.90322580645153</v>
      </c>
      <c r="P79" s="3">
        <f>MAX(0,P78+(temps!P$126-temps!P79-$X$2))</f>
        <v>0</v>
      </c>
      <c r="Q79" s="3">
        <f>MAX(0,Q78+(temps!Q$126-temps!Q79-$X$2))</f>
        <v>78.161290322580669</v>
      </c>
      <c r="R79" s="3">
        <f>MAX(0,R78+(temps!R$126-temps!R79-$X$2))</f>
        <v>130.25806451612891</v>
      </c>
      <c r="S79" s="3">
        <f>MAX(0,S78+(temps!S$126-temps!S79-$X$2))</f>
        <v>0</v>
      </c>
      <c r="T79" s="3">
        <f>MAX(0,T78+(temps!T$126-temps!T79-$X$2))</f>
        <v>0.83870967741934521</v>
      </c>
      <c r="U79" s="3">
        <f>MAX(0,U78+(temps!U$126-temps!U79-$X$2))</f>
        <v>36.322580645161281</v>
      </c>
    </row>
    <row r="80" spans="1:21" x14ac:dyDescent="0.25">
      <c r="A80" s="1">
        <f>temps!A80</f>
        <v>43360</v>
      </c>
      <c r="B80" s="3">
        <f>MAX(0,B79+(temps!B$126-temps!B80-$X$2))</f>
        <v>38.645161290322449</v>
      </c>
      <c r="C80" s="3">
        <f>MAX(0,C79+(temps!C$126-temps!C80-$X$2))</f>
        <v>0</v>
      </c>
      <c r="D80" s="3">
        <f>MAX(0,D79+(temps!D$126-temps!D80-$X$2))</f>
        <v>2.3870967741934948</v>
      </c>
      <c r="E80" s="3">
        <f>MAX(0,E79+(temps!E$126-temps!E80-$X$2))</f>
        <v>3.290322580645153</v>
      </c>
      <c r="F80" s="3">
        <f>MAX(0,F79+(temps!F$126-temps!F80-$X$2))</f>
        <v>124.61290322580633</v>
      </c>
      <c r="G80" s="3">
        <f>MAX(0,G79+(temps!G$126-temps!G80-$X$2))</f>
        <v>10.225806451612883</v>
      </c>
      <c r="H80" s="3">
        <f>MAX(0,H79+(temps!H$126-temps!H80-$X$2))</f>
        <v>3.2903225806451957</v>
      </c>
      <c r="I80" s="3">
        <f>MAX(0,I79+(temps!I$126-temps!I80-$X$2))</f>
        <v>5.9677419354838435</v>
      </c>
      <c r="J80" s="3">
        <f>MAX(0,J79+(temps!J$126-temps!J80-$X$2))</f>
        <v>40.25806451612911</v>
      </c>
      <c r="K80" s="3">
        <f>MAX(0,K79+(temps!K$126-temps!K80-$X$2))</f>
        <v>0</v>
      </c>
      <c r="L80" s="3">
        <f>MAX(0,L79+(temps!L$126-temps!L80-$X$2))</f>
        <v>44.483870967741836</v>
      </c>
      <c r="M80" s="3">
        <f>MAX(0,M79+(temps!M$126-temps!M80-$X$2))</f>
        <v>8.8387096774193594</v>
      </c>
      <c r="N80" s="3">
        <f>MAX(0,N79+(temps!N$126-temps!N80-$X$2))</f>
        <v>24.483870967741922</v>
      </c>
      <c r="O80" s="3">
        <f>MAX(0,O79+(temps!O$126-temps!O80-$X$2))</f>
        <v>29.548387096774107</v>
      </c>
      <c r="P80" s="3">
        <f>MAX(0,P79+(temps!P$126-temps!P80-$X$2))</f>
        <v>0</v>
      </c>
      <c r="Q80" s="3">
        <f>MAX(0,Q79+(temps!Q$126-temps!Q80-$X$2))</f>
        <v>86.096774193548413</v>
      </c>
      <c r="R80" s="3">
        <f>MAX(0,R79+(temps!R$126-temps!R80-$X$2))</f>
        <v>136.3548387096773</v>
      </c>
      <c r="S80" s="3">
        <f>MAX(0,S79+(temps!S$126-temps!S80-$X$2))</f>
        <v>0.70967741935483275</v>
      </c>
      <c r="T80" s="3">
        <f>MAX(0,T79+(temps!T$126-temps!T80-$X$2))</f>
        <v>0</v>
      </c>
      <c r="U80" s="3">
        <f>MAX(0,U79+(temps!U$126-temps!U80-$X$2))</f>
        <v>38.387096774193537</v>
      </c>
    </row>
    <row r="81" spans="1:21" x14ac:dyDescent="0.25">
      <c r="A81" s="1">
        <f>temps!A81</f>
        <v>43361</v>
      </c>
      <c r="B81" s="3">
        <f>MAX(0,B80+(temps!B$126-temps!B81-$X$2))</f>
        <v>46.838709677419217</v>
      </c>
      <c r="C81" s="3">
        <f>MAX(0,C80+(temps!C$126-temps!C81-$X$2))</f>
        <v>0</v>
      </c>
      <c r="D81" s="3">
        <f>MAX(0,D80+(temps!D$126-temps!D81-$X$2))</f>
        <v>5.0967741935483275</v>
      </c>
      <c r="E81" s="3">
        <f>MAX(0,E80+(temps!E$126-temps!E81-$X$2))</f>
        <v>3.9354838709677296</v>
      </c>
      <c r="F81" s="3">
        <f>MAX(0,F80+(temps!F$126-temps!F81-$X$2))</f>
        <v>138.3548387096773</v>
      </c>
      <c r="G81" s="3">
        <f>MAX(0,G80+(temps!G$126-temps!G81-$X$2))</f>
        <v>10.967741935483843</v>
      </c>
      <c r="H81" s="3">
        <f>MAX(0,H80+(temps!H$126-temps!H81-$X$2))</f>
        <v>6.5483870967742348</v>
      </c>
      <c r="I81" s="3">
        <f>MAX(0,I80+(temps!I$126-temps!I81-$X$2))</f>
        <v>5.5483870967741638</v>
      </c>
      <c r="J81" s="3">
        <f>MAX(0,J80+(temps!J$126-temps!J81-$X$2))</f>
        <v>44.09677419354847</v>
      </c>
      <c r="K81" s="3">
        <f>MAX(0,K80+(temps!K$126-temps!K81-$X$2))</f>
        <v>0</v>
      </c>
      <c r="L81" s="3">
        <f>MAX(0,L80+(temps!L$126-temps!L81-$X$2))</f>
        <v>44.677419354838605</v>
      </c>
      <c r="M81" s="3">
        <f>MAX(0,M80+(temps!M$126-temps!M81-$X$2))</f>
        <v>11.258064516129039</v>
      </c>
      <c r="N81" s="3">
        <f>MAX(0,N80+(temps!N$126-temps!N81-$X$2))</f>
        <v>26.645161290322562</v>
      </c>
      <c r="O81" s="3">
        <f>MAX(0,O80+(temps!O$126-temps!O81-$X$2))</f>
        <v>31.193548387096683</v>
      </c>
      <c r="P81" s="3">
        <f>MAX(0,P80+(temps!P$126-temps!P81-$X$2))</f>
        <v>0</v>
      </c>
      <c r="Q81" s="3">
        <f>MAX(0,Q80+(temps!Q$126-temps!Q81-$X$2))</f>
        <v>96.032258064516157</v>
      </c>
      <c r="R81" s="3">
        <f>MAX(0,R80+(temps!R$126-temps!R81-$X$2))</f>
        <v>146.45161290322568</v>
      </c>
      <c r="S81" s="3">
        <f>MAX(0,S80+(temps!S$126-temps!S81-$X$2))</f>
        <v>2.4193548387096655</v>
      </c>
      <c r="T81" s="3">
        <f>MAX(0,T80+(temps!T$126-temps!T81-$X$2))</f>
        <v>0</v>
      </c>
      <c r="U81" s="3">
        <f>MAX(0,U80+(temps!U$126-temps!U81-$X$2))</f>
        <v>40.451612903225794</v>
      </c>
    </row>
    <row r="82" spans="1:21" x14ac:dyDescent="0.25">
      <c r="A82" s="1">
        <f>temps!A82</f>
        <v>43362</v>
      </c>
      <c r="B82" s="3">
        <f>MAX(0,B81+(temps!B$126-temps!B82-$X$2))</f>
        <v>54.032258064515986</v>
      </c>
      <c r="C82" s="3">
        <f>MAX(0,C81+(temps!C$126-temps!C82-$X$2))</f>
        <v>0</v>
      </c>
      <c r="D82" s="3">
        <f>MAX(0,D81+(temps!D$126-temps!D82-$X$2))</f>
        <v>9.8064516129031603</v>
      </c>
      <c r="E82" s="3">
        <f>MAX(0,E81+(temps!E$126-temps!E82-$X$2))</f>
        <v>7.5806451612903061</v>
      </c>
      <c r="F82" s="3">
        <f>MAX(0,F81+(temps!F$126-temps!F82-$X$2))</f>
        <v>141.09677419354824</v>
      </c>
      <c r="G82" s="3">
        <f>MAX(0,G81+(temps!G$126-temps!G82-$X$2))</f>
        <v>10.709677419354804</v>
      </c>
      <c r="H82" s="3">
        <f>MAX(0,H81+(temps!H$126-temps!H82-$X$2))</f>
        <v>10.806451612903274</v>
      </c>
      <c r="I82" s="3">
        <f>MAX(0,I81+(temps!I$126-temps!I82-$X$2))</f>
        <v>2.129032258064484</v>
      </c>
      <c r="J82" s="3">
        <f>MAX(0,J81+(temps!J$126-temps!J82-$X$2))</f>
        <v>48.935483870967829</v>
      </c>
      <c r="K82" s="3">
        <f>MAX(0,K81+(temps!K$126-temps!K82-$X$2))</f>
        <v>0</v>
      </c>
      <c r="L82" s="3">
        <f>MAX(0,L81+(temps!L$126-temps!L82-$X$2))</f>
        <v>50.870967741935374</v>
      </c>
      <c r="M82" s="3">
        <f>MAX(0,M81+(temps!M$126-temps!M82-$X$2))</f>
        <v>10.677419354838719</v>
      </c>
      <c r="N82" s="3">
        <f>MAX(0,N81+(temps!N$126-temps!N82-$X$2))</f>
        <v>29.806451612903203</v>
      </c>
      <c r="O82" s="3">
        <f>MAX(0,O81+(temps!O$126-temps!O82-$X$2))</f>
        <v>38.83870967741926</v>
      </c>
      <c r="P82" s="3">
        <f>MAX(0,P81+(temps!P$126-temps!P82-$X$2))</f>
        <v>0</v>
      </c>
      <c r="Q82" s="3">
        <f>MAX(0,Q81+(temps!Q$126-temps!Q82-$X$2))</f>
        <v>105.9677419354839</v>
      </c>
      <c r="R82" s="3">
        <f>MAX(0,R81+(temps!R$126-temps!R82-$X$2))</f>
        <v>154.54838709677406</v>
      </c>
      <c r="S82" s="3">
        <f>MAX(0,S81+(temps!S$126-temps!S82-$X$2))</f>
        <v>0</v>
      </c>
      <c r="T82" s="3">
        <f>MAX(0,T81+(temps!T$126-temps!T82-$X$2))</f>
        <v>0</v>
      </c>
      <c r="U82" s="3">
        <f>MAX(0,U81+(temps!U$126-temps!U82-$X$2))</f>
        <v>38.51612903225805</v>
      </c>
    </row>
    <row r="83" spans="1:21" x14ac:dyDescent="0.25">
      <c r="A83" s="1">
        <f>temps!A83</f>
        <v>43363</v>
      </c>
      <c r="B83" s="3">
        <f>MAX(0,B82+(temps!B$126-temps!B83-$X$2))</f>
        <v>61.225806451612755</v>
      </c>
      <c r="C83" s="3">
        <f>MAX(0,C82+(temps!C$126-temps!C83-$X$2))</f>
        <v>0</v>
      </c>
      <c r="D83" s="3">
        <f>MAX(0,D82+(temps!D$126-temps!D83-$X$2))</f>
        <v>12.516129032257993</v>
      </c>
      <c r="E83" s="3">
        <f>MAX(0,E82+(temps!E$126-temps!E83-$X$2))</f>
        <v>22.225806451612883</v>
      </c>
      <c r="F83" s="3">
        <f>MAX(0,F82+(temps!F$126-temps!F83-$X$2))</f>
        <v>140.83870967741922</v>
      </c>
      <c r="G83" s="3">
        <f>MAX(0,G82+(temps!G$126-temps!G83-$X$2))</f>
        <v>8.4516129032257652</v>
      </c>
      <c r="H83" s="3">
        <f>MAX(0,H82+(temps!H$126-temps!H83-$X$2))</f>
        <v>9.0645161290323131</v>
      </c>
      <c r="I83" s="3">
        <f>MAX(0,I82+(temps!I$126-temps!I83-$X$2))</f>
        <v>0</v>
      </c>
      <c r="J83" s="3">
        <f>MAX(0,J82+(temps!J$126-temps!J83-$X$2))</f>
        <v>58.774193548387188</v>
      </c>
      <c r="K83" s="3">
        <f>MAX(0,K82+(temps!K$126-temps!K83-$X$2))</f>
        <v>0</v>
      </c>
      <c r="L83" s="3">
        <f>MAX(0,L82+(temps!L$126-temps!L83-$X$2))</f>
        <v>63.064516129032143</v>
      </c>
      <c r="M83" s="3">
        <f>MAX(0,M82+(temps!M$126-temps!M83-$X$2))</f>
        <v>11.096774193548399</v>
      </c>
      <c r="N83" s="3">
        <f>MAX(0,N82+(temps!N$126-temps!N83-$X$2))</f>
        <v>34.967741935483843</v>
      </c>
      <c r="O83" s="3">
        <f>MAX(0,O82+(temps!O$126-temps!O83-$X$2))</f>
        <v>39.483870967741836</v>
      </c>
      <c r="P83" s="3">
        <f>MAX(0,P82+(temps!P$126-temps!P83-$X$2))</f>
        <v>0</v>
      </c>
      <c r="Q83" s="3">
        <f>MAX(0,Q82+(temps!Q$126-temps!Q83-$X$2))</f>
        <v>110.90322580645164</v>
      </c>
      <c r="R83" s="3">
        <f>MAX(0,R82+(temps!R$126-temps!R83-$X$2))</f>
        <v>164.64516129032245</v>
      </c>
      <c r="S83" s="3">
        <f>MAX(0,S82+(temps!S$126-temps!S83-$X$2))</f>
        <v>0</v>
      </c>
      <c r="T83" s="3">
        <f>MAX(0,T82+(temps!T$126-temps!T83-$X$2))</f>
        <v>0</v>
      </c>
      <c r="U83" s="3">
        <f>MAX(0,U82+(temps!U$126-temps!U83-$X$2))</f>
        <v>34.580645161290306</v>
      </c>
    </row>
    <row r="84" spans="1:21" x14ac:dyDescent="0.25">
      <c r="A84" s="1">
        <f>temps!A84</f>
        <v>43364</v>
      </c>
      <c r="B84" s="3">
        <f>MAX(0,B83+(temps!B$126-temps!B84-$X$2))</f>
        <v>69.419354838709523</v>
      </c>
      <c r="C84" s="3">
        <f>MAX(0,C83+(temps!C$126-temps!C84-$X$2))</f>
        <v>0</v>
      </c>
      <c r="D84" s="3">
        <f>MAX(0,D83+(temps!D$126-temps!D84-$X$2))</f>
        <v>15.225806451612826</v>
      </c>
      <c r="E84" s="3">
        <f>MAX(0,E83+(temps!E$126-temps!E84-$X$2))</f>
        <v>25.870967741935459</v>
      </c>
      <c r="F84" s="3">
        <f>MAX(0,F83+(temps!F$126-temps!F84-$X$2))</f>
        <v>150.58064516129019</v>
      </c>
      <c r="G84" s="3">
        <f>MAX(0,G83+(temps!G$126-temps!G84-$X$2))</f>
        <v>4.1935483870967261</v>
      </c>
      <c r="H84" s="3">
        <f>MAX(0,H83+(temps!H$126-temps!H84-$X$2))</f>
        <v>9.3225806451613522</v>
      </c>
      <c r="I84" s="3">
        <f>MAX(0,I83+(temps!I$126-temps!I84-$X$2))</f>
        <v>0</v>
      </c>
      <c r="J84" s="3">
        <f>MAX(0,J83+(temps!J$126-temps!J84-$X$2))</f>
        <v>66.612903225806548</v>
      </c>
      <c r="K84" s="3">
        <f>MAX(0,K83+(temps!K$126-temps!K84-$X$2))</f>
        <v>0</v>
      </c>
      <c r="L84" s="3">
        <f>MAX(0,L83+(temps!L$126-temps!L84-$X$2))</f>
        <v>73.258064516128911</v>
      </c>
      <c r="M84" s="3">
        <f>MAX(0,M83+(temps!M$126-temps!M84-$X$2))</f>
        <v>14.516129032258078</v>
      </c>
      <c r="N84" s="3">
        <f>MAX(0,N83+(temps!N$126-temps!N84-$X$2))</f>
        <v>44.129032258064484</v>
      </c>
      <c r="O84" s="3">
        <f>MAX(0,O83+(temps!O$126-temps!O84-$X$2))</f>
        <v>42.129032258064413</v>
      </c>
      <c r="P84" s="3">
        <f>MAX(0,P83+(temps!P$126-temps!P84-$X$2))</f>
        <v>0</v>
      </c>
      <c r="Q84" s="3">
        <f>MAX(0,Q83+(temps!Q$126-temps!Q84-$X$2))</f>
        <v>111.83870967741939</v>
      </c>
      <c r="R84" s="3">
        <f>MAX(0,R83+(temps!R$126-temps!R84-$X$2))</f>
        <v>168.74193548387083</v>
      </c>
      <c r="S84" s="3">
        <f>MAX(0,S83+(temps!S$126-temps!S84-$X$2))</f>
        <v>6.7096774193548328</v>
      </c>
      <c r="T84" s="3">
        <f>MAX(0,T83+(temps!T$126-temps!T84-$X$2))</f>
        <v>0</v>
      </c>
      <c r="U84" s="3">
        <f>MAX(0,U83+(temps!U$126-temps!U84-$X$2))</f>
        <v>42.645161290322562</v>
      </c>
    </row>
    <row r="85" spans="1:21" x14ac:dyDescent="0.25">
      <c r="A85" s="1">
        <f>temps!A85</f>
        <v>43365</v>
      </c>
      <c r="B85" s="3">
        <f>MAX(0,B84+(temps!B$126-temps!B85-$X$2))</f>
        <v>74.612903225806292</v>
      </c>
      <c r="C85" s="3">
        <f>MAX(0,C84+(temps!C$126-temps!C85-$X$2))</f>
        <v>12.258064516129039</v>
      </c>
      <c r="D85" s="3">
        <f>MAX(0,D84+(temps!D$126-temps!D85-$X$2))</f>
        <v>11.935483870967659</v>
      </c>
      <c r="E85" s="3">
        <f>MAX(0,E84+(temps!E$126-temps!E85-$X$2))</f>
        <v>36.516129032258036</v>
      </c>
      <c r="F85" s="3">
        <f>MAX(0,F84+(temps!F$126-temps!F85-$X$2))</f>
        <v>164.32258064516117</v>
      </c>
      <c r="G85" s="3">
        <f>MAX(0,G84+(temps!G$126-temps!G85-$X$2))</f>
        <v>0</v>
      </c>
      <c r="H85" s="3">
        <f>MAX(0,H84+(temps!H$126-temps!H85-$X$2))</f>
        <v>16.580645161290391</v>
      </c>
      <c r="I85" s="3">
        <f>MAX(0,I84+(temps!I$126-temps!I85-$X$2))</f>
        <v>5.5806451612903203</v>
      </c>
      <c r="J85" s="3">
        <f>MAX(0,J84+(temps!J$126-temps!J85-$X$2))</f>
        <v>69.451612903225907</v>
      </c>
      <c r="K85" s="3">
        <f>MAX(0,K84+(temps!K$126-temps!K85-$X$2))</f>
        <v>0</v>
      </c>
      <c r="L85" s="3">
        <f>MAX(0,L84+(temps!L$126-temps!L85-$X$2))</f>
        <v>76.45161290322568</v>
      </c>
      <c r="M85" s="3">
        <f>MAX(0,M84+(temps!M$126-temps!M85-$X$2))</f>
        <v>9.935483870967758</v>
      </c>
      <c r="N85" s="3">
        <f>MAX(0,N84+(temps!N$126-temps!N85-$X$2))</f>
        <v>44.290322580645125</v>
      </c>
      <c r="O85" s="3">
        <f>MAX(0,O84+(temps!O$126-temps!O85-$X$2))</f>
        <v>39.77419354838699</v>
      </c>
      <c r="P85" s="3">
        <f>MAX(0,P84+(temps!P$126-temps!P85-$X$2))</f>
        <v>0</v>
      </c>
      <c r="Q85" s="3">
        <f>MAX(0,Q84+(temps!Q$126-temps!Q85-$X$2))</f>
        <v>118.77419354838713</v>
      </c>
      <c r="R85" s="3">
        <f>MAX(0,R84+(temps!R$126-temps!R85-$X$2))</f>
        <v>170.83870967741922</v>
      </c>
      <c r="S85" s="3">
        <f>MAX(0,S84+(temps!S$126-temps!S85-$X$2))</f>
        <v>4.4193548387096655</v>
      </c>
      <c r="T85" s="3">
        <f>MAX(0,T84+(temps!T$126-temps!T85-$X$2))</f>
        <v>0</v>
      </c>
      <c r="U85" s="3">
        <f>MAX(0,U84+(temps!U$126-temps!U85-$X$2))</f>
        <v>51.709677419354819</v>
      </c>
    </row>
    <row r="86" spans="1:21" x14ac:dyDescent="0.25">
      <c r="A86" s="1">
        <f>temps!A86</f>
        <v>43366</v>
      </c>
      <c r="B86" s="3">
        <f>MAX(0,B85+(temps!B$126-temps!B86-$X$2))</f>
        <v>76.806451612903061</v>
      </c>
      <c r="C86" s="3">
        <f>MAX(0,C85+(temps!C$126-temps!C86-$X$2))</f>
        <v>14.516129032258078</v>
      </c>
      <c r="D86" s="3">
        <f>MAX(0,D85+(temps!D$126-temps!D86-$X$2))</f>
        <v>12.645161290322491</v>
      </c>
      <c r="E86" s="3">
        <f>MAX(0,E85+(temps!E$126-temps!E86-$X$2))</f>
        <v>44.161290322580612</v>
      </c>
      <c r="F86" s="3">
        <f>MAX(0,F85+(temps!F$126-temps!F86-$X$2))</f>
        <v>170.06451612903214</v>
      </c>
      <c r="G86" s="3">
        <f>MAX(0,G85+(temps!G$126-temps!G86-$X$2))</f>
        <v>0</v>
      </c>
      <c r="H86" s="3">
        <f>MAX(0,H85+(temps!H$126-temps!H86-$X$2))</f>
        <v>18.83870967741943</v>
      </c>
      <c r="I86" s="3">
        <f>MAX(0,I85+(temps!I$126-temps!I86-$X$2))</f>
        <v>5.1612903225806406</v>
      </c>
      <c r="J86" s="3">
        <f>MAX(0,J85+(temps!J$126-temps!J86-$X$2))</f>
        <v>68.290322580645267</v>
      </c>
      <c r="K86" s="3">
        <f>MAX(0,K85+(temps!K$126-temps!K86-$X$2))</f>
        <v>0</v>
      </c>
      <c r="L86" s="3">
        <f>MAX(0,L85+(temps!L$126-temps!L86-$X$2))</f>
        <v>75.645161290322449</v>
      </c>
      <c r="M86" s="3">
        <f>MAX(0,M85+(temps!M$126-temps!M86-$X$2))</f>
        <v>8.3548387096774377</v>
      </c>
      <c r="N86" s="3">
        <f>MAX(0,N85+(temps!N$126-temps!N86-$X$2))</f>
        <v>46.451612903225765</v>
      </c>
      <c r="O86" s="3">
        <f>MAX(0,O85+(temps!O$126-temps!O86-$X$2))</f>
        <v>38.419354838709566</v>
      </c>
      <c r="P86" s="3">
        <f>MAX(0,P85+(temps!P$126-temps!P86-$X$2))</f>
        <v>0</v>
      </c>
      <c r="Q86" s="3">
        <f>MAX(0,Q85+(temps!Q$126-temps!Q86-$X$2))</f>
        <v>122.70967741935488</v>
      </c>
      <c r="R86" s="3">
        <f>MAX(0,R85+(temps!R$126-temps!R86-$X$2))</f>
        <v>178.9354838709676</v>
      </c>
      <c r="S86" s="3">
        <f>MAX(0,S85+(temps!S$126-temps!S86-$X$2))</f>
        <v>2.1290322580644983</v>
      </c>
      <c r="T86" s="3">
        <f>MAX(0,T85+(temps!T$126-temps!T86-$X$2))</f>
        <v>4.6129032258064484</v>
      </c>
      <c r="U86" s="3">
        <f>MAX(0,U85+(temps!U$126-temps!U86-$X$2))</f>
        <v>55.774193548387075</v>
      </c>
    </row>
    <row r="87" spans="1:21" x14ac:dyDescent="0.25">
      <c r="A87" s="1">
        <f>temps!A87</f>
        <v>43367</v>
      </c>
      <c r="B87" s="3">
        <f>MAX(0,B86+(temps!B$126-temps!B87-$X$2))</f>
        <v>78.999999999999829</v>
      </c>
      <c r="C87" s="3">
        <f>MAX(0,C86+(temps!C$126-temps!C87-$X$2))</f>
        <v>14.774193548387117</v>
      </c>
      <c r="D87" s="3">
        <f>MAX(0,D86+(temps!D$126-temps!D87-$X$2))</f>
        <v>16.354838709677324</v>
      </c>
      <c r="E87" s="3">
        <f>MAX(0,E86+(temps!E$126-temps!E87-$X$2))</f>
        <v>48.806451612903189</v>
      </c>
      <c r="F87" s="3">
        <f>MAX(0,F86+(temps!F$126-temps!F87-$X$2))</f>
        <v>172.80645161290312</v>
      </c>
      <c r="G87" s="3">
        <f>MAX(0,G86+(temps!G$126-temps!G87-$X$2))</f>
        <v>12.741935483870961</v>
      </c>
      <c r="H87" s="3">
        <f>MAX(0,H86+(temps!H$126-temps!H87-$X$2))</f>
        <v>30.09677419354847</v>
      </c>
      <c r="I87" s="3">
        <f>MAX(0,I86+(temps!I$126-temps!I87-$X$2))</f>
        <v>5.7419354838709609</v>
      </c>
      <c r="J87" s="3">
        <f>MAX(0,J86+(temps!J$126-temps!J87-$X$2))</f>
        <v>69.129032258064626</v>
      </c>
      <c r="K87" s="3">
        <f>MAX(0,K86+(temps!K$126-temps!K87-$X$2))</f>
        <v>0</v>
      </c>
      <c r="L87" s="3">
        <f>MAX(0,L86+(temps!L$126-temps!L87-$X$2))</f>
        <v>76.838709677419217</v>
      </c>
      <c r="M87" s="3">
        <f>MAX(0,M86+(temps!M$126-temps!M87-$X$2))</f>
        <v>0.7741935483871174</v>
      </c>
      <c r="N87" s="3">
        <f>MAX(0,N86+(temps!N$126-temps!N87-$X$2))</f>
        <v>52.612903225806406</v>
      </c>
      <c r="O87" s="3">
        <f>MAX(0,O86+(temps!O$126-temps!O87-$X$2))</f>
        <v>35.064516129032143</v>
      </c>
      <c r="P87" s="3">
        <f>MAX(0,P86+(temps!P$126-temps!P87-$X$2))</f>
        <v>0</v>
      </c>
      <c r="Q87" s="3">
        <f>MAX(0,Q86+(temps!Q$126-temps!Q87-$X$2))</f>
        <v>127.64516129032262</v>
      </c>
      <c r="R87" s="3">
        <f>MAX(0,R86+(temps!R$126-temps!R87-$X$2))</f>
        <v>190.03225806451599</v>
      </c>
      <c r="S87" s="3">
        <f>MAX(0,S86+(temps!S$126-temps!S87-$X$2))</f>
        <v>10.838709677419331</v>
      </c>
      <c r="T87" s="3">
        <f>MAX(0,T86+(temps!T$126-temps!T87-$X$2))</f>
        <v>8.2258064516128968</v>
      </c>
      <c r="U87" s="3">
        <f>MAX(0,U86+(temps!U$126-temps!U87-$X$2))</f>
        <v>66.838709677419331</v>
      </c>
    </row>
    <row r="88" spans="1:21" x14ac:dyDescent="0.25">
      <c r="A88" s="1">
        <f>temps!A88</f>
        <v>43368</v>
      </c>
      <c r="B88" s="3">
        <f>MAX(0,B87+(temps!B$126-temps!B88-$X$2))</f>
        <v>78.193548387096598</v>
      </c>
      <c r="C88" s="3">
        <f>MAX(0,C87+(temps!C$126-temps!C88-$X$2))</f>
        <v>31.032258064516157</v>
      </c>
      <c r="D88" s="3">
        <f>MAX(0,D87+(temps!D$126-temps!D88-$X$2))</f>
        <v>19.064516129032157</v>
      </c>
      <c r="E88" s="3">
        <f>MAX(0,E87+(temps!E$126-temps!E88-$X$2))</f>
        <v>50.451612903225765</v>
      </c>
      <c r="F88" s="3">
        <f>MAX(0,F87+(temps!F$126-temps!F88-$X$2))</f>
        <v>177.54838709677409</v>
      </c>
      <c r="G88" s="3">
        <f>MAX(0,G87+(temps!G$126-temps!G88-$X$2))</f>
        <v>28.483870967741922</v>
      </c>
      <c r="H88" s="3">
        <f>MAX(0,H87+(temps!H$126-temps!H88-$X$2))</f>
        <v>45.354838709677509</v>
      </c>
      <c r="I88" s="3">
        <f>MAX(0,I87+(temps!I$126-temps!I88-$X$2))</f>
        <v>4.3225806451612812</v>
      </c>
      <c r="J88" s="3">
        <f>MAX(0,J87+(temps!J$126-temps!J88-$X$2))</f>
        <v>70.967741935483986</v>
      </c>
      <c r="K88" s="3">
        <f>MAX(0,K87+(temps!K$126-temps!K88-$X$2))</f>
        <v>0</v>
      </c>
      <c r="L88" s="3">
        <f>MAX(0,L87+(temps!L$126-temps!L88-$X$2))</f>
        <v>87.032258064515986</v>
      </c>
      <c r="M88" s="3">
        <f>MAX(0,M87+(temps!M$126-temps!M88-$X$2))</f>
        <v>0</v>
      </c>
      <c r="N88" s="3">
        <f>MAX(0,N87+(temps!N$126-temps!N88-$X$2))</f>
        <v>54.774193548387046</v>
      </c>
      <c r="O88" s="3">
        <f>MAX(0,O87+(temps!O$126-temps!O88-$X$2))</f>
        <v>29.709677419354719</v>
      </c>
      <c r="P88" s="3">
        <f>MAX(0,P87+(temps!P$126-temps!P88-$X$2))</f>
        <v>0</v>
      </c>
      <c r="Q88" s="3">
        <f>MAX(0,Q87+(temps!Q$126-temps!Q88-$X$2))</f>
        <v>126.58064516129036</v>
      </c>
      <c r="R88" s="3">
        <f>MAX(0,R87+(temps!R$126-temps!R88-$X$2))</f>
        <v>197.12903225806437</v>
      </c>
      <c r="S88" s="3">
        <f>MAX(0,S87+(temps!S$126-temps!S88-$X$2))</f>
        <v>23.548387096774164</v>
      </c>
      <c r="T88" s="3">
        <f>MAX(0,T87+(temps!T$126-temps!T88-$X$2))</f>
        <v>12.838709677419345</v>
      </c>
      <c r="U88" s="3">
        <f>MAX(0,U87+(temps!U$126-temps!U88-$X$2))</f>
        <v>84.903225806451587</v>
      </c>
    </row>
    <row r="89" spans="1:21" x14ac:dyDescent="0.25">
      <c r="A89" s="1">
        <f>temps!A89</f>
        <v>43369</v>
      </c>
      <c r="B89" s="3">
        <f>MAX(0,B88+(temps!B$126-temps!B89-$X$2))</f>
        <v>80.387096774193367</v>
      </c>
      <c r="C89" s="3">
        <f>MAX(0,C88+(temps!C$126-temps!C89-$X$2))</f>
        <v>43.290322580645196</v>
      </c>
      <c r="D89" s="3">
        <f>MAX(0,D88+(temps!D$126-temps!D89-$X$2))</f>
        <v>19.77419354838699</v>
      </c>
      <c r="E89" s="3">
        <f>MAX(0,E88+(temps!E$126-temps!E89-$X$2))</f>
        <v>51.096774193548342</v>
      </c>
      <c r="F89" s="3">
        <f>MAX(0,F88+(temps!F$126-temps!F89-$X$2))</f>
        <v>196.29032258064507</v>
      </c>
      <c r="G89" s="3">
        <f>MAX(0,G88+(temps!G$126-temps!G89-$X$2))</f>
        <v>38.225806451612883</v>
      </c>
      <c r="H89" s="3">
        <f>MAX(0,H88+(temps!H$126-temps!H89-$X$2))</f>
        <v>54.612903225806548</v>
      </c>
      <c r="I89" s="3">
        <f>MAX(0,I88+(temps!I$126-temps!I89-$X$2))</f>
        <v>2.9032258064516014</v>
      </c>
      <c r="J89" s="3">
        <f>MAX(0,J88+(temps!J$126-temps!J89-$X$2))</f>
        <v>74.806451612903345</v>
      </c>
      <c r="K89" s="3">
        <f>MAX(0,K88+(temps!K$126-temps!K89-$X$2))</f>
        <v>4.9354838709677438</v>
      </c>
      <c r="L89" s="3">
        <f>MAX(0,L88+(temps!L$126-temps!L89-$X$2))</f>
        <v>94.225806451612755</v>
      </c>
      <c r="M89" s="3">
        <f>MAX(0,M88+(temps!M$126-temps!M89-$X$2))</f>
        <v>0</v>
      </c>
      <c r="N89" s="3">
        <f>MAX(0,N88+(temps!N$126-temps!N89-$X$2))</f>
        <v>58.935483870967687</v>
      </c>
      <c r="O89" s="3">
        <f>MAX(0,O88+(temps!O$126-temps!O89-$X$2))</f>
        <v>26.354838709677296</v>
      </c>
      <c r="P89" s="3">
        <f>MAX(0,P88+(temps!P$126-temps!P89-$X$2))</f>
        <v>10.258064516129039</v>
      </c>
      <c r="Q89" s="3">
        <f>MAX(0,Q88+(temps!Q$126-temps!Q89-$X$2))</f>
        <v>127.51612903225811</v>
      </c>
      <c r="R89" s="3">
        <f>MAX(0,R88+(temps!R$126-temps!R89-$X$2))</f>
        <v>200.22580645161275</v>
      </c>
      <c r="S89" s="3">
        <f>MAX(0,S88+(temps!S$126-temps!S89-$X$2))</f>
        <v>25.258064516128997</v>
      </c>
      <c r="T89" s="3">
        <f>MAX(0,T88+(temps!T$126-temps!T89-$X$2))</f>
        <v>20.451612903225794</v>
      </c>
      <c r="U89" s="3">
        <f>MAX(0,U88+(temps!U$126-temps!U89-$X$2))</f>
        <v>98.967741935483843</v>
      </c>
    </row>
    <row r="90" spans="1:21" x14ac:dyDescent="0.25">
      <c r="A90" s="1">
        <f>temps!A90</f>
        <v>43370</v>
      </c>
      <c r="B90" s="3">
        <f>MAX(0,B89+(temps!B$126-temps!B90-$X$2))</f>
        <v>87.580645161290136</v>
      </c>
      <c r="C90" s="3">
        <f>MAX(0,C89+(temps!C$126-temps!C90-$X$2))</f>
        <v>61.548387096774235</v>
      </c>
      <c r="D90" s="3">
        <f>MAX(0,D89+(temps!D$126-temps!D90-$X$2))</f>
        <v>17.483870967741822</v>
      </c>
      <c r="E90" s="3">
        <f>MAX(0,E89+(temps!E$126-temps!E90-$X$2))</f>
        <v>55.741935483870918</v>
      </c>
      <c r="F90" s="3">
        <f>MAX(0,F89+(temps!F$126-temps!F90-$X$2))</f>
        <v>212.03225806451604</v>
      </c>
      <c r="G90" s="3">
        <f>MAX(0,G89+(temps!G$126-temps!G90-$X$2))</f>
        <v>44.967741935483843</v>
      </c>
      <c r="H90" s="3">
        <f>MAX(0,H89+(temps!H$126-temps!H90-$X$2))</f>
        <v>63.870967741935587</v>
      </c>
      <c r="I90" s="3">
        <f>MAX(0,I89+(temps!I$126-temps!I90-$X$2))</f>
        <v>1.4838709677419217</v>
      </c>
      <c r="J90" s="3">
        <f>MAX(0,J89+(temps!J$126-temps!J90-$X$2))</f>
        <v>85.645161290322704</v>
      </c>
      <c r="K90" s="3">
        <f>MAX(0,K89+(temps!K$126-temps!K90-$X$2))</f>
        <v>0.87096774193548754</v>
      </c>
      <c r="L90" s="3">
        <f>MAX(0,L89+(temps!L$126-temps!L90-$X$2))</f>
        <v>100.41935483870952</v>
      </c>
      <c r="M90" s="3">
        <f>MAX(0,M89+(temps!M$126-temps!M90-$X$2))</f>
        <v>0</v>
      </c>
      <c r="N90" s="3">
        <f>MAX(0,N89+(temps!N$126-temps!N90-$X$2))</f>
        <v>66.096774193548328</v>
      </c>
      <c r="O90" s="3">
        <f>MAX(0,O89+(temps!O$126-temps!O90-$X$2))</f>
        <v>27.999999999999872</v>
      </c>
      <c r="P90" s="3">
        <f>MAX(0,P89+(temps!P$126-temps!P90-$X$2))</f>
        <v>15.516129032258078</v>
      </c>
      <c r="Q90" s="3">
        <f>MAX(0,Q89+(temps!Q$126-temps!Q90-$X$2))</f>
        <v>130.45161290322585</v>
      </c>
      <c r="R90" s="3">
        <f>MAX(0,R89+(temps!R$126-temps!R90-$X$2))</f>
        <v>201.32258064516114</v>
      </c>
      <c r="S90" s="3">
        <f>MAX(0,S89+(temps!S$126-temps!S90-$X$2))</f>
        <v>25.967741935483829</v>
      </c>
      <c r="T90" s="3">
        <f>MAX(0,T89+(temps!T$126-temps!T90-$X$2))</f>
        <v>24.064516129032242</v>
      </c>
      <c r="U90" s="3">
        <f>MAX(0,U89+(temps!U$126-temps!U90-$X$2))</f>
        <v>113.0322580645161</v>
      </c>
    </row>
    <row r="91" spans="1:21" x14ac:dyDescent="0.25">
      <c r="A91" s="1">
        <f>temps!A91</f>
        <v>43371</v>
      </c>
      <c r="B91" s="3">
        <f>MAX(0,B90+(temps!B$126-temps!B91-$X$2))</f>
        <v>98.774193548386904</v>
      </c>
      <c r="C91" s="3">
        <f>MAX(0,C90+(temps!C$126-temps!C91-$X$2))</f>
        <v>75.806451612903274</v>
      </c>
      <c r="D91" s="3">
        <f>MAX(0,D90+(temps!D$126-temps!D91-$X$2))</f>
        <v>22.193548387096655</v>
      </c>
      <c r="E91" s="3">
        <f>MAX(0,E90+(temps!E$126-temps!E91-$X$2))</f>
        <v>58.387096774193495</v>
      </c>
      <c r="F91" s="3">
        <f>MAX(0,F90+(temps!F$126-temps!F91-$X$2))</f>
        <v>223.77419354838702</v>
      </c>
      <c r="G91" s="3">
        <f>MAX(0,G90+(temps!G$126-temps!G91-$X$2))</f>
        <v>48.709677419354804</v>
      </c>
      <c r="H91" s="3">
        <f>MAX(0,H90+(temps!H$126-temps!H91-$X$2))</f>
        <v>69.129032258064626</v>
      </c>
      <c r="I91" s="3">
        <f>MAX(0,I90+(temps!I$126-temps!I91-$X$2))</f>
        <v>9.064516129032242</v>
      </c>
      <c r="J91" s="3">
        <f>MAX(0,J90+(temps!J$126-temps!J91-$X$2))</f>
        <v>90.483870967742064</v>
      </c>
      <c r="K91" s="3">
        <f>MAX(0,K90+(temps!K$126-temps!K91-$X$2))</f>
        <v>0</v>
      </c>
      <c r="L91" s="3">
        <f>MAX(0,L90+(temps!L$126-temps!L91-$X$2))</f>
        <v>104.61290322580629</v>
      </c>
      <c r="M91" s="3">
        <f>MAX(0,M90+(temps!M$126-temps!M91-$X$2))</f>
        <v>0</v>
      </c>
      <c r="N91" s="3">
        <f>MAX(0,N90+(temps!N$126-temps!N91-$X$2))</f>
        <v>64.258064516128968</v>
      </c>
      <c r="O91" s="3">
        <f>MAX(0,O90+(temps!O$126-temps!O91-$X$2))</f>
        <v>26.645161290322449</v>
      </c>
      <c r="P91" s="3">
        <f>MAX(0,P90+(temps!P$126-temps!P91-$X$2))</f>
        <v>25.774193548387117</v>
      </c>
      <c r="Q91" s="3">
        <f>MAX(0,Q90+(temps!Q$126-temps!Q91-$X$2))</f>
        <v>138.38709677419359</v>
      </c>
      <c r="R91" s="3">
        <f>MAX(0,R90+(temps!R$126-temps!R91-$X$2))</f>
        <v>204.41935483870952</v>
      </c>
      <c r="S91" s="3">
        <f>MAX(0,S90+(temps!S$126-temps!S91-$X$2))</f>
        <v>28.677419354838662</v>
      </c>
      <c r="T91" s="3">
        <f>MAX(0,T90+(temps!T$126-temps!T91-$X$2))</f>
        <v>31.67741935483869</v>
      </c>
      <c r="U91" s="3">
        <f>MAX(0,U90+(temps!U$126-temps!U91-$X$2))</f>
        <v>123.09677419354836</v>
      </c>
    </row>
    <row r="92" spans="1:21" x14ac:dyDescent="0.25">
      <c r="A92" s="1">
        <f>temps!A92</f>
        <v>43372</v>
      </c>
      <c r="B92" s="3">
        <f>MAX(0,B91+(temps!B$126-temps!B92-$X$2))</f>
        <v>112.96774193548367</v>
      </c>
      <c r="C92" s="3">
        <f>MAX(0,C91+(temps!C$126-temps!C92-$X$2))</f>
        <v>81.064516129032313</v>
      </c>
      <c r="D92" s="3">
        <f>MAX(0,D91+(temps!D$126-temps!D92-$X$2))</f>
        <v>31.903225806451488</v>
      </c>
      <c r="E92" s="3">
        <f>MAX(0,E91+(temps!E$126-temps!E92-$X$2))</f>
        <v>64.032258064516071</v>
      </c>
      <c r="F92" s="3">
        <f>MAX(0,F91+(temps!F$126-temps!F92-$X$2))</f>
        <v>237.51612903225799</v>
      </c>
      <c r="G92" s="3">
        <f>MAX(0,G91+(temps!G$126-temps!G92-$X$2))</f>
        <v>59.451612903225765</v>
      </c>
      <c r="H92" s="3">
        <f>MAX(0,H91+(temps!H$126-temps!H92-$X$2))</f>
        <v>80.387096774193665</v>
      </c>
      <c r="I92" s="3">
        <f>MAX(0,I91+(temps!I$126-temps!I92-$X$2))</f>
        <v>23.645161290322562</v>
      </c>
      <c r="J92" s="3">
        <f>MAX(0,J91+(temps!J$126-temps!J92-$X$2))</f>
        <v>95.322580645161423</v>
      </c>
      <c r="K92" s="3">
        <f>MAX(0,K91+(temps!K$126-temps!K92-$X$2))</f>
        <v>0</v>
      </c>
      <c r="L92" s="3">
        <f>MAX(0,L91+(temps!L$126-temps!L92-$X$2))</f>
        <v>119.80645161290306</v>
      </c>
      <c r="M92" s="3">
        <f>MAX(0,M91+(temps!M$126-temps!M92-$X$2))</f>
        <v>0.41935483870967971</v>
      </c>
      <c r="N92" s="3">
        <f>MAX(0,N91+(temps!N$126-temps!N92-$X$2))</f>
        <v>62.419354838709609</v>
      </c>
      <c r="O92" s="3">
        <f>MAX(0,O91+(temps!O$126-temps!O92-$X$2))</f>
        <v>36.290322580645025</v>
      </c>
      <c r="P92" s="3">
        <f>MAX(0,P91+(temps!P$126-temps!P92-$X$2))</f>
        <v>33.032258064516157</v>
      </c>
      <c r="Q92" s="3">
        <f>MAX(0,Q91+(temps!Q$126-temps!Q92-$X$2))</f>
        <v>141.32258064516134</v>
      </c>
      <c r="R92" s="3">
        <f>MAX(0,R91+(temps!R$126-temps!R92-$X$2))</f>
        <v>209.51612903225791</v>
      </c>
      <c r="S92" s="3">
        <f>MAX(0,S91+(temps!S$126-temps!S92-$X$2))</f>
        <v>32.387096774193495</v>
      </c>
      <c r="T92" s="3">
        <f>MAX(0,T91+(temps!T$126-temps!T92-$X$2))</f>
        <v>42.290322580645139</v>
      </c>
      <c r="U92" s="3">
        <f>MAX(0,U91+(temps!U$126-temps!U92-$X$2))</f>
        <v>131.16129032258061</v>
      </c>
    </row>
    <row r="93" spans="1:21" x14ac:dyDescent="0.25">
      <c r="A93" s="1">
        <f>temps!A93</f>
        <v>43373</v>
      </c>
      <c r="B93" s="3">
        <f>MAX(0,B92+(temps!B$126-temps!B93-$X$2))</f>
        <v>135.16129032258044</v>
      </c>
      <c r="C93" s="3">
        <f>MAX(0,C92+(temps!C$126-temps!C93-$X$2))</f>
        <v>77.322580645161352</v>
      </c>
      <c r="D93" s="3">
        <f>MAX(0,D92+(temps!D$126-temps!D93-$X$2))</f>
        <v>41.612903225806321</v>
      </c>
      <c r="E93" s="3">
        <f>MAX(0,E92+(temps!E$126-temps!E93-$X$2))</f>
        <v>75.677419354838648</v>
      </c>
      <c r="F93" s="3">
        <f>MAX(0,F92+(temps!F$126-temps!F93-$X$2))</f>
        <v>249.25806451612897</v>
      </c>
      <c r="G93" s="3">
        <f>MAX(0,G92+(temps!G$126-temps!G93-$X$2))</f>
        <v>70.193548387096726</v>
      </c>
      <c r="H93" s="3">
        <f>MAX(0,H92+(temps!H$126-temps!H93-$X$2))</f>
        <v>85.645161290322704</v>
      </c>
      <c r="I93" s="3">
        <f>MAX(0,I92+(temps!I$126-temps!I93-$X$2))</f>
        <v>33.225806451612883</v>
      </c>
      <c r="J93" s="3">
        <f>MAX(0,J92+(temps!J$126-temps!J93-$X$2))</f>
        <v>98.161290322580783</v>
      </c>
      <c r="K93" s="3">
        <f>MAX(0,K92+(temps!K$126-temps!K93-$X$2))</f>
        <v>0</v>
      </c>
      <c r="L93" s="3">
        <f>MAX(0,L92+(temps!L$126-temps!L93-$X$2))</f>
        <v>129.99999999999983</v>
      </c>
      <c r="M93" s="3">
        <f>MAX(0,M92+(temps!M$126-temps!M93-$X$2))</f>
        <v>2.8387096774193594</v>
      </c>
      <c r="N93" s="3">
        <f>MAX(0,N92+(temps!N$126-temps!N93-$X$2))</f>
        <v>60.580645161290249</v>
      </c>
      <c r="O93" s="3">
        <f>MAX(0,O92+(temps!O$126-temps!O93-$X$2))</f>
        <v>43.935483870967602</v>
      </c>
      <c r="P93" s="3">
        <f>MAX(0,P92+(temps!P$126-temps!P93-$X$2))</f>
        <v>43.290322580645196</v>
      </c>
      <c r="Q93" s="3">
        <f>MAX(0,Q92+(temps!Q$126-temps!Q93-$X$2))</f>
        <v>150.25806451612908</v>
      </c>
      <c r="R93" s="3">
        <f>MAX(0,R92+(temps!R$126-temps!R93-$X$2))</f>
        <v>226.61290322580629</v>
      </c>
      <c r="S93" s="3">
        <f>MAX(0,S92+(temps!S$126-temps!S93-$X$2))</f>
        <v>35.096774193548328</v>
      </c>
      <c r="T93" s="3">
        <f>MAX(0,T92+(temps!T$126-temps!T93-$X$2))</f>
        <v>39.903225806451587</v>
      </c>
      <c r="U93" s="3">
        <f>MAX(0,U92+(temps!U$126-temps!U93-$X$2))</f>
        <v>131.22580645161287</v>
      </c>
    </row>
    <row r="94" spans="1:21" x14ac:dyDescent="0.25">
      <c r="A94" s="1">
        <f>temps!A94</f>
        <v>43374</v>
      </c>
      <c r="B94" s="3">
        <f>MAX(0,B93+(temps!B$126-temps!B94-$X$2))</f>
        <v>155.35483870967721</v>
      </c>
      <c r="C94" s="3">
        <f>MAX(0,C93+(temps!C$126-temps!C94-$X$2))</f>
        <v>84.580645161290391</v>
      </c>
      <c r="D94" s="3">
        <f>MAX(0,D93+(temps!D$126-temps!D94-$X$2))</f>
        <v>40.322580645161153</v>
      </c>
      <c r="E94" s="3">
        <f>MAX(0,E93+(temps!E$126-temps!E94-$X$2))</f>
        <v>85.322580645161224</v>
      </c>
      <c r="F94" s="3">
        <f>MAX(0,F93+(temps!F$126-temps!F94-$X$2))</f>
        <v>258.99999999999994</v>
      </c>
      <c r="G94" s="3">
        <f>MAX(0,G93+(temps!G$126-temps!G94-$X$2))</f>
        <v>76.935483870967687</v>
      </c>
      <c r="H94" s="3">
        <f>MAX(0,H93+(temps!H$126-temps!H94-$X$2))</f>
        <v>87.903225806451744</v>
      </c>
      <c r="I94" s="3">
        <f>MAX(0,I93+(temps!I$126-temps!I94-$X$2))</f>
        <v>41.806451612903203</v>
      </c>
      <c r="J94" s="3">
        <f>MAX(0,J93+(temps!J$126-temps!J94-$X$2))</f>
        <v>99.000000000000142</v>
      </c>
      <c r="K94" s="3">
        <f>MAX(0,K93+(temps!K$126-temps!K94-$X$2))</f>
        <v>0</v>
      </c>
      <c r="L94" s="3">
        <f>MAX(0,L93+(temps!L$126-temps!L94-$X$2))</f>
        <v>132.1935483870966</v>
      </c>
      <c r="M94" s="3">
        <f>MAX(0,M93+(temps!M$126-temps!M94-$X$2))</f>
        <v>4.2580645161290391</v>
      </c>
      <c r="N94" s="3">
        <f>MAX(0,N93+(temps!N$126-temps!N94-$X$2))</f>
        <v>70.74193548387089</v>
      </c>
      <c r="O94" s="3">
        <f>MAX(0,O93+(temps!O$126-temps!O94-$X$2))</f>
        <v>49.580645161290178</v>
      </c>
      <c r="P94" s="3">
        <f>MAX(0,P93+(temps!P$126-temps!P94-$X$2))</f>
        <v>50.548387096774235</v>
      </c>
      <c r="Q94" s="3">
        <f>MAX(0,Q93+(temps!Q$126-temps!Q94-$X$2))</f>
        <v>172.19354838709683</v>
      </c>
      <c r="R94" s="3">
        <f>MAX(0,R93+(temps!R$126-temps!R94-$X$2))</f>
        <v>240.70967741935468</v>
      </c>
      <c r="S94" s="3">
        <f>MAX(0,S93+(temps!S$126-temps!S94-$X$2))</f>
        <v>32.80645161290316</v>
      </c>
      <c r="T94" s="3">
        <f>MAX(0,T93+(temps!T$126-temps!T94-$X$2))</f>
        <v>35.516129032258036</v>
      </c>
      <c r="U94" s="3">
        <f>MAX(0,U93+(temps!U$126-temps!U94-$X$2))</f>
        <v>145.29032258064512</v>
      </c>
    </row>
    <row r="95" spans="1:21" x14ac:dyDescent="0.25">
      <c r="A95" s="1">
        <f>temps!A95</f>
        <v>43375</v>
      </c>
      <c r="B95" s="3">
        <f>MAX(0,B94+(temps!B$126-temps!B95-$X$2))</f>
        <v>169.54838709677398</v>
      </c>
      <c r="C95" s="3">
        <f>MAX(0,C94+(temps!C$126-temps!C95-$X$2))</f>
        <v>93.83870967741943</v>
      </c>
      <c r="D95" s="3">
        <f>MAX(0,D94+(temps!D$126-temps!D95-$X$2))</f>
        <v>47.032258064515986</v>
      </c>
      <c r="E95" s="3">
        <f>MAX(0,E94+(temps!E$126-temps!E95-$X$2))</f>
        <v>92.967741935483801</v>
      </c>
      <c r="F95" s="3">
        <f>MAX(0,F94+(temps!F$126-temps!F95-$X$2))</f>
        <v>266.74193548387092</v>
      </c>
      <c r="G95" s="3">
        <f>MAX(0,G94+(temps!G$126-temps!G95-$X$2))</f>
        <v>78.677419354838648</v>
      </c>
      <c r="H95" s="3">
        <f>MAX(0,H94+(temps!H$126-temps!H95-$X$2))</f>
        <v>88.161290322580783</v>
      </c>
      <c r="I95" s="3">
        <f>MAX(0,I94+(temps!I$126-temps!I95-$X$2))</f>
        <v>54.387096774193523</v>
      </c>
      <c r="J95" s="3">
        <f>MAX(0,J94+(temps!J$126-temps!J95-$X$2))</f>
        <v>99.838709677419502</v>
      </c>
      <c r="K95" s="3">
        <f>MAX(0,K94+(temps!K$126-temps!K95-$X$2))</f>
        <v>0</v>
      </c>
      <c r="L95" s="3">
        <f>MAX(0,L94+(temps!L$126-temps!L95-$X$2))</f>
        <v>136.38709677419337</v>
      </c>
      <c r="M95" s="3">
        <f>MAX(0,M94+(temps!M$126-temps!M95-$X$2))</f>
        <v>3.6774193548387188</v>
      </c>
      <c r="N95" s="3">
        <f>MAX(0,N94+(temps!N$126-temps!N95-$X$2))</f>
        <v>80.90322580645153</v>
      </c>
      <c r="O95" s="3">
        <f>MAX(0,O94+(temps!O$126-temps!O95-$X$2))</f>
        <v>56.225806451612755</v>
      </c>
      <c r="P95" s="3">
        <f>MAX(0,P94+(temps!P$126-temps!P95-$X$2))</f>
        <v>58.806451612903274</v>
      </c>
      <c r="Q95" s="3">
        <f>MAX(0,Q94+(temps!Q$126-temps!Q95-$X$2))</f>
        <v>191.12903225806457</v>
      </c>
      <c r="R95" s="3">
        <f>MAX(0,R94+(temps!R$126-temps!R95-$X$2))</f>
        <v>257.80645161290306</v>
      </c>
      <c r="S95" s="3">
        <f>MAX(0,S94+(temps!S$126-temps!S95-$X$2))</f>
        <v>30.516129032257993</v>
      </c>
      <c r="T95" s="3">
        <f>MAX(0,T94+(temps!T$126-temps!T95-$X$2))</f>
        <v>32.129032258064484</v>
      </c>
      <c r="U95" s="3">
        <f>MAX(0,U94+(temps!U$126-temps!U95-$X$2))</f>
        <v>164.35483870967738</v>
      </c>
    </row>
    <row r="96" spans="1:21" x14ac:dyDescent="0.25">
      <c r="A96" s="1">
        <f>temps!A96</f>
        <v>43376</v>
      </c>
      <c r="B96" s="3">
        <f>MAX(0,B95+(temps!B$126-temps!B96-$X$2))</f>
        <v>171.74193548387075</v>
      </c>
      <c r="C96" s="3">
        <f>MAX(0,C95+(temps!C$126-temps!C96-$X$2))</f>
        <v>101.09677419354847</v>
      </c>
      <c r="D96" s="3">
        <f>MAX(0,D95+(temps!D$126-temps!D96-$X$2))</f>
        <v>54.741935483870819</v>
      </c>
      <c r="E96" s="3">
        <f>MAX(0,E95+(temps!E$126-temps!E96-$X$2))</f>
        <v>91.612903225806377</v>
      </c>
      <c r="F96" s="3">
        <f>MAX(0,F95+(temps!F$126-temps!F96-$X$2))</f>
        <v>271.48387096774189</v>
      </c>
      <c r="G96" s="3">
        <f>MAX(0,G95+(temps!G$126-temps!G96-$X$2))</f>
        <v>79.419354838709609</v>
      </c>
      <c r="H96" s="3">
        <f>MAX(0,H95+(temps!H$126-temps!H96-$X$2))</f>
        <v>88.419354838709822</v>
      </c>
      <c r="I96" s="3">
        <f>MAX(0,I95+(temps!I$126-temps!I96-$X$2))</f>
        <v>68.967741935483843</v>
      </c>
      <c r="J96" s="3">
        <f>MAX(0,J95+(temps!J$126-temps!J96-$X$2))</f>
        <v>102.67741935483886</v>
      </c>
      <c r="K96" s="3">
        <f>MAX(0,K95+(temps!K$126-temps!K96-$X$2))</f>
        <v>0</v>
      </c>
      <c r="L96" s="3">
        <f>MAX(0,L95+(temps!L$126-temps!L96-$X$2))</f>
        <v>139.58064516129014</v>
      </c>
      <c r="M96" s="3">
        <f>MAX(0,M95+(temps!M$126-temps!M96-$X$2))</f>
        <v>8.0967741935483986</v>
      </c>
      <c r="N96" s="3">
        <f>MAX(0,N95+(temps!N$126-temps!N96-$X$2))</f>
        <v>85.064516129032171</v>
      </c>
      <c r="O96" s="3">
        <f>MAX(0,O95+(temps!O$126-temps!O96-$X$2))</f>
        <v>61.870967741935331</v>
      </c>
      <c r="P96" s="3">
        <f>MAX(0,P95+(temps!P$126-temps!P96-$X$2))</f>
        <v>77.064516129032313</v>
      </c>
      <c r="Q96" s="3">
        <f>MAX(0,Q95+(temps!Q$126-temps!Q96-$X$2))</f>
        <v>203.06451612903231</v>
      </c>
      <c r="R96" s="3">
        <f>MAX(0,R95+(temps!R$126-temps!R96-$X$2))</f>
        <v>272.90322580645147</v>
      </c>
      <c r="S96" s="3">
        <f>MAX(0,S95+(temps!S$126-temps!S96-$X$2))</f>
        <v>28.225806451612826</v>
      </c>
      <c r="T96" s="3">
        <f>MAX(0,T95+(temps!T$126-temps!T96-$X$2))</f>
        <v>35.741935483870932</v>
      </c>
      <c r="U96" s="3">
        <f>MAX(0,U95+(temps!U$126-temps!U96-$X$2))</f>
        <v>183.41935483870964</v>
      </c>
    </row>
    <row r="97" spans="1:21" x14ac:dyDescent="0.25">
      <c r="A97" s="1">
        <f>temps!A97</f>
        <v>43377</v>
      </c>
      <c r="B97" s="3">
        <f>MAX(0,B96+(temps!B$126-temps!B97-$X$2))</f>
        <v>187.93548387096752</v>
      </c>
      <c r="C97" s="3">
        <f>MAX(0,C96+(temps!C$126-temps!C97-$X$2))</f>
        <v>105.35483870967751</v>
      </c>
      <c r="D97" s="3">
        <f>MAX(0,D96+(temps!D$126-temps!D97-$X$2))</f>
        <v>57.451612903225652</v>
      </c>
      <c r="E97" s="3">
        <f>MAX(0,E96+(temps!E$126-temps!E97-$X$2))</f>
        <v>103.25806451612895</v>
      </c>
      <c r="F97" s="3">
        <f>MAX(0,F96+(temps!F$126-temps!F97-$X$2))</f>
        <v>277.22580645161287</v>
      </c>
      <c r="G97" s="3">
        <f>MAX(0,G96+(temps!G$126-temps!G97-$X$2))</f>
        <v>81.16129032258057</v>
      </c>
      <c r="H97" s="3">
        <f>MAX(0,H96+(temps!H$126-temps!H97-$X$2))</f>
        <v>90.677419354838861</v>
      </c>
      <c r="I97" s="3">
        <f>MAX(0,I96+(temps!I$126-temps!I97-$X$2))</f>
        <v>72.548387096774164</v>
      </c>
      <c r="J97" s="3">
        <f>MAX(0,J96+(temps!J$126-temps!J97-$X$2))</f>
        <v>104.51612903225822</v>
      </c>
      <c r="K97" s="3">
        <f>MAX(0,K96+(temps!K$126-temps!K97-$X$2))</f>
        <v>0</v>
      </c>
      <c r="L97" s="3">
        <f>MAX(0,L96+(temps!L$126-temps!L97-$X$2))</f>
        <v>140.7741935483869</v>
      </c>
      <c r="M97" s="3">
        <f>MAX(0,M96+(temps!M$126-temps!M97-$X$2))</f>
        <v>9.5161290322580783</v>
      </c>
      <c r="N97" s="3">
        <f>MAX(0,N96+(temps!N$126-temps!N97-$X$2))</f>
        <v>86.225806451612812</v>
      </c>
      <c r="O97" s="3">
        <f>MAX(0,O96+(temps!O$126-temps!O97-$X$2))</f>
        <v>69.516129032257908</v>
      </c>
      <c r="P97" s="3">
        <f>MAX(0,P96+(temps!P$126-temps!P97-$X$2))</f>
        <v>96.322580645161352</v>
      </c>
      <c r="Q97" s="3">
        <f>MAX(0,Q96+(temps!Q$126-temps!Q97-$X$2))</f>
        <v>210.00000000000006</v>
      </c>
      <c r="R97" s="3">
        <f>MAX(0,R96+(temps!R$126-temps!R97-$X$2))</f>
        <v>279.99999999999989</v>
      </c>
      <c r="S97" s="3">
        <f>MAX(0,S96+(temps!S$126-temps!S97-$X$2))</f>
        <v>22.935483870967659</v>
      </c>
      <c r="T97" s="3">
        <f>MAX(0,T96+(temps!T$126-temps!T97-$X$2))</f>
        <v>52.354838709677381</v>
      </c>
      <c r="U97" s="3">
        <f>MAX(0,U96+(temps!U$126-temps!U97-$X$2))</f>
        <v>198.48387096774189</v>
      </c>
    </row>
    <row r="98" spans="1:21" x14ac:dyDescent="0.25">
      <c r="A98" s="1">
        <f>temps!A98</f>
        <v>43378</v>
      </c>
      <c r="B98" s="3">
        <f>MAX(0,B97+(temps!B$126-temps!B98-$X$2))</f>
        <v>208.12903225806429</v>
      </c>
      <c r="C98" s="3">
        <f>MAX(0,C97+(temps!C$126-temps!C98-$X$2))</f>
        <v>106.61290322580655</v>
      </c>
      <c r="D98" s="3">
        <f>MAX(0,D97+(temps!D$126-temps!D98-$X$2))</f>
        <v>60.161290322580484</v>
      </c>
      <c r="E98" s="3">
        <f>MAX(0,E97+(temps!E$126-temps!E98-$X$2))</f>
        <v>112.90322580645153</v>
      </c>
      <c r="F98" s="3">
        <f>MAX(0,F97+(temps!F$126-temps!F98-$X$2))</f>
        <v>281.96774193548384</v>
      </c>
      <c r="G98" s="3">
        <f>MAX(0,G97+(temps!G$126-temps!G98-$X$2))</f>
        <v>83.90322580645153</v>
      </c>
      <c r="H98" s="3">
        <f>MAX(0,H97+(temps!H$126-temps!H98-$X$2))</f>
        <v>87.9354838709679</v>
      </c>
      <c r="I98" s="3">
        <f>MAX(0,I97+(temps!I$126-temps!I98-$X$2))</f>
        <v>75.129032258064484</v>
      </c>
      <c r="J98" s="3">
        <f>MAX(0,J97+(temps!J$126-temps!J98-$X$2))</f>
        <v>107.35483870967758</v>
      </c>
      <c r="K98" s="3">
        <f>MAX(0,K97+(temps!K$126-temps!K98-$X$2))</f>
        <v>0.93548387096774377</v>
      </c>
      <c r="L98" s="3">
        <f>MAX(0,L97+(temps!L$126-temps!L98-$X$2))</f>
        <v>139.96774193548367</v>
      </c>
      <c r="M98" s="3">
        <f>MAX(0,M97+(temps!M$126-temps!M98-$X$2))</f>
        <v>9.935483870967758</v>
      </c>
      <c r="N98" s="3">
        <f>MAX(0,N97+(temps!N$126-temps!N98-$X$2))</f>
        <v>87.387096774193452</v>
      </c>
      <c r="O98" s="3">
        <f>MAX(0,O97+(temps!O$126-temps!O98-$X$2))</f>
        <v>89.161290322580484</v>
      </c>
      <c r="P98" s="3">
        <f>MAX(0,P97+(temps!P$126-temps!P98-$X$2))</f>
        <v>112.58064516129039</v>
      </c>
      <c r="Q98" s="3">
        <f>MAX(0,Q97+(temps!Q$126-temps!Q98-$X$2))</f>
        <v>213.9354838709678</v>
      </c>
      <c r="R98" s="3">
        <f>MAX(0,R97+(temps!R$126-temps!R98-$X$2))</f>
        <v>287.0967741935483</v>
      </c>
      <c r="S98" s="3">
        <f>MAX(0,S97+(temps!S$126-temps!S98-$X$2))</f>
        <v>18.645161290322491</v>
      </c>
      <c r="T98" s="3">
        <f>MAX(0,T97+(temps!T$126-temps!T98-$X$2))</f>
        <v>62.967741935483829</v>
      </c>
      <c r="U98" s="3">
        <f>MAX(0,U97+(temps!U$126-temps!U98-$X$2))</f>
        <v>210.54838709677415</v>
      </c>
    </row>
    <row r="99" spans="1:21" x14ac:dyDescent="0.25">
      <c r="A99" s="1">
        <f>temps!A99</f>
        <v>43379</v>
      </c>
      <c r="B99" s="3">
        <f>MAX(0,B98+(temps!B$126-temps!B99-$X$2))</f>
        <v>230.32258064516105</v>
      </c>
      <c r="C99" s="3">
        <f>MAX(0,C98+(temps!C$126-temps!C99-$X$2))</f>
        <v>106.87096774193559</v>
      </c>
      <c r="D99" s="3">
        <f>MAX(0,D98+(temps!D$126-temps!D99-$X$2))</f>
        <v>71.870967741935317</v>
      </c>
      <c r="E99" s="3">
        <f>MAX(0,E98+(temps!E$126-temps!E99-$X$2))</f>
        <v>124.54838709677411</v>
      </c>
      <c r="F99" s="3">
        <f>MAX(0,F98+(temps!F$126-temps!F99-$X$2))</f>
        <v>295.70967741935482</v>
      </c>
      <c r="G99" s="3">
        <f>MAX(0,G98+(temps!G$126-temps!G99-$X$2))</f>
        <v>95.645161290322491</v>
      </c>
      <c r="H99" s="3">
        <f>MAX(0,H98+(temps!H$126-temps!H99-$X$2))</f>
        <v>86.193548387096939</v>
      </c>
      <c r="I99" s="3">
        <f>MAX(0,I98+(temps!I$126-temps!I99-$X$2))</f>
        <v>80.709677419354804</v>
      </c>
      <c r="J99" s="3">
        <f>MAX(0,J98+(temps!J$126-temps!J99-$X$2))</f>
        <v>115.19354838709694</v>
      </c>
      <c r="K99" s="3">
        <f>MAX(0,K98+(temps!K$126-temps!K99-$X$2))</f>
        <v>10.870967741935488</v>
      </c>
      <c r="L99" s="3">
        <f>MAX(0,L98+(temps!L$126-temps!L99-$X$2))</f>
        <v>149.16129032258044</v>
      </c>
      <c r="M99" s="3">
        <f>MAX(0,M98+(temps!M$126-temps!M99-$X$2))</f>
        <v>9.3548387096774377</v>
      </c>
      <c r="N99" s="3">
        <f>MAX(0,N98+(temps!N$126-temps!N99-$X$2))</f>
        <v>89.548387096774093</v>
      </c>
      <c r="O99" s="3">
        <f>MAX(0,O98+(temps!O$126-temps!O99-$X$2))</f>
        <v>99.806451612903061</v>
      </c>
      <c r="P99" s="3">
        <f>MAX(0,P98+(temps!P$126-temps!P99-$X$2))</f>
        <v>125.83870967741943</v>
      </c>
      <c r="Q99" s="3">
        <f>MAX(0,Q98+(temps!Q$126-temps!Q99-$X$2))</f>
        <v>219.87096774193554</v>
      </c>
      <c r="R99" s="3">
        <f>MAX(0,R98+(temps!R$126-temps!R99-$X$2))</f>
        <v>293.19354838709671</v>
      </c>
      <c r="S99" s="3">
        <f>MAX(0,S98+(temps!S$126-temps!S99-$X$2))</f>
        <v>14.354838709677324</v>
      </c>
      <c r="T99" s="3">
        <f>MAX(0,T98+(temps!T$126-temps!T99-$X$2))</f>
        <v>66.580645161290278</v>
      </c>
      <c r="U99" s="3">
        <f>MAX(0,U98+(temps!U$126-temps!U99-$X$2))</f>
        <v>219.61290322580641</v>
      </c>
    </row>
    <row r="100" spans="1:21" x14ac:dyDescent="0.25">
      <c r="A100" s="1">
        <f>temps!A100</f>
        <v>43380</v>
      </c>
      <c r="B100" s="3">
        <f>MAX(0,B99+(temps!B$126-temps!B100-$X$2))</f>
        <v>256.51612903225782</v>
      </c>
      <c r="C100" s="3">
        <f>MAX(0,C99+(temps!C$126-temps!C100-$X$2))</f>
        <v>107.12903225806463</v>
      </c>
      <c r="D100" s="3">
        <f>MAX(0,D99+(temps!D$126-temps!D100-$X$2))</f>
        <v>74.58064516129015</v>
      </c>
      <c r="E100" s="3">
        <f>MAX(0,E99+(temps!E$126-temps!E100-$X$2))</f>
        <v>134.19354838709668</v>
      </c>
      <c r="F100" s="3">
        <f>MAX(0,F99+(temps!F$126-temps!F100-$X$2))</f>
        <v>316.45161290322579</v>
      </c>
      <c r="G100" s="3">
        <f>MAX(0,G99+(temps!G$126-temps!G100-$X$2))</f>
        <v>109.38709677419345</v>
      </c>
      <c r="H100" s="3">
        <f>MAX(0,H99+(temps!H$126-temps!H100-$X$2))</f>
        <v>90.451612903225978</v>
      </c>
      <c r="I100" s="3">
        <f>MAX(0,I99+(temps!I$126-temps!I100-$X$2))</f>
        <v>88.290322580645125</v>
      </c>
      <c r="J100" s="3">
        <f>MAX(0,J99+(temps!J$126-temps!J100-$X$2))</f>
        <v>123.0322580645163</v>
      </c>
      <c r="K100" s="3">
        <f>MAX(0,K99+(temps!K$126-temps!K100-$X$2))</f>
        <v>20.806451612903231</v>
      </c>
      <c r="L100" s="3">
        <f>MAX(0,L99+(temps!L$126-temps!L100-$X$2))</f>
        <v>162.35483870967721</v>
      </c>
      <c r="M100" s="3">
        <f>MAX(0,M99+(temps!M$126-temps!M100-$X$2))</f>
        <v>7.7741935483871174</v>
      </c>
      <c r="N100" s="3">
        <f>MAX(0,N99+(temps!N$126-temps!N100-$X$2))</f>
        <v>91.709677419354733</v>
      </c>
      <c r="O100" s="3">
        <f>MAX(0,O99+(temps!O$126-temps!O100-$X$2))</f>
        <v>102.45161290322564</v>
      </c>
      <c r="P100" s="3">
        <f>MAX(0,P99+(temps!P$126-temps!P100-$X$2))</f>
        <v>131.09677419354847</v>
      </c>
      <c r="Q100" s="3">
        <f>MAX(0,Q99+(temps!Q$126-temps!Q100-$X$2))</f>
        <v>227.80645161290329</v>
      </c>
      <c r="R100" s="3">
        <f>MAX(0,R99+(temps!R$126-temps!R100-$X$2))</f>
        <v>314.29032258064512</v>
      </c>
      <c r="S100" s="3">
        <f>MAX(0,S99+(temps!S$126-temps!S100-$X$2))</f>
        <v>20.064516129032157</v>
      </c>
      <c r="T100" s="3">
        <f>MAX(0,T99+(temps!T$126-temps!T100-$X$2))</f>
        <v>66.193548387096726</v>
      </c>
      <c r="U100" s="3">
        <f>MAX(0,U99+(temps!U$126-temps!U100-$X$2))</f>
        <v>223.67741935483866</v>
      </c>
    </row>
    <row r="101" spans="1:21" x14ac:dyDescent="0.25">
      <c r="A101" s="1">
        <f>temps!A101</f>
        <v>43381</v>
      </c>
      <c r="B101" s="3">
        <f>MAX(0,B100+(temps!B$126-temps!B101-$X$2))</f>
        <v>264.70967741935459</v>
      </c>
      <c r="C101" s="3">
        <f>MAX(0,C100+(temps!C$126-temps!C101-$X$2))</f>
        <v>107.38709677419367</v>
      </c>
      <c r="D101" s="3">
        <f>MAX(0,D100+(temps!D$126-temps!D101-$X$2))</f>
        <v>90.290322580644983</v>
      </c>
      <c r="E101" s="3">
        <f>MAX(0,E100+(temps!E$126-temps!E101-$X$2))</f>
        <v>143.83870967741927</v>
      </c>
      <c r="F101" s="3">
        <f>MAX(0,F100+(temps!F$126-temps!F101-$X$2))</f>
        <v>348.19354838709677</v>
      </c>
      <c r="G101" s="3">
        <f>MAX(0,G100+(temps!G$126-temps!G101-$X$2))</f>
        <v>112.12903225806441</v>
      </c>
      <c r="H101" s="3">
        <f>MAX(0,H100+(temps!H$126-temps!H101-$X$2))</f>
        <v>103.70967741935502</v>
      </c>
      <c r="I101" s="3">
        <f>MAX(0,I100+(temps!I$126-temps!I101-$X$2))</f>
        <v>95.870967741935445</v>
      </c>
      <c r="J101" s="3">
        <f>MAX(0,J100+(temps!J$126-temps!J101-$X$2))</f>
        <v>132.87096774193566</v>
      </c>
      <c r="K101" s="3">
        <f>MAX(0,K100+(temps!K$126-temps!K101-$X$2))</f>
        <v>29.741935483870975</v>
      </c>
      <c r="L101" s="3">
        <f>MAX(0,L100+(temps!L$126-temps!L101-$X$2))</f>
        <v>175.54838709677398</v>
      </c>
      <c r="M101" s="3">
        <f>MAX(0,M100+(temps!M$126-temps!M101-$X$2))</f>
        <v>6.1935483870967971</v>
      </c>
      <c r="N101" s="3">
        <f>MAX(0,N100+(temps!N$126-temps!N101-$X$2))</f>
        <v>103.87096774193537</v>
      </c>
      <c r="O101" s="3">
        <f>MAX(0,O100+(temps!O$126-temps!O101-$X$2))</f>
        <v>104.09677419354821</v>
      </c>
      <c r="P101" s="3">
        <f>MAX(0,P100+(temps!P$126-temps!P101-$X$2))</f>
        <v>135.35483870967749</v>
      </c>
      <c r="Q101" s="3">
        <f>MAX(0,Q100+(temps!Q$126-temps!Q101-$X$2))</f>
        <v>236.74193548387103</v>
      </c>
      <c r="R101" s="3">
        <f>MAX(0,R100+(temps!R$126-temps!R101-$X$2))</f>
        <v>340.38709677419354</v>
      </c>
      <c r="S101" s="3">
        <f>MAX(0,S100+(temps!S$126-temps!S101-$X$2))</f>
        <v>27.77419354838699</v>
      </c>
      <c r="T101" s="3">
        <f>MAX(0,T100+(temps!T$126-temps!T101-$X$2))</f>
        <v>61.806451612903174</v>
      </c>
      <c r="U101" s="3">
        <f>MAX(0,U100+(temps!U$126-temps!U101-$X$2))</f>
        <v>226.74193548387092</v>
      </c>
    </row>
    <row r="102" spans="1:21" x14ac:dyDescent="0.25">
      <c r="A102" s="1">
        <f>temps!A102</f>
        <v>43382</v>
      </c>
      <c r="B102" s="3">
        <f>MAX(0,B101+(temps!B$126-temps!B102-$X$2))</f>
        <v>280.90322580645136</v>
      </c>
      <c r="C102" s="3">
        <f>MAX(0,C101+(temps!C$126-temps!C102-$X$2))</f>
        <v>109.6451612903227</v>
      </c>
      <c r="D102" s="3">
        <f>MAX(0,D101+(temps!D$126-temps!D102-$X$2))</f>
        <v>102.99999999999982</v>
      </c>
      <c r="E102" s="3">
        <f>MAX(0,E101+(temps!E$126-temps!E102-$X$2))</f>
        <v>154.48387096774184</v>
      </c>
      <c r="F102" s="3">
        <f>MAX(0,F101+(temps!F$126-temps!F102-$X$2))</f>
        <v>379.93548387096774</v>
      </c>
      <c r="G102" s="3">
        <f>MAX(0,G101+(temps!G$126-temps!G102-$X$2))</f>
        <v>127.87096774193537</v>
      </c>
      <c r="H102" s="3">
        <f>MAX(0,H101+(temps!H$126-temps!H102-$X$2))</f>
        <v>121.96774193548406</v>
      </c>
      <c r="I102" s="3">
        <f>MAX(0,I101+(temps!I$126-temps!I102-$X$2))</f>
        <v>103.45161290322577</v>
      </c>
      <c r="J102" s="3">
        <f>MAX(0,J101+(temps!J$126-temps!J102-$X$2))</f>
        <v>144.70967741935502</v>
      </c>
      <c r="K102" s="3">
        <f>MAX(0,K101+(temps!K$126-temps!K102-$X$2))</f>
        <v>41.677419354838719</v>
      </c>
      <c r="L102" s="3">
        <f>MAX(0,L101+(temps!L$126-temps!L102-$X$2))</f>
        <v>181.74193548387075</v>
      </c>
      <c r="M102" s="3">
        <f>MAX(0,M101+(temps!M$126-temps!M102-$X$2))</f>
        <v>6.6129032258064768</v>
      </c>
      <c r="N102" s="3">
        <f>MAX(0,N101+(temps!N$126-temps!N102-$X$2))</f>
        <v>113.03225806451601</v>
      </c>
      <c r="O102" s="3">
        <f>MAX(0,O101+(temps!O$126-temps!O102-$X$2))</f>
        <v>100.74193548387079</v>
      </c>
      <c r="P102" s="3">
        <f>MAX(0,P101+(temps!P$126-temps!P102-$X$2))</f>
        <v>136.61290322580652</v>
      </c>
      <c r="Q102" s="3">
        <f>MAX(0,Q101+(temps!Q$126-temps!Q102-$X$2))</f>
        <v>251.67741935483878</v>
      </c>
      <c r="R102" s="3">
        <f>MAX(0,R101+(temps!R$126-temps!R102-$X$2))</f>
        <v>359.48387096774195</v>
      </c>
      <c r="S102" s="3">
        <f>MAX(0,S101+(temps!S$126-temps!S102-$X$2))</f>
        <v>31.483870967741822</v>
      </c>
      <c r="T102" s="3">
        <f>MAX(0,T101+(temps!T$126-temps!T102-$X$2))</f>
        <v>57.419354838709623</v>
      </c>
      <c r="U102" s="3">
        <f>MAX(0,U101+(temps!U$126-temps!U102-$X$2))</f>
        <v>230.80645161290317</v>
      </c>
    </row>
    <row r="103" spans="1:21" x14ac:dyDescent="0.25">
      <c r="A103" s="1">
        <f>temps!A103</f>
        <v>43383</v>
      </c>
      <c r="B103" s="3">
        <f>MAX(0,B102+(temps!B$126-temps!B103-$X$2))</f>
        <v>295.09677419354813</v>
      </c>
      <c r="C103" s="3">
        <f>MAX(0,C102+(temps!C$126-temps!C103-$X$2))</f>
        <v>109.90322580645174</v>
      </c>
      <c r="D103" s="3">
        <f>MAX(0,D102+(temps!D$126-temps!D103-$X$2))</f>
        <v>114.70967741935465</v>
      </c>
      <c r="E103" s="3">
        <f>MAX(0,E102+(temps!E$126-temps!E103-$X$2))</f>
        <v>165.1290322580644</v>
      </c>
      <c r="F103" s="3">
        <f>MAX(0,F102+(temps!F$126-temps!F103-$X$2))</f>
        <v>402.67741935483872</v>
      </c>
      <c r="G103" s="3">
        <f>MAX(0,G102+(temps!G$126-temps!G103-$X$2))</f>
        <v>136.61290322580635</v>
      </c>
      <c r="H103" s="3">
        <f>MAX(0,H102+(temps!H$126-temps!H103-$X$2))</f>
        <v>136.2258064516131</v>
      </c>
      <c r="I103" s="3">
        <f>MAX(0,I102+(temps!I$126-temps!I103-$X$2))</f>
        <v>111.03225806451609</v>
      </c>
      <c r="J103" s="3">
        <f>MAX(0,J102+(temps!J$126-temps!J103-$X$2))</f>
        <v>156.54838709677438</v>
      </c>
      <c r="K103" s="3">
        <f>MAX(0,K102+(temps!K$126-temps!K103-$X$2))</f>
        <v>46.612903225806463</v>
      </c>
      <c r="L103" s="3">
        <f>MAX(0,L102+(temps!L$126-temps!L103-$X$2))</f>
        <v>186.93548387096752</v>
      </c>
      <c r="M103" s="3">
        <f>MAX(0,M102+(temps!M$126-temps!M103-$X$2))</f>
        <v>7.0322580645161565</v>
      </c>
      <c r="N103" s="3">
        <f>MAX(0,N102+(temps!N$126-temps!N103-$X$2))</f>
        <v>120.19354838709666</v>
      </c>
      <c r="O103" s="3">
        <f>MAX(0,O102+(temps!O$126-temps!O103-$X$2))</f>
        <v>108.38709677419337</v>
      </c>
      <c r="P103" s="3">
        <f>MAX(0,P102+(temps!P$126-temps!P103-$X$2))</f>
        <v>136.87096774193554</v>
      </c>
      <c r="Q103" s="3">
        <f>MAX(0,Q102+(temps!Q$126-temps!Q103-$X$2))</f>
        <v>270.61290322580652</v>
      </c>
      <c r="R103" s="3">
        <f>MAX(0,R102+(temps!R$126-temps!R103-$X$2))</f>
        <v>375.58064516129036</v>
      </c>
      <c r="S103" s="3">
        <f>MAX(0,S102+(temps!S$126-temps!S103-$X$2))</f>
        <v>31.193548387096655</v>
      </c>
      <c r="T103" s="3">
        <f>MAX(0,T102+(temps!T$126-temps!T103-$X$2))</f>
        <v>53.032258064516071</v>
      </c>
      <c r="U103" s="3">
        <f>MAX(0,U102+(temps!U$126-temps!U103-$X$2))</f>
        <v>244.87096774193543</v>
      </c>
    </row>
    <row r="104" spans="1:21" x14ac:dyDescent="0.25">
      <c r="A104" s="1">
        <f>temps!A104</f>
        <v>43384</v>
      </c>
      <c r="B104" s="3">
        <f>MAX(0,B103+(temps!B$126-temps!B104-$X$2))</f>
        <v>312.2903225806449</v>
      </c>
      <c r="C104" s="3">
        <f>MAX(0,C103+(temps!C$126-temps!C104-$X$2))</f>
        <v>110.16129032258078</v>
      </c>
      <c r="D104" s="3">
        <f>MAX(0,D103+(temps!D$126-temps!D104-$X$2))</f>
        <v>121.41935483870948</v>
      </c>
      <c r="E104" s="3">
        <f>MAX(0,E103+(temps!E$126-temps!E104-$X$2))</f>
        <v>174.77419354838696</v>
      </c>
      <c r="F104" s="3">
        <f>MAX(0,F103+(temps!F$126-temps!F104-$X$2))</f>
        <v>418.41935483870969</v>
      </c>
      <c r="G104" s="3">
        <f>MAX(0,G103+(temps!G$126-temps!G104-$X$2))</f>
        <v>143.35483870967732</v>
      </c>
      <c r="H104" s="3">
        <f>MAX(0,H103+(temps!H$126-temps!H104-$X$2))</f>
        <v>142.48387096774212</v>
      </c>
      <c r="I104" s="3">
        <f>MAX(0,I103+(temps!I$126-temps!I104-$X$2))</f>
        <v>125.61290322580641</v>
      </c>
      <c r="J104" s="3">
        <f>MAX(0,J103+(temps!J$126-temps!J104-$X$2))</f>
        <v>162.38709677419374</v>
      </c>
      <c r="K104" s="3">
        <f>MAX(0,K103+(temps!K$126-temps!K104-$X$2))</f>
        <v>46.548387096774206</v>
      </c>
      <c r="L104" s="3">
        <f>MAX(0,L103+(temps!L$126-temps!L104-$X$2))</f>
        <v>192.12903225806429</v>
      </c>
      <c r="M104" s="3">
        <f>MAX(0,M103+(temps!M$126-temps!M104-$X$2))</f>
        <v>21.451612903225836</v>
      </c>
      <c r="N104" s="3">
        <f>MAX(0,N103+(temps!N$126-temps!N104-$X$2))</f>
        <v>126.3548387096773</v>
      </c>
      <c r="O104" s="3">
        <f>MAX(0,O103+(temps!O$126-temps!O104-$X$2))</f>
        <v>113.03225806451594</v>
      </c>
      <c r="P104" s="3">
        <f>MAX(0,P103+(temps!P$126-temps!P104-$X$2))</f>
        <v>137.12903225806457</v>
      </c>
      <c r="Q104" s="3">
        <f>MAX(0,Q103+(temps!Q$126-temps!Q104-$X$2))</f>
        <v>292.54838709677426</v>
      </c>
      <c r="R104" s="3">
        <f>MAX(0,R103+(temps!R$126-temps!R104-$X$2))</f>
        <v>389.67741935483878</v>
      </c>
      <c r="S104" s="3">
        <f>MAX(0,S103+(temps!S$126-temps!S104-$X$2))</f>
        <v>31.903225806451488</v>
      </c>
      <c r="T104" s="3">
        <f>MAX(0,T103+(temps!T$126-temps!T104-$X$2))</f>
        <v>48.64516129032252</v>
      </c>
      <c r="U104" s="3">
        <f>MAX(0,U103+(temps!U$126-temps!U104-$X$2))</f>
        <v>256.93548387096769</v>
      </c>
    </row>
    <row r="105" spans="1:21" x14ac:dyDescent="0.25">
      <c r="A105" s="1">
        <f>temps!A105</f>
        <v>43385</v>
      </c>
      <c r="B105" s="3">
        <f>MAX(0,B104+(temps!B$126-temps!B105-$X$2))</f>
        <v>329.48387096774167</v>
      </c>
      <c r="C105" s="3">
        <f>MAX(0,C104+(temps!C$126-temps!C105-$X$2))</f>
        <v>113.41935483870982</v>
      </c>
      <c r="D105" s="3">
        <f>MAX(0,D104+(temps!D$126-temps!D105-$X$2))</f>
        <v>128.12903225806431</v>
      </c>
      <c r="E105" s="3">
        <f>MAX(0,E104+(temps!E$126-temps!E105-$X$2))</f>
        <v>187.41935483870952</v>
      </c>
      <c r="F105" s="3">
        <f>MAX(0,F104+(temps!F$126-temps!F105-$X$2))</f>
        <v>432.16129032258067</v>
      </c>
      <c r="G105" s="3">
        <f>MAX(0,G104+(temps!G$126-temps!G105-$X$2))</f>
        <v>147.0967741935483</v>
      </c>
      <c r="H105" s="3">
        <f>MAX(0,H104+(temps!H$126-temps!H105-$X$2))</f>
        <v>142.74193548387115</v>
      </c>
      <c r="I105" s="3">
        <f>MAX(0,I104+(temps!I$126-temps!I105-$X$2))</f>
        <v>128.19354838709671</v>
      </c>
      <c r="J105" s="3">
        <f>MAX(0,J104+(temps!J$126-temps!J105-$X$2))</f>
        <v>172.2258064516131</v>
      </c>
      <c r="K105" s="3">
        <f>MAX(0,K104+(temps!K$126-temps!K105-$X$2))</f>
        <v>54.48387096774195</v>
      </c>
      <c r="L105" s="3">
        <f>MAX(0,L104+(temps!L$126-temps!L105-$X$2))</f>
        <v>206.32258064516105</v>
      </c>
      <c r="M105" s="3">
        <f>MAX(0,M104+(temps!M$126-temps!M105-$X$2))</f>
        <v>30.870967741935516</v>
      </c>
      <c r="N105" s="3">
        <f>MAX(0,N104+(temps!N$126-temps!N105-$X$2))</f>
        <v>133.51612903225794</v>
      </c>
      <c r="O105" s="3">
        <f>MAX(0,O104+(temps!O$126-temps!O105-$X$2))</f>
        <v>128.67741935483852</v>
      </c>
      <c r="P105" s="3">
        <f>MAX(0,P104+(temps!P$126-temps!P105-$X$2))</f>
        <v>143.38709677419359</v>
      </c>
      <c r="Q105" s="3">
        <f>MAX(0,Q104+(temps!Q$126-temps!Q105-$X$2))</f>
        <v>306.48387096774201</v>
      </c>
      <c r="R105" s="3">
        <f>MAX(0,R104+(temps!R$126-temps!R105-$X$2))</f>
        <v>399.77419354838719</v>
      </c>
      <c r="S105" s="3">
        <f>MAX(0,S104+(temps!S$126-temps!S105-$X$2))</f>
        <v>30.612903225806321</v>
      </c>
      <c r="T105" s="3">
        <f>MAX(0,T104+(temps!T$126-temps!T105-$X$2))</f>
        <v>45.258064516128968</v>
      </c>
      <c r="U105" s="3">
        <f>MAX(0,U104+(temps!U$126-temps!U105-$X$2))</f>
        <v>265.99999999999994</v>
      </c>
    </row>
    <row r="106" spans="1:21" x14ac:dyDescent="0.25">
      <c r="A106" s="1">
        <f>temps!A106</f>
        <v>43386</v>
      </c>
      <c r="B106" s="3">
        <f>MAX(0,B105+(temps!B$126-temps!B106-$X$2))</f>
        <v>342.67741935483843</v>
      </c>
      <c r="C106" s="3">
        <f>MAX(0,C105+(temps!C$126-temps!C106-$X$2))</f>
        <v>115.67741935483886</v>
      </c>
      <c r="D106" s="3">
        <f>MAX(0,D105+(temps!D$126-temps!D106-$X$2))</f>
        <v>134.83870967741916</v>
      </c>
      <c r="E106" s="3">
        <f>MAX(0,E105+(temps!E$126-temps!E106-$X$2))</f>
        <v>206.06451612903209</v>
      </c>
      <c r="F106" s="3">
        <f>MAX(0,F105+(temps!F$126-temps!F106-$X$2))</f>
        <v>443.90322580645164</v>
      </c>
      <c r="G106" s="3">
        <f>MAX(0,G105+(temps!G$126-temps!G106-$X$2))</f>
        <v>150.83870967741927</v>
      </c>
      <c r="H106" s="3">
        <f>MAX(0,H105+(temps!H$126-temps!H106-$X$2))</f>
        <v>148.00000000000017</v>
      </c>
      <c r="I106" s="3">
        <f>MAX(0,I105+(temps!I$126-temps!I106-$X$2))</f>
        <v>130.77419354838702</v>
      </c>
      <c r="J106" s="3">
        <f>MAX(0,J105+(temps!J$126-temps!J106-$X$2))</f>
        <v>191.06451612903246</v>
      </c>
      <c r="K106" s="3">
        <f>MAX(0,K105+(temps!K$126-temps!K106-$X$2))</f>
        <v>59.419354838709694</v>
      </c>
      <c r="L106" s="3">
        <f>MAX(0,L105+(temps!L$126-temps!L106-$X$2))</f>
        <v>229.51612903225782</v>
      </c>
      <c r="M106" s="3">
        <f>MAX(0,M105+(temps!M$126-temps!M106-$X$2))</f>
        <v>38.290322580645196</v>
      </c>
      <c r="N106" s="3">
        <f>MAX(0,N105+(temps!N$126-temps!N106-$X$2))</f>
        <v>140.67741935483858</v>
      </c>
      <c r="O106" s="3">
        <f>MAX(0,O105+(temps!O$126-temps!O106-$X$2))</f>
        <v>137.32258064516111</v>
      </c>
      <c r="P106" s="3">
        <f>MAX(0,P105+(temps!P$126-temps!P106-$X$2))</f>
        <v>149.64516129032262</v>
      </c>
      <c r="Q106" s="3">
        <f>MAX(0,Q105+(temps!Q$126-temps!Q106-$X$2))</f>
        <v>319.41935483870975</v>
      </c>
      <c r="R106" s="3">
        <f>MAX(0,R105+(temps!R$126-temps!R106-$X$2))</f>
        <v>413.8709677419356</v>
      </c>
      <c r="S106" s="3">
        <f>MAX(0,S105+(temps!S$126-temps!S106-$X$2))</f>
        <v>28.322580645161153</v>
      </c>
      <c r="T106" s="3">
        <f>MAX(0,T105+(temps!T$126-temps!T106-$X$2))</f>
        <v>41.870967741935416</v>
      </c>
      <c r="U106" s="3">
        <f>MAX(0,U105+(temps!U$126-temps!U106-$X$2))</f>
        <v>270.0645161290322</v>
      </c>
    </row>
    <row r="107" spans="1:21" x14ac:dyDescent="0.25">
      <c r="A107" s="1">
        <f>temps!A107</f>
        <v>43387</v>
      </c>
      <c r="B107" s="3">
        <f>MAX(0,B106+(temps!B$126-temps!B107-$X$2))</f>
        <v>349.8709677419352</v>
      </c>
      <c r="C107" s="3">
        <f>MAX(0,C106+(temps!C$126-temps!C107-$X$2))</f>
        <v>129.93548387096791</v>
      </c>
      <c r="D107" s="3">
        <f>MAX(0,D106+(temps!D$126-temps!D107-$X$2))</f>
        <v>144.54838709677398</v>
      </c>
      <c r="E107" s="3">
        <f>MAX(0,E106+(temps!E$126-temps!E107-$X$2))</f>
        <v>213.70967741935465</v>
      </c>
      <c r="F107" s="3">
        <f>MAX(0,F106+(temps!F$126-temps!F107-$X$2))</f>
        <v>455.64516129032262</v>
      </c>
      <c r="G107" s="3">
        <f>MAX(0,G106+(temps!G$126-temps!G107-$X$2))</f>
        <v>157.58064516129025</v>
      </c>
      <c r="H107" s="3">
        <f>MAX(0,H106+(temps!H$126-temps!H107-$X$2))</f>
        <v>164.2580645161292</v>
      </c>
      <c r="I107" s="3">
        <f>MAX(0,I106+(temps!I$126-temps!I107-$X$2))</f>
        <v>133.35483870967732</v>
      </c>
      <c r="J107" s="3">
        <f>MAX(0,J106+(temps!J$126-temps!J107-$X$2))</f>
        <v>210.90322580645181</v>
      </c>
      <c r="K107" s="3">
        <f>MAX(0,K106+(temps!K$126-temps!K107-$X$2))</f>
        <v>63.354838709677438</v>
      </c>
      <c r="L107" s="3">
        <f>MAX(0,L106+(temps!L$126-temps!L107-$X$2))</f>
        <v>245.70967741935459</v>
      </c>
      <c r="M107" s="3">
        <f>MAX(0,M106+(temps!M$126-temps!M107-$X$2))</f>
        <v>41.709677419354875</v>
      </c>
      <c r="N107" s="3">
        <f>MAX(0,N106+(temps!N$126-temps!N107-$X$2))</f>
        <v>144.83870967741922</v>
      </c>
      <c r="O107" s="3">
        <f>MAX(0,O106+(temps!O$126-temps!O107-$X$2))</f>
        <v>152.96774193548367</v>
      </c>
      <c r="P107" s="3">
        <f>MAX(0,P106+(temps!P$126-temps!P107-$X$2))</f>
        <v>162.90322580645164</v>
      </c>
      <c r="Q107" s="3">
        <f>MAX(0,Q106+(temps!Q$126-temps!Q107-$X$2))</f>
        <v>329.35483870967749</v>
      </c>
      <c r="R107" s="3">
        <f>MAX(0,R106+(temps!R$126-temps!R107-$X$2))</f>
        <v>425.96774193548401</v>
      </c>
      <c r="S107" s="3">
        <f>MAX(0,S106+(temps!S$126-temps!S107-$X$2))</f>
        <v>31.032258064515986</v>
      </c>
      <c r="T107" s="3">
        <f>MAX(0,T106+(temps!T$126-temps!T107-$X$2))</f>
        <v>48.483870967741865</v>
      </c>
      <c r="U107" s="3">
        <f>MAX(0,U106+(temps!U$126-temps!U107-$X$2))</f>
        <v>277.12903225806446</v>
      </c>
    </row>
    <row r="108" spans="1:21" x14ac:dyDescent="0.25">
      <c r="A108" s="1">
        <f>temps!A108</f>
        <v>43388</v>
      </c>
      <c r="B108" s="3">
        <f>MAX(0,B107+(temps!B$126-temps!B108-$X$2))</f>
        <v>355.06451612903197</v>
      </c>
      <c r="C108" s="3">
        <f>MAX(0,C107+(temps!C$126-temps!C108-$X$2))</f>
        <v>149.19354838709694</v>
      </c>
      <c r="D108" s="3">
        <f>MAX(0,D107+(temps!D$126-temps!D108-$X$2))</f>
        <v>150.2580645161288</v>
      </c>
      <c r="E108" s="3">
        <f>MAX(0,E107+(temps!E$126-temps!E108-$X$2))</f>
        <v>223.35483870967721</v>
      </c>
      <c r="F108" s="3">
        <f>MAX(0,F107+(temps!F$126-temps!F108-$X$2))</f>
        <v>465.38709677419359</v>
      </c>
      <c r="G108" s="3">
        <f>MAX(0,G107+(temps!G$126-temps!G108-$X$2))</f>
        <v>164.32258064516122</v>
      </c>
      <c r="H108" s="3">
        <f>MAX(0,H107+(temps!H$126-temps!H108-$X$2))</f>
        <v>191.51612903225822</v>
      </c>
      <c r="I108" s="3">
        <f>MAX(0,I107+(temps!I$126-temps!I108-$X$2))</f>
        <v>144.93548387096763</v>
      </c>
      <c r="J108" s="3">
        <f>MAX(0,J107+(temps!J$126-temps!J108-$X$2))</f>
        <v>231.74193548387117</v>
      </c>
      <c r="K108" s="3">
        <f>MAX(0,K107+(temps!K$126-temps!K108-$X$2))</f>
        <v>66.290322580645181</v>
      </c>
      <c r="L108" s="3">
        <f>MAX(0,L107+(temps!L$126-temps!L108-$X$2))</f>
        <v>260.90322580645136</v>
      </c>
      <c r="M108" s="3">
        <f>MAX(0,M107+(temps!M$126-temps!M108-$X$2))</f>
        <v>45.129032258064555</v>
      </c>
      <c r="N108" s="3">
        <f>MAX(0,N107+(temps!N$126-temps!N108-$X$2))</f>
        <v>147.99999999999986</v>
      </c>
      <c r="O108" s="3">
        <f>MAX(0,O107+(temps!O$126-temps!O108-$X$2))</f>
        <v>173.61290322580624</v>
      </c>
      <c r="P108" s="3">
        <f>MAX(0,P107+(temps!P$126-temps!P108-$X$2))</f>
        <v>171.16129032258067</v>
      </c>
      <c r="Q108" s="3">
        <f>MAX(0,Q107+(temps!Q$126-temps!Q108-$X$2))</f>
        <v>336.29032258064524</v>
      </c>
      <c r="R108" s="3">
        <f>MAX(0,R107+(temps!R$126-temps!R108-$X$2))</f>
        <v>438.06451612903243</v>
      </c>
      <c r="S108" s="3">
        <f>MAX(0,S107+(temps!S$126-temps!S108-$X$2))</f>
        <v>42.741935483870819</v>
      </c>
      <c r="T108" s="3">
        <f>MAX(0,T107+(temps!T$126-temps!T108-$X$2))</f>
        <v>61.096774193548313</v>
      </c>
      <c r="U108" s="3">
        <f>MAX(0,U107+(temps!U$126-temps!U108-$X$2))</f>
        <v>281.19354838709671</v>
      </c>
    </row>
    <row r="109" spans="1:21" x14ac:dyDescent="0.25">
      <c r="A109" s="1">
        <f>temps!A109</f>
        <v>43389</v>
      </c>
      <c r="B109" s="3">
        <f>MAX(0,B108+(temps!B$126-temps!B109-$X$2))</f>
        <v>361.25806451612874</v>
      </c>
      <c r="C109" s="3">
        <f>MAX(0,C108+(temps!C$126-temps!C109-$X$2))</f>
        <v>174.45161290322596</v>
      </c>
      <c r="D109" s="3">
        <f>MAX(0,D108+(temps!D$126-temps!D109-$X$2))</f>
        <v>156.96774193548362</v>
      </c>
      <c r="E109" s="3">
        <f>MAX(0,E108+(temps!E$126-temps!E109-$X$2))</f>
        <v>228.99999999999977</v>
      </c>
      <c r="F109" s="3">
        <f>MAX(0,F108+(temps!F$126-temps!F109-$X$2))</f>
        <v>472.12903225806457</v>
      </c>
      <c r="G109" s="3">
        <f>MAX(0,G108+(temps!G$126-temps!G109-$X$2))</f>
        <v>184.0645161290322</v>
      </c>
      <c r="H109" s="3">
        <f>MAX(0,H108+(temps!H$126-temps!H109-$X$2))</f>
        <v>209.77419354838725</v>
      </c>
      <c r="I109" s="3">
        <f>MAX(0,I108+(temps!I$126-temps!I109-$X$2))</f>
        <v>153.51612903225794</v>
      </c>
      <c r="J109" s="3">
        <f>MAX(0,J108+(temps!J$126-temps!J109-$X$2))</f>
        <v>243.58064516129053</v>
      </c>
      <c r="K109" s="3">
        <f>MAX(0,K108+(temps!K$126-temps!K109-$X$2))</f>
        <v>72.225806451612925</v>
      </c>
      <c r="L109" s="3">
        <f>MAX(0,L108+(temps!L$126-temps!L109-$X$2))</f>
        <v>287.09677419354813</v>
      </c>
      <c r="M109" s="3">
        <f>MAX(0,M108+(temps!M$126-temps!M109-$X$2))</f>
        <v>50.548387096774235</v>
      </c>
      <c r="N109" s="3">
        <f>MAX(0,N108+(temps!N$126-temps!N109-$X$2))</f>
        <v>149.1612903225805</v>
      </c>
      <c r="O109" s="3">
        <f>MAX(0,O108+(temps!O$126-temps!O109-$X$2))</f>
        <v>194.2580645161288</v>
      </c>
      <c r="P109" s="3">
        <f>MAX(0,P108+(temps!P$126-temps!P109-$X$2))</f>
        <v>181.41935483870969</v>
      </c>
      <c r="Q109" s="3">
        <f>MAX(0,Q108+(temps!Q$126-temps!Q109-$X$2))</f>
        <v>339.22580645161298</v>
      </c>
      <c r="R109" s="3">
        <f>MAX(0,R108+(temps!R$126-temps!R109-$X$2))</f>
        <v>453.16129032258084</v>
      </c>
      <c r="S109" s="3">
        <f>MAX(0,S108+(temps!S$126-temps!S109-$X$2))</f>
        <v>48.451612903225652</v>
      </c>
      <c r="T109" s="3">
        <f>MAX(0,T108+(temps!T$126-temps!T109-$X$2))</f>
        <v>72.709677419354762</v>
      </c>
      <c r="U109" s="3">
        <f>MAX(0,U108+(temps!U$126-temps!U109-$X$2))</f>
        <v>289.25806451612897</v>
      </c>
    </row>
    <row r="110" spans="1:21" x14ac:dyDescent="0.25">
      <c r="A110" s="1">
        <f>temps!A110</f>
        <v>43390</v>
      </c>
      <c r="B110" s="3">
        <f>MAX(0,B109+(temps!B$126-temps!B110-$X$2))</f>
        <v>365.45161290322551</v>
      </c>
      <c r="C110" s="3">
        <f>MAX(0,C109+(temps!C$126-temps!C110-$X$2))</f>
        <v>190.70967741935499</v>
      </c>
      <c r="D110" s="3">
        <f>MAX(0,D109+(temps!D$126-temps!D110-$X$2))</f>
        <v>164.67741935483843</v>
      </c>
      <c r="E110" s="3">
        <f>MAX(0,E109+(temps!E$126-temps!E110-$X$2))</f>
        <v>231.64516129032233</v>
      </c>
      <c r="F110" s="3">
        <f>MAX(0,F109+(temps!F$126-temps!F110-$X$2))</f>
        <v>478.87096774193554</v>
      </c>
      <c r="G110" s="3">
        <f>MAX(0,G109+(temps!G$126-temps!G110-$X$2))</f>
        <v>205.80645161290317</v>
      </c>
      <c r="H110" s="3">
        <f>MAX(0,H109+(temps!H$126-temps!H110-$X$2))</f>
        <v>230.03225806451627</v>
      </c>
      <c r="I110" s="3">
        <f>MAX(0,I109+(temps!I$126-temps!I110-$X$2))</f>
        <v>166.09677419354824</v>
      </c>
      <c r="J110" s="3">
        <f>MAX(0,J109+(temps!J$126-temps!J110-$X$2))</f>
        <v>251.41935483870989</v>
      </c>
      <c r="K110" s="3">
        <f>MAX(0,K109+(temps!K$126-temps!K110-$X$2))</f>
        <v>79.161290322580669</v>
      </c>
      <c r="L110" s="3">
        <f>MAX(0,L109+(temps!L$126-temps!L110-$X$2))</f>
        <v>301.2903225806449</v>
      </c>
      <c r="M110" s="3">
        <f>MAX(0,M109+(temps!M$126-temps!M110-$X$2))</f>
        <v>49.967741935483915</v>
      </c>
      <c r="N110" s="3">
        <f>MAX(0,N109+(temps!N$126-temps!N110-$X$2))</f>
        <v>164.32258064516114</v>
      </c>
      <c r="O110" s="3">
        <f>MAX(0,O109+(temps!O$126-temps!O110-$X$2))</f>
        <v>224.90322580645136</v>
      </c>
      <c r="P110" s="3">
        <f>MAX(0,P109+(temps!P$126-temps!P110-$X$2))</f>
        <v>187.67741935483872</v>
      </c>
      <c r="Q110" s="3">
        <f>MAX(0,Q109+(temps!Q$126-temps!Q110-$X$2))</f>
        <v>341.16129032258073</v>
      </c>
      <c r="R110" s="3">
        <f>MAX(0,R109+(temps!R$126-temps!R110-$X$2))</f>
        <v>467.25806451612925</v>
      </c>
      <c r="S110" s="3">
        <f>MAX(0,S109+(temps!S$126-temps!S110-$X$2))</f>
        <v>56.161290322580484</v>
      </c>
      <c r="T110" s="3">
        <f>MAX(0,T109+(temps!T$126-temps!T110-$X$2))</f>
        <v>74.32258064516121</v>
      </c>
      <c r="U110" s="3">
        <f>MAX(0,U109+(temps!U$126-temps!U110-$X$2))</f>
        <v>304.32258064516122</v>
      </c>
    </row>
    <row r="111" spans="1:21" x14ac:dyDescent="0.25">
      <c r="A111" s="1">
        <f>temps!A111</f>
        <v>43391</v>
      </c>
      <c r="B111" s="3">
        <f>MAX(0,B110+(temps!B$126-temps!B111-$X$2))</f>
        <v>385.64516129032228</v>
      </c>
      <c r="C111" s="3">
        <f>MAX(0,C110+(temps!C$126-temps!C111-$X$2))</f>
        <v>208.96774193548401</v>
      </c>
      <c r="D111" s="3">
        <f>MAX(0,D110+(temps!D$126-temps!D111-$X$2))</f>
        <v>171.38709677419325</v>
      </c>
      <c r="E111" s="3">
        <f>MAX(0,E110+(temps!E$126-temps!E111-$X$2))</f>
        <v>243.2903225806449</v>
      </c>
      <c r="F111" s="3">
        <f>MAX(0,F110+(temps!F$126-temps!F111-$X$2))</f>
        <v>485.61290322580652</v>
      </c>
      <c r="G111" s="3">
        <f>MAX(0,G110+(temps!G$126-temps!G111-$X$2))</f>
        <v>223.54838709677415</v>
      </c>
      <c r="H111" s="3">
        <f>MAX(0,H110+(temps!H$126-temps!H111-$X$2))</f>
        <v>246.2903225806453</v>
      </c>
      <c r="I111" s="3">
        <f>MAX(0,I110+(temps!I$126-temps!I111-$X$2))</f>
        <v>176.67741935483855</v>
      </c>
      <c r="J111" s="3">
        <f>MAX(0,J110+(temps!J$126-temps!J111-$X$2))</f>
        <v>261.25806451612925</v>
      </c>
      <c r="K111" s="3">
        <f>MAX(0,K110+(temps!K$126-temps!K111-$X$2))</f>
        <v>80.096774193548413</v>
      </c>
      <c r="L111" s="3">
        <f>MAX(0,L110+(temps!L$126-temps!L111-$X$2))</f>
        <v>309.48387096774167</v>
      </c>
      <c r="M111" s="3">
        <f>MAX(0,M110+(temps!M$126-temps!M111-$X$2))</f>
        <v>54.387096774193594</v>
      </c>
      <c r="N111" s="3">
        <f>MAX(0,N110+(temps!N$126-temps!N111-$X$2))</f>
        <v>181.48387096774178</v>
      </c>
      <c r="O111" s="3">
        <f>MAX(0,O110+(temps!O$126-temps!O111-$X$2))</f>
        <v>251.54838709677392</v>
      </c>
      <c r="P111" s="3">
        <f>MAX(0,P110+(temps!P$126-temps!P111-$X$2))</f>
        <v>195.93548387096774</v>
      </c>
      <c r="Q111" s="3">
        <f>MAX(0,Q110+(temps!Q$126-temps!Q111-$X$2))</f>
        <v>348.09677419354847</v>
      </c>
      <c r="R111" s="3">
        <f>MAX(0,R110+(temps!R$126-temps!R111-$X$2))</f>
        <v>482.35483870967767</v>
      </c>
      <c r="S111" s="3">
        <f>MAX(0,S110+(temps!S$126-temps!S111-$X$2))</f>
        <v>62.870967741935317</v>
      </c>
      <c r="T111" s="3">
        <f>MAX(0,T110+(temps!T$126-temps!T111-$X$2))</f>
        <v>79.935483870967659</v>
      </c>
      <c r="U111" s="3">
        <f>MAX(0,U110+(temps!U$126-temps!U111-$X$2))</f>
        <v>323.38709677419348</v>
      </c>
    </row>
    <row r="112" spans="1:21" x14ac:dyDescent="0.25">
      <c r="A112" s="1">
        <f>temps!A112</f>
        <v>43392</v>
      </c>
      <c r="B112" s="3">
        <f>MAX(0,B111+(temps!B$126-temps!B112-$X$2))</f>
        <v>408.83870967741905</v>
      </c>
      <c r="C112" s="3">
        <f>MAX(0,C111+(temps!C$126-temps!C112-$X$2))</f>
        <v>222.22580645161304</v>
      </c>
      <c r="D112" s="3">
        <f>MAX(0,D111+(temps!D$126-temps!D112-$X$2))</f>
        <v>174.09677419354807</v>
      </c>
      <c r="E112" s="3">
        <f>MAX(0,E111+(temps!E$126-temps!E112-$X$2))</f>
        <v>259.93548387096746</v>
      </c>
      <c r="F112" s="3">
        <f>MAX(0,F111+(temps!F$126-temps!F112-$X$2))</f>
        <v>499.35483870967749</v>
      </c>
      <c r="G112" s="3">
        <f>MAX(0,G111+(temps!G$126-temps!G112-$X$2))</f>
        <v>234.29032258064512</v>
      </c>
      <c r="H112" s="3">
        <f>MAX(0,H111+(temps!H$126-temps!H112-$X$2))</f>
        <v>259.54838709677432</v>
      </c>
      <c r="I112" s="3">
        <f>MAX(0,I111+(temps!I$126-temps!I112-$X$2))</f>
        <v>182.25806451612885</v>
      </c>
      <c r="J112" s="3">
        <f>MAX(0,J111+(temps!J$126-temps!J112-$X$2))</f>
        <v>276.09677419354864</v>
      </c>
      <c r="K112" s="3">
        <f>MAX(0,K111+(temps!K$126-temps!K112-$X$2))</f>
        <v>79.032258064516157</v>
      </c>
      <c r="L112" s="3">
        <f>MAX(0,L111+(temps!L$126-temps!L112-$X$2))</f>
        <v>318.67741935483843</v>
      </c>
      <c r="M112" s="3">
        <f>MAX(0,M111+(temps!M$126-temps!M112-$X$2))</f>
        <v>59.806451612903274</v>
      </c>
      <c r="N112" s="3">
        <f>MAX(0,N111+(temps!N$126-temps!N112-$X$2))</f>
        <v>200.64516129032242</v>
      </c>
      <c r="O112" s="3">
        <f>MAX(0,O111+(temps!O$126-temps!O112-$X$2))</f>
        <v>272.19354838709648</v>
      </c>
      <c r="P112" s="3">
        <f>MAX(0,P111+(temps!P$126-temps!P112-$X$2))</f>
        <v>200.19354838709677</v>
      </c>
      <c r="Q112" s="3">
        <f>MAX(0,Q111+(temps!Q$126-temps!Q112-$X$2))</f>
        <v>368.03225806451621</v>
      </c>
      <c r="R112" s="3">
        <f>MAX(0,R111+(temps!R$126-temps!R112-$X$2))</f>
        <v>498.45161290322608</v>
      </c>
      <c r="S112" s="3">
        <f>MAX(0,S111+(temps!S$126-temps!S112-$X$2))</f>
        <v>79.58064516129015</v>
      </c>
      <c r="T112" s="3">
        <f>MAX(0,T111+(temps!T$126-temps!T112-$X$2))</f>
        <v>88.548387096774107</v>
      </c>
      <c r="U112" s="3">
        <f>MAX(0,U111+(temps!U$126-temps!U112-$X$2))</f>
        <v>344.45161290322574</v>
      </c>
    </row>
    <row r="113" spans="1:21" x14ac:dyDescent="0.25">
      <c r="A113" s="1">
        <f>temps!A113</f>
        <v>43393</v>
      </c>
      <c r="B113" s="3">
        <f>MAX(0,B112+(temps!B$126-temps!B113-$X$2))</f>
        <v>427.03225806451582</v>
      </c>
      <c r="C113" s="3">
        <f>MAX(0,C112+(temps!C$126-temps!C113-$X$2))</f>
        <v>234.48387096774206</v>
      </c>
      <c r="D113" s="3">
        <f>MAX(0,D112+(temps!D$126-temps!D113-$X$2))</f>
        <v>183.80645161290289</v>
      </c>
      <c r="E113" s="3">
        <f>MAX(0,E112+(temps!E$126-temps!E113-$X$2))</f>
        <v>282.58064516129002</v>
      </c>
      <c r="F113" s="3">
        <f>MAX(0,F112+(temps!F$126-temps!F113-$X$2))</f>
        <v>513.09677419354841</v>
      </c>
      <c r="G113" s="3">
        <f>MAX(0,G112+(temps!G$126-temps!G113-$X$2))</f>
        <v>241.0322580645161</v>
      </c>
      <c r="H113" s="3">
        <f>MAX(0,H112+(temps!H$126-temps!H113-$X$2))</f>
        <v>270.80645161290334</v>
      </c>
      <c r="I113" s="3">
        <f>MAX(0,I112+(temps!I$126-temps!I113-$X$2))</f>
        <v>184.83870967741916</v>
      </c>
      <c r="J113" s="3">
        <f>MAX(0,J112+(temps!J$126-temps!J113-$X$2))</f>
        <v>287.93548387096803</v>
      </c>
      <c r="K113" s="3">
        <f>MAX(0,K112+(temps!K$126-temps!K113-$X$2))</f>
        <v>77.9677419354839</v>
      </c>
      <c r="L113" s="3">
        <f>MAX(0,L112+(temps!L$126-temps!L113-$X$2))</f>
        <v>334.8709677419352</v>
      </c>
      <c r="M113" s="3">
        <f>MAX(0,M112+(temps!M$126-temps!M113-$X$2))</f>
        <v>66.225806451612954</v>
      </c>
      <c r="N113" s="3">
        <f>MAX(0,N112+(temps!N$126-temps!N113-$X$2))</f>
        <v>218.80645161290306</v>
      </c>
      <c r="O113" s="3">
        <f>MAX(0,O112+(temps!O$126-temps!O113-$X$2))</f>
        <v>285.83870967741905</v>
      </c>
      <c r="P113" s="3">
        <f>MAX(0,P112+(temps!P$126-temps!P113-$X$2))</f>
        <v>209.45161290322579</v>
      </c>
      <c r="Q113" s="3">
        <f>MAX(0,Q112+(temps!Q$126-temps!Q113-$X$2))</f>
        <v>395.96774193548396</v>
      </c>
      <c r="R113" s="3">
        <f>MAX(0,R112+(temps!R$126-temps!R113-$X$2))</f>
        <v>516.54838709677449</v>
      </c>
      <c r="S113" s="3">
        <f>MAX(0,S112+(temps!S$126-temps!S113-$X$2))</f>
        <v>89.290322580644983</v>
      </c>
      <c r="T113" s="3">
        <f>MAX(0,T112+(temps!T$126-temps!T113-$X$2))</f>
        <v>97.161290322580555</v>
      </c>
      <c r="U113" s="3">
        <f>MAX(0,U112+(temps!U$126-temps!U113-$X$2))</f>
        <v>358.51612903225799</v>
      </c>
    </row>
    <row r="114" spans="1:21" x14ac:dyDescent="0.25">
      <c r="A114" s="1">
        <f>temps!A114</f>
        <v>43394</v>
      </c>
      <c r="B114" s="3">
        <f>MAX(0,B113+(temps!B$126-temps!B114-$X$2))</f>
        <v>434.22580645161258</v>
      </c>
      <c r="C114" s="3">
        <f>MAX(0,C113+(temps!C$126-temps!C114-$X$2))</f>
        <v>246.74193548387109</v>
      </c>
      <c r="D114" s="3">
        <f>MAX(0,D113+(temps!D$126-temps!D114-$X$2))</f>
        <v>195.51612903225771</v>
      </c>
      <c r="E114" s="3">
        <f>MAX(0,E113+(temps!E$126-temps!E114-$X$2))</f>
        <v>301.22580645161258</v>
      </c>
      <c r="F114" s="3">
        <f>MAX(0,F113+(temps!F$126-temps!F114-$X$2))</f>
        <v>524.83870967741939</v>
      </c>
      <c r="G114" s="3">
        <f>MAX(0,G113+(temps!G$126-temps!G114-$X$2))</f>
        <v>243.77419354838707</v>
      </c>
      <c r="H114" s="3">
        <f>MAX(0,H113+(temps!H$126-temps!H114-$X$2))</f>
        <v>284.06451612903237</v>
      </c>
      <c r="I114" s="3">
        <f>MAX(0,I113+(temps!I$126-temps!I114-$X$2))</f>
        <v>181.41935483870947</v>
      </c>
      <c r="J114" s="3">
        <f>MAX(0,J113+(temps!J$126-temps!J114-$X$2))</f>
        <v>297.77419354838742</v>
      </c>
      <c r="K114" s="3">
        <f>MAX(0,K113+(temps!K$126-temps!K114-$X$2))</f>
        <v>79.903225806451644</v>
      </c>
      <c r="L114" s="3">
        <f>MAX(0,L113+(temps!L$126-temps!L114-$X$2))</f>
        <v>351.06451612903197</v>
      </c>
      <c r="M114" s="3">
        <f>MAX(0,M113+(temps!M$126-temps!M114-$X$2))</f>
        <v>69.645161290322633</v>
      </c>
      <c r="N114" s="3">
        <f>MAX(0,N113+(temps!N$126-temps!N114-$X$2))</f>
        <v>230.9677419354837</v>
      </c>
      <c r="O114" s="3">
        <f>MAX(0,O113+(temps!O$126-temps!O114-$X$2))</f>
        <v>296.48387096774161</v>
      </c>
      <c r="P114" s="3">
        <f>MAX(0,P113+(temps!P$126-temps!P114-$X$2))</f>
        <v>215.70967741935482</v>
      </c>
      <c r="Q114" s="3">
        <f>MAX(0,Q113+(temps!Q$126-temps!Q114-$X$2))</f>
        <v>419.9032258064517</v>
      </c>
      <c r="R114" s="3">
        <f>MAX(0,R113+(temps!R$126-temps!R114-$X$2))</f>
        <v>529.6451612903229</v>
      </c>
      <c r="S114" s="3">
        <f>MAX(0,S113+(temps!S$126-temps!S114-$X$2))</f>
        <v>96.999999999999815</v>
      </c>
      <c r="T114" s="3">
        <f>MAX(0,T113+(temps!T$126-temps!T114-$X$2))</f>
        <v>101.774193548387</v>
      </c>
      <c r="U114" s="3">
        <f>MAX(0,U113+(temps!U$126-temps!U114-$X$2))</f>
        <v>367.58064516129025</v>
      </c>
    </row>
    <row r="115" spans="1:21" x14ac:dyDescent="0.25">
      <c r="A115" s="1">
        <f>temps!A115</f>
        <v>43395</v>
      </c>
      <c r="B115" s="3">
        <f>MAX(0,B114+(temps!B$126-temps!B115-$X$2))</f>
        <v>439.41935483870935</v>
      </c>
      <c r="C115" s="3">
        <f>MAX(0,C114+(temps!C$126-temps!C115-$X$2))</f>
        <v>267.00000000000011</v>
      </c>
      <c r="D115" s="3">
        <f>MAX(0,D114+(temps!D$126-temps!D115-$X$2))</f>
        <v>217.22580645161253</v>
      </c>
      <c r="E115" s="3">
        <f>MAX(0,E114+(temps!E$126-temps!E115-$X$2))</f>
        <v>310.87096774193515</v>
      </c>
      <c r="F115" s="3">
        <f>MAX(0,F114+(temps!F$126-temps!F115-$X$2))</f>
        <v>532.58064516129036</v>
      </c>
      <c r="G115" s="3">
        <f>MAX(0,G114+(temps!G$126-temps!G115-$X$2))</f>
        <v>245.51612903225805</v>
      </c>
      <c r="H115" s="3">
        <f>MAX(0,H114+(temps!H$126-temps!H115-$X$2))</f>
        <v>304.32258064516139</v>
      </c>
      <c r="I115" s="3">
        <f>MAX(0,I114+(temps!I$126-temps!I115-$X$2))</f>
        <v>183.99999999999977</v>
      </c>
      <c r="J115" s="3">
        <f>MAX(0,J114+(temps!J$126-temps!J115-$X$2))</f>
        <v>307.6129032258068</v>
      </c>
      <c r="K115" s="3">
        <f>MAX(0,K114+(temps!K$126-temps!K115-$X$2))</f>
        <v>94.838709677419388</v>
      </c>
      <c r="L115" s="3">
        <f>MAX(0,L114+(temps!L$126-temps!L115-$X$2))</f>
        <v>366.25806451612874</v>
      </c>
      <c r="M115" s="3">
        <f>MAX(0,M114+(temps!M$126-temps!M115-$X$2))</f>
        <v>79.064516129032313</v>
      </c>
      <c r="N115" s="3">
        <f>MAX(0,N114+(temps!N$126-temps!N115-$X$2))</f>
        <v>247.12903225806434</v>
      </c>
      <c r="O115" s="3">
        <f>MAX(0,O114+(temps!O$126-temps!O115-$X$2))</f>
        <v>304.12903225806417</v>
      </c>
      <c r="P115" s="3">
        <f>MAX(0,P114+(temps!P$126-temps!P115-$X$2))</f>
        <v>223.96774193548384</v>
      </c>
      <c r="Q115" s="3">
        <f>MAX(0,Q114+(temps!Q$126-temps!Q115-$X$2))</f>
        <v>438.83870967741944</v>
      </c>
      <c r="R115" s="3">
        <f>MAX(0,R114+(temps!R$126-temps!R115-$X$2))</f>
        <v>539.74193548387132</v>
      </c>
      <c r="S115" s="3">
        <f>MAX(0,S114+(temps!S$126-temps!S115-$X$2))</f>
        <v>107.70967741935465</v>
      </c>
      <c r="T115" s="3">
        <f>MAX(0,T114+(temps!T$126-temps!T115-$X$2))</f>
        <v>113.38709677419345</v>
      </c>
      <c r="U115" s="3">
        <f>MAX(0,U114+(temps!U$126-temps!U115-$X$2))</f>
        <v>373.64516129032251</v>
      </c>
    </row>
    <row r="116" spans="1:21" x14ac:dyDescent="0.25">
      <c r="A116" s="1">
        <f>temps!A116</f>
        <v>43396</v>
      </c>
      <c r="B116" s="3">
        <f>MAX(0,B115+(temps!B$126-temps!B116-$X$2))</f>
        <v>456.61290322580612</v>
      </c>
      <c r="C116" s="3">
        <f>MAX(0,C115+(temps!C$126-temps!C116-$X$2))</f>
        <v>286.25806451612914</v>
      </c>
      <c r="D116" s="3">
        <f>MAX(0,D115+(temps!D$126-temps!D116-$X$2))</f>
        <v>238.93548387096735</v>
      </c>
      <c r="E116" s="3">
        <f>MAX(0,E115+(temps!E$126-temps!E116-$X$2))</f>
        <v>336.51612903225771</v>
      </c>
      <c r="F116" s="3">
        <f>MAX(0,F115+(temps!F$126-temps!F116-$X$2))</f>
        <v>544.32258064516134</v>
      </c>
      <c r="G116" s="3">
        <f>MAX(0,G115+(temps!G$126-temps!G116-$X$2))</f>
        <v>246.25806451612902</v>
      </c>
      <c r="H116" s="3">
        <f>MAX(0,H115+(temps!H$126-temps!H116-$X$2))</f>
        <v>329.58064516129042</v>
      </c>
      <c r="I116" s="3">
        <f>MAX(0,I115+(temps!I$126-temps!I116-$X$2))</f>
        <v>186.58064516129008</v>
      </c>
      <c r="J116" s="3">
        <f>MAX(0,J115+(temps!J$126-temps!J116-$X$2))</f>
        <v>320.45161290322619</v>
      </c>
      <c r="K116" s="3">
        <f>MAX(0,K115+(temps!K$126-temps!K116-$X$2))</f>
        <v>106.77419354838713</v>
      </c>
      <c r="L116" s="3">
        <f>MAX(0,L115+(temps!L$126-temps!L116-$X$2))</f>
        <v>398.45161290322551</v>
      </c>
      <c r="M116" s="3">
        <f>MAX(0,M115+(temps!M$126-temps!M116-$X$2))</f>
        <v>79.483870967741993</v>
      </c>
      <c r="N116" s="3">
        <f>MAX(0,N115+(temps!N$126-temps!N116-$X$2))</f>
        <v>269.29032258064501</v>
      </c>
      <c r="O116" s="3">
        <f>MAX(0,O115+(temps!O$126-temps!O116-$X$2))</f>
        <v>313.77419354838673</v>
      </c>
      <c r="P116" s="3">
        <f>MAX(0,P115+(temps!P$126-temps!P116-$X$2))</f>
        <v>234.22580645161287</v>
      </c>
      <c r="Q116" s="3">
        <f>MAX(0,Q115+(temps!Q$126-temps!Q116-$X$2))</f>
        <v>455.77419354838719</v>
      </c>
      <c r="R116" s="3">
        <f>MAX(0,R115+(temps!R$126-temps!R116-$X$2))</f>
        <v>550.83870967741973</v>
      </c>
      <c r="S116" s="3">
        <f>MAX(0,S115+(temps!S$126-temps!S116-$X$2))</f>
        <v>124.41935483870948</v>
      </c>
      <c r="T116" s="3">
        <f>MAX(0,T115+(temps!T$126-temps!T116-$X$2))</f>
        <v>122.9999999999999</v>
      </c>
      <c r="U116" s="3">
        <f>MAX(0,U115+(temps!U$126-temps!U116-$X$2))</f>
        <v>377.70967741935476</v>
      </c>
    </row>
    <row r="117" spans="1:21" x14ac:dyDescent="0.25">
      <c r="A117" s="1">
        <f>temps!A117</f>
        <v>43397</v>
      </c>
      <c r="B117" s="3">
        <f>MAX(0,B116+(temps!B$126-temps!B117-$X$2))</f>
        <v>469.80645161290289</v>
      </c>
      <c r="C117" s="3">
        <f>MAX(0,C116+(temps!C$126-temps!C117-$X$2))</f>
        <v>306.51612903225816</v>
      </c>
      <c r="D117" s="3">
        <f>MAX(0,D116+(temps!D$126-temps!D117-$X$2))</f>
        <v>251.64516129032216</v>
      </c>
      <c r="E117" s="3">
        <f>MAX(0,E116+(temps!E$126-temps!E117-$X$2))</f>
        <v>360.16129032258027</v>
      </c>
      <c r="F117" s="3">
        <f>MAX(0,F116+(temps!F$126-temps!F117-$X$2))</f>
        <v>556.06451612903231</v>
      </c>
      <c r="G117" s="3">
        <f>MAX(0,G116+(temps!G$126-temps!G117-$X$2))</f>
        <v>249</v>
      </c>
      <c r="H117" s="3">
        <f>MAX(0,H116+(temps!H$126-temps!H117-$X$2))</f>
        <v>345.83870967741944</v>
      </c>
      <c r="I117" s="3">
        <f>MAX(0,I116+(temps!I$126-temps!I117-$X$2))</f>
        <v>194.16129032258038</v>
      </c>
      <c r="J117" s="3">
        <f>MAX(0,J116+(temps!J$126-temps!J117-$X$2))</f>
        <v>330.29032258064558</v>
      </c>
      <c r="K117" s="3">
        <f>MAX(0,K116+(temps!K$126-temps!K117-$X$2))</f>
        <v>132.70967741935488</v>
      </c>
      <c r="L117" s="3">
        <f>MAX(0,L116+(temps!L$126-temps!L117-$X$2))</f>
        <v>427.64516129032228</v>
      </c>
      <c r="M117" s="3">
        <f>MAX(0,M116+(temps!M$126-temps!M117-$X$2))</f>
        <v>101.90322580645167</v>
      </c>
      <c r="N117" s="3">
        <f>MAX(0,N116+(temps!N$126-temps!N117-$X$2))</f>
        <v>299.45161290322562</v>
      </c>
      <c r="O117" s="3">
        <f>MAX(0,O116+(temps!O$126-temps!O117-$X$2))</f>
        <v>326.4193548387093</v>
      </c>
      <c r="P117" s="3">
        <f>MAX(0,P116+(temps!P$126-temps!P117-$X$2))</f>
        <v>239.48387096774189</v>
      </c>
      <c r="Q117" s="3">
        <f>MAX(0,Q116+(temps!Q$126-temps!Q117-$X$2))</f>
        <v>469.70967741935493</v>
      </c>
      <c r="R117" s="3">
        <f>MAX(0,R116+(temps!R$126-temps!R117-$X$2))</f>
        <v>560.93548387096814</v>
      </c>
      <c r="S117" s="3">
        <f>MAX(0,S116+(temps!S$126-temps!S117-$X$2))</f>
        <v>138.12903225806431</v>
      </c>
      <c r="T117" s="3">
        <f>MAX(0,T116+(temps!T$126-temps!T117-$X$2))</f>
        <v>130.61290322580635</v>
      </c>
      <c r="U117" s="3">
        <f>MAX(0,U116+(temps!U$126-temps!U117-$X$2))</f>
        <v>386.77419354838702</v>
      </c>
    </row>
    <row r="118" spans="1:21" x14ac:dyDescent="0.25">
      <c r="A118" s="1">
        <f>temps!A118</f>
        <v>43398</v>
      </c>
      <c r="B118" s="3">
        <f>MAX(0,B117+(temps!B$126-temps!B118-$X$2))</f>
        <v>482.99999999999966</v>
      </c>
      <c r="C118" s="3">
        <f>MAX(0,C117+(temps!C$126-temps!C118-$X$2))</f>
        <v>313.77419354838719</v>
      </c>
      <c r="D118" s="3">
        <f>MAX(0,D117+(temps!D$126-temps!D118-$X$2))</f>
        <v>261.35483870967698</v>
      </c>
      <c r="E118" s="3">
        <f>MAX(0,E117+(temps!E$126-temps!E118-$X$2))</f>
        <v>378.80645161290283</v>
      </c>
      <c r="F118" s="3">
        <f>MAX(0,F117+(temps!F$126-temps!F118-$X$2))</f>
        <v>564.80645161290329</v>
      </c>
      <c r="G118" s="3">
        <f>MAX(0,G117+(temps!G$126-temps!G118-$X$2))</f>
        <v>257.74193548387098</v>
      </c>
      <c r="H118" s="3">
        <f>MAX(0,H117+(temps!H$126-temps!H118-$X$2))</f>
        <v>370.09677419354847</v>
      </c>
      <c r="I118" s="3">
        <f>MAX(0,I117+(temps!I$126-temps!I118-$X$2))</f>
        <v>201.74193548387069</v>
      </c>
      <c r="J118" s="3">
        <f>MAX(0,J117+(temps!J$126-temps!J118-$X$2))</f>
        <v>335.12903225806497</v>
      </c>
      <c r="K118" s="3">
        <f>MAX(0,K117+(temps!K$126-temps!K118-$X$2))</f>
        <v>160.64516129032262</v>
      </c>
      <c r="L118" s="3">
        <f>MAX(0,L117+(temps!L$126-temps!L118-$X$2))</f>
        <v>457.83870967741905</v>
      </c>
      <c r="M118" s="3">
        <f>MAX(0,M117+(temps!M$126-temps!M118-$X$2))</f>
        <v>122.32258064516135</v>
      </c>
      <c r="N118" s="3">
        <f>MAX(0,N117+(temps!N$126-temps!N118-$X$2))</f>
        <v>316.61290322580624</v>
      </c>
      <c r="O118" s="3">
        <f>MAX(0,O117+(temps!O$126-temps!O118-$X$2))</f>
        <v>343.06451612903186</v>
      </c>
      <c r="P118" s="3">
        <f>MAX(0,P117+(temps!P$126-temps!P118-$X$2))</f>
        <v>249.74193548387092</v>
      </c>
      <c r="Q118" s="3">
        <f>MAX(0,Q117+(temps!Q$126-temps!Q118-$X$2))</f>
        <v>480.64516129032268</v>
      </c>
      <c r="R118" s="3">
        <f>MAX(0,R117+(temps!R$126-temps!R118-$X$2))</f>
        <v>570.03225806451655</v>
      </c>
      <c r="S118" s="3">
        <f>MAX(0,S117+(temps!S$126-temps!S118-$X$2))</f>
        <v>161.83870967741916</v>
      </c>
      <c r="T118" s="3">
        <f>MAX(0,T117+(temps!T$126-temps!T118-$X$2))</f>
        <v>135.22580645161281</v>
      </c>
      <c r="U118" s="3">
        <f>MAX(0,U117+(temps!U$126-temps!U118-$X$2))</f>
        <v>400.83870967741927</v>
      </c>
    </row>
    <row r="119" spans="1:21" x14ac:dyDescent="0.25">
      <c r="A119" s="1">
        <f>temps!A119</f>
        <v>43399</v>
      </c>
      <c r="B119" s="3">
        <f>MAX(0,B118+(temps!B$126-temps!B119-$X$2))</f>
        <v>494.19354838709643</v>
      </c>
      <c r="C119" s="3">
        <f>MAX(0,C118+(temps!C$126-temps!C119-$X$2))</f>
        <v>325.03225806451621</v>
      </c>
      <c r="D119" s="3">
        <f>MAX(0,D118+(temps!D$126-temps!D119-$X$2))</f>
        <v>267.0645161290318</v>
      </c>
      <c r="E119" s="3">
        <f>MAX(0,E118+(temps!E$126-temps!E119-$X$2))</f>
        <v>392.4516129032254</v>
      </c>
      <c r="F119" s="3">
        <f>MAX(0,F118+(temps!F$126-temps!F119-$X$2))</f>
        <v>576.54838709677426</v>
      </c>
      <c r="G119" s="3">
        <f>MAX(0,G118+(temps!G$126-temps!G119-$X$2))</f>
        <v>275.48387096774195</v>
      </c>
      <c r="H119" s="3">
        <f>MAX(0,H118+(temps!H$126-temps!H119-$X$2))</f>
        <v>386.35483870967749</v>
      </c>
      <c r="I119" s="3">
        <f>MAX(0,I118+(temps!I$126-temps!I119-$X$2))</f>
        <v>214.322580645161</v>
      </c>
      <c r="J119" s="3">
        <f>MAX(0,J118+(temps!J$126-temps!J119-$X$2))</f>
        <v>338.96774193548436</v>
      </c>
      <c r="K119" s="3">
        <f>MAX(0,K118+(temps!K$126-temps!K119-$X$2))</f>
        <v>181.58064516129036</v>
      </c>
      <c r="L119" s="3">
        <f>MAX(0,L118+(temps!L$126-temps!L119-$X$2))</f>
        <v>481.03225806451582</v>
      </c>
      <c r="M119" s="3">
        <f>MAX(0,M118+(temps!M$126-temps!M119-$X$2))</f>
        <v>135.74193548387103</v>
      </c>
      <c r="N119" s="3">
        <f>MAX(0,N118+(temps!N$126-temps!N119-$X$2))</f>
        <v>330.77419354838685</v>
      </c>
      <c r="O119" s="3">
        <f>MAX(0,O118+(temps!O$126-temps!O119-$X$2))</f>
        <v>359.70967741935442</v>
      </c>
      <c r="P119" s="3">
        <f>MAX(0,P118+(temps!P$126-temps!P119-$X$2))</f>
        <v>250.99999999999994</v>
      </c>
      <c r="Q119" s="3">
        <f>MAX(0,Q118+(temps!Q$126-temps!Q119-$X$2))</f>
        <v>490.58064516129042</v>
      </c>
      <c r="R119" s="3">
        <f>MAX(0,R118+(temps!R$126-temps!R119-$X$2))</f>
        <v>579.12903225806497</v>
      </c>
      <c r="S119" s="3">
        <f>MAX(0,S118+(temps!S$126-temps!S119-$X$2))</f>
        <v>180.54838709677398</v>
      </c>
      <c r="T119" s="3">
        <f>MAX(0,T118+(temps!T$126-temps!T119-$X$2))</f>
        <v>132.83870967741927</v>
      </c>
      <c r="U119" s="3">
        <f>MAX(0,U118+(temps!U$126-temps!U119-$X$2))</f>
        <v>418.90322580645153</v>
      </c>
    </row>
    <row r="120" spans="1:21" x14ac:dyDescent="0.25">
      <c r="A120" s="1">
        <f>temps!A120</f>
        <v>43400</v>
      </c>
      <c r="B120" s="3">
        <f>MAX(0,B119+(temps!B$126-temps!B120-$X$2))</f>
        <v>505.3870967741932</v>
      </c>
      <c r="C120" s="3">
        <f>MAX(0,C119+(temps!C$126-temps!C120-$X$2))</f>
        <v>350.29032258064524</v>
      </c>
      <c r="D120" s="3">
        <f>MAX(0,D119+(temps!D$126-temps!D120-$X$2))</f>
        <v>272.77419354838662</v>
      </c>
      <c r="E120" s="3">
        <f>MAX(0,E119+(temps!E$126-temps!E120-$X$2))</f>
        <v>400.09677419354796</v>
      </c>
      <c r="F120" s="3">
        <f>MAX(0,F119+(temps!F$126-temps!F120-$X$2))</f>
        <v>585.29032258064524</v>
      </c>
      <c r="G120" s="3">
        <f>MAX(0,G119+(temps!G$126-temps!G120-$X$2))</f>
        <v>306.22580645161293</v>
      </c>
      <c r="H120" s="3">
        <f>MAX(0,H119+(temps!H$126-temps!H120-$X$2))</f>
        <v>401.61290322580652</v>
      </c>
      <c r="I120" s="3">
        <f>MAX(0,I119+(temps!I$126-temps!I120-$X$2))</f>
        <v>230.9032258064513</v>
      </c>
      <c r="J120" s="3">
        <f>MAX(0,J119+(temps!J$126-temps!J120-$X$2))</f>
        <v>340.80645161290374</v>
      </c>
      <c r="K120" s="3">
        <f>MAX(0,K119+(temps!K$126-temps!K120-$X$2))</f>
        <v>200.51612903225811</v>
      </c>
      <c r="L120" s="3">
        <f>MAX(0,L119+(temps!L$126-temps!L120-$X$2))</f>
        <v>500.22580645161258</v>
      </c>
      <c r="M120" s="3">
        <f>MAX(0,M119+(temps!M$126-temps!M120-$X$2))</f>
        <v>150.16129032258073</v>
      </c>
      <c r="N120" s="3">
        <f>MAX(0,N119+(temps!N$126-temps!N120-$X$2))</f>
        <v>355.93548387096746</v>
      </c>
      <c r="O120" s="3">
        <f>MAX(0,O119+(temps!O$126-temps!O120-$X$2))</f>
        <v>381.35483870967698</v>
      </c>
      <c r="P120" s="3">
        <f>MAX(0,P119+(temps!P$126-temps!P120-$X$2))</f>
        <v>261.25806451612897</v>
      </c>
      <c r="Q120" s="3">
        <f>MAX(0,Q119+(temps!Q$126-temps!Q120-$X$2))</f>
        <v>498.51612903225816</v>
      </c>
      <c r="R120" s="3">
        <f>MAX(0,R119+(temps!R$126-temps!R120-$X$2))</f>
        <v>598.22580645161338</v>
      </c>
      <c r="S120" s="3">
        <f>MAX(0,S119+(temps!S$126-temps!S120-$X$2))</f>
        <v>191.2580645161288</v>
      </c>
      <c r="T120" s="3">
        <f>MAX(0,T119+(temps!T$126-temps!T120-$X$2))</f>
        <v>130.45161290322574</v>
      </c>
      <c r="U120" s="3">
        <f>MAX(0,U119+(temps!U$126-temps!U120-$X$2))</f>
        <v>447.96774193548379</v>
      </c>
    </row>
    <row r="121" spans="1:21" x14ac:dyDescent="0.25">
      <c r="A121" s="1">
        <f>temps!A121</f>
        <v>43401</v>
      </c>
      <c r="B121" s="3">
        <f>MAX(0,B120+(temps!B$126-temps!B121-$X$2))</f>
        <v>510.58064516128997</v>
      </c>
      <c r="C121" s="3">
        <f>MAX(0,C120+(temps!C$126-temps!C121-$X$2))</f>
        <v>377.54838709677426</v>
      </c>
      <c r="D121" s="3">
        <f>MAX(0,D120+(temps!D$126-temps!D121-$X$2))</f>
        <v>278.48387096774144</v>
      </c>
      <c r="E121" s="3">
        <f>MAX(0,E120+(temps!E$126-temps!E121-$X$2))</f>
        <v>409.74193548387052</v>
      </c>
      <c r="F121" s="3">
        <f>MAX(0,F120+(temps!F$126-temps!F121-$X$2))</f>
        <v>592.03225806451621</v>
      </c>
      <c r="G121" s="3">
        <f>MAX(0,G120+(temps!G$126-temps!G121-$X$2))</f>
        <v>332.9677419354839</v>
      </c>
      <c r="H121" s="3">
        <f>MAX(0,H120+(temps!H$126-temps!H121-$X$2))</f>
        <v>410.87096774193554</v>
      </c>
      <c r="I121" s="3">
        <f>MAX(0,I120+(temps!I$126-temps!I121-$X$2))</f>
        <v>254.48387096774161</v>
      </c>
      <c r="J121" s="3">
        <f>MAX(0,J120+(temps!J$126-temps!J121-$X$2))</f>
        <v>345.64516129032313</v>
      </c>
      <c r="K121" s="3">
        <f>MAX(0,K120+(temps!K$126-temps!K121-$X$2))</f>
        <v>220.45161290322585</v>
      </c>
      <c r="L121" s="3">
        <f>MAX(0,L120+(temps!L$126-temps!L121-$X$2))</f>
        <v>522.4193548387093</v>
      </c>
      <c r="M121" s="3">
        <f>MAX(0,M120+(temps!M$126-temps!M121-$X$2))</f>
        <v>161.58064516129042</v>
      </c>
      <c r="N121" s="3">
        <f>MAX(0,N120+(temps!N$126-temps!N121-$X$2))</f>
        <v>390.09677419354807</v>
      </c>
      <c r="O121" s="3">
        <f>MAX(0,O120+(temps!O$126-temps!O121-$X$2))</f>
        <v>391.99999999999955</v>
      </c>
      <c r="P121" s="3">
        <f>MAX(0,P120+(temps!P$126-temps!P121-$X$2))</f>
        <v>273.51612903225799</v>
      </c>
      <c r="Q121" s="3">
        <f>MAX(0,Q120+(temps!Q$126-temps!Q121-$X$2))</f>
        <v>511.45161290322591</v>
      </c>
      <c r="R121" s="3">
        <f>MAX(0,R120+(temps!R$126-temps!R121-$X$2))</f>
        <v>631.32258064516179</v>
      </c>
      <c r="S121" s="3">
        <f>MAX(0,S120+(temps!S$126-temps!S121-$X$2))</f>
        <v>206.96774193548362</v>
      </c>
      <c r="T121" s="3">
        <f>MAX(0,T120+(temps!T$126-temps!T121-$X$2))</f>
        <v>135.0645161290322</v>
      </c>
      <c r="U121" s="3">
        <f>MAX(0,U120+(temps!U$126-temps!U121-$X$2))</f>
        <v>455.03225806451604</v>
      </c>
    </row>
    <row r="122" spans="1:21" x14ac:dyDescent="0.25">
      <c r="A122" s="1">
        <f>temps!A122</f>
        <v>43402</v>
      </c>
      <c r="B122" s="3">
        <f>MAX(0,B121+(temps!B$126-temps!B122-$X$2))</f>
        <v>514.77419354838673</v>
      </c>
      <c r="C122" s="3">
        <f>MAX(0,C121+(temps!C$126-temps!C122-$X$2))</f>
        <v>395.80645161290329</v>
      </c>
      <c r="D122" s="3">
        <f>MAX(0,D121+(temps!D$126-temps!D122-$X$2))</f>
        <v>285.19354838709626</v>
      </c>
      <c r="E122" s="3">
        <f>MAX(0,E121+(temps!E$126-temps!E122-$X$2))</f>
        <v>420.38709677419308</v>
      </c>
      <c r="F122" s="3">
        <f>MAX(0,F121+(temps!F$126-temps!F122-$X$2))</f>
        <v>603.77419354838719</v>
      </c>
      <c r="G122" s="3">
        <f>MAX(0,G121+(temps!G$126-temps!G122-$X$2))</f>
        <v>351.70967741935488</v>
      </c>
      <c r="H122" s="3">
        <f>MAX(0,H121+(temps!H$126-temps!H122-$X$2))</f>
        <v>420.12903225806457</v>
      </c>
      <c r="I122" s="3">
        <f>MAX(0,I121+(temps!I$126-temps!I122-$X$2))</f>
        <v>265.06451612903192</v>
      </c>
      <c r="J122" s="3">
        <f>MAX(0,J121+(temps!J$126-temps!J122-$X$2))</f>
        <v>353.48387096774252</v>
      </c>
      <c r="K122" s="3">
        <f>MAX(0,K121+(temps!K$126-temps!K122-$X$2))</f>
        <v>238.38709677419359</v>
      </c>
      <c r="L122" s="3">
        <f>MAX(0,L121+(temps!L$126-temps!L122-$X$2))</f>
        <v>535.61290322580612</v>
      </c>
      <c r="M122" s="3">
        <f>MAX(0,M121+(temps!M$126-temps!M122-$X$2))</f>
        <v>181.00000000000011</v>
      </c>
      <c r="N122" s="3">
        <f>MAX(0,N121+(temps!N$126-temps!N122-$X$2))</f>
        <v>415.25806451612868</v>
      </c>
      <c r="O122" s="3">
        <f>MAX(0,O121+(temps!O$126-temps!O122-$X$2))</f>
        <v>398.64516129032211</v>
      </c>
      <c r="P122" s="3">
        <f>MAX(0,P121+(temps!P$126-temps!P122-$X$2))</f>
        <v>291.77419354838702</v>
      </c>
      <c r="Q122" s="3">
        <f>MAX(0,Q121+(temps!Q$126-temps!Q122-$X$2))</f>
        <v>539.38709677419365</v>
      </c>
      <c r="R122" s="3">
        <f>MAX(0,R121+(temps!R$126-temps!R122-$X$2))</f>
        <v>664.41935483871021</v>
      </c>
      <c r="S122" s="3">
        <f>MAX(0,S121+(temps!S$126-temps!S122-$X$2))</f>
        <v>211.67741935483843</v>
      </c>
      <c r="T122" s="3">
        <f>MAX(0,T121+(temps!T$126-temps!T122-$X$2))</f>
        <v>143.67741935483866</v>
      </c>
      <c r="U122" s="3">
        <f>MAX(0,U121+(temps!U$126-temps!U122-$X$2))</f>
        <v>470.0967741935483</v>
      </c>
    </row>
    <row r="123" spans="1:21" x14ac:dyDescent="0.25">
      <c r="A123" s="1">
        <f>temps!A123</f>
        <v>43403</v>
      </c>
      <c r="B123" s="3">
        <f>MAX(0,B122+(temps!B$126-temps!B123-$X$2))</f>
        <v>518.96774193548345</v>
      </c>
      <c r="C123" s="3">
        <f>MAX(0,C122+(temps!C$126-temps!C123-$X$2))</f>
        <v>412.06451612903231</v>
      </c>
      <c r="D123" s="3">
        <f>MAX(0,D122+(temps!D$126-temps!D123-$X$2))</f>
        <v>287.90322580645108</v>
      </c>
      <c r="E123" s="3">
        <f>MAX(0,E122+(temps!E$126-temps!E123-$X$2))</f>
        <v>428.03225806451564</v>
      </c>
      <c r="F123" s="3">
        <f>MAX(0,F122+(temps!F$126-temps!F123-$X$2))</f>
        <v>613.51612903225816</v>
      </c>
      <c r="G123" s="3">
        <f>MAX(0,G122+(temps!G$126-temps!G123-$X$2))</f>
        <v>361.45161290322585</v>
      </c>
      <c r="H123" s="3">
        <f>MAX(0,H122+(temps!H$126-temps!H123-$X$2))</f>
        <v>436.38709677419359</v>
      </c>
      <c r="I123" s="3">
        <f>MAX(0,I122+(temps!I$126-temps!I123-$X$2))</f>
        <v>268.64516129032222</v>
      </c>
      <c r="J123" s="3">
        <f>MAX(0,J122+(temps!J$126-temps!J123-$X$2))</f>
        <v>358.32258064516191</v>
      </c>
      <c r="K123" s="3">
        <f>MAX(0,K122+(temps!K$126-temps!K123-$X$2))</f>
        <v>251.32258064516134</v>
      </c>
      <c r="L123" s="3">
        <f>MAX(0,L122+(temps!L$126-temps!L123-$X$2))</f>
        <v>547.80645161290295</v>
      </c>
      <c r="M123" s="3">
        <f>MAX(0,M122+(temps!M$126-temps!M123-$X$2))</f>
        <v>195.41935483870981</v>
      </c>
      <c r="N123" s="3">
        <f>MAX(0,N122+(temps!N$126-temps!N123-$X$2))</f>
        <v>434.4193548387093</v>
      </c>
      <c r="O123" s="3">
        <f>MAX(0,O122+(temps!O$126-temps!O123-$X$2))</f>
        <v>414.29032258064467</v>
      </c>
      <c r="P123" s="3">
        <f>MAX(0,P122+(temps!P$126-temps!P123-$X$2))</f>
        <v>307.03225806451604</v>
      </c>
      <c r="Q123" s="3">
        <f>MAX(0,Q122+(temps!Q$126-temps!Q123-$X$2))</f>
        <v>565.32258064516145</v>
      </c>
      <c r="R123" s="3">
        <f>MAX(0,R122+(temps!R$126-temps!R123-$X$2))</f>
        <v>697.51612903225862</v>
      </c>
      <c r="S123" s="3">
        <f>MAX(0,S122+(temps!S$126-temps!S123-$X$2))</f>
        <v>213.38709677419325</v>
      </c>
      <c r="T123" s="3">
        <f>MAX(0,T122+(temps!T$126-temps!T123-$X$2))</f>
        <v>157.29032258064512</v>
      </c>
      <c r="U123" s="3">
        <f>MAX(0,U122+(temps!U$126-temps!U123-$X$2))</f>
        <v>485.16129032258056</v>
      </c>
    </row>
    <row r="124" spans="1:21" x14ac:dyDescent="0.25">
      <c r="A124" s="1">
        <f>temps!A124</f>
        <v>43404</v>
      </c>
      <c r="B124" s="3">
        <f>MAX(0,B123+(temps!B$126-temps!B124-$X$2))</f>
        <v>524.16129032258027</v>
      </c>
      <c r="C124" s="3">
        <f>MAX(0,C123+(temps!C$126-temps!C124-$X$2))</f>
        <v>434.32258064516134</v>
      </c>
      <c r="D124" s="3">
        <f>MAX(0,D123+(temps!D$126-temps!D124-$X$2))</f>
        <v>293.61290322580589</v>
      </c>
      <c r="E124" s="3">
        <f>MAX(0,E123+(temps!E$126-temps!E124-$X$2))</f>
        <v>435.67741935483821</v>
      </c>
      <c r="F124" s="3">
        <f>MAX(0,F123+(temps!F$126-temps!F124-$X$2))</f>
        <v>622.25806451612914</v>
      </c>
      <c r="G124" s="3">
        <f>MAX(0,G123+(temps!G$126-temps!G124-$X$2))</f>
        <v>372.19354838709683</v>
      </c>
      <c r="H124" s="3">
        <f>MAX(0,H123+(temps!H$126-temps!H124-$X$2))</f>
        <v>460.64516129032262</v>
      </c>
      <c r="I124" s="3">
        <f>MAX(0,I123+(temps!I$126-temps!I124-$X$2))</f>
        <v>274.22580645161253</v>
      </c>
      <c r="J124" s="3">
        <f>MAX(0,J123+(temps!J$126-temps!J124-$X$2))</f>
        <v>359.16129032258129</v>
      </c>
      <c r="K124" s="3">
        <f>MAX(0,K123+(temps!K$126-temps!K124-$X$2))</f>
        <v>263.25806451612908</v>
      </c>
      <c r="L124" s="3">
        <f>MAX(0,L123+(temps!L$126-temps!L124-$X$2))</f>
        <v>564.99999999999977</v>
      </c>
      <c r="M124" s="3">
        <f>MAX(0,M123+(temps!M$126-temps!M124-$X$2))</f>
        <v>205.8387096774195</v>
      </c>
      <c r="N124" s="3">
        <f>MAX(0,N123+(temps!N$126-temps!N124-$X$2))</f>
        <v>451.58064516128991</v>
      </c>
      <c r="O124" s="3">
        <f>MAX(0,O123+(temps!O$126-temps!O124-$X$2))</f>
        <v>426.93548387096723</v>
      </c>
      <c r="P124" s="3">
        <f>MAX(0,P123+(temps!P$126-temps!P124-$X$2))</f>
        <v>318.29032258064507</v>
      </c>
      <c r="Q124" s="3">
        <f>MAX(0,Q123+(temps!Q$126-temps!Q124-$X$2))</f>
        <v>587.25806451612925</v>
      </c>
      <c r="R124" s="3">
        <f>MAX(0,R123+(temps!R$126-temps!R124-$X$2))</f>
        <v>721.61290322580703</v>
      </c>
      <c r="S124" s="3">
        <f>MAX(0,S123+(temps!S$126-temps!S124-$X$2))</f>
        <v>219.09677419354807</v>
      </c>
      <c r="T124" s="3">
        <f>MAX(0,T123+(temps!T$126-temps!T124-$X$2))</f>
        <v>175.90322580645159</v>
      </c>
      <c r="U124" s="3">
        <f>MAX(0,U123+(temps!U$126-temps!U124-$X$2))</f>
        <v>508.22580645161281</v>
      </c>
    </row>
    <row r="126" spans="1:21" x14ac:dyDescent="0.25">
      <c r="A126" t="s">
        <v>4</v>
      </c>
      <c r="B126" s="2">
        <f>temps!$X$5</f>
        <v>23.10355454542178</v>
      </c>
      <c r="C126" s="2">
        <f>temps!$X$5</f>
        <v>23.10355454542178</v>
      </c>
      <c r="D126" s="2">
        <f>temps!$X$5</f>
        <v>23.10355454542178</v>
      </c>
      <c r="E126" s="2">
        <f>temps!$X$5</f>
        <v>23.10355454542178</v>
      </c>
      <c r="F126" s="2">
        <f>temps!$X$5</f>
        <v>23.10355454542178</v>
      </c>
      <c r="G126" s="2">
        <f>temps!$X$5</f>
        <v>23.10355454542178</v>
      </c>
      <c r="H126" s="2">
        <f>temps!$X$5</f>
        <v>23.10355454542178</v>
      </c>
      <c r="I126" s="2">
        <f>temps!$X$5</f>
        <v>23.10355454542178</v>
      </c>
      <c r="J126" s="2">
        <f>temps!$X$5</f>
        <v>23.10355454542178</v>
      </c>
      <c r="K126" s="2">
        <f>temps!$X$5</f>
        <v>23.10355454542178</v>
      </c>
      <c r="L126" s="2">
        <f>temps!$X$5</f>
        <v>23.10355454542178</v>
      </c>
      <c r="M126" s="2">
        <f>temps!$X$5</f>
        <v>23.10355454542178</v>
      </c>
      <c r="N126" s="2">
        <f>temps!$X$5</f>
        <v>23.10355454542178</v>
      </c>
      <c r="O126" s="2">
        <f>temps!$X$5</f>
        <v>23.10355454542178</v>
      </c>
      <c r="P126" s="2">
        <f>temps!$X$5</f>
        <v>23.10355454542178</v>
      </c>
      <c r="Q126" s="2">
        <f>temps!$X$5</f>
        <v>23.10355454542178</v>
      </c>
      <c r="R126" s="2">
        <f>temps!$X$5</f>
        <v>23.10355454542178</v>
      </c>
      <c r="S126" s="2">
        <f>temps!$X$5</f>
        <v>23.10355454542178</v>
      </c>
      <c r="T126" s="2">
        <f>temps!$X$5</f>
        <v>23.10355454542178</v>
      </c>
      <c r="U126" s="2">
        <f>temps!$X$5</f>
        <v>23.10355454542178</v>
      </c>
    </row>
    <row r="127" spans="1:21" x14ac:dyDescent="0.25">
      <c r="A127" t="s">
        <v>5</v>
      </c>
      <c r="B127" s="8">
        <f>INDEX($A$2:$A$124,MATCH(INDEX(B$2:B$124,MATCH(TRUE,INDEX(B$2:B$124&gt;B126,0),)),B$2:B$124,0),)</f>
        <v>43345</v>
      </c>
      <c r="C127" s="8">
        <f>INDEX($A$2:$A$124,MATCH(INDEX(C$2:C$124,MATCH(TRUE,INDEX(C$2:C$124&gt;C126,0),)),C$2:C$124,0),)</f>
        <v>43368</v>
      </c>
      <c r="D127" s="8">
        <f t="shared" ref="D127:U127" si="2">INDEX($A$2:$A$124,MATCH(INDEX(D$2:D$124,MATCH(TRUE,INDEX(D$2:D$124&gt;D126,0),)),D$2:D$124,0),)</f>
        <v>43372</v>
      </c>
      <c r="E127" s="8">
        <f t="shared" si="2"/>
        <v>43364</v>
      </c>
      <c r="F127" s="8">
        <f t="shared" si="2"/>
        <v>43315</v>
      </c>
      <c r="G127" s="8">
        <f t="shared" si="2"/>
        <v>43368</v>
      </c>
      <c r="H127" s="8">
        <f t="shared" si="2"/>
        <v>43367</v>
      </c>
      <c r="I127" s="8">
        <f t="shared" si="2"/>
        <v>43372</v>
      </c>
      <c r="J127" s="8">
        <f t="shared" si="2"/>
        <v>43358</v>
      </c>
      <c r="K127" s="8">
        <f t="shared" si="2"/>
        <v>43381</v>
      </c>
      <c r="L127" s="8">
        <f t="shared" si="2"/>
        <v>43356</v>
      </c>
      <c r="M127" s="8">
        <f t="shared" si="2"/>
        <v>43385</v>
      </c>
      <c r="N127" s="8">
        <f t="shared" si="2"/>
        <v>43360</v>
      </c>
      <c r="O127" s="8">
        <f t="shared" si="2"/>
        <v>43346</v>
      </c>
      <c r="P127" s="8">
        <f t="shared" si="2"/>
        <v>43371</v>
      </c>
      <c r="Q127" s="8">
        <f t="shared" si="2"/>
        <v>43349</v>
      </c>
      <c r="R127" s="8">
        <f t="shared" si="2"/>
        <v>43331</v>
      </c>
      <c r="S127" s="8">
        <f t="shared" si="2"/>
        <v>43329</v>
      </c>
      <c r="T127" s="8">
        <f t="shared" si="2"/>
        <v>43370</v>
      </c>
      <c r="U127" s="8">
        <f t="shared" si="2"/>
        <v>43357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temps</vt:lpstr>
      <vt:lpstr>CUSUM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</dc:creator>
  <cp:lastModifiedBy>Brad</cp:lastModifiedBy>
  <dcterms:created xsi:type="dcterms:W3CDTF">2018-01-27T20:44:04Z</dcterms:created>
  <dcterms:modified xsi:type="dcterms:W3CDTF">2018-01-30T21:21:50Z</dcterms:modified>
</cp:coreProperties>
</file>