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OdooMigration\Accounting\"/>
    </mc:Choice>
  </mc:AlternateContent>
  <xr:revisionPtr revIDLastSave="0" documentId="13_ncr:1_{6CFA233F-69AC-46D7-ADF4-58435017E307}" xr6:coauthVersionLast="47" xr6:coauthVersionMax="47" xr10:uidLastSave="{00000000-0000-0000-0000-000000000000}"/>
  <bookViews>
    <workbookView xWindow="3975" yWindow="1013" windowWidth="15390" windowHeight="9532" activeTab="3" xr2:uid="{00000000-000D-0000-FFFF-FFFF00000000}"/>
  </bookViews>
  <sheets>
    <sheet name="OdooWithMASCOA" sheetId="1" r:id="rId1"/>
    <sheet name="OdooOnlyCOA" sheetId="2" r:id="rId2"/>
    <sheet name="AssetInfo" sheetId="4" r:id="rId3"/>
    <sheet name="ProdCats" sheetId="5" r:id="rId4"/>
    <sheet name="Sheet1" sheetId="10" r:id="rId5"/>
    <sheet name="existing categories" sheetId="9" r:id="rId6"/>
    <sheet name="ExpCodeChildren" sheetId="6" r:id="rId7"/>
    <sheet name="Areas" sheetId="7" r:id="rId8"/>
    <sheet name="Headcounts" sheetId="8" r:id="rId9"/>
    <sheet name="Codes" sheetId="3" r:id="rId10"/>
    <sheet name="Shipping" sheetId="11" r:id="rId11"/>
  </sheets>
  <definedNames>
    <definedName name="_xlnm._FilterDatabase" localSheetId="3" hidden="1">ProdCats!$C$1:$I$208</definedName>
    <definedName name="_xlnm.Print_Titles" localSheetId="2">AssetInfo!$1:$1</definedName>
    <definedName name="_xlnm.Print_Titles" localSheetId="6">ExpCodeChildren!$1:$1</definedName>
    <definedName name="_xlnm.Print_Titles" localSheetId="8">Headcounts!$1:$1</definedName>
    <definedName name="_xlnm.Print_Titles" localSheetId="1">OdooOnlyCOA!$1:$1</definedName>
    <definedName name="_xlnm.Print_Titles" localSheetId="0">OdooWithMASCOA!$1:$1</definedName>
    <definedName name="_xlnm.Print_Titles" localSheetId="3">ProdCats!$1:$1</definedName>
  </definedNames>
  <calcPr calcId="181029"/>
</workbook>
</file>

<file path=xl/calcChain.xml><?xml version="1.0" encoding="utf-8"?>
<calcChain xmlns="http://schemas.openxmlformats.org/spreadsheetml/2006/main">
  <c r="A9" i="5" l="1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3" i="5"/>
  <c r="A4" i="5"/>
  <c r="A5" i="5"/>
  <c r="A6" i="5"/>
  <c r="A7" i="5"/>
  <c r="A8" i="5"/>
  <c r="A2" i="5"/>
  <c r="E158" i="1"/>
  <c r="E153" i="1"/>
  <c r="E143" i="1"/>
  <c r="E114" i="1"/>
  <c r="E119" i="1"/>
  <c r="E120" i="1"/>
  <c r="E121" i="1"/>
  <c r="E123" i="1"/>
  <c r="C65" i="2"/>
  <c r="C66" i="2"/>
  <c r="C64" i="2"/>
  <c r="C63" i="2"/>
  <c r="D64" i="2" s="1"/>
  <c r="D65" i="2" s="1"/>
  <c r="D66" i="2" s="1"/>
  <c r="C145" i="2"/>
  <c r="C146" i="2"/>
  <c r="C147" i="2"/>
  <c r="C148" i="2"/>
  <c r="C149" i="2"/>
  <c r="C150" i="2"/>
  <c r="C144" i="2"/>
  <c r="C143" i="2"/>
  <c r="D144" i="2" s="1"/>
  <c r="D145" i="2" s="1"/>
  <c r="D146" i="2" s="1"/>
  <c r="D147" i="2" s="1"/>
  <c r="D148" i="2" s="1"/>
  <c r="D149" i="2" s="1"/>
  <c r="D150" i="2" s="1"/>
  <c r="C134" i="2"/>
  <c r="C133" i="2"/>
  <c r="D134" i="2" s="1"/>
  <c r="C124" i="2"/>
  <c r="C125" i="2"/>
  <c r="C126" i="2"/>
  <c r="C127" i="2"/>
  <c r="C128" i="2"/>
  <c r="C129" i="2"/>
  <c r="C130" i="2"/>
  <c r="C123" i="2"/>
  <c r="D124" i="2" s="1"/>
  <c r="D125" i="2" s="1"/>
  <c r="D126" i="2" s="1"/>
  <c r="D127" i="2" s="1"/>
  <c r="D128" i="2" s="1"/>
  <c r="D129" i="2" s="1"/>
  <c r="D130" i="2" s="1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91" i="2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2" i="4"/>
  <c r="A333" i="2"/>
  <c r="A332" i="2"/>
  <c r="A331" i="2"/>
  <c r="A330" i="2"/>
  <c r="A329" i="2"/>
  <c r="A328" i="2"/>
  <c r="A327" i="2"/>
  <c r="A283" i="2"/>
  <c r="A282" i="2"/>
  <c r="A281" i="2"/>
  <c r="A280" i="2"/>
  <c r="A279" i="2"/>
  <c r="A278" i="2"/>
  <c r="A277" i="2"/>
  <c r="A150" i="2"/>
  <c r="A149" i="2"/>
  <c r="A148" i="2"/>
  <c r="A147" i="2"/>
  <c r="A146" i="2"/>
  <c r="A145" i="2"/>
  <c r="A144" i="2"/>
  <c r="A143" i="2"/>
  <c r="A134" i="2"/>
  <c r="A133" i="2"/>
  <c r="A130" i="2"/>
  <c r="A129" i="2"/>
  <c r="A128" i="2"/>
  <c r="A127" i="2"/>
  <c r="A126" i="2"/>
  <c r="A125" i="2"/>
  <c r="A124" i="2"/>
  <c r="A123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66" i="2"/>
  <c r="A65" i="2"/>
  <c r="A64" i="2"/>
  <c r="A63" i="2"/>
  <c r="A638" i="1"/>
  <c r="A639" i="1"/>
  <c r="A640" i="1"/>
  <c r="A579" i="1" s="1"/>
  <c r="A641" i="1"/>
  <c r="A642" i="1"/>
  <c r="A643" i="1"/>
  <c r="A637" i="1"/>
  <c r="A577" i="1"/>
  <c r="A578" i="1"/>
  <c r="A580" i="1"/>
  <c r="A581" i="1"/>
  <c r="A582" i="1"/>
  <c r="A576" i="1"/>
  <c r="C146" i="1"/>
  <c r="C147" i="1"/>
  <c r="C148" i="1"/>
  <c r="C149" i="1"/>
  <c r="C150" i="1"/>
  <c r="C151" i="1"/>
  <c r="C152" i="1"/>
  <c r="C145" i="1"/>
  <c r="C142" i="1"/>
  <c r="C141" i="1"/>
  <c r="A154" i="1"/>
  <c r="A158" i="1"/>
  <c r="A153" i="1"/>
  <c r="A143" i="1" s="1"/>
  <c r="C126" i="1"/>
  <c r="C127" i="1"/>
  <c r="C128" i="1"/>
  <c r="C129" i="1"/>
  <c r="C130" i="1"/>
  <c r="C131" i="1"/>
  <c r="C132" i="1"/>
  <c r="C12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77" i="1"/>
  <c r="A120" i="1"/>
  <c r="A121" i="1"/>
  <c r="A123" i="1"/>
  <c r="A113" i="1"/>
  <c r="A114" i="1"/>
  <c r="A119" i="1"/>
  <c r="C70" i="1"/>
  <c r="C71" i="1"/>
  <c r="C72" i="1"/>
  <c r="C69" i="1"/>
  <c r="A106" i="1" l="1"/>
  <c r="A110" i="1"/>
  <c r="F144" i="1"/>
  <c r="E106" i="1"/>
  <c r="E154" i="1"/>
  <c r="E113" i="1" s="1"/>
  <c r="A144" i="1"/>
  <c r="E133" i="1"/>
  <c r="A133" i="1"/>
  <c r="A122" i="1" s="1"/>
  <c r="A139" i="1" s="1"/>
  <c r="A112" i="1"/>
  <c r="E110" i="1"/>
  <c r="A135" i="1"/>
  <c r="A101" i="1" s="1"/>
  <c r="E112" i="1"/>
  <c r="E135" i="1"/>
  <c r="E136" i="1" l="1"/>
  <c r="E144" i="1"/>
  <c r="E101" i="1"/>
  <c r="A136" i="1"/>
  <c r="A109" i="1" s="1"/>
  <c r="A74" i="1" s="1"/>
  <c r="A118" i="1" s="1"/>
  <c r="A160" i="1" s="1"/>
  <c r="A117" i="1" s="1"/>
  <c r="E122" i="1"/>
  <c r="A115" i="1"/>
  <c r="A124" i="1"/>
  <c r="A157" i="1"/>
  <c r="A73" i="1"/>
  <c r="A134" i="1"/>
  <c r="A104" i="1" s="1"/>
  <c r="A159" i="1" s="1"/>
  <c r="A108" i="1" s="1"/>
  <c r="F134" i="1"/>
  <c r="E73" i="1"/>
  <c r="A155" i="1" l="1"/>
  <c r="A116" i="1"/>
  <c r="A137" i="1"/>
  <c r="A102" i="1" s="1"/>
  <c r="A75" i="1" s="1"/>
  <c r="E139" i="1"/>
  <c r="E115" i="1"/>
  <c r="E157" i="1"/>
  <c r="E124" i="1"/>
  <c r="E109" i="1"/>
  <c r="E134" i="1"/>
  <c r="E116" i="1" l="1"/>
  <c r="F154" i="1"/>
  <c r="E137" i="1"/>
  <c r="A138" i="1"/>
  <c r="A103" i="1" s="1"/>
  <c r="A76" i="1" s="1"/>
  <c r="A156" i="1" s="1"/>
  <c r="A111" i="1"/>
  <c r="E104" i="1"/>
  <c r="E155" i="1"/>
  <c r="E74" i="1"/>
  <c r="A107" i="1" l="1"/>
  <c r="A140" i="1"/>
  <c r="A105" i="1" s="1"/>
  <c r="E102" i="1"/>
  <c r="E138" i="1"/>
  <c r="E111" i="1"/>
  <c r="E118" i="1"/>
  <c r="E159" i="1"/>
  <c r="E108" i="1" l="1"/>
  <c r="E103" i="1"/>
  <c r="E75" i="1"/>
  <c r="E160" i="1"/>
  <c r="E156" i="1"/>
  <c r="F102" i="1" l="1"/>
  <c r="E76" i="1"/>
  <c r="E107" i="1"/>
  <c r="E117" i="1"/>
  <c r="F74" i="1"/>
  <c r="E140" i="1"/>
  <c r="E105" i="1" l="1"/>
  <c r="F103" i="1"/>
  <c r="F104" i="1"/>
  <c r="F105" i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75" i="1"/>
  <c r="F76" i="1"/>
  <c r="F135" i="1"/>
  <c r="F136" i="1"/>
  <c r="F137" i="1"/>
  <c r="F138" i="1"/>
  <c r="F139" i="1"/>
  <c r="F140" i="1" s="1"/>
  <c r="F155" i="1"/>
  <c r="F156" i="1"/>
  <c r="F157" i="1"/>
  <c r="F158" i="1"/>
  <c r="F159" i="1"/>
  <c r="F160" i="1" s="1"/>
</calcChain>
</file>

<file path=xl/sharedStrings.xml><?xml version="1.0" encoding="utf-8"?>
<sst xmlns="http://schemas.openxmlformats.org/spreadsheetml/2006/main" count="8039" uniqueCount="1577">
  <si>
    <t>Desc</t>
  </si>
  <si>
    <t>Type</t>
  </si>
  <si>
    <t>Code</t>
  </si>
  <si>
    <t>GLAcctNo</t>
  </si>
  <si>
    <t>Parent</t>
  </si>
  <si>
    <t>Notes</t>
  </si>
  <si>
    <t>Petty Cash - Moravia</t>
  </si>
  <si>
    <t>Bank and Cash</t>
  </si>
  <si>
    <t>Petty Cash - New Butler</t>
  </si>
  <si>
    <t>Op Acct FCB</t>
  </si>
  <si>
    <t>COVID19 Checkiing - FCB</t>
  </si>
  <si>
    <t>Payroll FCB</t>
  </si>
  <si>
    <t>Svgs Acct FCB</t>
  </si>
  <si>
    <t>ACH FCB</t>
  </si>
  <si>
    <t>Accounts Receivable</t>
  </si>
  <si>
    <t>Receivable</t>
  </si>
  <si>
    <t>Sales Clr Acct</t>
  </si>
  <si>
    <t>Other Receivables</t>
  </si>
  <si>
    <t>Allowance for Doubtful Acct</t>
  </si>
  <si>
    <t>Inventory - Finished Goods</t>
  </si>
  <si>
    <t>Current Assets</t>
  </si>
  <si>
    <t>Accessories - Inventory</t>
  </si>
  <si>
    <t>ATV Accessories - Inventory</t>
  </si>
  <si>
    <t>Brackets - Inventory</t>
  </si>
  <si>
    <t>CAC - Inventory</t>
  </si>
  <si>
    <t>CAC Pipes - Inventory</t>
  </si>
  <si>
    <t>Enclosures - Inventory</t>
  </si>
  <si>
    <t>Hardware - Inventory</t>
  </si>
  <si>
    <t>HEX Cores - Alum - Inventory</t>
  </si>
  <si>
    <t>HEX Cores - Plate and Bar - Inventory</t>
  </si>
  <si>
    <t>HEX Weldment - RCP - Inventory</t>
  </si>
  <si>
    <t>Miscellaneous - Inventory</t>
  </si>
  <si>
    <t>Molded Hose - Inventory</t>
  </si>
  <si>
    <t>Oil Coolers - Inventory</t>
  </si>
  <si>
    <t>Overflow - Inventory</t>
  </si>
  <si>
    <t>Rad Cores - CuBr - Inventory</t>
  </si>
  <si>
    <t>Rads - Alum Tube and Fin - Inventory</t>
  </si>
  <si>
    <t>Rads - CuBr - Inventory</t>
  </si>
  <si>
    <t>Rads - Plate and Bar - Inventory</t>
  </si>
  <si>
    <t>Rads - RCP - Inventory</t>
  </si>
  <si>
    <t>Spooled Hose - Inventory</t>
  </si>
  <si>
    <t>Tanks - Inventory</t>
  </si>
  <si>
    <t>SM for ASY - Inventory</t>
  </si>
  <si>
    <t>Tractor Rads - Inventory</t>
  </si>
  <si>
    <t>Inventory - Raw Matl</t>
  </si>
  <si>
    <t>Bar Stock - Inventory</t>
  </si>
  <si>
    <t>CAC Pipe Steel - Inventory</t>
  </si>
  <si>
    <t>Packaging - Inventory</t>
  </si>
  <si>
    <t>Raw Mat'l - Other - Inventory</t>
  </si>
  <si>
    <t>Sheet Aluminum - Inventory</t>
  </si>
  <si>
    <t>Sheet Steel - Inventory</t>
  </si>
  <si>
    <t>Inventory - WIP</t>
  </si>
  <si>
    <t>Al Cores - Inventory</t>
  </si>
  <si>
    <t>Al HEX Components - Inventory</t>
  </si>
  <si>
    <t>Cast tanks - Inventory</t>
  </si>
  <si>
    <t>WIP - Other - Inventory</t>
  </si>
  <si>
    <t>Consignment Inv Yanmar</t>
  </si>
  <si>
    <t>Non-current Assets</t>
  </si>
  <si>
    <t>Consignment Inventory - CK</t>
  </si>
  <si>
    <t>Contra Asset - JLG Scrap</t>
  </si>
  <si>
    <t>Instapak Adjustment</t>
  </si>
  <si>
    <t>Purchases Clearing Accrual</t>
  </si>
  <si>
    <t>Cap Frt in Inv</t>
  </si>
  <si>
    <t>Obsole Scrap Reserve</t>
  </si>
  <si>
    <t>Outside Process</t>
  </si>
  <si>
    <t>Prepaid Expenses</t>
  </si>
  <si>
    <t>Prepayments</t>
  </si>
  <si>
    <t>Employee Advances</t>
  </si>
  <si>
    <t>Notes Receivable  - Current</t>
  </si>
  <si>
    <t>Deposit - Parco 12-31-21</t>
  </si>
  <si>
    <t>COBRA Stimulus</t>
  </si>
  <si>
    <t>Payroll Receivable - DJR</t>
  </si>
  <si>
    <t>Leasehold Improvements</t>
  </si>
  <si>
    <t>Leasehold Improvements - MOR</t>
  </si>
  <si>
    <t>Leasehold Improvements - NBR</t>
  </si>
  <si>
    <t>Leasehold Improvements - VEL</t>
  </si>
  <si>
    <t>Equipment</t>
  </si>
  <si>
    <t>Equipment - SM</t>
  </si>
  <si>
    <t>Equipment - MOR_SM_CUT</t>
  </si>
  <si>
    <t>Equipment - MOR_SM_OTH</t>
  </si>
  <si>
    <t>Equipment - MOR_SM_TUB</t>
  </si>
  <si>
    <t>Equipment - VEL_AS_ASY</t>
  </si>
  <si>
    <t>Equipment - VEL_AL_ALU</t>
  </si>
  <si>
    <t>Equipment - AL_AS</t>
  </si>
  <si>
    <t>Equipment - MOR</t>
  </si>
  <si>
    <t>Equipment - NBR</t>
  </si>
  <si>
    <t>Equipment - VEL</t>
  </si>
  <si>
    <t>Equipment - MORwh</t>
  </si>
  <si>
    <t>Equipment - NBRwh</t>
  </si>
  <si>
    <t>Equipment - VELwh</t>
  </si>
  <si>
    <t>Equipment - MORoffice</t>
  </si>
  <si>
    <t>Equipment - NBRoffice</t>
  </si>
  <si>
    <t>Equipment - VELoffice</t>
  </si>
  <si>
    <t>Equipment - Warehouse</t>
  </si>
  <si>
    <t>Equipment - Sales</t>
  </si>
  <si>
    <t>Equipment - Operations</t>
  </si>
  <si>
    <t>Equipment - Engineering</t>
  </si>
  <si>
    <t>Equipment - Quality</t>
  </si>
  <si>
    <t>Equipment - IT</t>
  </si>
  <si>
    <t>Equipment - RandD</t>
  </si>
  <si>
    <t>Manufacturing Tooling</t>
  </si>
  <si>
    <t>Manufacturing Tooling - SM</t>
  </si>
  <si>
    <t>Manufacturing Tooling - MOR_SM_CUT</t>
  </si>
  <si>
    <t>Manufacturing Tooling - MOR_SM_OTH</t>
  </si>
  <si>
    <t>Manufacturing Tooling - MOR_SM_TUB</t>
  </si>
  <si>
    <t>Manufacturing Tooling - VEL_AS_ASY</t>
  </si>
  <si>
    <t>Manufacturing Tooling - VEL_AL_ALU</t>
  </si>
  <si>
    <t>Manufacturing Tooling - AL_AS</t>
  </si>
  <si>
    <t>Computers and Software</t>
  </si>
  <si>
    <t>Computers and Software - IT</t>
  </si>
  <si>
    <t>Furniture and Fixtures</t>
  </si>
  <si>
    <t>Furniture and Fixtures - MOR</t>
  </si>
  <si>
    <t>Furniture and Fixtures - NBR</t>
  </si>
  <si>
    <t>Furniture and Fixtures - VEL</t>
  </si>
  <si>
    <t>Furniture and Fixtures - MORoffice</t>
  </si>
  <si>
    <t>Furniture and Fixtures - NBRoffice</t>
  </si>
  <si>
    <t>Furniture and Fixtures - VELoffice</t>
  </si>
  <si>
    <t>Furniture and Fixtures - RCPsga</t>
  </si>
  <si>
    <t>Furniture &amp; Fixtures</t>
  </si>
  <si>
    <t>Modular Office</t>
  </si>
  <si>
    <t>Computer Software</t>
  </si>
  <si>
    <t>Patents</t>
  </si>
  <si>
    <t>Automobiles</t>
  </si>
  <si>
    <t>Other Depreciable Property</t>
  </si>
  <si>
    <t>Building</t>
  </si>
  <si>
    <t>Building Improvements</t>
  </si>
  <si>
    <t>Land</t>
  </si>
  <si>
    <t>Accum Depreciation - Other</t>
  </si>
  <si>
    <t>Accum Amortization</t>
  </si>
  <si>
    <t>CSV Life Ins</t>
  </si>
  <si>
    <t>?</t>
  </si>
  <si>
    <t>Due from Shareholders</t>
  </si>
  <si>
    <t>Advance - R Cubed</t>
  </si>
  <si>
    <t>Advance - RMG</t>
  </si>
  <si>
    <t>Invest in RCP International Sales Co.</t>
  </si>
  <si>
    <t>Deposits</t>
  </si>
  <si>
    <t>Note Receivable - Noncurrent</t>
  </si>
  <si>
    <t>Other Noncurrent Assets</t>
  </si>
  <si>
    <t>Accounts Payable</t>
  </si>
  <si>
    <t>Payable</t>
  </si>
  <si>
    <t>Purchases Clearing Account</t>
  </si>
  <si>
    <t>Current Liabilities</t>
  </si>
  <si>
    <t>Duties &amp; Taxes Foreign Freight</t>
  </si>
  <si>
    <t>Loan, Payable</t>
  </si>
  <si>
    <t>Accrued Exp General Product</t>
  </si>
  <si>
    <t>Accd Fr In Air</t>
  </si>
  <si>
    <t>Accrd Ocean Frt</t>
  </si>
  <si>
    <t>Accrued Exp Specific Product</t>
  </si>
  <si>
    <t>Accd Warranty</t>
  </si>
  <si>
    <t>Accd Scrap</t>
  </si>
  <si>
    <t>Acc Scrap Reimb</t>
  </si>
  <si>
    <t>Accrued Insurance - Prepaids</t>
  </si>
  <si>
    <t>Accrued Insurance - Audit</t>
  </si>
  <si>
    <t>Accd Acct Legal</t>
  </si>
  <si>
    <t>Accd Software</t>
  </si>
  <si>
    <t>Accrued Interest</t>
  </si>
  <si>
    <t>SalesTax Payable</t>
  </si>
  <si>
    <t>Accrued Payroll</t>
  </si>
  <si>
    <t>Accrued Vacation</t>
  </si>
  <si>
    <t>Deductions Payable</t>
  </si>
  <si>
    <t>Federal Payroll Taxes Payable</t>
  </si>
  <si>
    <t>FUTA Tax Payable</t>
  </si>
  <si>
    <t>State Payroll Taxes Payable</t>
  </si>
  <si>
    <t>SUTA Payable</t>
  </si>
  <si>
    <t>State Unemployment Withholding</t>
  </si>
  <si>
    <t>Local Payroll Taxes Payable</t>
  </si>
  <si>
    <t>City, Occ Tax Payable</t>
  </si>
  <si>
    <t>401K Deduction Payable</t>
  </si>
  <si>
    <t>Income Taxes Payable</t>
  </si>
  <si>
    <t>Other Taxes Payable</t>
  </si>
  <si>
    <t>Accrued Capital StockTax</t>
  </si>
  <si>
    <t>Accd Mercantile</t>
  </si>
  <si>
    <t>Accd RE Taxes</t>
  </si>
  <si>
    <t>Accrued Profit - Sharing</t>
  </si>
  <si>
    <t>Accd 401K</t>
  </si>
  <si>
    <t>Misc Accruals</t>
  </si>
  <si>
    <t>Due to IC Disc</t>
  </si>
  <si>
    <t>Current Portion Long-Term Debt</t>
  </si>
  <si>
    <t>Commissions Payable</t>
  </si>
  <si>
    <t>Current Line of Credit</t>
  </si>
  <si>
    <t>Other Current Liabilities</t>
  </si>
  <si>
    <t>Suspense-Clearing Acct</t>
  </si>
  <si>
    <t>N/P - Noncurrent</t>
  </si>
  <si>
    <t>Non-current Liabilities</t>
  </si>
  <si>
    <t>Contracts Payable-Noncurrent</t>
  </si>
  <si>
    <t>LT FCB Mfg Equip Loan</t>
  </si>
  <si>
    <t>Cur Port Mfg Equip Loan</t>
  </si>
  <si>
    <t>LT FCB Term Loan</t>
  </si>
  <si>
    <t>Current Portion - Term Loan</t>
  </si>
  <si>
    <t>LT FCB Term 2019</t>
  </si>
  <si>
    <t>CurPor LT FCB Term Loan 2019</t>
  </si>
  <si>
    <t>LT FCB Equip Loan</t>
  </si>
  <si>
    <t>COVID19 SBA Loan</t>
  </si>
  <si>
    <t>Other Long-Term Liabilities</t>
  </si>
  <si>
    <t>RMG Capital</t>
  </si>
  <si>
    <t>Equity</t>
  </si>
  <si>
    <t>CDX Capital</t>
  </si>
  <si>
    <t>Equity - Retained Earnings</t>
  </si>
  <si>
    <t>Current Year Earnings</t>
  </si>
  <si>
    <t>RMG - Member's Draw</t>
  </si>
  <si>
    <t>CDX - Member's Draw</t>
  </si>
  <si>
    <t>Accessories - Sales</t>
  </si>
  <si>
    <t>Income</t>
  </si>
  <si>
    <t>ATV Accessories - Sales</t>
  </si>
  <si>
    <t>Brackets - Sales</t>
  </si>
  <si>
    <t>CAC Pipes - Sales</t>
  </si>
  <si>
    <t>Enclosures - Sales</t>
  </si>
  <si>
    <t>Hardware - Sales</t>
  </si>
  <si>
    <t>Molded Hose - Sales</t>
  </si>
  <si>
    <t>Oil Coolers - Sales</t>
  </si>
  <si>
    <t>Overflow - Sales</t>
  </si>
  <si>
    <t>Rads - Alum Tube and Fin - Sales</t>
  </si>
  <si>
    <t>Rads - CuBr - Sales</t>
  </si>
  <si>
    <t>Rads - Plate and Bar - Sales</t>
  </si>
  <si>
    <t>Rads - RCP - Sales</t>
  </si>
  <si>
    <t>Spooled Hose - Sales</t>
  </si>
  <si>
    <t>Tanks - Sales</t>
  </si>
  <si>
    <t>Other - Sales</t>
  </si>
  <si>
    <t>Interest Income</t>
  </si>
  <si>
    <t>Other Income</t>
  </si>
  <si>
    <t>Vendor/ Rework Income</t>
  </si>
  <si>
    <t>Handling Charges</t>
  </si>
  <si>
    <t>Labor Income</t>
  </si>
  <si>
    <t>Scrap Income Rads</t>
  </si>
  <si>
    <t>Scrap Inc Busheling</t>
  </si>
  <si>
    <t>Scrap Inc Cardboard</t>
  </si>
  <si>
    <t>Scrap Inc Rads Panoto</t>
  </si>
  <si>
    <t>Inc frm IC Disc</t>
  </si>
  <si>
    <t>Freight Income</t>
  </si>
  <si>
    <t>Restocking Fee</t>
  </si>
  <si>
    <t>CK Power Returned Product</t>
  </si>
  <si>
    <t>Finance Charge Income</t>
  </si>
  <si>
    <t>Billing Adjustments</t>
  </si>
  <si>
    <t>Sales Returns &amp; Allowances</t>
  </si>
  <si>
    <t>Sales Discounts</t>
  </si>
  <si>
    <t>JD Service Fee</t>
  </si>
  <si>
    <t>Cost of Revenue</t>
  </si>
  <si>
    <t>Yanmar Service Fee</t>
  </si>
  <si>
    <t>Accessories - COGS</t>
  </si>
  <si>
    <t>ATV Accessories - COGS</t>
  </si>
  <si>
    <t>Brackets - COGS</t>
  </si>
  <si>
    <t>CAC Pipes - COGS</t>
  </si>
  <si>
    <t>Enclosures - COGS</t>
  </si>
  <si>
    <t>Hardware - COGS</t>
  </si>
  <si>
    <t>Molded Hose - COGS</t>
  </si>
  <si>
    <t>Oil Coolers - COGS</t>
  </si>
  <si>
    <t>Overflow - COGS</t>
  </si>
  <si>
    <t>Rads - Alum Tube and Fin - COGS</t>
  </si>
  <si>
    <t>Rads - CuBr - COGS</t>
  </si>
  <si>
    <t>Rads - Plate and Bar - COGS</t>
  </si>
  <si>
    <t>Rads - RCP - COGS</t>
  </si>
  <si>
    <t>Spooled Hose - COGS</t>
  </si>
  <si>
    <t>Tanks - COGS</t>
  </si>
  <si>
    <t>Other - COGS</t>
  </si>
  <si>
    <t>Employee - COGS</t>
  </si>
  <si>
    <t>Health Care - COGS</t>
  </si>
  <si>
    <t>Benefits (401k) - COGS</t>
  </si>
  <si>
    <t>Wages - Direct - COGS</t>
  </si>
  <si>
    <t>570000000 570010000</t>
  </si>
  <si>
    <t>Wages - Man Power - COGS</t>
  </si>
  <si>
    <t>Payroll Taxes - COGS</t>
  </si>
  <si>
    <t>MOR_SM_CUT</t>
  </si>
  <si>
    <t>MOR_SM_OTH</t>
  </si>
  <si>
    <t>MOR_SM_TUB</t>
  </si>
  <si>
    <t>VEL_AS_ASY</t>
  </si>
  <si>
    <t>VEL_AL_ALU</t>
  </si>
  <si>
    <t>SM</t>
  </si>
  <si>
    <t>AL_AS</t>
  </si>
  <si>
    <t>Purchase Price Variance</t>
  </si>
  <si>
    <t>Misc Adj COGS</t>
  </si>
  <si>
    <t>Scrap</t>
  </si>
  <si>
    <t>Obsolete Scrap Exp</t>
  </si>
  <si>
    <t>MOR</t>
  </si>
  <si>
    <t>Expense</t>
  </si>
  <si>
    <t>Lease</t>
  </si>
  <si>
    <t>Utilities</t>
  </si>
  <si>
    <t>Maintenance/ Repairs</t>
  </si>
  <si>
    <t>Improvements</t>
  </si>
  <si>
    <t>Taxes</t>
  </si>
  <si>
    <t>NBR</t>
  </si>
  <si>
    <t>VEL</t>
  </si>
  <si>
    <t>721200000 722200000 723200000</t>
  </si>
  <si>
    <t>ALL</t>
  </si>
  <si>
    <t>745000000 745100000</t>
  </si>
  <si>
    <t>PA Sales Tax</t>
  </si>
  <si>
    <t>Other Taxes</t>
  </si>
  <si>
    <t>MORwh</t>
  </si>
  <si>
    <t>NBRwh</t>
  </si>
  <si>
    <t>VELwh</t>
  </si>
  <si>
    <t>MORoffice</t>
  </si>
  <si>
    <t>NBRoffice</t>
  </si>
  <si>
    <t>VELoffic</t>
  </si>
  <si>
    <t>ALLwh</t>
  </si>
  <si>
    <t>790000000 795000000 795100000 745300000</t>
  </si>
  <si>
    <t>Expedited Shipping Premium</t>
  </si>
  <si>
    <t>External Professional/ Consultants</t>
  </si>
  <si>
    <t>Management Fee Exp</t>
  </si>
  <si>
    <t>Employee - SGA</t>
  </si>
  <si>
    <t>Health Care - SGA</t>
  </si>
  <si>
    <t>Benefits (401k) - SGA</t>
  </si>
  <si>
    <t>Wages - Direct - SGA</t>
  </si>
  <si>
    <t>Wages - Man Power - SGA</t>
  </si>
  <si>
    <t>Payroll Taxes - SGA</t>
  </si>
  <si>
    <t>Office and Misc Expenses - SGA</t>
  </si>
  <si>
    <t>712500000 715000000 765000000 740000000</t>
  </si>
  <si>
    <t>Expenses - Sales</t>
  </si>
  <si>
    <t>Travel - Sales</t>
  </si>
  <si>
    <t>Meals &amp; Ent - Sales</t>
  </si>
  <si>
    <t>Expenses - Operations</t>
  </si>
  <si>
    <t>Travel - Operations</t>
  </si>
  <si>
    <t>Meals &amp; Ent - Operations</t>
  </si>
  <si>
    <t xml:space="preserve">Expenses - Shipping &amp; Receiving </t>
  </si>
  <si>
    <t>Expenses - Engineering</t>
  </si>
  <si>
    <t>Travel - Engineering</t>
  </si>
  <si>
    <t>Meals &amp; Ent - Engineering</t>
  </si>
  <si>
    <t>Expenses - Quality</t>
  </si>
  <si>
    <t>Travel - Quality</t>
  </si>
  <si>
    <t>Meals &amp; Ent -Quality</t>
  </si>
  <si>
    <t>ISO Cert</t>
  </si>
  <si>
    <t>Expenses - IT</t>
  </si>
  <si>
    <t>Software</t>
  </si>
  <si>
    <t>Computers and other hardware</t>
  </si>
  <si>
    <t>Expenses - R&amp;D</t>
  </si>
  <si>
    <t>751000000 751004000</t>
  </si>
  <si>
    <t>Moving Expenses</t>
  </si>
  <si>
    <t>Warranty on Equipment</t>
  </si>
  <si>
    <t>What is this?</t>
  </si>
  <si>
    <t>IntMoves</t>
  </si>
  <si>
    <t>IncludedInTaxSection</t>
  </si>
  <si>
    <t>ContraRevenue</t>
  </si>
  <si>
    <t>Product</t>
  </si>
  <si>
    <t>RCPall</t>
  </si>
  <si>
    <t>RCPman</t>
  </si>
  <si>
    <t>ManEmployee</t>
  </si>
  <si>
    <t>ExpTooling</t>
  </si>
  <si>
    <t>ExpGas</t>
  </si>
  <si>
    <t>ExpRepair</t>
  </si>
  <si>
    <t>ExpSupplies</t>
  </si>
  <si>
    <t>AS</t>
  </si>
  <si>
    <t>AL</t>
  </si>
  <si>
    <t>VELoffice</t>
  </si>
  <si>
    <t>Molds</t>
  </si>
  <si>
    <t>Odoo</t>
  </si>
  <si>
    <t>RCPsga</t>
  </si>
  <si>
    <t>Sales</t>
  </si>
  <si>
    <t>Operations</t>
  </si>
  <si>
    <t xml:space="preserve">Shipping </t>
  </si>
  <si>
    <t>Engineering</t>
  </si>
  <si>
    <t>Quality</t>
  </si>
  <si>
    <t>IT</t>
  </si>
  <si>
    <t>RandD</t>
  </si>
  <si>
    <t>Warehouse</t>
  </si>
  <si>
    <t>AssetID</t>
  </si>
  <si>
    <t>DeprYTD</t>
  </si>
  <si>
    <t>cCode</t>
  </si>
  <si>
    <t>eCode</t>
  </si>
  <si>
    <t>Tru Laser 2030 Fiber</t>
  </si>
  <si>
    <t>TruLaser 3030 Fiber - Upgarde</t>
  </si>
  <si>
    <t>TruBend 5085</t>
  </si>
  <si>
    <t>TruPunch (S18)</t>
  </si>
  <si>
    <t>Tu Bend 5085 (B23) SX - Press Breake</t>
  </si>
  <si>
    <t>Robotic Welder - 1902 New Butler Road</t>
  </si>
  <si>
    <t>Vertical Machining Center - Genos M560V</t>
  </si>
  <si>
    <t>TruBend 7036</t>
  </si>
  <si>
    <t>Hines Model 300 CNC Tube Bender</t>
  </si>
  <si>
    <t>Tru Laser - Liftmaster Shuttle</t>
  </si>
  <si>
    <t>Kitchen, Bathrooms &amp; Hallways - 1902 New Butler</t>
  </si>
  <si>
    <t>TruPunch Sheet Master Compact Basic</t>
  </si>
  <si>
    <t>Office Renovations  Mar &amp; Apr</t>
  </si>
  <si>
    <t>Highway Connector &amp; Parking Lot Drainage- New Butler</t>
  </si>
  <si>
    <t>Office Renovation &amp; Roof Replacement Jan &amp; Feb</t>
  </si>
  <si>
    <t>2 Toyota Fork Lifts</t>
  </si>
  <si>
    <t>Robot Laser Sensor System</t>
  </si>
  <si>
    <t>Compressor - 1902 New Butler</t>
  </si>
  <si>
    <t>Shelving - 1900 New Butler</t>
  </si>
  <si>
    <t>Office Furniture - 1902 New Butler</t>
  </si>
  <si>
    <t>Final Office renovations June</t>
  </si>
  <si>
    <t>Equipment Hook up with Conduit to Breaker boxes - 1902 NB</t>
  </si>
  <si>
    <t>Tube End Finishing Machine</t>
  </si>
  <si>
    <t>2 Alum Molds 327-005 &amp; 006</t>
  </si>
  <si>
    <t>2 TIG Welders - New Butler</t>
  </si>
  <si>
    <t>Toyota Small New Butler Lite Assembly</t>
  </si>
  <si>
    <t>Toyota Large New Butler Warehouse</t>
  </si>
  <si>
    <t>Duct Work</t>
  </si>
  <si>
    <t>Laser 3030 Kits</t>
  </si>
  <si>
    <t>Relocation of Mfg Cranes to 1902 New Butler</t>
  </si>
  <si>
    <t>Used Forklift for Raw Material - Moravia</t>
  </si>
  <si>
    <t>140 Black Bins</t>
  </si>
  <si>
    <t>Tooling for Tube End Finishing Machine</t>
  </si>
  <si>
    <t>Internal Wiring - 1902 New Butler</t>
  </si>
  <si>
    <t>Leak Test Tank Enclosure 1902 New Butler</t>
  </si>
  <si>
    <t>Rebuld old Tube end Finishing machine</t>
  </si>
  <si>
    <t>General Wiring Offices</t>
  </si>
  <si>
    <t>Tank Pads - Moravia - for bulk holding tanks for gas</t>
  </si>
  <si>
    <t>Heating &amp; Air Conditioning</t>
  </si>
  <si>
    <t>Odoo Implementation Hours</t>
  </si>
  <si>
    <t>Exit Signage &amp; Install - 1902 New Butler</t>
  </si>
  <si>
    <t>Leak Test tank Fittings x128 - Start up items</t>
  </si>
  <si>
    <t>Leak Tank Vertical air Receivers x4</t>
  </si>
  <si>
    <t>Large Steel Racking x25</t>
  </si>
  <si>
    <t>Exterior Lighting - 1900 New Butler</t>
  </si>
  <si>
    <t>Nitrogen and Oxygen Piping to Laser</t>
  </si>
  <si>
    <t>Robot Harness Wiring</t>
  </si>
  <si>
    <t>MIG Welder Steel</t>
  </si>
  <si>
    <t>50 black  bins</t>
  </si>
  <si>
    <t>Pneumatic Press</t>
  </si>
  <si>
    <t>Punch Tooling - 43 Pieces</t>
  </si>
  <si>
    <t>Pipe Notching Machine</t>
  </si>
  <si>
    <t>Steel Racking -Moravia</t>
  </si>
  <si>
    <t>Press Breake Tooling for New Machine</t>
  </si>
  <si>
    <t>Punch and Die for new Press Breake</t>
  </si>
  <si>
    <t>40 Manufacturing Carts - New Butler</t>
  </si>
  <si>
    <t>Deliver TruPunch</t>
  </si>
  <si>
    <t>Punch Tooling</t>
  </si>
  <si>
    <t>30 Black Bins</t>
  </si>
  <si>
    <t>25 Wire Containers</t>
  </si>
  <si>
    <t>Steel Racking x25</t>
  </si>
  <si>
    <t>Tru Tool - TSC 100</t>
  </si>
  <si>
    <t>Cabinet for new Press Breake Tooling</t>
  </si>
  <si>
    <t>6 Cylinders Leak Test Tank Auto Project</t>
  </si>
  <si>
    <t>Office Front Glass Work</t>
  </si>
  <si>
    <t>Punch Tooling - 16 Pieces</t>
  </si>
  <si>
    <t>5 Engineering Computers</t>
  </si>
  <si>
    <t>Brake Tooling - 1 Punch &amp; 1 Die</t>
  </si>
  <si>
    <t>Tooling for Tub end finishing machine</t>
  </si>
  <si>
    <t>3 computers for inventory control</t>
  </si>
  <si>
    <t>Servometer - 2000 Punch</t>
  </si>
  <si>
    <t>Argon Extensions &amp; Drops Install</t>
  </si>
  <si>
    <t>Breaker Box Rewiring - 1902 New Butler</t>
  </si>
  <si>
    <t>3 printers for non alum line</t>
  </si>
  <si>
    <t>2 Manifolds 260 Brass High Flow for New Laser</t>
  </si>
  <si>
    <t>Gorbel Free Standing Crane - 1902 New Butler</t>
  </si>
  <si>
    <t>Steel Hoppers x2</t>
  </si>
  <si>
    <t>6" high Chainlink fence around gas tanks - Moravia</t>
  </si>
  <si>
    <t>Leak Test Tank Fittings - 70 Eng Samples</t>
  </si>
  <si>
    <t>2 computers for inventory</t>
  </si>
  <si>
    <t>Additional Prep work around Tank pads for gas tanks</t>
  </si>
  <si>
    <t>4 computers for inventory process control</t>
  </si>
  <si>
    <t>Surface Pro - Jen P</t>
  </si>
  <si>
    <t>2510 &amp; 3030 Laser Punch Parts</t>
  </si>
  <si>
    <t>Amazon Computers new leak test tank</t>
  </si>
  <si>
    <t>Bench Scale - New Butler</t>
  </si>
  <si>
    <t>Sprinkler System - 1902 New Butler</t>
  </si>
  <si>
    <t>Metal Cutting Band Saw</t>
  </si>
  <si>
    <t>Security Cameras - Moravia &amp; New Butler</t>
  </si>
  <si>
    <t>Torque Tester</t>
  </si>
  <si>
    <t>Hand Held Plasma Cutter</t>
  </si>
  <si>
    <t>Lincoln Welder from Velocity Building</t>
  </si>
  <si>
    <t>Punch Tooling - Extrusion Assembly</t>
  </si>
  <si>
    <t>Pipe Bending Tooling</t>
  </si>
  <si>
    <t>2 Mold Cylinders - Ritter Technology LLC</t>
  </si>
  <si>
    <t>2 Mold Cylinders</t>
  </si>
  <si>
    <t>Oil Pump for Machine Maintenance</t>
  </si>
  <si>
    <t>Welder Arm</t>
  </si>
  <si>
    <t>Dell Computer Hardware</t>
  </si>
  <si>
    <t>Computer Equipment</t>
  </si>
  <si>
    <t>Forklift</t>
  </si>
  <si>
    <t>Warehouse Tools</t>
  </si>
  <si>
    <t>Color Plates Wide</t>
  </si>
  <si>
    <t>Color Plate Wide</t>
  </si>
  <si>
    <t>Shrinkwrap Machine</t>
  </si>
  <si>
    <t>Forklift Attachment</t>
  </si>
  <si>
    <t>Warehouse Shelving</t>
  </si>
  <si>
    <t>Band Saw</t>
  </si>
  <si>
    <t>Test Plug Equipment</t>
  </si>
  <si>
    <t>Refrigerator / Grille / Sander / Wet Vac</t>
  </si>
  <si>
    <t>Radiator Test Equipment</t>
  </si>
  <si>
    <t>Air Compressor</t>
  </si>
  <si>
    <t>Test Tank Equipment</t>
  </si>
  <si>
    <t>Load Binders</t>
  </si>
  <si>
    <t>Nissan Forklift</t>
  </si>
  <si>
    <t>HVAC for modular office</t>
  </si>
  <si>
    <t>Platforms</t>
  </si>
  <si>
    <t>Crane with Hoist Trolley</t>
  </si>
  <si>
    <t>Stretch Wrap Machine</t>
  </si>
  <si>
    <t>Instapak Machine</t>
  </si>
  <si>
    <t>Nissan CF40LP Forklift</t>
  </si>
  <si>
    <t>Scale &amp; Zebra Printer</t>
  </si>
  <si>
    <t>TIG Welder &amp; Accessories</t>
  </si>
  <si>
    <t>Chain Link Fence - Outside</t>
  </si>
  <si>
    <t>Pallet Pal w/ Rotator Top</t>
  </si>
  <si>
    <t>Time Clock-Hand Punch</t>
  </si>
  <si>
    <t>Slear</t>
  </si>
  <si>
    <t>Punch</t>
  </si>
  <si>
    <t>Press Break</t>
  </si>
  <si>
    <t>Press Break 2</t>
  </si>
  <si>
    <t>Heager Press 1</t>
  </si>
  <si>
    <t>Collap Bins</t>
  </si>
  <si>
    <t>Pallet Stands</t>
  </si>
  <si>
    <t>Workstation Crane</t>
  </si>
  <si>
    <t>Assembly Area</t>
  </si>
  <si>
    <t>Nelson Wire Mesh Baskets</t>
  </si>
  <si>
    <t>Cabinets</t>
  </si>
  <si>
    <t>Racks</t>
  </si>
  <si>
    <t>Hoppers</t>
  </si>
  <si>
    <t>Bookcase</t>
  </si>
  <si>
    <t>Office Furniture</t>
  </si>
  <si>
    <t>Table Bins</t>
  </si>
  <si>
    <t>Trade Show Booth</t>
  </si>
  <si>
    <t>Lateral File Cabinets</t>
  </si>
  <si>
    <t>Office Furniture &amp; Desks</t>
  </si>
  <si>
    <t>Safes</t>
  </si>
  <si>
    <t>Window Head Rails</t>
  </si>
  <si>
    <t>Warehouse Lockers</t>
  </si>
  <si>
    <t>Warehouse shelving</t>
  </si>
  <si>
    <t>Desks</t>
  </si>
  <si>
    <t>Cubicles</t>
  </si>
  <si>
    <t>Warehouse Lighting</t>
  </si>
  <si>
    <t>Warehouse Bins</t>
  </si>
  <si>
    <t>Tables &amp; Chairs - Carla's Office</t>
  </si>
  <si>
    <t>Nicki's Desk &amp; Work Space</t>
  </si>
  <si>
    <t>MAS 500</t>
  </si>
  <si>
    <t>Inventory Mgt Sys</t>
  </si>
  <si>
    <t>Trumpf Punch Software</t>
  </si>
  <si>
    <t>Hand Punch Software</t>
  </si>
  <si>
    <t>MAS 500 P/Y Catch-Up</t>
  </si>
  <si>
    <t>Lathe - Used</t>
  </si>
  <si>
    <t>Milling Machine - Used</t>
  </si>
  <si>
    <t>Rolling Band Saw - Used</t>
  </si>
  <si>
    <t>Ladder, Forklift Gate, Stands - Used</t>
  </si>
  <si>
    <t>Haeger Insertion Press Break #2</t>
  </si>
  <si>
    <t>Speedy Packer Bench Style Model</t>
  </si>
  <si>
    <t>Trumpf SZ1 Thread Form</t>
  </si>
  <si>
    <t>Forklift - for Rolled Steel</t>
  </si>
  <si>
    <t>Exhaust Hood Welder Table</t>
  </si>
  <si>
    <t>60- Collapsible Bins</t>
  </si>
  <si>
    <t>Weld Screen</t>
  </si>
  <si>
    <t>Welder - Mfg</t>
  </si>
  <si>
    <t>Color Laser Printer</t>
  </si>
  <si>
    <t>Fax Machine</t>
  </si>
  <si>
    <t>Bar Coding Software</t>
  </si>
  <si>
    <t>Enhancements WA &amp; Installation</t>
  </si>
  <si>
    <t>Installation of Bar Coding Software &amp; Training</t>
  </si>
  <si>
    <t>Trumpf 2510  Laser - Used</t>
  </si>
  <si>
    <t>Off load laser w/ crane</t>
  </si>
  <si>
    <t>7 Gauge Dump Hopper</t>
  </si>
  <si>
    <t>Steel Racking - Steel Sheets</t>
  </si>
  <si>
    <t>Press Brake</t>
  </si>
  <si>
    <t>25 Plastic Black Bins</t>
  </si>
  <si>
    <t>Welder - Valley Industrial Gases</t>
  </si>
  <si>
    <t>40 Plastic Black Bins</t>
  </si>
  <si>
    <t>PSI Concrete with Fiber &amp; Rods</t>
  </si>
  <si>
    <t>Engineering PC - Sam</t>
  </si>
  <si>
    <t>Engineering PC- Jon</t>
  </si>
  <si>
    <t>Dave R's Workstation</t>
  </si>
  <si>
    <t>Windchill Engineering Software</t>
  </si>
  <si>
    <t>Backup and recovery software - Acronis Intl</t>
  </si>
  <si>
    <t>Laptops for Carla and Tyler</t>
  </si>
  <si>
    <t>Computer Quality - Jackie</t>
  </si>
  <si>
    <t>3 Module Triax Accel Diff Out 25g</t>
  </si>
  <si>
    <t>Isgus Time Clock - New Bldg</t>
  </si>
  <si>
    <t>Catch Basin &amp; Dock Apron</t>
  </si>
  <si>
    <t>Lighting - New Bldg.</t>
  </si>
  <si>
    <t>Electrical Wiring New Lighting</t>
  </si>
  <si>
    <t>Computer - Dave Richardson</t>
  </si>
  <si>
    <t>Computer - Brian Meier</t>
  </si>
  <si>
    <t>Computer - Joe O'Block</t>
  </si>
  <si>
    <t>Computer - Carla Home Log-In</t>
  </si>
  <si>
    <t>VM Ware Software</t>
  </si>
  <si>
    <t>Microsoft Software</t>
  </si>
  <si>
    <t>Windows Server Software</t>
  </si>
  <si>
    <t>SQL Server Software</t>
  </si>
  <si>
    <t>Phone System</t>
  </si>
  <si>
    <t>Deluxe Cylinder Dolly</t>
  </si>
  <si>
    <t>Floor Scrubber</t>
  </si>
  <si>
    <t>75 Bulldog Racking</t>
  </si>
  <si>
    <t>Stretch Wrapper</t>
  </si>
  <si>
    <t>25 Collapsible Containers</t>
  </si>
  <si>
    <t>40 Black Bins</t>
  </si>
  <si>
    <t>15 Wire Containers</t>
  </si>
  <si>
    <t>Granite Engineering Table</t>
  </si>
  <si>
    <t>Gorbel Bridge Crane &amp; Hoists</t>
  </si>
  <si>
    <t>2 Dump Hoppers</t>
  </si>
  <si>
    <t>Shelving - New Building</t>
  </si>
  <si>
    <t>Offices - Lighting Wiring - Labor</t>
  </si>
  <si>
    <t>Offices - Walls Lumber - Labor</t>
  </si>
  <si>
    <t>Garage Door &amp; Install</t>
  </si>
  <si>
    <t>Security System New Butler</t>
  </si>
  <si>
    <t>Lighting New Offices</t>
  </si>
  <si>
    <t>Electrical Panals New Building</t>
  </si>
  <si>
    <t>14 Lighting</t>
  </si>
  <si>
    <t>Office Renovations</t>
  </si>
  <si>
    <t>Computers - Rhonda &amp; Carla</t>
  </si>
  <si>
    <t>Network Switch</t>
  </si>
  <si>
    <t>Carla's Laptop at the Lake</t>
  </si>
  <si>
    <t>5 Computers</t>
  </si>
  <si>
    <t>Dave Richardson Computer</t>
  </si>
  <si>
    <t>Engineering PC</t>
  </si>
  <si>
    <t>Network Infrastructure Device</t>
  </si>
  <si>
    <t>36 Memory Module for 3 Servers</t>
  </si>
  <si>
    <t>Dell 3333 Laser Printer</t>
  </si>
  <si>
    <t>Jen Passarelli Lap Top</t>
  </si>
  <si>
    <t>Email Server Software</t>
  </si>
  <si>
    <t>Portable Coordinant Measuring</t>
  </si>
  <si>
    <t>File Server</t>
  </si>
  <si>
    <t>PDF Server</t>
  </si>
  <si>
    <t>Buckner Computer</t>
  </si>
  <si>
    <t>Labview Software - Audia</t>
  </si>
  <si>
    <t>General Furniture - New Butler</t>
  </si>
  <si>
    <t>Executive Office Furniture (Dave &amp; Carla) - New Butler</t>
  </si>
  <si>
    <t>Electric Range - New Butler</t>
  </si>
  <si>
    <t>Refrig - New Butler</t>
  </si>
  <si>
    <t>2 TV's Conference room tv's  - New Butler</t>
  </si>
  <si>
    <t>SAMSUNG 60" TV DJR OFFICE - MORAVIA</t>
  </si>
  <si>
    <t>"AIR CONDITIONING SYSTEM PUT IN I.T. ROOM - MORAVIA</t>
  </si>
  <si>
    <t>Wiring for lighting, data, &amp; power in new office</t>
  </si>
  <si>
    <t>Wiring of Data and Phone Lines</t>
  </si>
  <si>
    <t>Final Electrical work</t>
  </si>
  <si>
    <t>Network Device Switch</t>
  </si>
  <si>
    <t>SAN server</t>
  </si>
  <si>
    <t>Qtech pc</t>
  </si>
  <si>
    <t>Milling Guy - New PC</t>
  </si>
  <si>
    <t>PC for Robotic Welder</t>
  </si>
  <si>
    <t>Dave Richardson PC - New Butler</t>
  </si>
  <si>
    <t>Carla  PC - New Butler</t>
  </si>
  <si>
    <t>New eng PC</t>
  </si>
  <si>
    <t>JIM PYER - LAPTOP</t>
  </si>
  <si>
    <t>LAPTOP - Brian Eng</t>
  </si>
  <si>
    <t>Software Scott 13 - AutoCAD LT 2012</t>
  </si>
  <si>
    <t>SOFTWARE FOR PROGRAMMING TEST MACHINES</t>
  </si>
  <si>
    <t>Scissor Lift</t>
  </si>
  <si>
    <t>Leonard Model Tubemaster Flaring &amp; Bending Machine</t>
  </si>
  <si>
    <t>MIG Welders</t>
  </si>
  <si>
    <t>Flaring tool for tube bender</t>
  </si>
  <si>
    <t>crane 1000#cap 15' span - edney</t>
  </si>
  <si>
    <t>Moravia - electrical work welding area</t>
  </si>
  <si>
    <t>Moravia - electrical work tube bending area</t>
  </si>
  <si>
    <t>Crane for Weld Station</t>
  </si>
  <si>
    <t>Tube Bending Machine Computer Board</t>
  </si>
  <si>
    <t>Hoist for Mfg Crane</t>
  </si>
  <si>
    <t>Jib Crane</t>
  </si>
  <si>
    <t>Instapak Machine - New Butler Road</t>
  </si>
  <si>
    <t>CNC Electrical Wiring</t>
  </si>
  <si>
    <t>CNC Milll Magnets x2</t>
  </si>
  <si>
    <t>Wiring of New Lines - CNC Mill #1, Tube Bender &amp; other Machines - Moravia</t>
  </si>
  <si>
    <t>New CNC MILL #2</t>
  </si>
  <si>
    <t>40 BLACK BINS</t>
  </si>
  <si>
    <t>LATHE - OKUMA GENOS L300</t>
  </si>
  <si>
    <t>CNC LATHE Transformer</t>
  </si>
  <si>
    <t>Wiring of CNC Lathe &amp; new CNC Mill #2, &amp; Adjusted Light Assembly Area</t>
  </si>
  <si>
    <t>2 60 inch TV's Dave &amp; Carla - New Butler</t>
  </si>
  <si>
    <t>CNC Lathe - Short Bar Feeder</t>
  </si>
  <si>
    <t>Used CNC Machine - Trade Mold Tank 5</t>
  </si>
  <si>
    <t>Bluco Fixture Table for Deutz</t>
  </si>
  <si>
    <t>Tube Bender, Expander reducer machine</t>
  </si>
  <si>
    <t>H&amp;H Press Head Spot Welder</t>
  </si>
  <si>
    <t>Color Printer</t>
  </si>
  <si>
    <t>Computer Pete Rossin -  Apple Ipad</t>
  </si>
  <si>
    <t>DJR's 18" Tablet</t>
  </si>
  <si>
    <t>Jim Richardson Lakehouse Computer</t>
  </si>
  <si>
    <t>Software upgrade for Lathe</t>
  </si>
  <si>
    <t>Dock Repairs - Moravia</t>
  </si>
  <si>
    <t>DJR Computer - Moravia</t>
  </si>
  <si>
    <t>Large Chiller-Spot Welder</t>
  </si>
  <si>
    <t>TIG Welder</t>
  </si>
  <si>
    <t>Thermal Cycle Testing Imaging Camera</t>
  </si>
  <si>
    <t>Chiller-Thermal Cycle Tester</t>
  </si>
  <si>
    <t>DJR Computer New Butler</t>
  </si>
  <si>
    <t>Computer Server Switch</t>
  </si>
  <si>
    <t>Computer Firewall</t>
  </si>
  <si>
    <t>Gray Warehouse Reacking - New Butler</t>
  </si>
  <si>
    <t>CAC Pipe Racking</t>
  </si>
  <si>
    <t>Racking - New Butler</t>
  </si>
  <si>
    <t>Floor Scale - New Butler</t>
  </si>
  <si>
    <t>50 Black Bins</t>
  </si>
  <si>
    <t>TIG Welder - Moravia</t>
  </si>
  <si>
    <t>TIG Welder - New Butler</t>
  </si>
  <si>
    <t>Robotic Welder #2</t>
  </si>
  <si>
    <t>Robotic Welder #3</t>
  </si>
  <si>
    <t>Conveyor for Trumpf Punch</t>
  </si>
  <si>
    <t>OKUMA 3000 Lathe</t>
  </si>
  <si>
    <t>Fixture for New Robotic Welder</t>
  </si>
  <si>
    <t>Tube Bender</t>
  </si>
  <si>
    <t>Current Monitor &amp; Pressure Transducer - Weld Nut Machine</t>
  </si>
  <si>
    <t>6 New Wifi Devices</t>
  </si>
  <si>
    <t>DJR Tablet</t>
  </si>
  <si>
    <t>3 Network Switches - System Overhaul</t>
  </si>
  <si>
    <t>Pyer Tablet</t>
  </si>
  <si>
    <t>Leased Furniture for Florida Guest House</t>
  </si>
  <si>
    <t>Compressor at Moravia</t>
  </si>
  <si>
    <t>2 Dot Hill Server Controllers housed at RCP</t>
  </si>
  <si>
    <t>DJR Computer - Dell Venue 11 Pro</t>
  </si>
  <si>
    <t>3 Computer Servers - Upgrades</t>
  </si>
  <si>
    <t>CRM Software</t>
  </si>
  <si>
    <t>Computer - Edney</t>
  </si>
  <si>
    <t>Windchill upgrade server software</t>
  </si>
  <si>
    <t>Surface Pro Computer</t>
  </si>
  <si>
    <t>Sophos Cloud Email Protection</t>
  </si>
  <si>
    <t>Windchill CREO Tool Design Software</t>
  </si>
  <si>
    <t>Class Name</t>
  </si>
  <si>
    <t>Typ Sold</t>
  </si>
  <si>
    <t>Inventory Class Name</t>
  </si>
  <si>
    <t>Sales Class Name</t>
  </si>
  <si>
    <t>COGS Class Name</t>
  </si>
  <si>
    <t>ATV Accessories</t>
  </si>
  <si>
    <t>Al Cores</t>
  </si>
  <si>
    <t>WIP - Other</t>
  </si>
  <si>
    <t>Enclosures</t>
  </si>
  <si>
    <t>Molded Hose</t>
  </si>
  <si>
    <t>Accessories</t>
  </si>
  <si>
    <t>Cast tanks</t>
  </si>
  <si>
    <t>Hardware</t>
  </si>
  <si>
    <t>Tanks</t>
  </si>
  <si>
    <t>CAC</t>
  </si>
  <si>
    <t>Oil Coolers</t>
  </si>
  <si>
    <t>HEX Cores - Alum</t>
  </si>
  <si>
    <t>HEX Cores - Plate and Bar</t>
  </si>
  <si>
    <t>Rad Cores - CuBr</t>
  </si>
  <si>
    <t>Rads - Alum Tube and Fin</t>
  </si>
  <si>
    <t>CAC - Sales</t>
  </si>
  <si>
    <t>CAC - COGS</t>
  </si>
  <si>
    <t>Rads - CuBr</t>
  </si>
  <si>
    <t>Rads - Plate and Bar</t>
  </si>
  <si>
    <t>Rads - RCP</t>
  </si>
  <si>
    <t>HEX Weldment - RCP</t>
  </si>
  <si>
    <t>Spooled Hose</t>
  </si>
  <si>
    <t>Brackets</t>
  </si>
  <si>
    <t>CAC Pipes</t>
  </si>
  <si>
    <t>Overflow</t>
  </si>
  <si>
    <t>Al HEX Components</t>
  </si>
  <si>
    <t>Miscellaneous</t>
  </si>
  <si>
    <t>Packaging</t>
  </si>
  <si>
    <t>Raw Mat'l - Other</t>
  </si>
  <si>
    <t>Bar Stock</t>
  </si>
  <si>
    <t>Sheet Aluminum</t>
  </si>
  <si>
    <t>Sheet Steel</t>
  </si>
  <si>
    <t>CAC Pipe Steel</t>
  </si>
  <si>
    <t>SM for ASY</t>
  </si>
  <si>
    <t>Asset Class</t>
  </si>
  <si>
    <t>cDesc</t>
  </si>
  <si>
    <t>eDesc</t>
  </si>
  <si>
    <t>Computers</t>
  </si>
  <si>
    <t>Children</t>
  </si>
  <si>
    <t>Basis</t>
  </si>
  <si>
    <t>[111, 112, 113, 311, 321, 180, 190, 280, 290, 380, 390]</t>
  </si>
  <si>
    <t>area</t>
  </si>
  <si>
    <t>[111, 112, 113, 311, 321]</t>
  </si>
  <si>
    <t>equal</t>
  </si>
  <si>
    <t>headCount</t>
  </si>
  <si>
    <t>[-1, 111, 113, 321]</t>
  </si>
  <si>
    <t>.251 .514 .033 .203</t>
  </si>
  <si>
    <t>[111, 321, 900]</t>
  </si>
  <si>
    <t>50 25 25</t>
  </si>
  <si>
    <t>[111, 900]</t>
  </si>
  <si>
    <t>1 3</t>
  </si>
  <si>
    <t>[111, 112, 311]</t>
  </si>
  <si>
    <t>33 17 48</t>
  </si>
  <si>
    <t>[111, 112, 113, 180, 190]</t>
  </si>
  <si>
    <t>[111, 112, 113]</t>
  </si>
  <si>
    <t>[280, 290]</t>
  </si>
  <si>
    <t>[311, 321, 380, 390]</t>
  </si>
  <si>
    <t>[311, 321]</t>
  </si>
  <si>
    <t>1 1</t>
  </si>
  <si>
    <t>Area</t>
  </si>
  <si>
    <t>Headcount</t>
  </si>
  <si>
    <t>Leasehold Improvements - MOR_SM_CUT</t>
  </si>
  <si>
    <t>Leasehold Improvements - VELoffice</t>
  </si>
  <si>
    <t>Leasehold Improvements - Warehouse</t>
  </si>
  <si>
    <t>Manufacturing Tooling - Molds</t>
  </si>
  <si>
    <t>assetAcctDesc</t>
  </si>
  <si>
    <t>Computers and Software - Odoo</t>
  </si>
  <si>
    <t>CategoryFullName</t>
  </si>
  <si>
    <t>Air Box</t>
  </si>
  <si>
    <t>Al Cores / CAC</t>
  </si>
  <si>
    <t>Al Cores / Rad/ Louvered</t>
  </si>
  <si>
    <t>Al Cores/ Rad/ Wavy</t>
  </si>
  <si>
    <t>Al Weld / Hose Fitting Assembly</t>
  </si>
  <si>
    <t>Assembled Enclosure</t>
  </si>
  <si>
    <t>Assembly / Hose</t>
  </si>
  <si>
    <t>CAC Coupler</t>
  </si>
  <si>
    <t>Cast Tank / Machined</t>
  </si>
  <si>
    <t>Cast Tank / Raw</t>
  </si>
  <si>
    <t>Cut to Length / All Thread</t>
  </si>
  <si>
    <t>Cut to Length / Foam Tape</t>
  </si>
  <si>
    <t>Cut to Length / Heat Shield</t>
  </si>
  <si>
    <t>Cut to Length / Hinge</t>
  </si>
  <si>
    <t>Cut to Length / Hose</t>
  </si>
  <si>
    <t>Cut to Length / Hose Protectant</t>
  </si>
  <si>
    <t>Cut to Length / Plastic</t>
  </si>
  <si>
    <t>Cut to Length / Weather Stripping</t>
  </si>
  <si>
    <t>Degas / Aluminum Hand Weld</t>
  </si>
  <si>
    <t>Degas / Aluminum Robot Weld</t>
  </si>
  <si>
    <t>Degas / Steel</t>
  </si>
  <si>
    <t>Fan</t>
  </si>
  <si>
    <t>Fan / Electric</t>
  </si>
  <si>
    <t>Fan / Fixed</t>
  </si>
  <si>
    <t>Gasket</t>
  </si>
  <si>
    <t>HEX / CAC / Al Tube and Fin</t>
  </si>
  <si>
    <t>HEX / CAC / Plate and Bar</t>
  </si>
  <si>
    <t>HEX / Condenser</t>
  </si>
  <si>
    <t>HEX / OC / Al Tube and Fin</t>
  </si>
  <si>
    <t>HEX / OC / Plate and Bar</t>
  </si>
  <si>
    <t>HEX / OC / Stacked Plate</t>
  </si>
  <si>
    <t>HEX / Rad / Al Tube and Fin/ Louvered</t>
  </si>
  <si>
    <t>HEX / Rad / Al Tube and Fin/ Wavy</t>
  </si>
  <si>
    <t>HEX / Rad / CuBr/ Louvered</t>
  </si>
  <si>
    <t>HEX / Rad / CuBr/ Flat</t>
  </si>
  <si>
    <t>HEX / Rad / Plate and Bar/ Louvered</t>
  </si>
  <si>
    <t>HEX / Rad / Plate and Bar/ Wavy</t>
  </si>
  <si>
    <t>HEX / Rad-CAC / Al Tube and Fin/ Louvered</t>
  </si>
  <si>
    <t>HEX / Rad-CAC / Al Tube and Fin/ Wavy</t>
  </si>
  <si>
    <t>HEX / Rad-CAC / Plate and Bar/ Louvered</t>
  </si>
  <si>
    <t>HEX / Rad-CAC / Plate and Bar/ Wavy</t>
  </si>
  <si>
    <t>HEX / Rad-CAC-OC / Al Tube and Fin/ Louvered</t>
  </si>
  <si>
    <t>HEX / Rad-CAC-OC / Al Tube and Fin/ Wavy</t>
  </si>
  <si>
    <t>HEX / Rad-CAC-OC / Plate and Bar/ Louvered</t>
  </si>
  <si>
    <t>HEX / Rad-CAC-OC / Plate and Bar/ Wavy</t>
  </si>
  <si>
    <t>HEX / Rad-OC / Al Tube and Fin/ Louvered</t>
  </si>
  <si>
    <t>HEX / Rad-OC / Al Tube and Fin/ Wavy</t>
  </si>
  <si>
    <t>HEX / Rad-OC / Plate and Bar/ Louvered</t>
  </si>
  <si>
    <t>HEX / Rad-OC / Plate and Bar/ Wavy</t>
  </si>
  <si>
    <t>HEX Complete / CAC</t>
  </si>
  <si>
    <t>HEX Complete / OC</t>
  </si>
  <si>
    <t>HEX Complete / Rads - CuBr</t>
  </si>
  <si>
    <t>HEX Complete/ Rads - Plate and Bar</t>
  </si>
  <si>
    <t>HEX Complete/ Rads - Alum Tube and Fin</t>
  </si>
  <si>
    <t>HEX Complete/ Rads - RCP</t>
  </si>
  <si>
    <t>HEX Complete / Rad-CAC - CuBr</t>
  </si>
  <si>
    <t>HEX Complete/ Rads -CAC- Plate and Bar</t>
  </si>
  <si>
    <t>HEX Complete/ Rads-CAC - Alum Tube and Fin</t>
  </si>
  <si>
    <t>HEX Complete/ Rads-CAC - RCP</t>
  </si>
  <si>
    <t>HEX Complete / Rad-CAC-OC - CuBr</t>
  </si>
  <si>
    <t>HEX Complete/ Rads-CAC-OC - Plate and Bar</t>
  </si>
  <si>
    <t>HEX Complete/ Rads-CAC-OC - Alum Tube and Fin</t>
  </si>
  <si>
    <t>HEX Complete/ Rads-CAC-OC - RCP</t>
  </si>
  <si>
    <t>HEX Complete / Rad-OC - CuBr</t>
  </si>
  <si>
    <t>HEX Complete/ Rads-OC - Plate and Bar</t>
  </si>
  <si>
    <t>HEX Complete/ Rads-OC - Alum Tube and Fin</t>
  </si>
  <si>
    <t>HEX Complete/ Rads-OC - RCP</t>
  </si>
  <si>
    <t>HEX Complete / Super Assembly - CuBr</t>
  </si>
  <si>
    <t>HEX Complete / Super Assembly - Plate and Bar</t>
  </si>
  <si>
    <t>HEX Complete / Super Assembly - Alum Tube and Fin</t>
  </si>
  <si>
    <t>HEX Complete / Super Assembly - RCP</t>
  </si>
  <si>
    <t>HEX Weldment / CAC</t>
  </si>
  <si>
    <t>HEX Weldment / Rad</t>
  </si>
  <si>
    <t>Hardware / Angled Fitting</t>
  </si>
  <si>
    <t>Hardware / Bolt</t>
  </si>
  <si>
    <t>Hardware / Clamp</t>
  </si>
  <si>
    <t>Hardware / Enclosure</t>
  </si>
  <si>
    <t>Hardware / Grommet</t>
  </si>
  <si>
    <t>Hardware / Hose Tee</t>
  </si>
  <si>
    <t>Hardware / Nut</t>
  </si>
  <si>
    <t>Hardware / O-Ring</t>
  </si>
  <si>
    <t>Hardware / PEM</t>
  </si>
  <si>
    <t>Hardware / Petcock</t>
  </si>
  <si>
    <t>Hardware / Pipe Restraint</t>
  </si>
  <si>
    <t>Hardware / Plug</t>
  </si>
  <si>
    <t>Hardware / Quick-Release Pin</t>
  </si>
  <si>
    <t>Hardware / Rivet</t>
  </si>
  <si>
    <t>Hardware / Rivet Nut</t>
  </si>
  <si>
    <t>Hardware / Screw</t>
  </si>
  <si>
    <t>Hardware / Sight Glass</t>
  </si>
  <si>
    <t>Hardware / Stud</t>
  </si>
  <si>
    <t>Hardware / Threaded Adapter</t>
  </si>
  <si>
    <t>Hardware / U-Bolt</t>
  </si>
  <si>
    <t>Hardware / Washer</t>
  </si>
  <si>
    <t>Hardware / Weld Nut</t>
  </si>
  <si>
    <t>Heat Shield</t>
  </si>
  <si>
    <t>Hose Protectant</t>
  </si>
  <si>
    <t>Hose Protectant / Spooled</t>
  </si>
  <si>
    <t>Isolator / Bolt Plate</t>
  </si>
  <si>
    <t>Isolator / Cast Tank</t>
  </si>
  <si>
    <t>Isolator / Engine</t>
  </si>
  <si>
    <t>Isolator / Lower</t>
  </si>
  <si>
    <t>Isolator / Other</t>
  </si>
  <si>
    <t>Isolator / Upper</t>
  </si>
  <si>
    <t>Kits / ATV</t>
  </si>
  <si>
    <t>Kits / Air Cleaner</t>
  </si>
  <si>
    <t>Kits / Belt Fan Guard</t>
  </si>
  <si>
    <t>Kits / Bracket</t>
  </si>
  <si>
    <t>Kits / CAC Restraint</t>
  </si>
  <si>
    <t>Kits / Clamps and Coupling</t>
  </si>
  <si>
    <t>Kits / Enclosure</t>
  </si>
  <si>
    <t>Kits / Front Legs</t>
  </si>
  <si>
    <t>Kits / Hardware</t>
  </si>
  <si>
    <t>Kits / Hose Pipe</t>
  </si>
  <si>
    <t>Kits / Individual Bracket</t>
  </si>
  <si>
    <t>Kits / Miscellaneous</t>
  </si>
  <si>
    <t>Kits / Overflow</t>
  </si>
  <si>
    <t>Kits / Rear Legs</t>
  </si>
  <si>
    <t>Kits / Super Kit/ CuBr</t>
  </si>
  <si>
    <t>Kits / Super Kit/ Plate and Bar</t>
  </si>
  <si>
    <t>Kits / Super Kit/ Alum Tube and Fin</t>
  </si>
  <si>
    <t>Kits / Super Kit/ RCP</t>
  </si>
  <si>
    <t>Kits / Upper Mount</t>
  </si>
  <si>
    <t>Machine / ATV / Sprocket Guard</t>
  </si>
  <si>
    <t>Machine / Al Bushing</t>
  </si>
  <si>
    <t>Machine / Al Feet</t>
  </si>
  <si>
    <t>Machine / Al Fillneck</t>
  </si>
  <si>
    <t>Machine / Al Hose Connection</t>
  </si>
  <si>
    <t>Machine / Bushing</t>
  </si>
  <si>
    <t>Machine / CAC Pipe Mounting Flange</t>
  </si>
  <si>
    <t>Machine / Enclosure</t>
  </si>
  <si>
    <t>Machine / Fan Spacer</t>
  </si>
  <si>
    <t>Machine / Hose Barb</t>
  </si>
  <si>
    <t>Machine / Isolator Mount</t>
  </si>
  <si>
    <t>Machine / Plug</t>
  </si>
  <si>
    <t>Machine / Steel Fillneck</t>
  </si>
  <si>
    <t>Machine / Threaded Boss</t>
  </si>
  <si>
    <t>Packaging / Box</t>
  </si>
  <si>
    <t>Packaging / Box Component</t>
  </si>
  <si>
    <t>Packaging / Cable Tie</t>
  </si>
  <si>
    <t>Packaging / Durable Non-Returnable</t>
  </si>
  <si>
    <t>Packaging / Durable Non-Returnable / Complete</t>
  </si>
  <si>
    <t>Packaging / Durable Non-Returnable / Component</t>
  </si>
  <si>
    <t>Packaging / Durable Returnable</t>
  </si>
  <si>
    <t>Packaging / Durable Returnable / Complete</t>
  </si>
  <si>
    <t>Packaging / Durable Returnable / Component</t>
  </si>
  <si>
    <t>Packaging / Foam</t>
  </si>
  <si>
    <t>Packaging / Instapak</t>
  </si>
  <si>
    <t>Packaging / Pallet</t>
  </si>
  <si>
    <t>Packaging / Paper</t>
  </si>
  <si>
    <t>Packaging / Plug</t>
  </si>
  <si>
    <t>Packaging / Sticker</t>
  </si>
  <si>
    <t>Packaging / VCI Bag</t>
  </si>
  <si>
    <t>Pipe</t>
  </si>
  <si>
    <t>Pipe / Single Piece</t>
  </si>
  <si>
    <t>Pipe / Weldment</t>
  </si>
  <si>
    <t>Plastic</t>
  </si>
  <si>
    <t>Radiator Caps</t>
  </si>
  <si>
    <t>Raw Material / Bar / Aluminum Flat Bar, Angle, and Rectangular Tubing</t>
  </si>
  <si>
    <t>Raw Material / Bar / Aluminum Hexagon Bar</t>
  </si>
  <si>
    <t>Raw Material / Bar / Aluminum Rod</t>
  </si>
  <si>
    <t>Raw Material / Bar / Aluminum Round Tube</t>
  </si>
  <si>
    <t>Raw Material / Bar / Brass Hexagon Bar</t>
  </si>
  <si>
    <t>Raw Material / Bar / Stainless Steel Round Bar</t>
  </si>
  <si>
    <t>Raw Material / Bar / Stee Round Bar</t>
  </si>
  <si>
    <t>Raw Material / Bar / Steel DOM Round Tube</t>
  </si>
  <si>
    <t>Raw Material / Bar / Steel Flat Bar, Angle, and Rectangular Tubing</t>
  </si>
  <si>
    <t>Raw Material / Bar / Steel Round Bar</t>
  </si>
  <si>
    <t>Raw Material / Pipe / Steel</t>
  </si>
  <si>
    <t>Raw Material / Sheet and Plate / Aluminum Clad Plate</t>
  </si>
  <si>
    <t>Raw Material / Sheet and Plate / Aluminum Sheet and Plate</t>
  </si>
  <si>
    <t>Raw Material / Sheet and Plate / Aluminum Treadplate</t>
  </si>
  <si>
    <t>Raw Material / Sheet and Plate / Stainless Steel Sheet and Plate</t>
  </si>
  <si>
    <t>Raw Material / Sheet and Plate / Steel Sheet and Plate</t>
  </si>
  <si>
    <t>Raw Material / Sheet and Plate / Steel Wire Mesh</t>
  </si>
  <si>
    <t>Raw Material / Thin Walled Tube</t>
  </si>
  <si>
    <t>Raw Material / Threaded Rod / Steel</t>
  </si>
  <si>
    <t>Rubber / Foam Tape</t>
  </si>
  <si>
    <t>Rubber / Heat Shield</t>
  </si>
  <si>
    <t>Rubber / Hose / Formed</t>
  </si>
  <si>
    <t>Rubber / Weather Stripping</t>
  </si>
  <si>
    <t>SM / Belt Guard</t>
  </si>
  <si>
    <t>SM / Bottom Bracket</t>
  </si>
  <si>
    <t>SM / Bracket</t>
  </si>
  <si>
    <t>SM / Bracket Assy</t>
  </si>
  <si>
    <t>SM / Core Guard</t>
  </si>
  <si>
    <t>SM / Core Guard Assy</t>
  </si>
  <si>
    <t>SM / Cross Bracket</t>
  </si>
  <si>
    <t>SM / Degas</t>
  </si>
  <si>
    <t>SM / Enclosure</t>
  </si>
  <si>
    <t>SM / Enclosure / Corner Post</t>
  </si>
  <si>
    <t>SM / Enclosure / Cross Channel</t>
  </si>
  <si>
    <t>SM / Enclosure / Door</t>
  </si>
  <si>
    <t>SM / Enclosure / Engine Mount</t>
  </si>
  <si>
    <t>SM / Enclosure / Main Channel</t>
  </si>
  <si>
    <t>SM / Enclosure / Oil Pan</t>
  </si>
  <si>
    <t>SM / Enclosure / Radiator Panel</t>
  </si>
  <si>
    <t>SM / Enclosure / Rear Panel</t>
  </si>
  <si>
    <t>SM / Enclosure / Side Panel</t>
  </si>
  <si>
    <t>SM / Enclosure / Skid Weldment</t>
  </si>
  <si>
    <t>SM / Enclosure / Top Panel</t>
  </si>
  <si>
    <t>SM / Front Legs</t>
  </si>
  <si>
    <t>SM / Lower Left Support</t>
  </si>
  <si>
    <t>SM / Lower Right Support</t>
  </si>
  <si>
    <t>SM / Miscellaneous</t>
  </si>
  <si>
    <t>SM / Rear Legs</t>
  </si>
  <si>
    <t>SM / Shroud</t>
  </si>
  <si>
    <t>SM / Shroud Assy</t>
  </si>
  <si>
    <t>SM / Shroud Part</t>
  </si>
  <si>
    <t>SM / Side Bracket</t>
  </si>
  <si>
    <t>SM / Spacer Bracket</t>
  </si>
  <si>
    <t>SM / Upper Isolator Mount</t>
  </si>
  <si>
    <t>SM / Upper Left Support Arm</t>
  </si>
  <si>
    <t>SM / Upper Right Support Arm</t>
  </si>
  <si>
    <t>Sensor</t>
  </si>
  <si>
    <t>Sensor / Level</t>
  </si>
  <si>
    <t>Sensor / Temperature</t>
  </si>
  <si>
    <t>Wheelchair</t>
  </si>
  <si>
    <t>3 digit code:  Exp category</t>
  </si>
  <si>
    <t>4 digit code:  class|exp category</t>
  </si>
  <si>
    <t>depricate</t>
  </si>
  <si>
    <t>Keep in SGA per DR at 9/9/21 meeting</t>
  </si>
  <si>
    <t>Manufacturing Expenses - COGS</t>
  </si>
  <si>
    <t>Depreciation Expenses - COGS</t>
  </si>
  <si>
    <t>Building Depreciation</t>
  </si>
  <si>
    <t>MOR - Dep Exp</t>
  </si>
  <si>
    <t>NBR - Dep Exp</t>
  </si>
  <si>
    <t>VEL - Dep EXP</t>
  </si>
  <si>
    <t>ALL - Dep Exp</t>
  </si>
  <si>
    <t>SGA - Dep Exp</t>
  </si>
  <si>
    <t>Expenses - IT - Dep Exp</t>
  </si>
  <si>
    <t>Software - Dep Exp</t>
  </si>
  <si>
    <t>Computers and other hardware - Dep Exp</t>
  </si>
  <si>
    <t>Expenses - R&amp;D - Dep Exp</t>
  </si>
  <si>
    <t>Office - Dep Exp</t>
  </si>
  <si>
    <t>Training and Education</t>
  </si>
  <si>
    <t>Inventory - Raw Subcomponents</t>
  </si>
  <si>
    <t>3 digit code:  expense category</t>
  </si>
  <si>
    <t>Name</t>
  </si>
  <si>
    <t/>
  </si>
  <si>
    <t>odooExpAcctCode</t>
  </si>
  <si>
    <t>expAcctName</t>
  </si>
  <si>
    <t>odooAssetAcctCode</t>
  </si>
  <si>
    <t>odooAssetAccDepAcctCode</t>
  </si>
  <si>
    <t>6-digit code: acc dep acount</t>
  </si>
  <si>
    <t>Odoo Default</t>
  </si>
  <si>
    <t>Dividends</t>
  </si>
  <si>
    <t>Capital</t>
  </si>
  <si>
    <t>Bank</t>
  </si>
  <si>
    <t>Cash</t>
  </si>
  <si>
    <t>OdooAcctCode</t>
  </si>
  <si>
    <t>Standard Margin</t>
  </si>
  <si>
    <t>Hose Protectant / Formed</t>
  </si>
  <si>
    <t>Rubber / Hose / Spooled</t>
  </si>
  <si>
    <t>Hose Protectant / Cut</t>
  </si>
  <si>
    <t>Weldment</t>
  </si>
  <si>
    <t>Weld Nut</t>
  </si>
  <si>
    <t>Weather Stripping</t>
  </si>
  <si>
    <t>Washer</t>
  </si>
  <si>
    <t>VCI Bag</t>
  </si>
  <si>
    <t>Upper Right Support Arm</t>
  </si>
  <si>
    <t>Upper Mount</t>
  </si>
  <si>
    <t>Upper Left Support Arm</t>
  </si>
  <si>
    <t>Upper Isolator Mount</t>
  </si>
  <si>
    <t>Upper</t>
  </si>
  <si>
    <t>U-Bolt</t>
  </si>
  <si>
    <t>Top Panel</t>
  </si>
  <si>
    <t>Threaded Rod</t>
  </si>
  <si>
    <t>Threaded Boss</t>
  </si>
  <si>
    <t>Threaded Adapter</t>
  </si>
  <si>
    <t>Thin Walled Tube</t>
  </si>
  <si>
    <t>Temperature</t>
  </si>
  <si>
    <t>Super Kit</t>
  </si>
  <si>
    <t>Super Assembly</t>
  </si>
  <si>
    <t>Stud</t>
  </si>
  <si>
    <t>Sticker</t>
  </si>
  <si>
    <t>Steel Wire Mesh</t>
  </si>
  <si>
    <t>Steel Sheet and Plate</t>
  </si>
  <si>
    <t>Steel Round Bar</t>
  </si>
  <si>
    <t>Steel Flat Bar, Angle, and Rectangular Tubing</t>
  </si>
  <si>
    <t>Steel Fillneck</t>
  </si>
  <si>
    <t>Steel DOM Round Tube</t>
  </si>
  <si>
    <t>Steel</t>
  </si>
  <si>
    <t>Stee Round Bar</t>
  </si>
  <si>
    <t>Stainless Steel Sheet and Plate</t>
  </si>
  <si>
    <t>Stainless Steel Round Bar</t>
  </si>
  <si>
    <t>Stacked Plate</t>
  </si>
  <si>
    <t>Sprocket Guard</t>
  </si>
  <si>
    <t>Spooled</t>
  </si>
  <si>
    <t>Spacer Bracket</t>
  </si>
  <si>
    <t>Skid Weldment</t>
  </si>
  <si>
    <t>Single Piece</t>
  </si>
  <si>
    <t>Sight Glass</t>
  </si>
  <si>
    <t>Side Panel</t>
  </si>
  <si>
    <t>Side Bracket</t>
  </si>
  <si>
    <t>Shroud Part</t>
  </si>
  <si>
    <t>Shroud Assy</t>
  </si>
  <si>
    <t>Shroud</t>
  </si>
  <si>
    <t>Sheet and Plate</t>
  </si>
  <si>
    <t>Service Parts</t>
  </si>
  <si>
    <t>Screw</t>
  </si>
  <si>
    <t>Rubber</t>
  </si>
  <si>
    <t>Rivet Nut</t>
  </si>
  <si>
    <t>Rivet</t>
  </si>
  <si>
    <t>Rear Panel</t>
  </si>
  <si>
    <t>Rear Legs</t>
  </si>
  <si>
    <t>Raw Material</t>
  </si>
  <si>
    <t>Raw</t>
  </si>
  <si>
    <t>Radiator Panel</t>
  </si>
  <si>
    <t>Rad-OC</t>
  </si>
  <si>
    <t>Rad-CAC-OC</t>
  </si>
  <si>
    <t>Rad-CAC</t>
  </si>
  <si>
    <t>Rad</t>
  </si>
  <si>
    <t>Quick-Release Pin</t>
  </si>
  <si>
    <t>Plug</t>
  </si>
  <si>
    <t>Plate and Bar</t>
  </si>
  <si>
    <t>Pipe Restraint</t>
  </si>
  <si>
    <t>Petcock</t>
  </si>
  <si>
    <t>Paper</t>
  </si>
  <si>
    <t>Pallet</t>
  </si>
  <si>
    <t>PEM</t>
  </si>
  <si>
    <t>Other</t>
  </si>
  <si>
    <t>Oil Pan</t>
  </si>
  <si>
    <t>OC</t>
  </si>
  <si>
    <t>O-Ring</t>
  </si>
  <si>
    <t>Nut</t>
  </si>
  <si>
    <t>Main Channel</t>
  </si>
  <si>
    <t>Machined</t>
  </si>
  <si>
    <t>Machine</t>
  </si>
  <si>
    <t>Lower Right Support</t>
  </si>
  <si>
    <t>Lower Left Support</t>
  </si>
  <si>
    <t>Lower</t>
  </si>
  <si>
    <t>Level</t>
  </si>
  <si>
    <t>Kits</t>
  </si>
  <si>
    <t>Isolator Mount</t>
  </si>
  <si>
    <t>Isolator</t>
  </si>
  <si>
    <t>Instapak</t>
  </si>
  <si>
    <t>Individual Bracket</t>
  </si>
  <si>
    <t>Hose Tee</t>
  </si>
  <si>
    <t>Hose Pipe</t>
  </si>
  <si>
    <t>Hose Fitting Assembly</t>
  </si>
  <si>
    <t>Hose Barb</t>
  </si>
  <si>
    <t>Hose</t>
  </si>
  <si>
    <t>Hinge</t>
  </si>
  <si>
    <t>HEX Weldment</t>
  </si>
  <si>
    <t>HEX Complete</t>
  </si>
  <si>
    <t>HEX</t>
  </si>
  <si>
    <t>Grommet</t>
  </si>
  <si>
    <t>Front Legs</t>
  </si>
  <si>
    <t>Formed</t>
  </si>
  <si>
    <t>Foam Tape</t>
  </si>
  <si>
    <t>Foam</t>
  </si>
  <si>
    <t>Fixed</t>
  </si>
  <si>
    <t>Fan Spacer</t>
  </si>
  <si>
    <t>Engine Mount</t>
  </si>
  <si>
    <t>Engine</t>
  </si>
  <si>
    <t>Enclosure</t>
  </si>
  <si>
    <t>Electric</t>
  </si>
  <si>
    <t>Durable Returnable</t>
  </si>
  <si>
    <t>Durable Non-Returnable</t>
  </si>
  <si>
    <t>Door</t>
  </si>
  <si>
    <t>Degas Weldment</t>
  </si>
  <si>
    <t>Degas</t>
  </si>
  <si>
    <t>Cut to Length</t>
  </si>
  <si>
    <t>CuBr Rad</t>
  </si>
  <si>
    <t>CuBr</t>
  </si>
  <si>
    <t>Cross Channel</t>
  </si>
  <si>
    <t>Cross Bracket</t>
  </si>
  <si>
    <t>Corner Post</t>
  </si>
  <si>
    <t>Core Guard Assy</t>
  </si>
  <si>
    <t>Core Guard</t>
  </si>
  <si>
    <t>Condenser</t>
  </si>
  <si>
    <t>Component</t>
  </si>
  <si>
    <t>Complete</t>
  </si>
  <si>
    <t>Clamps and Coupling</t>
  </si>
  <si>
    <t>Clamp</t>
  </si>
  <si>
    <t>Cast Tank</t>
  </si>
  <si>
    <t>Cable Tie</t>
  </si>
  <si>
    <t>CAC Restraint</t>
  </si>
  <si>
    <t>CAC Pipe Mounting Flange</t>
  </si>
  <si>
    <t>Bushing</t>
  </si>
  <si>
    <t>Brass Hexagon Bar</t>
  </si>
  <si>
    <t>Bracket Assy</t>
  </si>
  <si>
    <t>Bracket</t>
  </si>
  <si>
    <t>Box Component</t>
  </si>
  <si>
    <t>Box</t>
  </si>
  <si>
    <t>Bottom Bracket</t>
  </si>
  <si>
    <t>Bolt Plate</t>
  </si>
  <si>
    <t>Bolt</t>
  </si>
  <si>
    <t>Belt Guard</t>
  </si>
  <si>
    <t>Belt Fan Guard</t>
  </si>
  <si>
    <t>Bar</t>
  </si>
  <si>
    <t>Assembly</t>
  </si>
  <si>
    <t>Angled Fitting</t>
  </si>
  <si>
    <t>Aluminum Treadplate</t>
  </si>
  <si>
    <t>Aluminum Sheet and Plate</t>
  </si>
  <si>
    <t>Aluminum Round Tube</t>
  </si>
  <si>
    <t>Aluminum Rod</t>
  </si>
  <si>
    <t>Aluminum Robot Weld</t>
  </si>
  <si>
    <t>Aluminum Hexagon Bar</t>
  </si>
  <si>
    <t>Aluminum Hand Weld</t>
  </si>
  <si>
    <t>Aluminum Flat Bar, Angle, and Rectangular Tubing</t>
  </si>
  <si>
    <t>Aluminum Clad Plate</t>
  </si>
  <si>
    <t>All Thread</t>
  </si>
  <si>
    <t>Al Weld</t>
  </si>
  <si>
    <t>Al Tube and Fin</t>
  </si>
  <si>
    <t>Al Radiator</t>
  </si>
  <si>
    <t>Al Hose Connection</t>
  </si>
  <si>
    <t>Al Fillneck</t>
  </si>
  <si>
    <t>Al Feet</t>
  </si>
  <si>
    <t>Al Bushing</t>
  </si>
  <si>
    <t>Air Cleaner</t>
  </si>
  <si>
    <t>ATV</t>
  </si>
  <si>
    <t>Id</t>
  </si>
  <si>
    <t>ParentId</t>
  </si>
  <si>
    <t>Delete, included in cut to length</t>
  </si>
  <si>
    <t>Delete, don't know if any exist</t>
  </si>
  <si>
    <t>Al Cores / Rad</t>
  </si>
  <si>
    <t>HEX / Rad / Al Tube and Fin</t>
  </si>
  <si>
    <t>HEX / Rad / Plate and Bar</t>
  </si>
  <si>
    <t>HEX / Rad-CAC / Al Tube and Fin</t>
  </si>
  <si>
    <t>HEX / Rad-CAC / Plate and Bar</t>
  </si>
  <si>
    <t>HEX / Rad-CAC-OC / Al Tube and Fin</t>
  </si>
  <si>
    <t>HEX / Rad-OC / Al Tube and Fin</t>
  </si>
  <si>
    <t>HEX / Rad-CAC-OC / Plate and Bar</t>
  </si>
  <si>
    <t>HEX / Rad-OC / Plate and Bar</t>
  </si>
  <si>
    <t>HEX / Rad / CuBr</t>
  </si>
  <si>
    <t>HEX Complete / Rad-CAC</t>
  </si>
  <si>
    <t>HEX Complete / Rad-CAC-OC</t>
  </si>
  <si>
    <t>HEX Complete / Super Assembly</t>
  </si>
  <si>
    <t>HEX / Rad-CAC</t>
  </si>
  <si>
    <t>HEX / Rad-OC</t>
  </si>
  <si>
    <t>HEX / Rad</t>
  </si>
  <si>
    <t>HEX / OC</t>
  </si>
  <si>
    <t>HEX / CAC</t>
  </si>
  <si>
    <t>HEX / Rad-CAC-OC</t>
  </si>
  <si>
    <t>HEX Complete / Rad-OC</t>
  </si>
  <si>
    <t>Degas Weldment/ Steel</t>
  </si>
  <si>
    <t>Machine / ATV</t>
  </si>
  <si>
    <t>HEX Complete / Rads-CAC-OC - Plate and Bar</t>
  </si>
  <si>
    <t>HEX Complete / Rads-CAC-OC - Alum Tube and Fin</t>
  </si>
  <si>
    <t>HEX Complete / Rads-CAC-OC - RCP</t>
  </si>
  <si>
    <t>HEX Complete / Rads-OC - Plate and Bar</t>
  </si>
  <si>
    <t>HEX Complete / Rads-OC - Alum Tube and Fin</t>
  </si>
  <si>
    <t>HEX Complete / Rads-OC - RCP</t>
  </si>
  <si>
    <t>Raw Material / Bar</t>
  </si>
  <si>
    <t>Raw Material / Sheet and Plate</t>
  </si>
  <si>
    <t>Raw Material / Threaded Rod</t>
  </si>
  <si>
    <t>Rubber / Hose</t>
  </si>
  <si>
    <t>Kits / Super Kit / CuBr</t>
  </si>
  <si>
    <t>Kits / Super Kit / Plate and Bar</t>
  </si>
  <si>
    <t>Kits / Super Kit / Alum Tube and Fin</t>
  </si>
  <si>
    <t>Kits / Super Kit / RCP</t>
  </si>
  <si>
    <t>HEX Complete / Rads - Plate and Bar</t>
  </si>
  <si>
    <t>HEX Complete / Rads - Alum Tube and Fin</t>
  </si>
  <si>
    <t>HEX Complete / Rads - RCP</t>
  </si>
  <si>
    <t>HEX Complete / Rads -CAC- Plate and Bar</t>
  </si>
  <si>
    <t>HEX Complete / Rads-CAC - Alum Tube and Fin</t>
  </si>
  <si>
    <t>HEX Complete / Rads-CAC - RCP</t>
  </si>
  <si>
    <t>Ocean Container - Abosorption</t>
  </si>
  <si>
    <t>Ocean Container</t>
  </si>
  <si>
    <t>Bad Debt Expense</t>
  </si>
  <si>
    <t>Bank Fees</t>
  </si>
  <si>
    <t>Charitable Contributions Exp</t>
  </si>
  <si>
    <t>Commissions &amp; Fees Exp</t>
  </si>
  <si>
    <t>Delivery Expense</t>
  </si>
  <si>
    <t>Freight, Returned Product</t>
  </si>
  <si>
    <t>Expedited Freight In</t>
  </si>
  <si>
    <t>660101000 660200000 660201000</t>
  </si>
  <si>
    <t>Rads Cop Brass-OEM-National</t>
  </si>
  <si>
    <t>Rads Cop Brass-OEM-Int'l</t>
  </si>
  <si>
    <t>Rads-Sales</t>
  </si>
  <si>
    <t>Tractor Rads-After Mkt-National</t>
  </si>
  <si>
    <t>Tractor Rads-Sales</t>
  </si>
  <si>
    <t>Oil Coolers-Sales</t>
  </si>
  <si>
    <t>CAC Pipes-Sales</t>
  </si>
  <si>
    <t>Accessories-Sales</t>
  </si>
  <si>
    <t>Fuel - Sales</t>
  </si>
  <si>
    <t>Bracket Kits-Sales</t>
  </si>
  <si>
    <t>Tanks-Sales</t>
  </si>
  <si>
    <t>Molded Hose-Sales</t>
  </si>
  <si>
    <t>Spooled Hose-Sales</t>
  </si>
  <si>
    <t>Hardware-Sales</t>
  </si>
  <si>
    <t>Consignment Income</t>
  </si>
  <si>
    <t>Consignment Inc-Sales</t>
  </si>
  <si>
    <t>Aft Mkt Rads</t>
  </si>
  <si>
    <t>Aft Mkt Rads-Sales</t>
  </si>
  <si>
    <t>Storage JLG</t>
  </si>
  <si>
    <t>Storage JLG-Sales</t>
  </si>
  <si>
    <t>Design Services</t>
  </si>
  <si>
    <t>Design Services-Sales</t>
  </si>
  <si>
    <t>Reimbursement from SRF</t>
  </si>
  <si>
    <t>SRFT Reimburse-Sales</t>
  </si>
  <si>
    <t>Labor Income-Sales</t>
  </si>
  <si>
    <t>Handling Charge-Sales</t>
  </si>
  <si>
    <t>Scrap Income-Sales</t>
  </si>
  <si>
    <t>Other Income-Sales</t>
  </si>
  <si>
    <t>ShipngChgsReimb-Sales</t>
  </si>
  <si>
    <t>ShipngChgsReimb-Engineering-Dflt</t>
  </si>
  <si>
    <t>Depreciation</t>
  </si>
  <si>
    <t>Depreciation-Sales</t>
  </si>
  <si>
    <t>Sales Ret&amp;Allow-Sales</t>
  </si>
  <si>
    <t>Sales Discounts-Sales</t>
  </si>
  <si>
    <t>History 50006</t>
  </si>
  <si>
    <t>Chrg Air Cooler-OEM-National</t>
  </si>
  <si>
    <t>Chrg Air Cooler-Sales</t>
  </si>
  <si>
    <t>History 50031</t>
  </si>
  <si>
    <t>History 50041</t>
  </si>
  <si>
    <t>History 50061</t>
  </si>
  <si>
    <t>History 50091</t>
  </si>
  <si>
    <t>SRFT Prod Adj</t>
  </si>
  <si>
    <t>SRFT Prod Adj-Sales</t>
  </si>
  <si>
    <t>Tooling - COS-Sales</t>
  </si>
  <si>
    <t>Testing - COGS</t>
  </si>
  <si>
    <t>Testing - COG-Sales</t>
  </si>
  <si>
    <t>Labor - COS-Sales</t>
  </si>
  <si>
    <t>Supplies - COS-Sales</t>
  </si>
  <si>
    <t>COS-Svc Fee-JD-Sales</t>
  </si>
  <si>
    <t>Restock Fee</t>
  </si>
  <si>
    <t>Restock Fee-Sales</t>
  </si>
  <si>
    <t>Amortization Expense</t>
  </si>
  <si>
    <t>AmortizationExp-Sales</t>
  </si>
  <si>
    <t>Cost Variance-Sales</t>
  </si>
  <si>
    <t>Depr Exp - Reuseable Packaging Crates</t>
  </si>
  <si>
    <t>PPV-Powder Coating</t>
  </si>
  <si>
    <t>Assembly Variance</t>
  </si>
  <si>
    <t>Assy Variance-Sales</t>
  </si>
  <si>
    <t>Assembly-Labor Abs-Sales</t>
  </si>
  <si>
    <t>Freight Absorpt-Sales</t>
  </si>
  <si>
    <t>COS-Sal - Mfg-OEM-Dflt</t>
  </si>
  <si>
    <t>COS-Sal - Mfg-Sales</t>
  </si>
  <si>
    <t>COS-Sal - Mfg-Manufacturing-Dflt</t>
  </si>
  <si>
    <t>COGS-Wages-Subcontractor</t>
  </si>
  <si>
    <t>CGS Bene Health-After Mkt-Dflt</t>
  </si>
  <si>
    <t>Freight In -COS-After Mkt-Dflt</t>
  </si>
  <si>
    <t>Freight In -COS-Purchase-Dflt</t>
  </si>
  <si>
    <t>Freght In - UPS Air</t>
  </si>
  <si>
    <t>Frt In UPS Air-After Mkt-Dflt</t>
  </si>
  <si>
    <t>Frt In UPS Air-Sales</t>
  </si>
  <si>
    <t>FreightIn,Ocean-Sales</t>
  </si>
  <si>
    <t>Freight In, Expeditors AIR</t>
  </si>
  <si>
    <t>FreghtIn,ExpAIR-Sales</t>
  </si>
  <si>
    <t>Fuel Surcharge</t>
  </si>
  <si>
    <t>Brokerage Fees, Freight In</t>
  </si>
  <si>
    <t>BrokFee, Frt In-Sales</t>
  </si>
  <si>
    <t>Insurance - COGS</t>
  </si>
  <si>
    <t>Insurance-COS-Sales</t>
  </si>
  <si>
    <t>COGS - Other</t>
  </si>
  <si>
    <t>COS - Other-Sales</t>
  </si>
  <si>
    <t>COGS - Scrap</t>
  </si>
  <si>
    <t>COG - Scrap-Sales</t>
  </si>
  <si>
    <t>Scrap Reimb</t>
  </si>
  <si>
    <t>COGS Scrap Reimburse SRF-T</t>
  </si>
  <si>
    <t>Inventory Adjustments</t>
  </si>
  <si>
    <t>Product Write Offs - Panoto Error</t>
  </si>
  <si>
    <t>Federal Duty Refunds - Turkey</t>
  </si>
  <si>
    <t>Purchase Returns &amp; Allowance</t>
  </si>
  <si>
    <t>Purch Ret&amp;Allow-Sales</t>
  </si>
  <si>
    <t>Purchase Discounts</t>
  </si>
  <si>
    <t>Purchase Disc.-Sales</t>
  </si>
  <si>
    <t>Trade Discounts</t>
  </si>
  <si>
    <t>Trade Discounts-Sales</t>
  </si>
  <si>
    <t>Issues</t>
  </si>
  <si>
    <t>Misc Adj COGS-Sales</t>
  </si>
  <si>
    <t>Cost Tier Adj</t>
  </si>
  <si>
    <t>Cost Tier Adj-Sales</t>
  </si>
  <si>
    <t>Specific Product Accruals</t>
  </si>
  <si>
    <t>Default Purchase Expense</t>
  </si>
  <si>
    <t>DefaultPurchExp-OEM-National</t>
  </si>
  <si>
    <t>Trade Show Fee</t>
  </si>
  <si>
    <t>Trade Show Fee-Sales</t>
  </si>
  <si>
    <t>Bad Debt Exp-Sales</t>
  </si>
  <si>
    <t>AR Write Off</t>
  </si>
  <si>
    <t>AR Write Off-Sales</t>
  </si>
  <si>
    <t>Cash Over &amp; Short</t>
  </si>
  <si>
    <t>Commissins&amp;Fees-Sales</t>
  </si>
  <si>
    <t>Delivery Exp-Sales-Dflt</t>
  </si>
  <si>
    <t>Delivery Exp-Manufacturing</t>
  </si>
  <si>
    <t>Frt In, Ret Prd-Manufacturing</t>
  </si>
  <si>
    <t>Freight Return Reimburse SRF-T</t>
  </si>
  <si>
    <t>Deprec Exp-Engineering</t>
  </si>
  <si>
    <t>Deprec Exp-Manufacturing</t>
  </si>
  <si>
    <t>Dues&amp;Subscript-Sales</t>
  </si>
  <si>
    <t>Dues&amp;Subscript-Manufacturing</t>
  </si>
  <si>
    <t>Health Care, Benefit Program</t>
  </si>
  <si>
    <t>HealthCareBenPr-Sales</t>
  </si>
  <si>
    <t>HealthCareBenPr-Engineering</t>
  </si>
  <si>
    <t>HealthCareBenPr-Manufacturing</t>
  </si>
  <si>
    <t>Profit Sharing Expense</t>
  </si>
  <si>
    <t>ProfitShringExp-Sales</t>
  </si>
  <si>
    <t>ProfitShringExp-Engineering</t>
  </si>
  <si>
    <t>ProfitShringExp-Manufacturing</t>
  </si>
  <si>
    <t>Freight Exp Out-OEM-Dflt</t>
  </si>
  <si>
    <t>Freight Exp Out-Manufacturing</t>
  </si>
  <si>
    <t>FreightOut, UPS-OEM-Dflt</t>
  </si>
  <si>
    <t>FreightOut, UPS-Manufacturing</t>
  </si>
  <si>
    <t>Frt In Air - Ex-Dflt-Dflt</t>
  </si>
  <si>
    <t>Frt In Air - Ex-OEM-Dflt</t>
  </si>
  <si>
    <t>Frt In Air - Ex-Purchase-Dflt</t>
  </si>
  <si>
    <t>Frt In Air - Ex-Warehouse-Dflt</t>
  </si>
  <si>
    <t>Frt In Air-UPS-OEM-Dflt</t>
  </si>
  <si>
    <t>Frt In Air-UPS-Warehouse-Dflt</t>
  </si>
  <si>
    <t>Frt In Air - Fed Duty Refund</t>
  </si>
  <si>
    <t>Gifts Expense</t>
  </si>
  <si>
    <t>Gifts Expense-Sales</t>
  </si>
  <si>
    <t>Health Care</t>
  </si>
  <si>
    <t>Health Care-OEM-Dflt</t>
  </si>
  <si>
    <t>Health Care-Sales</t>
  </si>
  <si>
    <t>Health Care-Engineering</t>
  </si>
  <si>
    <t>Health Care-Manufacturing</t>
  </si>
  <si>
    <t>Insurance Exp-Sales-Dflt</t>
  </si>
  <si>
    <t>Insurance Exp-Engineering-Dflt</t>
  </si>
  <si>
    <t>Ins, HealthCare-OEM-Dflt</t>
  </si>
  <si>
    <t>Ins, HealthCare-Manufacturing</t>
  </si>
  <si>
    <t>Ins, DR Emp Ben-OEM-Dflt</t>
  </si>
  <si>
    <t>Ins, DR Emp Ben-Sales</t>
  </si>
  <si>
    <t>Ins, DR Emp Ben-Engineering</t>
  </si>
  <si>
    <t>Ins, DR Emp Ben-Manufacturing</t>
  </si>
  <si>
    <t>Ins, Work Comp-Sales</t>
  </si>
  <si>
    <t>Ins, Work Comp-Engineering</t>
  </si>
  <si>
    <t>Ins, Work Comp-Manufacturing</t>
  </si>
  <si>
    <t>Laundry &amp; Cleaning Expense</t>
  </si>
  <si>
    <t>Legal &amp; ProfExp-OEM-Dflt</t>
  </si>
  <si>
    <t>ISO Cert &amp; Main-After Mkt-Dflt</t>
  </si>
  <si>
    <t>Licenses Expense</t>
  </si>
  <si>
    <t>Licenses Exp-Sales</t>
  </si>
  <si>
    <t>Loss on NSF Checks</t>
  </si>
  <si>
    <t>Maint Exp-Engineering</t>
  </si>
  <si>
    <t>Maint Exp-Manufacturing</t>
  </si>
  <si>
    <t>Meals &amp; Entertainment MLJ</t>
  </si>
  <si>
    <t>Meals &amp; Ent MLJ-Sales</t>
  </si>
  <si>
    <t>Moving Expenses-Manufacturing</t>
  </si>
  <si>
    <t>Payroll Tax Exp-OEM-Dflt</t>
  </si>
  <si>
    <t>Payroll Tax Exp-After Mkt-Dflt</t>
  </si>
  <si>
    <t>Payroll Tax Exp-Manufacturing</t>
  </si>
  <si>
    <t>Penalties &amp; Fines Exp</t>
  </si>
  <si>
    <t>Rent/Lease Exp-Sales</t>
  </si>
  <si>
    <t>Rent/Lease Exp-Manufacturing</t>
  </si>
  <si>
    <t>Ware Trk Lease-Manufacturing</t>
  </si>
  <si>
    <t>Commission Exp - IC Disc</t>
  </si>
  <si>
    <t>R&amp;D Wind Tunnel</t>
  </si>
  <si>
    <t>R&amp;D Wind Tunnel-Engineering-Dflt</t>
  </si>
  <si>
    <t>Travel MLJ</t>
  </si>
  <si>
    <t>Travel MLJ-Sales</t>
  </si>
  <si>
    <t>Travel WED</t>
  </si>
  <si>
    <t>Travel WED-Sales</t>
  </si>
  <si>
    <t>Restocking Fee-Manufacturing</t>
  </si>
  <si>
    <t>Subcontractor Expense</t>
  </si>
  <si>
    <t>SubcontractrExp-Sales-Dflt</t>
  </si>
  <si>
    <t>SubcontractrExp-Engineering</t>
  </si>
  <si>
    <t>SubcontractrExp-Manufacturing</t>
  </si>
  <si>
    <t>Sub - Cleaning-OEM-Dflt</t>
  </si>
  <si>
    <t>Sub - Cleaning-Sales-Dflt</t>
  </si>
  <si>
    <t>Subcontractor - Programming</t>
  </si>
  <si>
    <t>Subcontractor - JazPit</t>
  </si>
  <si>
    <t>Sub - JazPit-Manufacturing</t>
  </si>
  <si>
    <t>Subcontractor - Travel</t>
  </si>
  <si>
    <t>Sub - Travel-Sales</t>
  </si>
  <si>
    <t>Sub - Travel-Manufacturing</t>
  </si>
  <si>
    <t>Subcontractor - Warehouse</t>
  </si>
  <si>
    <t>Sub - Warehouse-Manufacturing</t>
  </si>
  <si>
    <t>Sales Subcontractor Expense</t>
  </si>
  <si>
    <t>Sales Sub Exp</t>
  </si>
  <si>
    <t>Sales Consult-Engineering-Dflt</t>
  </si>
  <si>
    <t>Subcontractor - Peak</t>
  </si>
  <si>
    <t>Sub - Peak-Manufacturing</t>
  </si>
  <si>
    <t>Office Supplies-Sales</t>
  </si>
  <si>
    <t>Office Supplies-Engineering</t>
  </si>
  <si>
    <t>Salaries Expense</t>
  </si>
  <si>
    <t>Salaries Exp-Sales</t>
  </si>
  <si>
    <t>Salaries Exp-Engineering</t>
  </si>
  <si>
    <t>Salaries Exp-Manufacturing</t>
  </si>
  <si>
    <t>Utilities Expense</t>
  </si>
  <si>
    <t>Utilities Exp-OEM-Dflt</t>
  </si>
  <si>
    <t>Telephone Exp-After Mkt-Dflt</t>
  </si>
  <si>
    <t>Telephone Exp-Purchase-Dflt</t>
  </si>
  <si>
    <t>Utilities-Sanit-After Mkt-Dflt</t>
  </si>
  <si>
    <t>Security System-OEM-Dflt</t>
  </si>
  <si>
    <t>Security System-Sales-Dflt</t>
  </si>
  <si>
    <t>Warehouse Suppl-Sales-Dflt</t>
  </si>
  <si>
    <t>Warehouse Suppl-Manufacturing</t>
  </si>
  <si>
    <t>Warehouse Exp-Manufacturing</t>
  </si>
  <si>
    <t>Warehse Damage</t>
  </si>
  <si>
    <t>WarrantyonEquip-Engineering</t>
  </si>
  <si>
    <t>WarrantyonEquip-Warehouse</t>
  </si>
  <si>
    <t>WarrantyonEquip-Manufacturing</t>
  </si>
  <si>
    <t>History 797000</t>
  </si>
  <si>
    <t>Other Expense-Sales</t>
  </si>
  <si>
    <t>Other Expense-Engineering</t>
  </si>
  <si>
    <t>Other Expense-Manufacturing</t>
  </si>
  <si>
    <t>Purch Disc - Expense Items</t>
  </si>
  <si>
    <t>Purch disc-Exp-Sales</t>
  </si>
  <si>
    <t>Purch disc-Exp-Engineering</t>
  </si>
  <si>
    <t>Purch disc-Exp-Manufacturing</t>
  </si>
  <si>
    <t>Gain/Loss on Sale of Assets</t>
  </si>
  <si>
    <t>Gain/LossSaleAs-Manufacturing</t>
  </si>
  <si>
    <t>Issues-Manufacturing</t>
  </si>
  <si>
    <t>Miscellaneous-Manufacturing</t>
  </si>
  <si>
    <t>Misc. Adj.</t>
  </si>
  <si>
    <t>Misc. Adj.-Manufacturing</t>
  </si>
  <si>
    <t>Cost Tier Adj.</t>
  </si>
  <si>
    <t>Cost Tier Adj.-Manufacturing</t>
  </si>
  <si>
    <t>Phys Inv Adj</t>
  </si>
  <si>
    <t>Phys Inv Adj-Manufacturing</t>
  </si>
  <si>
    <t>Mfg Variance</t>
  </si>
  <si>
    <t>Temporary Account</t>
  </si>
  <si>
    <t>Temporary Acct-Manufacturing</t>
  </si>
  <si>
    <t>Interest Exp - Equip</t>
  </si>
  <si>
    <t>Int Exp-Shares</t>
  </si>
  <si>
    <t>Int Exp FCB Term</t>
  </si>
  <si>
    <t>Int Exp FCB Term 2015</t>
  </si>
  <si>
    <t>Int Exp Term 15-After Mkt-Dflt</t>
  </si>
  <si>
    <t>Int Exp FCB Laser 2016</t>
  </si>
  <si>
    <t>Int Exp FCB Equip Loan</t>
  </si>
  <si>
    <t>780010000 780020000 780030000 780040000 780050000 780100000</t>
  </si>
  <si>
    <t>500050000 500510000  500100000 500360000</t>
  </si>
  <si>
    <t>Fixed Cap Abs</t>
  </si>
  <si>
    <t>from 74515</t>
  </si>
  <si>
    <t>COS Fix Cap Abs</t>
  </si>
  <si>
    <t>reclassify G&amp;A expenses</t>
  </si>
  <si>
    <t>Interest Expense</t>
  </si>
  <si>
    <t>680010000 680090000 680110000</t>
  </si>
  <si>
    <t>Freight Out - SGA</t>
  </si>
  <si>
    <t>660000000 660010000</t>
  </si>
  <si>
    <t>690000000 690100000 690010000</t>
  </si>
  <si>
    <t>513000000 513500000 513600000 513700000 513800000</t>
  </si>
  <si>
    <t>Man Abs</t>
  </si>
  <si>
    <t>504500000 504650000 504700000 505000000</t>
  </si>
  <si>
    <t>651000000 651001000 651004000 651008000</t>
  </si>
  <si>
    <t>755001000 61001000</t>
  </si>
  <si>
    <t>Expenses - SGA</t>
  </si>
  <si>
    <t>655000000 655001000 65504000 655008000</t>
  </si>
  <si>
    <t>710000000 710008000 710002000</t>
  </si>
  <si>
    <t>712504000 715004000</t>
  </si>
  <si>
    <t>720000000 72001000 720004000 720001000</t>
  </si>
  <si>
    <t>755000000 755008000</t>
  </si>
  <si>
    <t>775000000 775001000 775004000 775008000</t>
  </si>
  <si>
    <t>750000000 691000000 705000000 760100000 750004000 750008000</t>
  </si>
  <si>
    <t>745350000 761011000 761010000</t>
  </si>
  <si>
    <t>601000000 601001000 610501000 712501000 715001000 610001000</t>
  </si>
  <si>
    <t>FFCRA Paid Leave Credits</t>
  </si>
  <si>
    <t>610000000 610500000 610004000 610008000 650004000 650000000</t>
  </si>
  <si>
    <t>675010000 675011000 675014000</t>
  </si>
  <si>
    <t>655550000 655551000 655554000 655558000 655004000 675040000</t>
  </si>
  <si>
    <t>675020000 675030000 675050000 675060000 675070000 675000000</t>
  </si>
  <si>
    <t>P</t>
  </si>
  <si>
    <t>151000000 151100000</t>
  </si>
  <si>
    <t>150000000 151250000</t>
  </si>
  <si>
    <t>Obs current assets</t>
  </si>
  <si>
    <t>Is now Ind Mat</t>
  </si>
  <si>
    <t>Goes to prod</t>
  </si>
  <si>
    <t>151500000 151750000</t>
  </si>
  <si>
    <t>Automobiles - Acc Dep</t>
  </si>
  <si>
    <t>Other Depreciable Property - Acc Dep</t>
  </si>
  <si>
    <t>151350000 154000000</t>
  </si>
  <si>
    <t>Building - Acc Dep</t>
  </si>
  <si>
    <t>Building Improvements - Acc Dep</t>
  </si>
  <si>
    <t>Do not use</t>
  </si>
  <si>
    <t>Make sure leaseholder improvements doesn’t apply</t>
  </si>
  <si>
    <t>Make sure RCP owns the building</t>
  </si>
  <si>
    <t>Obs non-current assets</t>
  </si>
  <si>
    <t>Intercompany Assets</t>
  </si>
  <si>
    <t>Scrap Income</t>
  </si>
  <si>
    <t>407500000 407600000 407700000</t>
  </si>
  <si>
    <t>407800000 405500000</t>
  </si>
  <si>
    <t>Other Non-Taxable Income</t>
  </si>
  <si>
    <t>Other Non-Taxable Expense (Contra-Income)</t>
  </si>
  <si>
    <t>575001000 455000000 407000000</t>
  </si>
  <si>
    <t>Balances 709000</t>
  </si>
  <si>
    <t>Vendor Reimbursements</t>
  </si>
  <si>
    <t>Other Income (Expense) from Customers</t>
  </si>
  <si>
    <t>Other Expense (Contra-Income)</t>
  </si>
  <si>
    <t>451010000 451020000 45100000 451030000</t>
  </si>
  <si>
    <t>Includes restocking</t>
  </si>
  <si>
    <t>Net Interest Income (Expense)</t>
  </si>
  <si>
    <t>400050000 400100000 400510000 400101000 408000000</t>
  </si>
  <si>
    <t>These should all flow to products through container costs.</t>
  </si>
  <si>
    <t>Domestic Shipping In - COGS</t>
  </si>
  <si>
    <t>Domestic Shipping In - COGS - Absorption</t>
  </si>
  <si>
    <t>These accounts yield the net cost to RCP for expedited shipping.</t>
  </si>
  <si>
    <t>These accounts flow to products with domestic shipping costs.</t>
  </si>
  <si>
    <t>Expedited Shipping Paid By Cust</t>
  </si>
  <si>
    <t xml:space="preserve">This is populated by putting a percentage of domestic product shipments. </t>
  </si>
  <si>
    <t xml:space="preserve"> This fraction will be adjusted if needed to minize closing amounts.</t>
  </si>
  <si>
    <t>Freight Income-Sales</t>
  </si>
  <si>
    <t>409000000</t>
  </si>
  <si>
    <t>409001000</t>
  </si>
  <si>
    <t>451000000</t>
  </si>
  <si>
    <t>Historical - COGS</t>
  </si>
  <si>
    <t>Product Warranty Expense</t>
  </si>
  <si>
    <t>Warranty Reserve</t>
  </si>
  <si>
    <t>To 128100</t>
  </si>
  <si>
    <t>505250000 505251000</t>
  </si>
  <si>
    <t>From 778100</t>
  </si>
  <si>
    <t>Historical - COGS - Abs</t>
  </si>
  <si>
    <t>585000000 585001000 599031000 599030000 599010000</t>
  </si>
  <si>
    <t>Misc Issues and Adjustments - COGS</t>
  </si>
  <si>
    <t>599000000 599000100 599001000</t>
  </si>
  <si>
    <t>Historical Expense</t>
  </si>
  <si>
    <t>Company Insurance (Not Health Care)</t>
  </si>
  <si>
    <t>Computers And Other Hardware - Dep Exp</t>
  </si>
  <si>
    <t>Company Taxes</t>
  </si>
  <si>
    <t>670000000 720020000</t>
  </si>
  <si>
    <t>720040000 721000000 722000000 723000000 722001000</t>
  </si>
  <si>
    <t>721100000 722100000 723100000 722201000</t>
  </si>
  <si>
    <t>Historical Instapak Prior Pd Adjust</t>
  </si>
  <si>
    <t>Computers &amp; Other Hardware</t>
  </si>
  <si>
    <t>Historical Other Income</t>
  </si>
  <si>
    <t>do not use</t>
  </si>
  <si>
    <t>599900000 599900100</t>
  </si>
  <si>
    <t>Historical Air Freight In - COGS</t>
  </si>
  <si>
    <t>Not used</t>
  </si>
  <si>
    <t>Super Assys are done at the Assy line.  Include HEX + other components.  Ex. Yanmar builds.</t>
  </si>
  <si>
    <t>Super Kits are collections of boxed items.  Ex.: Deere 998 kits.</t>
  </si>
  <si>
    <t>Kits include hoses and/ or CAC pipes with 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</si>
</sst>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vertical="top" wrapText="1" indent="4"/>
    </xf>
    <xf numFmtId="0" fontId="0" fillId="0" borderId="0" xfId="0" applyAlignment="1">
      <alignment horizontal="left" indent="7"/>
    </xf>
    <xf numFmtId="0" fontId="0" fillId="0" borderId="0" xfId="0" applyAlignment="1">
      <alignment horizontal="left" vertical="top" wrapText="1" indent="7"/>
    </xf>
    <xf numFmtId="0" fontId="16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/>
    <xf numFmtId="9" fontId="16" fillId="0" borderId="0" xfId="42" applyNumberFormat="1" applyFont="1"/>
    <xf numFmtId="9" fontId="0" fillId="0" borderId="0" xfId="42" applyNumberFormat="1" applyFont="1"/>
    <xf numFmtId="0" fontId="0" fillId="33" borderId="0" xfId="0" applyFill="1"/>
    <xf numFmtId="0" fontId="0" fillId="33" borderId="0" xfId="0" applyFill="1" applyAlignment="1">
      <alignment horizontal="center"/>
    </xf>
    <xf numFmtId="9" fontId="0" fillId="33" borderId="0" xfId="42" applyNumberFormat="1" applyFont="1" applyFill="1"/>
    <xf numFmtId="0" fontId="18" fillId="34" borderId="0" xfId="0" applyFont="1" applyFill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0" fillId="0" borderId="0" xfId="0" applyFont="1" applyFill="1"/>
    <xf numFmtId="0" fontId="0" fillId="0" borderId="0" xfId="0" applyFont="1" applyFill="1" applyBorder="1"/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0" fillId="35" borderId="0" xfId="0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1"/>
  <sheetViews>
    <sheetView workbookViewId="0">
      <pane ySplit="1" topLeftCell="A245" activePane="bottomLeft" state="frozenSplit"/>
      <selection pane="bottomLeft" activeCell="B261" sqref="B261"/>
    </sheetView>
  </sheetViews>
  <sheetFormatPr defaultRowHeight="14.25" x14ac:dyDescent="0.45"/>
  <cols>
    <col min="1" max="1" width="45" style="14" customWidth="1"/>
    <col min="2" max="2" width="21.1328125" style="14" bestFit="1" customWidth="1"/>
    <col min="3" max="3" width="9.06640625" style="14"/>
    <col min="4" max="4" width="59.86328125" style="14" customWidth="1"/>
    <col min="5" max="5" width="14.265625" style="14" bestFit="1" customWidth="1"/>
    <col min="6" max="6" width="9.06640625" style="14"/>
    <col min="7" max="7" width="13" style="14" customWidth="1"/>
    <col min="8" max="9" width="9.06640625" style="14"/>
    <col min="10" max="10" width="16.86328125" style="14" customWidth="1"/>
    <col min="11" max="16384" width="9.06640625" style="14"/>
  </cols>
  <sheetData>
    <row r="1" spans="1:7" s="4" customFormat="1" x14ac:dyDescent="0.45">
      <c r="A1" s="4" t="s">
        <v>1000</v>
      </c>
      <c r="B1" s="4" t="s">
        <v>1</v>
      </c>
      <c r="C1" s="4" t="s">
        <v>2</v>
      </c>
      <c r="D1" s="4" t="s">
        <v>3</v>
      </c>
      <c r="E1" s="4" t="s">
        <v>1012</v>
      </c>
      <c r="F1" s="4" t="s">
        <v>4</v>
      </c>
      <c r="G1" s="4" t="s">
        <v>5</v>
      </c>
    </row>
    <row r="2" spans="1:7" x14ac:dyDescent="0.45">
      <c r="A2" s="14" t="s">
        <v>1011</v>
      </c>
      <c r="B2" s="14" t="s">
        <v>7</v>
      </c>
      <c r="D2" s="14">
        <v>0</v>
      </c>
      <c r="E2" s="14">
        <v>101501</v>
      </c>
    </row>
    <row r="3" spans="1:7" x14ac:dyDescent="0.45">
      <c r="A3" s="14" t="s">
        <v>6</v>
      </c>
      <c r="B3" s="14" t="s">
        <v>7</v>
      </c>
      <c r="D3" s="14">
        <v>100000000</v>
      </c>
      <c r="E3" s="14">
        <v>100000</v>
      </c>
      <c r="F3" s="14">
        <v>101501</v>
      </c>
    </row>
    <row r="4" spans="1:7" x14ac:dyDescent="0.45">
      <c r="A4" s="14" t="s">
        <v>8</v>
      </c>
      <c r="B4" s="14" t="s">
        <v>7</v>
      </c>
      <c r="D4" s="14">
        <v>100010000</v>
      </c>
      <c r="E4" s="14">
        <v>100010</v>
      </c>
      <c r="F4" s="14">
        <v>101501</v>
      </c>
    </row>
    <row r="5" spans="1:7" x14ac:dyDescent="0.45">
      <c r="A5" s="14" t="s">
        <v>1010</v>
      </c>
      <c r="B5" s="14" t="s">
        <v>7</v>
      </c>
      <c r="D5" s="14">
        <v>0</v>
      </c>
      <c r="E5" s="14">
        <v>101402</v>
      </c>
    </row>
    <row r="6" spans="1:7" x14ac:dyDescent="0.45">
      <c r="A6" s="14" t="s">
        <v>9</v>
      </c>
      <c r="B6" s="14" t="s">
        <v>7</v>
      </c>
      <c r="D6" s="14">
        <v>102200000</v>
      </c>
      <c r="E6" s="14">
        <v>102200</v>
      </c>
      <c r="F6" s="14">
        <v>101402</v>
      </c>
    </row>
    <row r="7" spans="1:7" x14ac:dyDescent="0.45">
      <c r="A7" s="14" t="s">
        <v>10</v>
      </c>
      <c r="B7" s="14" t="s">
        <v>7</v>
      </c>
      <c r="D7" s="14">
        <v>102500000</v>
      </c>
      <c r="E7" s="14">
        <v>102500</v>
      </c>
      <c r="F7" s="14">
        <v>101402</v>
      </c>
    </row>
    <row r="8" spans="1:7" x14ac:dyDescent="0.45">
      <c r="A8" s="14" t="s">
        <v>11</v>
      </c>
      <c r="B8" s="14" t="s">
        <v>7</v>
      </c>
      <c r="D8" s="14">
        <v>103300000</v>
      </c>
      <c r="E8" s="14">
        <v>103300</v>
      </c>
      <c r="F8" s="14">
        <v>101402</v>
      </c>
    </row>
    <row r="9" spans="1:7" x14ac:dyDescent="0.45">
      <c r="A9" s="14" t="s">
        <v>12</v>
      </c>
      <c r="B9" s="14" t="s">
        <v>7</v>
      </c>
      <c r="D9" s="14">
        <v>106600000</v>
      </c>
      <c r="E9" s="14">
        <v>106600</v>
      </c>
      <c r="F9" s="14">
        <v>101402</v>
      </c>
    </row>
    <row r="10" spans="1:7" x14ac:dyDescent="0.45">
      <c r="A10" s="14" t="s">
        <v>13</v>
      </c>
      <c r="B10" s="14" t="s">
        <v>7</v>
      </c>
      <c r="D10" s="14">
        <v>108800000</v>
      </c>
      <c r="E10" s="14">
        <v>108800</v>
      </c>
      <c r="F10" s="14">
        <v>101402</v>
      </c>
    </row>
    <row r="11" spans="1:7" x14ac:dyDescent="0.45">
      <c r="A11" s="14" t="s">
        <v>14</v>
      </c>
      <c r="B11" s="14" t="s">
        <v>15</v>
      </c>
      <c r="D11" s="14">
        <v>110000000</v>
      </c>
      <c r="E11" s="14">
        <v>121000</v>
      </c>
      <c r="F11" s="14" t="s">
        <v>1001</v>
      </c>
    </row>
    <row r="12" spans="1:7" x14ac:dyDescent="0.45">
      <c r="A12" s="14" t="s">
        <v>16</v>
      </c>
      <c r="B12" s="14" t="s">
        <v>15</v>
      </c>
      <c r="D12" s="14">
        <v>111000000</v>
      </c>
      <c r="E12" s="14">
        <v>111000</v>
      </c>
      <c r="F12" s="14" t="s">
        <v>1001</v>
      </c>
    </row>
    <row r="13" spans="1:7" x14ac:dyDescent="0.45">
      <c r="A13" s="14" t="s">
        <v>17</v>
      </c>
      <c r="B13" s="14" t="s">
        <v>15</v>
      </c>
      <c r="D13" s="14">
        <v>114000000</v>
      </c>
      <c r="E13" s="14">
        <v>114000</v>
      </c>
      <c r="F13" s="14" t="s">
        <v>1001</v>
      </c>
    </row>
    <row r="14" spans="1:7" x14ac:dyDescent="0.45">
      <c r="A14" s="14" t="s">
        <v>18</v>
      </c>
      <c r="B14" s="14" t="s">
        <v>15</v>
      </c>
      <c r="D14" s="14">
        <v>115000000</v>
      </c>
      <c r="E14" s="14">
        <v>115000</v>
      </c>
      <c r="F14" s="14" t="s">
        <v>1001</v>
      </c>
    </row>
    <row r="15" spans="1:7" x14ac:dyDescent="0.45">
      <c r="A15" s="14" t="s">
        <v>19</v>
      </c>
      <c r="B15" s="14" t="s">
        <v>20</v>
      </c>
      <c r="D15" s="14">
        <v>0</v>
      </c>
      <c r="E15" s="14">
        <v>120010</v>
      </c>
      <c r="F15" s="14" t="s">
        <v>1001</v>
      </c>
    </row>
    <row r="16" spans="1:7" x14ac:dyDescent="0.45">
      <c r="A16" s="14" t="s">
        <v>21</v>
      </c>
      <c r="B16" s="14" t="s">
        <v>20</v>
      </c>
      <c r="D16" s="14">
        <v>120300000</v>
      </c>
      <c r="E16" s="14">
        <v>120020</v>
      </c>
      <c r="F16" s="14">
        <v>120010</v>
      </c>
    </row>
    <row r="17" spans="1:6" x14ac:dyDescent="0.45">
      <c r="A17" s="14" t="s">
        <v>22</v>
      </c>
      <c r="B17" s="14" t="s">
        <v>20</v>
      </c>
      <c r="D17" s="14">
        <v>120350000</v>
      </c>
      <c r="E17" s="14">
        <v>120030</v>
      </c>
      <c r="F17" s="14">
        <v>120010</v>
      </c>
    </row>
    <row r="18" spans="1:6" x14ac:dyDescent="0.45">
      <c r="A18" s="14" t="s">
        <v>23</v>
      </c>
      <c r="B18" s="14" t="s">
        <v>20</v>
      </c>
      <c r="D18" s="14">
        <v>120400000</v>
      </c>
      <c r="E18" s="14">
        <v>120040</v>
      </c>
      <c r="F18" s="14">
        <v>120010</v>
      </c>
    </row>
    <row r="19" spans="1:6" x14ac:dyDescent="0.45">
      <c r="A19" s="14" t="s">
        <v>24</v>
      </c>
      <c r="B19" s="14" t="s">
        <v>20</v>
      </c>
      <c r="D19" s="14">
        <v>120100000</v>
      </c>
      <c r="E19" s="14">
        <v>120050</v>
      </c>
      <c r="F19" s="14">
        <v>120010</v>
      </c>
    </row>
    <row r="20" spans="1:6" x14ac:dyDescent="0.45">
      <c r="A20" s="14" t="s">
        <v>25</v>
      </c>
      <c r="B20" s="14" t="s">
        <v>20</v>
      </c>
      <c r="D20" s="14">
        <v>120250000</v>
      </c>
      <c r="E20" s="14">
        <v>120060</v>
      </c>
      <c r="F20" s="14">
        <v>120010</v>
      </c>
    </row>
    <row r="21" spans="1:6" x14ac:dyDescent="0.45">
      <c r="A21" s="14" t="s">
        <v>26</v>
      </c>
      <c r="B21" s="14" t="s">
        <v>20</v>
      </c>
      <c r="D21" s="14">
        <v>120030000</v>
      </c>
      <c r="E21" s="14">
        <v>120070</v>
      </c>
      <c r="F21" s="14">
        <v>120010</v>
      </c>
    </row>
    <row r="22" spans="1:6" x14ac:dyDescent="0.45">
      <c r="A22" s="14" t="s">
        <v>27</v>
      </c>
      <c r="B22" s="14" t="s">
        <v>20</v>
      </c>
      <c r="D22" s="14">
        <v>120900000</v>
      </c>
      <c r="E22" s="14">
        <v>120080</v>
      </c>
      <c r="F22" s="14">
        <v>120010</v>
      </c>
    </row>
    <row r="23" spans="1:6" x14ac:dyDescent="0.45">
      <c r="A23" s="14" t="s">
        <v>28</v>
      </c>
      <c r="B23" s="14" t="s">
        <v>20</v>
      </c>
      <c r="D23" s="14">
        <v>0</v>
      </c>
      <c r="E23" s="14">
        <v>120090</v>
      </c>
      <c r="F23" s="14">
        <v>120010</v>
      </c>
    </row>
    <row r="24" spans="1:6" x14ac:dyDescent="0.45">
      <c r="A24" s="14" t="s">
        <v>29</v>
      </c>
      <c r="B24" s="14" t="s">
        <v>20</v>
      </c>
      <c r="D24" s="14">
        <v>0</v>
      </c>
      <c r="E24" s="14">
        <v>120100</v>
      </c>
      <c r="F24" s="14">
        <v>120010</v>
      </c>
    </row>
    <row r="25" spans="1:6" x14ac:dyDescent="0.45">
      <c r="A25" s="14" t="s">
        <v>30</v>
      </c>
      <c r="B25" s="14" t="s">
        <v>20</v>
      </c>
      <c r="D25" s="14">
        <v>0</v>
      </c>
      <c r="E25" s="14">
        <v>120120</v>
      </c>
      <c r="F25" s="14">
        <v>120010</v>
      </c>
    </row>
    <row r="26" spans="1:6" x14ac:dyDescent="0.45">
      <c r="A26" s="14" t="s">
        <v>31</v>
      </c>
      <c r="B26" s="14" t="s">
        <v>20</v>
      </c>
      <c r="D26" s="14">
        <v>0</v>
      </c>
      <c r="E26" s="14">
        <v>120130</v>
      </c>
      <c r="F26" s="14">
        <v>120010</v>
      </c>
    </row>
    <row r="27" spans="1:6" x14ac:dyDescent="0.45">
      <c r="A27" s="14" t="s">
        <v>32</v>
      </c>
      <c r="B27" s="14" t="s">
        <v>20</v>
      </c>
      <c r="D27" s="14">
        <v>120600000</v>
      </c>
      <c r="E27" s="14">
        <v>120140</v>
      </c>
      <c r="F27" s="14">
        <v>120010</v>
      </c>
    </row>
    <row r="28" spans="1:6" x14ac:dyDescent="0.45">
      <c r="A28" s="14" t="s">
        <v>33</v>
      </c>
      <c r="B28" s="14" t="s">
        <v>20</v>
      </c>
      <c r="D28" s="14">
        <v>120200000</v>
      </c>
      <c r="E28" s="14">
        <v>120150</v>
      </c>
      <c r="F28" s="14">
        <v>120010</v>
      </c>
    </row>
    <row r="29" spans="1:6" x14ac:dyDescent="0.45">
      <c r="A29" s="14" t="s">
        <v>34</v>
      </c>
      <c r="B29" s="14" t="s">
        <v>20</v>
      </c>
      <c r="D29" s="14">
        <v>0</v>
      </c>
      <c r="E29" s="14">
        <v>120160</v>
      </c>
      <c r="F29" s="14">
        <v>120010</v>
      </c>
    </row>
    <row r="30" spans="1:6" x14ac:dyDescent="0.45">
      <c r="A30" s="14" t="s">
        <v>35</v>
      </c>
      <c r="B30" s="14" t="s">
        <v>20</v>
      </c>
      <c r="D30" s="14">
        <v>120510000</v>
      </c>
      <c r="E30" s="14">
        <v>120170</v>
      </c>
      <c r="F30" s="14">
        <v>120010</v>
      </c>
    </row>
    <row r="31" spans="1:6" x14ac:dyDescent="0.45">
      <c r="A31" s="14" t="s">
        <v>36</v>
      </c>
      <c r="B31" s="14" t="s">
        <v>20</v>
      </c>
      <c r="D31" s="14">
        <v>120010000</v>
      </c>
      <c r="E31" s="14">
        <v>120180</v>
      </c>
      <c r="F31" s="14">
        <v>120010</v>
      </c>
    </row>
    <row r="32" spans="1:6" x14ac:dyDescent="0.45">
      <c r="A32" s="14" t="s">
        <v>37</v>
      </c>
      <c r="B32" s="14" t="s">
        <v>20</v>
      </c>
      <c r="D32" s="14">
        <v>120000000</v>
      </c>
      <c r="E32" s="14">
        <v>120190</v>
      </c>
      <c r="F32" s="14">
        <v>120010</v>
      </c>
    </row>
    <row r="33" spans="1:6" x14ac:dyDescent="0.45">
      <c r="A33" s="14" t="s">
        <v>38</v>
      </c>
      <c r="B33" s="14" t="s">
        <v>20</v>
      </c>
      <c r="D33" s="14">
        <v>120020000</v>
      </c>
      <c r="E33" s="14">
        <v>120200</v>
      </c>
      <c r="F33" s="14">
        <v>120010</v>
      </c>
    </row>
    <row r="34" spans="1:6" x14ac:dyDescent="0.45">
      <c r="A34" s="14" t="s">
        <v>39</v>
      </c>
      <c r="B34" s="14" t="s">
        <v>20</v>
      </c>
      <c r="D34" s="14">
        <v>0</v>
      </c>
      <c r="E34" s="14">
        <v>120220</v>
      </c>
      <c r="F34" s="14">
        <v>120010</v>
      </c>
    </row>
    <row r="35" spans="1:6" x14ac:dyDescent="0.45">
      <c r="A35" s="14" t="s">
        <v>40</v>
      </c>
      <c r="B35" s="14" t="s">
        <v>20</v>
      </c>
      <c r="D35" s="14">
        <v>120800000</v>
      </c>
      <c r="E35" s="14">
        <v>120230</v>
      </c>
      <c r="F35" s="14">
        <v>120010</v>
      </c>
    </row>
    <row r="36" spans="1:6" x14ac:dyDescent="0.45">
      <c r="A36" s="14" t="s">
        <v>41</v>
      </c>
      <c r="B36" s="14" t="s">
        <v>20</v>
      </c>
      <c r="D36" s="14">
        <v>120500000</v>
      </c>
      <c r="E36" s="14">
        <v>120240</v>
      </c>
      <c r="F36" s="14">
        <v>120010</v>
      </c>
    </row>
    <row r="37" spans="1:6" x14ac:dyDescent="0.45">
      <c r="A37" s="14" t="s">
        <v>42</v>
      </c>
      <c r="B37" s="14" t="s">
        <v>20</v>
      </c>
      <c r="D37" s="14">
        <v>0</v>
      </c>
      <c r="E37" s="14">
        <v>120250</v>
      </c>
      <c r="F37" s="14">
        <v>120010</v>
      </c>
    </row>
    <row r="38" spans="1:6" x14ac:dyDescent="0.45">
      <c r="A38" s="14" t="s">
        <v>43</v>
      </c>
      <c r="B38" s="14" t="s">
        <v>20</v>
      </c>
      <c r="D38" s="14">
        <v>120050000</v>
      </c>
      <c r="E38" s="14">
        <v>120190</v>
      </c>
      <c r="F38" s="14" t="s">
        <v>1001</v>
      </c>
    </row>
    <row r="39" spans="1:6" x14ac:dyDescent="0.45">
      <c r="A39" s="14" t="s">
        <v>44</v>
      </c>
      <c r="B39" s="14" t="s">
        <v>20</v>
      </c>
      <c r="D39" s="14">
        <v>0</v>
      </c>
      <c r="E39" s="14">
        <v>120510</v>
      </c>
      <c r="F39" s="14" t="s">
        <v>1001</v>
      </c>
    </row>
    <row r="40" spans="1:6" x14ac:dyDescent="0.45">
      <c r="A40" s="14" t="s">
        <v>45</v>
      </c>
      <c r="B40" s="14" t="s">
        <v>20</v>
      </c>
      <c r="D40" s="14">
        <v>0</v>
      </c>
      <c r="E40" s="14">
        <v>120520</v>
      </c>
      <c r="F40" s="14">
        <v>120510</v>
      </c>
    </row>
    <row r="41" spans="1:6" x14ac:dyDescent="0.45">
      <c r="A41" s="14" t="s">
        <v>46</v>
      </c>
      <c r="B41" s="14" t="s">
        <v>20</v>
      </c>
      <c r="D41" s="14">
        <v>0</v>
      </c>
      <c r="E41" s="14">
        <v>120530</v>
      </c>
      <c r="F41" s="14">
        <v>120510</v>
      </c>
    </row>
    <row r="42" spans="1:6" x14ac:dyDescent="0.45">
      <c r="A42" s="14" t="s">
        <v>47</v>
      </c>
      <c r="B42" s="14" t="s">
        <v>20</v>
      </c>
      <c r="D42" s="14">
        <v>0</v>
      </c>
      <c r="E42" s="14">
        <v>120540</v>
      </c>
      <c r="F42" s="14">
        <v>120510</v>
      </c>
    </row>
    <row r="43" spans="1:6" x14ac:dyDescent="0.45">
      <c r="A43" s="14" t="s">
        <v>48</v>
      </c>
      <c r="B43" s="14" t="s">
        <v>20</v>
      </c>
      <c r="D43" s="14">
        <v>0</v>
      </c>
      <c r="E43" s="14">
        <v>120550</v>
      </c>
      <c r="F43" s="14">
        <v>120510</v>
      </c>
    </row>
    <row r="44" spans="1:6" x14ac:dyDescent="0.45">
      <c r="A44" s="14" t="s">
        <v>49</v>
      </c>
      <c r="B44" s="14" t="s">
        <v>20</v>
      </c>
      <c r="D44" s="14">
        <v>0</v>
      </c>
      <c r="E44" s="14">
        <v>120560</v>
      </c>
      <c r="F44" s="14">
        <v>120510</v>
      </c>
    </row>
    <row r="45" spans="1:6" x14ac:dyDescent="0.45">
      <c r="A45" s="14" t="s">
        <v>50</v>
      </c>
      <c r="B45" s="14" t="s">
        <v>20</v>
      </c>
      <c r="D45" s="14">
        <v>0</v>
      </c>
      <c r="E45" s="14">
        <v>120570</v>
      </c>
      <c r="F45" s="14">
        <v>120510</v>
      </c>
    </row>
    <row r="46" spans="1:6" x14ac:dyDescent="0.45">
      <c r="A46" s="14" t="s">
        <v>998</v>
      </c>
      <c r="B46" s="14" t="s">
        <v>20</v>
      </c>
      <c r="D46" s="14">
        <v>0</v>
      </c>
      <c r="E46" s="14">
        <v>120710</v>
      </c>
      <c r="F46" s="14" t="s">
        <v>1001</v>
      </c>
    </row>
    <row r="47" spans="1:6" x14ac:dyDescent="0.45">
      <c r="A47" s="14" t="s">
        <v>52</v>
      </c>
      <c r="B47" s="14" t="s">
        <v>20</v>
      </c>
      <c r="D47" s="14">
        <v>0</v>
      </c>
      <c r="E47" s="14">
        <v>120720</v>
      </c>
      <c r="F47" s="14">
        <v>120710</v>
      </c>
    </row>
    <row r="48" spans="1:6" x14ac:dyDescent="0.45">
      <c r="A48" s="14" t="s">
        <v>54</v>
      </c>
      <c r="B48" s="14" t="s">
        <v>20</v>
      </c>
      <c r="D48" s="14">
        <v>0</v>
      </c>
      <c r="E48" s="14">
        <v>120730</v>
      </c>
      <c r="F48" s="14">
        <v>120710</v>
      </c>
    </row>
    <row r="49" spans="1:7" x14ac:dyDescent="0.45">
      <c r="A49" s="14" t="s">
        <v>51</v>
      </c>
      <c r="B49" s="14" t="s">
        <v>20</v>
      </c>
      <c r="D49" s="14">
        <v>0</v>
      </c>
      <c r="E49" s="14">
        <v>120810</v>
      </c>
      <c r="F49" s="14" t="s">
        <v>1001</v>
      </c>
    </row>
    <row r="50" spans="1:7" x14ac:dyDescent="0.45">
      <c r="A50" s="14" t="s">
        <v>53</v>
      </c>
      <c r="B50" s="14" t="s">
        <v>20</v>
      </c>
      <c r="D50" s="14">
        <v>0</v>
      </c>
      <c r="E50" s="14">
        <v>120820</v>
      </c>
      <c r="F50" s="14">
        <v>120810</v>
      </c>
    </row>
    <row r="51" spans="1:7" x14ac:dyDescent="0.45">
      <c r="A51" s="14" t="s">
        <v>55</v>
      </c>
      <c r="B51" s="14" t="s">
        <v>20</v>
      </c>
      <c r="D51" s="14">
        <v>120950000</v>
      </c>
      <c r="E51" s="14">
        <v>120830</v>
      </c>
      <c r="F51" s="14">
        <v>120810</v>
      </c>
    </row>
    <row r="52" spans="1:7" x14ac:dyDescent="0.45">
      <c r="A52" s="14" t="s">
        <v>61</v>
      </c>
      <c r="B52" s="14" t="s">
        <v>20</v>
      </c>
      <c r="D52" s="14">
        <v>128000000</v>
      </c>
      <c r="E52" s="14">
        <v>128000</v>
      </c>
      <c r="F52" s="14" t="s">
        <v>1001</v>
      </c>
    </row>
    <row r="53" spans="1:7" x14ac:dyDescent="0.45">
      <c r="A53" s="14" t="s">
        <v>63</v>
      </c>
      <c r="B53" s="14" t="s">
        <v>20</v>
      </c>
      <c r="D53" s="14">
        <v>129000000</v>
      </c>
      <c r="E53" s="14">
        <v>129000</v>
      </c>
      <c r="F53" s="14" t="s">
        <v>1001</v>
      </c>
    </row>
    <row r="54" spans="1:7" x14ac:dyDescent="0.45">
      <c r="A54" s="14" t="s">
        <v>1510</v>
      </c>
      <c r="B54" s="14" t="s">
        <v>20</v>
      </c>
      <c r="D54" s="14">
        <v>0</v>
      </c>
      <c r="E54" s="14">
        <v>129900</v>
      </c>
    </row>
    <row r="55" spans="1:7" x14ac:dyDescent="0.45">
      <c r="A55" s="14" t="s">
        <v>56</v>
      </c>
      <c r="B55" s="14" t="s">
        <v>20</v>
      </c>
      <c r="D55" s="14">
        <v>120970000</v>
      </c>
      <c r="E55" s="14">
        <v>129901</v>
      </c>
      <c r="F55" s="14">
        <v>129900</v>
      </c>
      <c r="G55" s="14" t="s">
        <v>982</v>
      </c>
    </row>
    <row r="56" spans="1:7" x14ac:dyDescent="0.45">
      <c r="A56" s="14" t="s">
        <v>58</v>
      </c>
      <c r="B56" s="14" t="s">
        <v>20</v>
      </c>
      <c r="D56" s="14">
        <v>120990000</v>
      </c>
      <c r="E56" s="14">
        <v>129902</v>
      </c>
      <c r="F56" s="14">
        <v>129900</v>
      </c>
      <c r="G56" s="14" t="s">
        <v>982</v>
      </c>
    </row>
    <row r="57" spans="1:7" x14ac:dyDescent="0.45">
      <c r="A57" s="14" t="s">
        <v>60</v>
      </c>
      <c r="B57" s="14" t="s">
        <v>20</v>
      </c>
      <c r="D57" s="14">
        <v>125000000</v>
      </c>
      <c r="E57" s="14">
        <v>129903</v>
      </c>
      <c r="F57" s="14">
        <v>129900</v>
      </c>
      <c r="G57" s="14" t="s">
        <v>1511</v>
      </c>
    </row>
    <row r="58" spans="1:7" x14ac:dyDescent="0.45">
      <c r="A58" s="14" t="s">
        <v>62</v>
      </c>
      <c r="B58" s="14" t="s">
        <v>20</v>
      </c>
      <c r="D58" s="14">
        <v>128500000</v>
      </c>
      <c r="E58" s="14">
        <v>129904</v>
      </c>
      <c r="F58" s="14">
        <v>129900</v>
      </c>
      <c r="G58" s="14" t="s">
        <v>1512</v>
      </c>
    </row>
    <row r="59" spans="1:7" x14ac:dyDescent="0.45">
      <c r="A59" s="14" t="s">
        <v>64</v>
      </c>
      <c r="B59" s="14" t="s">
        <v>20</v>
      </c>
      <c r="D59" s="14">
        <v>129990000</v>
      </c>
      <c r="E59" s="14">
        <v>129905</v>
      </c>
      <c r="F59" s="14">
        <v>129900</v>
      </c>
      <c r="G59" s="14" t="s">
        <v>982</v>
      </c>
    </row>
    <row r="60" spans="1:7" x14ac:dyDescent="0.45">
      <c r="A60" s="14" t="s">
        <v>1552</v>
      </c>
      <c r="B60" s="14" t="s">
        <v>20</v>
      </c>
      <c r="D60" s="14">
        <v>0</v>
      </c>
      <c r="E60" s="14">
        <v>128100</v>
      </c>
      <c r="G60" s="14" t="s">
        <v>1555</v>
      </c>
    </row>
    <row r="61" spans="1:7" x14ac:dyDescent="0.45">
      <c r="A61" s="14" t="s">
        <v>65</v>
      </c>
      <c r="B61" s="14" t="s">
        <v>66</v>
      </c>
      <c r="D61" s="14">
        <v>140000000</v>
      </c>
      <c r="E61" s="14">
        <v>140000</v>
      </c>
      <c r="F61" s="14" t="s">
        <v>1001</v>
      </c>
    </row>
    <row r="62" spans="1:7" x14ac:dyDescent="0.45">
      <c r="A62" s="14" t="s">
        <v>67</v>
      </c>
      <c r="B62" s="14" t="s">
        <v>66</v>
      </c>
      <c r="D62" s="14">
        <v>141000000</v>
      </c>
      <c r="E62" s="14">
        <v>143000</v>
      </c>
      <c r="F62" s="14" t="s">
        <v>1001</v>
      </c>
    </row>
    <row r="63" spans="1:7" x14ac:dyDescent="0.45">
      <c r="A63" s="14" t="s">
        <v>68</v>
      </c>
      <c r="B63" s="14" t="s">
        <v>66</v>
      </c>
      <c r="D63" s="14">
        <v>142000000</v>
      </c>
      <c r="E63" s="14">
        <v>142000</v>
      </c>
      <c r="F63" s="14" t="s">
        <v>1001</v>
      </c>
    </row>
    <row r="64" spans="1:7" x14ac:dyDescent="0.45">
      <c r="A64" s="14" t="s">
        <v>69</v>
      </c>
      <c r="B64" s="14" t="s">
        <v>66</v>
      </c>
      <c r="D64" s="14">
        <v>147000000</v>
      </c>
      <c r="E64" s="14">
        <v>147000</v>
      </c>
      <c r="F64" s="14" t="s">
        <v>1001</v>
      </c>
    </row>
    <row r="65" spans="1:7" x14ac:dyDescent="0.45">
      <c r="A65" s="14" t="s">
        <v>70</v>
      </c>
      <c r="B65" s="14" t="s">
        <v>66</v>
      </c>
      <c r="D65" s="14">
        <v>147600000</v>
      </c>
      <c r="E65" s="14">
        <v>147600</v>
      </c>
      <c r="F65" s="14" t="s">
        <v>1001</v>
      </c>
    </row>
    <row r="66" spans="1:7" x14ac:dyDescent="0.45">
      <c r="A66" s="14" t="s">
        <v>71</v>
      </c>
      <c r="B66" s="14" t="s">
        <v>66</v>
      </c>
      <c r="D66" s="14">
        <v>147700000</v>
      </c>
      <c r="E66" s="14">
        <v>147700</v>
      </c>
      <c r="F66" s="14" t="s">
        <v>1001</v>
      </c>
    </row>
    <row r="67" spans="1:7" x14ac:dyDescent="0.45">
      <c r="A67" s="14" t="s">
        <v>1522</v>
      </c>
      <c r="B67" s="14" t="s">
        <v>57</v>
      </c>
      <c r="D67" s="14">
        <v>0</v>
      </c>
      <c r="E67" s="14">
        <v>159900</v>
      </c>
    </row>
    <row r="68" spans="1:7" x14ac:dyDescent="0.45">
      <c r="A68" s="14" t="s">
        <v>59</v>
      </c>
      <c r="B68" s="14" t="s">
        <v>57</v>
      </c>
      <c r="D68" s="14">
        <v>121000000</v>
      </c>
      <c r="E68" s="24">
        <v>159901</v>
      </c>
      <c r="F68" s="14">
        <v>159900</v>
      </c>
      <c r="G68" s="14" t="s">
        <v>982</v>
      </c>
    </row>
    <row r="69" spans="1:7" x14ac:dyDescent="0.45">
      <c r="A69" s="14" t="s">
        <v>72</v>
      </c>
      <c r="B69" s="14" t="s">
        <v>57</v>
      </c>
      <c r="C69" s="14">
        <f>E69+50</f>
        <v>152050</v>
      </c>
      <c r="D69" s="14" t="s">
        <v>1516</v>
      </c>
      <c r="E69" s="14">
        <v>152000</v>
      </c>
      <c r="F69" s="14" t="s">
        <v>1001</v>
      </c>
    </row>
    <row r="70" spans="1:7" x14ac:dyDescent="0.45">
      <c r="A70" s="14" t="s">
        <v>73</v>
      </c>
      <c r="B70" s="14" t="s">
        <v>57</v>
      </c>
      <c r="C70" s="14">
        <f>E70+50</f>
        <v>152060</v>
      </c>
      <c r="D70" s="14">
        <v>0</v>
      </c>
      <c r="E70" s="14">
        <v>152010</v>
      </c>
      <c r="F70" s="14">
        <v>152000</v>
      </c>
    </row>
    <row r="71" spans="1:7" x14ac:dyDescent="0.45">
      <c r="A71" s="14" t="s">
        <v>74</v>
      </c>
      <c r="B71" s="14" t="s">
        <v>57</v>
      </c>
      <c r="C71" s="14">
        <f>E71+50</f>
        <v>152070</v>
      </c>
      <c r="D71" s="14">
        <v>0</v>
      </c>
      <c r="E71" s="14">
        <v>152020</v>
      </c>
      <c r="F71" s="14">
        <v>152000</v>
      </c>
    </row>
    <row r="72" spans="1:7" x14ac:dyDescent="0.45">
      <c r="A72" s="14" t="s">
        <v>75</v>
      </c>
      <c r="B72" s="14" t="s">
        <v>57</v>
      </c>
      <c r="C72" s="14">
        <f>E72+50</f>
        <v>152080</v>
      </c>
      <c r="D72" s="14">
        <v>0</v>
      </c>
      <c r="E72" s="14">
        <v>152030</v>
      </c>
      <c r="F72" s="14">
        <v>152000</v>
      </c>
    </row>
    <row r="73" spans="1:7" x14ac:dyDescent="0.45">
      <c r="A73" s="14" t="str">
        <f>CONCATENATE(A69," - Acc Dep")</f>
        <v>Leasehold Improvements - Acc Dep</v>
      </c>
      <c r="B73" s="14" t="s">
        <v>57</v>
      </c>
      <c r="C73" s="14">
        <v>2000</v>
      </c>
      <c r="D73" s="14">
        <v>0</v>
      </c>
      <c r="E73" s="14">
        <f>E69+1</f>
        <v>152001</v>
      </c>
      <c r="F73" s="14" t="s">
        <v>1001</v>
      </c>
    </row>
    <row r="74" spans="1:7" x14ac:dyDescent="0.45">
      <c r="A74" s="14" t="str">
        <f>CONCATENATE(A70," - Acc Dep")</f>
        <v>Leasehold Improvements - MOR - Acc Dep</v>
      </c>
      <c r="B74" s="14" t="s">
        <v>57</v>
      </c>
      <c r="C74" s="14">
        <v>2100</v>
      </c>
      <c r="D74" s="14">
        <v>0</v>
      </c>
      <c r="E74" s="14">
        <f>E70+1</f>
        <v>152011</v>
      </c>
      <c r="F74" s="14">
        <f>E73</f>
        <v>152001</v>
      </c>
    </row>
    <row r="75" spans="1:7" x14ac:dyDescent="0.45">
      <c r="A75" s="14" t="str">
        <f>CONCATENATE(A71," - Acc Dep")</f>
        <v>Leasehold Improvements - NBR - Acc Dep</v>
      </c>
      <c r="B75" s="14" t="s">
        <v>57</v>
      </c>
      <c r="C75" s="14">
        <v>2200</v>
      </c>
      <c r="D75" s="14">
        <v>0</v>
      </c>
      <c r="E75" s="14">
        <f>E71+1</f>
        <v>152021</v>
      </c>
      <c r="F75" s="14">
        <f>F74</f>
        <v>152001</v>
      </c>
    </row>
    <row r="76" spans="1:7" x14ac:dyDescent="0.45">
      <c r="A76" s="14" t="str">
        <f>CONCATENATE(A72," - Acc Dep")</f>
        <v>Leasehold Improvements - VEL - Acc Dep</v>
      </c>
      <c r="B76" s="14" t="s">
        <v>57</v>
      </c>
      <c r="C76" s="14">
        <v>2300</v>
      </c>
      <c r="D76" s="14">
        <v>0</v>
      </c>
      <c r="E76" s="14">
        <f>E72+1</f>
        <v>152031</v>
      </c>
      <c r="F76" s="14">
        <f>F75</f>
        <v>152001</v>
      </c>
    </row>
    <row r="77" spans="1:7" x14ac:dyDescent="0.45">
      <c r="A77" s="14" t="s">
        <v>76</v>
      </c>
      <c r="B77" s="14" t="s">
        <v>57</v>
      </c>
      <c r="C77" s="14">
        <f t="shared" ref="C77:C100" si="0">E77+50</f>
        <v>153050</v>
      </c>
      <c r="D77" s="14" t="s">
        <v>1508</v>
      </c>
      <c r="E77" s="14">
        <v>153000</v>
      </c>
      <c r="F77" s="14" t="s">
        <v>1001</v>
      </c>
    </row>
    <row r="78" spans="1:7" x14ac:dyDescent="0.45">
      <c r="A78" s="14" t="s">
        <v>77</v>
      </c>
      <c r="B78" s="14" t="s">
        <v>57</v>
      </c>
      <c r="C78" s="14">
        <f t="shared" si="0"/>
        <v>153060</v>
      </c>
      <c r="D78" s="14">
        <v>0</v>
      </c>
      <c r="E78" s="14">
        <v>153010</v>
      </c>
      <c r="F78" s="14">
        <v>153000</v>
      </c>
    </row>
    <row r="79" spans="1:7" x14ac:dyDescent="0.45">
      <c r="A79" s="14" t="s">
        <v>78</v>
      </c>
      <c r="B79" s="14" t="s">
        <v>57</v>
      </c>
      <c r="C79" s="14">
        <f t="shared" si="0"/>
        <v>153070</v>
      </c>
      <c r="D79" s="14">
        <v>0</v>
      </c>
      <c r="E79" s="14">
        <v>153020</v>
      </c>
      <c r="F79" s="14">
        <v>153000</v>
      </c>
    </row>
    <row r="80" spans="1:7" x14ac:dyDescent="0.45">
      <c r="A80" s="14" t="s">
        <v>79</v>
      </c>
      <c r="B80" s="14" t="s">
        <v>57</v>
      </c>
      <c r="C80" s="14">
        <f t="shared" si="0"/>
        <v>153080</v>
      </c>
      <c r="D80" s="14">
        <v>0</v>
      </c>
      <c r="E80" s="14">
        <v>153030</v>
      </c>
      <c r="F80" s="14">
        <v>153000</v>
      </c>
    </row>
    <row r="81" spans="1:6" x14ac:dyDescent="0.45">
      <c r="A81" s="14" t="s">
        <v>80</v>
      </c>
      <c r="B81" s="14" t="s">
        <v>57</v>
      </c>
      <c r="C81" s="14">
        <f t="shared" si="0"/>
        <v>153090</v>
      </c>
      <c r="D81" s="14">
        <v>0</v>
      </c>
      <c r="E81" s="14">
        <v>153040</v>
      </c>
      <c r="F81" s="14">
        <v>153000</v>
      </c>
    </row>
    <row r="82" spans="1:6" x14ac:dyDescent="0.45">
      <c r="A82" s="14" t="s">
        <v>81</v>
      </c>
      <c r="B82" s="14" t="s">
        <v>57</v>
      </c>
      <c r="C82" s="14">
        <f t="shared" si="0"/>
        <v>153100</v>
      </c>
      <c r="D82" s="14">
        <v>0</v>
      </c>
      <c r="E82" s="14">
        <v>153050</v>
      </c>
      <c r="F82" s="14">
        <v>153000</v>
      </c>
    </row>
    <row r="83" spans="1:6" x14ac:dyDescent="0.45">
      <c r="A83" s="14" t="s">
        <v>82</v>
      </c>
      <c r="B83" s="14" t="s">
        <v>57</v>
      </c>
      <c r="C83" s="14">
        <f t="shared" si="0"/>
        <v>153110</v>
      </c>
      <c r="D83" s="14">
        <v>0</v>
      </c>
      <c r="E83" s="14">
        <v>153060</v>
      </c>
      <c r="F83" s="14">
        <v>153000</v>
      </c>
    </row>
    <row r="84" spans="1:6" x14ac:dyDescent="0.45">
      <c r="A84" s="14" t="s">
        <v>83</v>
      </c>
      <c r="B84" s="14" t="s">
        <v>57</v>
      </c>
      <c r="C84" s="14">
        <f t="shared" si="0"/>
        <v>153120</v>
      </c>
      <c r="D84" s="14">
        <v>0</v>
      </c>
      <c r="E84" s="14">
        <v>153070</v>
      </c>
      <c r="F84" s="14">
        <v>153000</v>
      </c>
    </row>
    <row r="85" spans="1:6" x14ac:dyDescent="0.45">
      <c r="A85" s="14" t="s">
        <v>84</v>
      </c>
      <c r="B85" s="14" t="s">
        <v>57</v>
      </c>
      <c r="C85" s="14">
        <f t="shared" si="0"/>
        <v>153130</v>
      </c>
      <c r="D85" s="14">
        <v>0</v>
      </c>
      <c r="E85" s="14">
        <v>153080</v>
      </c>
      <c r="F85" s="14">
        <v>153000</v>
      </c>
    </row>
    <row r="86" spans="1:6" x14ac:dyDescent="0.45">
      <c r="A86" s="14" t="s">
        <v>85</v>
      </c>
      <c r="B86" s="14" t="s">
        <v>57</v>
      </c>
      <c r="C86" s="14">
        <f t="shared" si="0"/>
        <v>153140</v>
      </c>
      <c r="D86" s="14">
        <v>0</v>
      </c>
      <c r="E86" s="14">
        <v>153090</v>
      </c>
      <c r="F86" s="14">
        <v>153000</v>
      </c>
    </row>
    <row r="87" spans="1:6" x14ac:dyDescent="0.45">
      <c r="A87" s="14" t="s">
        <v>86</v>
      </c>
      <c r="B87" s="14" t="s">
        <v>57</v>
      </c>
      <c r="C87" s="14">
        <f t="shared" si="0"/>
        <v>153150</v>
      </c>
      <c r="D87" s="14">
        <v>0</v>
      </c>
      <c r="E87" s="14">
        <v>153100</v>
      </c>
      <c r="F87" s="14">
        <v>153000</v>
      </c>
    </row>
    <row r="88" spans="1:6" x14ac:dyDescent="0.45">
      <c r="A88" s="14" t="s">
        <v>87</v>
      </c>
      <c r="B88" s="14" t="s">
        <v>57</v>
      </c>
      <c r="C88" s="14">
        <f t="shared" si="0"/>
        <v>153160</v>
      </c>
      <c r="D88" s="14">
        <v>0</v>
      </c>
      <c r="E88" s="14">
        <v>153110</v>
      </c>
      <c r="F88" s="14">
        <v>153000</v>
      </c>
    </row>
    <row r="89" spans="1:6" x14ac:dyDescent="0.45">
      <c r="A89" s="14" t="s">
        <v>88</v>
      </c>
      <c r="B89" s="14" t="s">
        <v>57</v>
      </c>
      <c r="C89" s="14">
        <f t="shared" si="0"/>
        <v>153170</v>
      </c>
      <c r="D89" s="14">
        <v>0</v>
      </c>
      <c r="E89" s="14">
        <v>153120</v>
      </c>
      <c r="F89" s="14">
        <v>153000</v>
      </c>
    </row>
    <row r="90" spans="1:6" x14ac:dyDescent="0.45">
      <c r="A90" s="14" t="s">
        <v>89</v>
      </c>
      <c r="B90" s="14" t="s">
        <v>57</v>
      </c>
      <c r="C90" s="14">
        <f t="shared" si="0"/>
        <v>153180</v>
      </c>
      <c r="D90" s="14">
        <v>120960000</v>
      </c>
      <c r="E90" s="14">
        <v>153130</v>
      </c>
      <c r="F90" s="14">
        <v>153000</v>
      </c>
    </row>
    <row r="91" spans="1:6" x14ac:dyDescent="0.45">
      <c r="A91" s="14" t="s">
        <v>90</v>
      </c>
      <c r="B91" s="14" t="s">
        <v>57</v>
      </c>
      <c r="C91" s="14">
        <f t="shared" si="0"/>
        <v>153190</v>
      </c>
      <c r="D91" s="14">
        <v>0</v>
      </c>
      <c r="E91" s="14">
        <v>153140</v>
      </c>
      <c r="F91" s="14">
        <v>153000</v>
      </c>
    </row>
    <row r="92" spans="1:6" x14ac:dyDescent="0.45">
      <c r="A92" s="14" t="s">
        <v>91</v>
      </c>
      <c r="B92" s="14" t="s">
        <v>57</v>
      </c>
      <c r="C92" s="14">
        <f t="shared" si="0"/>
        <v>153200</v>
      </c>
      <c r="D92" s="14">
        <v>0</v>
      </c>
      <c r="E92" s="14">
        <v>153150</v>
      </c>
      <c r="F92" s="14">
        <v>153000</v>
      </c>
    </row>
    <row r="93" spans="1:6" x14ac:dyDescent="0.45">
      <c r="A93" s="14" t="s">
        <v>92</v>
      </c>
      <c r="B93" s="14" t="s">
        <v>57</v>
      </c>
      <c r="C93" s="14">
        <f t="shared" si="0"/>
        <v>153210</v>
      </c>
      <c r="D93" s="14">
        <v>0</v>
      </c>
      <c r="E93" s="14">
        <v>153160</v>
      </c>
      <c r="F93" s="14">
        <v>153000</v>
      </c>
    </row>
    <row r="94" spans="1:6" x14ac:dyDescent="0.45">
      <c r="A94" s="14" t="s">
        <v>93</v>
      </c>
      <c r="B94" s="14" t="s">
        <v>57</v>
      </c>
      <c r="C94" s="14">
        <f t="shared" si="0"/>
        <v>153220</v>
      </c>
      <c r="D94" s="14">
        <v>0</v>
      </c>
      <c r="E94" s="14">
        <v>153170</v>
      </c>
      <c r="F94" s="14">
        <v>153000</v>
      </c>
    </row>
    <row r="95" spans="1:6" x14ac:dyDescent="0.45">
      <c r="A95" s="14" t="s">
        <v>94</v>
      </c>
      <c r="B95" s="14" t="s">
        <v>57</v>
      </c>
      <c r="C95" s="14">
        <f t="shared" si="0"/>
        <v>153230</v>
      </c>
      <c r="D95" s="14">
        <v>0</v>
      </c>
      <c r="E95" s="14">
        <v>153180</v>
      </c>
      <c r="F95" s="14">
        <v>153000</v>
      </c>
    </row>
    <row r="96" spans="1:6" x14ac:dyDescent="0.45">
      <c r="A96" s="14" t="s">
        <v>95</v>
      </c>
      <c r="B96" s="14" t="s">
        <v>57</v>
      </c>
      <c r="C96" s="14">
        <f t="shared" si="0"/>
        <v>153240</v>
      </c>
      <c r="D96" s="14">
        <v>0</v>
      </c>
      <c r="E96" s="14">
        <v>153190</v>
      </c>
      <c r="F96" s="14">
        <v>153000</v>
      </c>
    </row>
    <row r="97" spans="1:6" x14ac:dyDescent="0.45">
      <c r="A97" s="14" t="s">
        <v>96</v>
      </c>
      <c r="B97" s="14" t="s">
        <v>57</v>
      </c>
      <c r="C97" s="14">
        <f t="shared" si="0"/>
        <v>153250</v>
      </c>
      <c r="D97" s="14">
        <v>0</v>
      </c>
      <c r="E97" s="14">
        <v>153200</v>
      </c>
      <c r="F97" s="14">
        <v>153000</v>
      </c>
    </row>
    <row r="98" spans="1:6" x14ac:dyDescent="0.45">
      <c r="A98" s="14" t="s">
        <v>97</v>
      </c>
      <c r="B98" s="14" t="s">
        <v>57</v>
      </c>
      <c r="C98" s="14">
        <f t="shared" si="0"/>
        <v>153260</v>
      </c>
      <c r="D98" s="14">
        <v>0</v>
      </c>
      <c r="E98" s="14">
        <v>153210</v>
      </c>
      <c r="F98" s="14">
        <v>153000</v>
      </c>
    </row>
    <row r="99" spans="1:6" x14ac:dyDescent="0.45">
      <c r="A99" s="14" t="s">
        <v>98</v>
      </c>
      <c r="B99" s="14" t="s">
        <v>57</v>
      </c>
      <c r="C99" s="14">
        <f t="shared" si="0"/>
        <v>153270</v>
      </c>
      <c r="D99" s="14">
        <v>0</v>
      </c>
      <c r="E99" s="14">
        <v>153220</v>
      </c>
      <c r="F99" s="14">
        <v>153000</v>
      </c>
    </row>
    <row r="100" spans="1:6" x14ac:dyDescent="0.45">
      <c r="A100" s="14" t="s">
        <v>99</v>
      </c>
      <c r="B100" s="14" t="s">
        <v>57</v>
      </c>
      <c r="C100" s="14">
        <f t="shared" si="0"/>
        <v>153280</v>
      </c>
      <c r="D100" s="14">
        <v>151300000</v>
      </c>
      <c r="E100" s="14">
        <v>153230</v>
      </c>
      <c r="F100" s="14">
        <v>153000</v>
      </c>
    </row>
    <row r="101" spans="1:6" x14ac:dyDescent="0.45">
      <c r="A101" s="14" t="str">
        <f t="shared" ref="A101:A124" si="1">CONCATENATE(A77," - Acc Dep")</f>
        <v>Equipment - Acc Dep</v>
      </c>
      <c r="B101" s="14" t="s">
        <v>57</v>
      </c>
      <c r="C101" s="14">
        <v>3000</v>
      </c>
      <c r="D101" s="14">
        <v>0</v>
      </c>
      <c r="E101" s="14">
        <f t="shared" ref="E101:E124" si="2">E77+1</f>
        <v>153001</v>
      </c>
      <c r="F101" s="14" t="s">
        <v>1001</v>
      </c>
    </row>
    <row r="102" spans="1:6" x14ac:dyDescent="0.45">
      <c r="A102" s="14" t="str">
        <f t="shared" si="1"/>
        <v>Equipment - SM - Acc Dep</v>
      </c>
      <c r="B102" s="14" t="s">
        <v>57</v>
      </c>
      <c r="C102" s="14">
        <v>3110</v>
      </c>
      <c r="D102" s="14">
        <v>0</v>
      </c>
      <c r="E102" s="14">
        <f t="shared" si="2"/>
        <v>153011</v>
      </c>
      <c r="F102" s="14">
        <f>E101</f>
        <v>153001</v>
      </c>
    </row>
    <row r="103" spans="1:6" x14ac:dyDescent="0.45">
      <c r="A103" s="14" t="str">
        <f t="shared" si="1"/>
        <v>Equipment - MOR_SM_CUT - Acc Dep</v>
      </c>
      <c r="B103" s="14" t="s">
        <v>57</v>
      </c>
      <c r="C103" s="14">
        <v>3111</v>
      </c>
      <c r="D103" s="14">
        <v>0</v>
      </c>
      <c r="E103" s="14">
        <f t="shared" si="2"/>
        <v>153021</v>
      </c>
      <c r="F103" s="14">
        <f t="shared" ref="F103:F124" si="3">F102</f>
        <v>153001</v>
      </c>
    </row>
    <row r="104" spans="1:6" x14ac:dyDescent="0.45">
      <c r="A104" s="14" t="str">
        <f t="shared" si="1"/>
        <v>Equipment - MOR_SM_OTH - Acc Dep</v>
      </c>
      <c r="B104" s="14" t="s">
        <v>57</v>
      </c>
      <c r="C104" s="14">
        <v>3112</v>
      </c>
      <c r="D104" s="14">
        <v>0</v>
      </c>
      <c r="E104" s="14">
        <f t="shared" si="2"/>
        <v>153031</v>
      </c>
      <c r="F104" s="14">
        <f t="shared" si="3"/>
        <v>153001</v>
      </c>
    </row>
    <row r="105" spans="1:6" x14ac:dyDescent="0.45">
      <c r="A105" s="14" t="str">
        <f t="shared" si="1"/>
        <v>Equipment - MOR_SM_TUB - Acc Dep</v>
      </c>
      <c r="B105" s="14" t="s">
        <v>57</v>
      </c>
      <c r="C105" s="14">
        <v>3113</v>
      </c>
      <c r="D105" s="14">
        <v>0</v>
      </c>
      <c r="E105" s="14">
        <f t="shared" si="2"/>
        <v>153041</v>
      </c>
      <c r="F105" s="14">
        <f t="shared" si="3"/>
        <v>153001</v>
      </c>
    </row>
    <row r="106" spans="1:6" x14ac:dyDescent="0.45">
      <c r="A106" s="14" t="str">
        <f t="shared" si="1"/>
        <v>Equipment - VEL_AS_ASY - Acc Dep</v>
      </c>
      <c r="B106" s="14" t="s">
        <v>57</v>
      </c>
      <c r="C106" s="14">
        <v>3311</v>
      </c>
      <c r="D106" s="14">
        <v>0</v>
      </c>
      <c r="E106" s="14">
        <f t="shared" si="2"/>
        <v>153051</v>
      </c>
      <c r="F106" s="14">
        <f t="shared" si="3"/>
        <v>153001</v>
      </c>
    </row>
    <row r="107" spans="1:6" x14ac:dyDescent="0.45">
      <c r="A107" s="14" t="str">
        <f t="shared" si="1"/>
        <v>Equipment - VEL_AL_ALU - Acc Dep</v>
      </c>
      <c r="B107" s="14" t="s">
        <v>57</v>
      </c>
      <c r="C107" s="14">
        <v>3321</v>
      </c>
      <c r="D107" s="14">
        <v>0</v>
      </c>
      <c r="E107" s="14">
        <f t="shared" si="2"/>
        <v>153061</v>
      </c>
      <c r="F107" s="14">
        <f t="shared" si="3"/>
        <v>153001</v>
      </c>
    </row>
    <row r="108" spans="1:6" x14ac:dyDescent="0.45">
      <c r="A108" s="14" t="str">
        <f t="shared" si="1"/>
        <v>Equipment - AL_AS - Acc Dep</v>
      </c>
      <c r="B108" s="14" t="s">
        <v>57</v>
      </c>
      <c r="C108" s="14">
        <v>3370</v>
      </c>
      <c r="D108" s="14">
        <v>0</v>
      </c>
      <c r="E108" s="14">
        <f t="shared" si="2"/>
        <v>153071</v>
      </c>
      <c r="F108" s="14">
        <f t="shared" si="3"/>
        <v>153001</v>
      </c>
    </row>
    <row r="109" spans="1:6" x14ac:dyDescent="0.45">
      <c r="A109" s="14" t="str">
        <f t="shared" si="1"/>
        <v>Equipment - MOR - Acc Dep</v>
      </c>
      <c r="B109" s="14" t="s">
        <v>57</v>
      </c>
      <c r="C109" s="14">
        <v>3100</v>
      </c>
      <c r="D109" s="14">
        <v>0</v>
      </c>
      <c r="E109" s="14">
        <f t="shared" si="2"/>
        <v>153081</v>
      </c>
      <c r="F109" s="14">
        <f t="shared" si="3"/>
        <v>153001</v>
      </c>
    </row>
    <row r="110" spans="1:6" x14ac:dyDescent="0.45">
      <c r="A110" s="14" t="str">
        <f t="shared" si="1"/>
        <v>Equipment - NBR - Acc Dep</v>
      </c>
      <c r="B110" s="14" t="s">
        <v>57</v>
      </c>
      <c r="C110" s="14">
        <v>3200</v>
      </c>
      <c r="D110" s="14">
        <v>0</v>
      </c>
      <c r="E110" s="14">
        <f t="shared" si="2"/>
        <v>153091</v>
      </c>
      <c r="F110" s="14">
        <f t="shared" si="3"/>
        <v>153001</v>
      </c>
    </row>
    <row r="111" spans="1:6" x14ac:dyDescent="0.45">
      <c r="A111" s="14" t="str">
        <f t="shared" si="1"/>
        <v>Equipment - VEL - Acc Dep</v>
      </c>
      <c r="B111" s="14" t="s">
        <v>57</v>
      </c>
      <c r="C111" s="14">
        <v>3300</v>
      </c>
      <c r="D111" s="14">
        <v>0</v>
      </c>
      <c r="E111" s="14">
        <f t="shared" si="2"/>
        <v>153101</v>
      </c>
      <c r="F111" s="14">
        <f t="shared" si="3"/>
        <v>153001</v>
      </c>
    </row>
    <row r="112" spans="1:6" x14ac:dyDescent="0.45">
      <c r="A112" s="14" t="str">
        <f t="shared" si="1"/>
        <v>Equipment - MORwh - Acc Dep</v>
      </c>
      <c r="B112" s="14" t="s">
        <v>57</v>
      </c>
      <c r="C112" s="14">
        <v>3180</v>
      </c>
      <c r="D112" s="14">
        <v>0</v>
      </c>
      <c r="E112" s="14">
        <f t="shared" si="2"/>
        <v>153111</v>
      </c>
      <c r="F112" s="14">
        <f t="shared" si="3"/>
        <v>153001</v>
      </c>
    </row>
    <row r="113" spans="1:6" x14ac:dyDescent="0.45">
      <c r="A113" s="14" t="str">
        <f t="shared" si="1"/>
        <v>Equipment - NBRwh - Acc Dep</v>
      </c>
      <c r="B113" s="14" t="s">
        <v>57</v>
      </c>
      <c r="C113" s="14">
        <v>3280</v>
      </c>
      <c r="D113" s="14">
        <v>0</v>
      </c>
      <c r="E113" s="14">
        <f t="shared" si="2"/>
        <v>153121</v>
      </c>
      <c r="F113" s="14">
        <f t="shared" si="3"/>
        <v>153001</v>
      </c>
    </row>
    <row r="114" spans="1:6" x14ac:dyDescent="0.45">
      <c r="A114" s="14" t="str">
        <f t="shared" si="1"/>
        <v>Equipment - VELwh - Acc Dep</v>
      </c>
      <c r="B114" s="14" t="s">
        <v>57</v>
      </c>
      <c r="C114" s="14">
        <v>3380</v>
      </c>
      <c r="D114" s="14">
        <v>120980000</v>
      </c>
      <c r="E114" s="14">
        <f t="shared" si="2"/>
        <v>153131</v>
      </c>
      <c r="F114" s="14">
        <f t="shared" si="3"/>
        <v>153001</v>
      </c>
    </row>
    <row r="115" spans="1:6" x14ac:dyDescent="0.45">
      <c r="A115" s="14" t="str">
        <f t="shared" si="1"/>
        <v>Equipment - MORoffice - Acc Dep</v>
      </c>
      <c r="B115" s="14" t="s">
        <v>57</v>
      </c>
      <c r="C115" s="14">
        <v>3190</v>
      </c>
      <c r="D115" s="14">
        <v>0</v>
      </c>
      <c r="E115" s="14">
        <f t="shared" si="2"/>
        <v>153141</v>
      </c>
      <c r="F115" s="14">
        <f t="shared" si="3"/>
        <v>153001</v>
      </c>
    </row>
    <row r="116" spans="1:6" x14ac:dyDescent="0.45">
      <c r="A116" s="14" t="str">
        <f t="shared" si="1"/>
        <v>Equipment - NBRoffice - Acc Dep</v>
      </c>
      <c r="B116" s="14" t="s">
        <v>57</v>
      </c>
      <c r="C116" s="14">
        <v>3290</v>
      </c>
      <c r="D116" s="14">
        <v>0</v>
      </c>
      <c r="E116" s="14">
        <f t="shared" si="2"/>
        <v>153151</v>
      </c>
      <c r="F116" s="14">
        <f t="shared" si="3"/>
        <v>153001</v>
      </c>
    </row>
    <row r="117" spans="1:6" x14ac:dyDescent="0.45">
      <c r="A117" s="14" t="str">
        <f t="shared" si="1"/>
        <v>Equipment - VELoffice - Acc Dep</v>
      </c>
      <c r="B117" s="14" t="s">
        <v>57</v>
      </c>
      <c r="C117" s="14">
        <v>3390</v>
      </c>
      <c r="D117" s="14">
        <v>0</v>
      </c>
      <c r="E117" s="14">
        <f t="shared" si="2"/>
        <v>153161</v>
      </c>
      <c r="F117" s="14">
        <f t="shared" si="3"/>
        <v>153001</v>
      </c>
    </row>
    <row r="118" spans="1:6" x14ac:dyDescent="0.45">
      <c r="A118" s="14" t="str">
        <f t="shared" si="1"/>
        <v>Equipment - Warehouse - Acc Dep</v>
      </c>
      <c r="B118" s="14" t="s">
        <v>57</v>
      </c>
      <c r="C118" s="14">
        <v>3980</v>
      </c>
      <c r="D118" s="14">
        <v>0</v>
      </c>
      <c r="E118" s="14">
        <f t="shared" si="2"/>
        <v>153171</v>
      </c>
      <c r="F118" s="14">
        <f t="shared" si="3"/>
        <v>153001</v>
      </c>
    </row>
    <row r="119" spans="1:6" x14ac:dyDescent="0.45">
      <c r="A119" s="14" t="str">
        <f t="shared" si="1"/>
        <v>Equipment - Sales - Acc Dep</v>
      </c>
      <c r="B119" s="14" t="s">
        <v>57</v>
      </c>
      <c r="C119" s="14">
        <v>3901</v>
      </c>
      <c r="D119" s="14">
        <v>0</v>
      </c>
      <c r="E119" s="14">
        <f t="shared" si="2"/>
        <v>153181</v>
      </c>
      <c r="F119" s="14">
        <f t="shared" si="3"/>
        <v>153001</v>
      </c>
    </row>
    <row r="120" spans="1:6" x14ac:dyDescent="0.45">
      <c r="A120" s="14" t="str">
        <f t="shared" si="1"/>
        <v>Equipment - Operations - Acc Dep</v>
      </c>
      <c r="B120" s="14" t="s">
        <v>57</v>
      </c>
      <c r="C120" s="14">
        <v>3902</v>
      </c>
      <c r="D120" s="14">
        <v>0</v>
      </c>
      <c r="E120" s="14">
        <f t="shared" si="2"/>
        <v>153191</v>
      </c>
      <c r="F120" s="14">
        <f t="shared" si="3"/>
        <v>153001</v>
      </c>
    </row>
    <row r="121" spans="1:6" x14ac:dyDescent="0.45">
      <c r="A121" s="14" t="str">
        <f t="shared" si="1"/>
        <v>Equipment - Engineering - Acc Dep</v>
      </c>
      <c r="B121" s="14" t="s">
        <v>57</v>
      </c>
      <c r="C121" s="14">
        <v>3904</v>
      </c>
      <c r="D121" s="14">
        <v>0</v>
      </c>
      <c r="E121" s="14">
        <f t="shared" si="2"/>
        <v>153201</v>
      </c>
      <c r="F121" s="14">
        <f t="shared" si="3"/>
        <v>153001</v>
      </c>
    </row>
    <row r="122" spans="1:6" x14ac:dyDescent="0.45">
      <c r="A122" s="14" t="str">
        <f t="shared" si="1"/>
        <v>Equipment - Quality - Acc Dep</v>
      </c>
      <c r="B122" s="14" t="s">
        <v>57</v>
      </c>
      <c r="C122" s="14">
        <v>3905</v>
      </c>
      <c r="D122" s="14">
        <v>0</v>
      </c>
      <c r="E122" s="14">
        <f t="shared" si="2"/>
        <v>153211</v>
      </c>
      <c r="F122" s="14">
        <f t="shared" si="3"/>
        <v>153001</v>
      </c>
    </row>
    <row r="123" spans="1:6" x14ac:dyDescent="0.45">
      <c r="A123" s="14" t="str">
        <f t="shared" si="1"/>
        <v>Equipment - IT - Acc Dep</v>
      </c>
      <c r="B123" s="14" t="s">
        <v>57</v>
      </c>
      <c r="C123" s="14">
        <v>3906</v>
      </c>
      <c r="D123" s="24" t="s">
        <v>1513</v>
      </c>
      <c r="E123" s="14">
        <f t="shared" si="2"/>
        <v>153221</v>
      </c>
      <c r="F123" s="14">
        <f t="shared" si="3"/>
        <v>153001</v>
      </c>
    </row>
    <row r="124" spans="1:6" x14ac:dyDescent="0.45">
      <c r="A124" s="14" t="str">
        <f t="shared" si="1"/>
        <v>Equipment - RandD - Acc Dep</v>
      </c>
      <c r="B124" s="14" t="s">
        <v>57</v>
      </c>
      <c r="C124" s="14">
        <v>3949</v>
      </c>
      <c r="D124" s="14">
        <v>0</v>
      </c>
      <c r="E124" s="14">
        <f t="shared" si="2"/>
        <v>153231</v>
      </c>
      <c r="F124" s="14">
        <f t="shared" si="3"/>
        <v>153001</v>
      </c>
    </row>
    <row r="125" spans="1:6" x14ac:dyDescent="0.45">
      <c r="A125" s="14" t="s">
        <v>100</v>
      </c>
      <c r="B125" s="14" t="s">
        <v>57</v>
      </c>
      <c r="C125" s="14">
        <f t="shared" ref="C125:C132" si="4">E125+50</f>
        <v>154050</v>
      </c>
      <c r="D125" s="14">
        <v>151150000</v>
      </c>
      <c r="E125" s="14">
        <v>154000</v>
      </c>
      <c r="F125" s="14" t="s">
        <v>1001</v>
      </c>
    </row>
    <row r="126" spans="1:6" x14ac:dyDescent="0.45">
      <c r="A126" s="14" t="s">
        <v>101</v>
      </c>
      <c r="B126" s="14" t="s">
        <v>57</v>
      </c>
      <c r="C126" s="14">
        <f t="shared" si="4"/>
        <v>154060</v>
      </c>
      <c r="D126" s="14">
        <v>0</v>
      </c>
      <c r="E126" s="14">
        <v>154010</v>
      </c>
      <c r="F126" s="14">
        <v>154000</v>
      </c>
    </row>
    <row r="127" spans="1:6" x14ac:dyDescent="0.45">
      <c r="A127" s="14" t="s">
        <v>102</v>
      </c>
      <c r="B127" s="14" t="s">
        <v>57</v>
      </c>
      <c r="C127" s="14">
        <f t="shared" si="4"/>
        <v>154070</v>
      </c>
      <c r="D127" s="14">
        <v>0</v>
      </c>
      <c r="E127" s="14">
        <v>154020</v>
      </c>
      <c r="F127" s="14">
        <v>154000</v>
      </c>
    </row>
    <row r="128" spans="1:6" x14ac:dyDescent="0.45">
      <c r="A128" s="14" t="s">
        <v>103</v>
      </c>
      <c r="B128" s="14" t="s">
        <v>57</v>
      </c>
      <c r="C128" s="14">
        <f t="shared" si="4"/>
        <v>154080</v>
      </c>
      <c r="D128" s="14">
        <v>0</v>
      </c>
      <c r="E128" s="14">
        <v>154030</v>
      </c>
      <c r="F128" s="14">
        <v>154000</v>
      </c>
    </row>
    <row r="129" spans="1:6" x14ac:dyDescent="0.45">
      <c r="A129" s="14" t="s">
        <v>104</v>
      </c>
      <c r="B129" s="14" t="s">
        <v>57</v>
      </c>
      <c r="C129" s="14">
        <f t="shared" si="4"/>
        <v>154090</v>
      </c>
      <c r="D129" s="14">
        <v>0</v>
      </c>
      <c r="E129" s="14">
        <v>154040</v>
      </c>
      <c r="F129" s="14">
        <v>154000</v>
      </c>
    </row>
    <row r="130" spans="1:6" x14ac:dyDescent="0.45">
      <c r="A130" s="14" t="s">
        <v>105</v>
      </c>
      <c r="B130" s="14" t="s">
        <v>57</v>
      </c>
      <c r="C130" s="14">
        <f t="shared" si="4"/>
        <v>154100</v>
      </c>
      <c r="D130" s="14">
        <v>0</v>
      </c>
      <c r="E130" s="14">
        <v>154050</v>
      </c>
      <c r="F130" s="14">
        <v>154000</v>
      </c>
    </row>
    <row r="131" spans="1:6" x14ac:dyDescent="0.45">
      <c r="A131" s="14" t="s">
        <v>106</v>
      </c>
      <c r="B131" s="14" t="s">
        <v>57</v>
      </c>
      <c r="C131" s="14">
        <f t="shared" si="4"/>
        <v>154110</v>
      </c>
      <c r="D131" s="14">
        <v>0</v>
      </c>
      <c r="E131" s="14">
        <v>154060</v>
      </c>
      <c r="F131" s="14">
        <v>154000</v>
      </c>
    </row>
    <row r="132" spans="1:6" x14ac:dyDescent="0.45">
      <c r="A132" s="14" t="s">
        <v>107</v>
      </c>
      <c r="B132" s="14" t="s">
        <v>57</v>
      </c>
      <c r="C132" s="14">
        <f t="shared" si="4"/>
        <v>154120</v>
      </c>
      <c r="D132" s="14">
        <v>0</v>
      </c>
      <c r="E132" s="14">
        <v>154070</v>
      </c>
      <c r="F132" s="14">
        <v>154000</v>
      </c>
    </row>
    <row r="133" spans="1:6" x14ac:dyDescent="0.45">
      <c r="A133" s="14" t="str">
        <f t="shared" ref="A133:A140" si="5">CONCATENATE(A125," - Acc Dep")</f>
        <v>Manufacturing Tooling - Acc Dep</v>
      </c>
      <c r="B133" s="14" t="s">
        <v>57</v>
      </c>
      <c r="C133" s="14">
        <v>4000</v>
      </c>
      <c r="D133" s="14">
        <v>0</v>
      </c>
      <c r="E133" s="14">
        <f t="shared" ref="E133:E140" si="6">E125+1</f>
        <v>154001</v>
      </c>
      <c r="F133" s="14" t="s">
        <v>1001</v>
      </c>
    </row>
    <row r="134" spans="1:6" x14ac:dyDescent="0.45">
      <c r="A134" s="14" t="str">
        <f t="shared" si="5"/>
        <v>Manufacturing Tooling - SM - Acc Dep</v>
      </c>
      <c r="B134" s="14" t="s">
        <v>57</v>
      </c>
      <c r="C134" s="14">
        <v>4110</v>
      </c>
      <c r="D134" s="14">
        <v>0</v>
      </c>
      <c r="E134" s="14">
        <f t="shared" si="6"/>
        <v>154011</v>
      </c>
      <c r="F134" s="14">
        <f>E133</f>
        <v>154001</v>
      </c>
    </row>
    <row r="135" spans="1:6" x14ac:dyDescent="0.45">
      <c r="A135" s="14" t="str">
        <f t="shared" si="5"/>
        <v>Manufacturing Tooling - MOR_SM_CUT - Acc Dep</v>
      </c>
      <c r="B135" s="14" t="s">
        <v>57</v>
      </c>
      <c r="C135" s="14">
        <v>4111</v>
      </c>
      <c r="D135" s="14">
        <v>0</v>
      </c>
      <c r="E135" s="14">
        <f t="shared" si="6"/>
        <v>154021</v>
      </c>
      <c r="F135" s="14">
        <f t="shared" ref="F135:F140" si="7">F134</f>
        <v>154001</v>
      </c>
    </row>
    <row r="136" spans="1:6" x14ac:dyDescent="0.45">
      <c r="A136" s="14" t="str">
        <f t="shared" si="5"/>
        <v>Manufacturing Tooling - MOR_SM_OTH - Acc Dep</v>
      </c>
      <c r="B136" s="14" t="s">
        <v>57</v>
      </c>
      <c r="C136" s="14">
        <v>4112</v>
      </c>
      <c r="D136" s="14">
        <v>0</v>
      </c>
      <c r="E136" s="14">
        <f t="shared" si="6"/>
        <v>154031</v>
      </c>
      <c r="F136" s="14">
        <f t="shared" si="7"/>
        <v>154001</v>
      </c>
    </row>
    <row r="137" spans="1:6" x14ac:dyDescent="0.45">
      <c r="A137" s="14" t="str">
        <f t="shared" si="5"/>
        <v>Manufacturing Tooling - MOR_SM_TUB - Acc Dep</v>
      </c>
      <c r="B137" s="14" t="s">
        <v>57</v>
      </c>
      <c r="C137" s="14">
        <v>4113</v>
      </c>
      <c r="D137" s="14">
        <v>0</v>
      </c>
      <c r="E137" s="14">
        <f t="shared" si="6"/>
        <v>154041</v>
      </c>
      <c r="F137" s="14">
        <f t="shared" si="7"/>
        <v>154001</v>
      </c>
    </row>
    <row r="138" spans="1:6" x14ac:dyDescent="0.45">
      <c r="A138" s="14" t="str">
        <f t="shared" si="5"/>
        <v>Manufacturing Tooling - VEL_AS_ASY - Acc Dep</v>
      </c>
      <c r="B138" s="14" t="s">
        <v>57</v>
      </c>
      <c r="C138" s="14">
        <v>4311</v>
      </c>
      <c r="D138" s="14">
        <v>0</v>
      </c>
      <c r="E138" s="14">
        <f t="shared" si="6"/>
        <v>154051</v>
      </c>
      <c r="F138" s="14">
        <f t="shared" si="7"/>
        <v>154001</v>
      </c>
    </row>
    <row r="139" spans="1:6" x14ac:dyDescent="0.45">
      <c r="A139" s="14" t="str">
        <f t="shared" si="5"/>
        <v>Manufacturing Tooling - VEL_AL_ALU - Acc Dep</v>
      </c>
      <c r="B139" s="14" t="s">
        <v>57</v>
      </c>
      <c r="C139" s="14">
        <v>4321</v>
      </c>
      <c r="D139" s="14">
        <v>0</v>
      </c>
      <c r="E139" s="14">
        <f t="shared" si="6"/>
        <v>154061</v>
      </c>
      <c r="F139" s="14">
        <f t="shared" si="7"/>
        <v>154001</v>
      </c>
    </row>
    <row r="140" spans="1:6" x14ac:dyDescent="0.45">
      <c r="A140" s="14" t="str">
        <f t="shared" si="5"/>
        <v>Manufacturing Tooling - AL_AS - Acc Dep</v>
      </c>
      <c r="B140" s="14" t="s">
        <v>57</v>
      </c>
      <c r="C140" s="14">
        <v>4370</v>
      </c>
      <c r="D140" s="14">
        <v>0</v>
      </c>
      <c r="E140" s="14">
        <f t="shared" si="6"/>
        <v>154071</v>
      </c>
      <c r="F140" s="14">
        <f t="shared" si="7"/>
        <v>154001</v>
      </c>
    </row>
    <row r="141" spans="1:6" x14ac:dyDescent="0.45">
      <c r="A141" s="14" t="s">
        <v>108</v>
      </c>
      <c r="B141" s="14" t="s">
        <v>57</v>
      </c>
      <c r="C141" s="14">
        <f>E141+50</f>
        <v>155050</v>
      </c>
      <c r="D141" s="14">
        <v>0</v>
      </c>
      <c r="E141" s="14">
        <v>155000</v>
      </c>
      <c r="F141" s="14" t="s">
        <v>1001</v>
      </c>
    </row>
    <row r="142" spans="1:6" x14ac:dyDescent="0.45">
      <c r="A142" s="14" t="s">
        <v>109</v>
      </c>
      <c r="B142" s="14" t="s">
        <v>57</v>
      </c>
      <c r="C142" s="14">
        <f>E142+50</f>
        <v>155060</v>
      </c>
      <c r="D142" s="14">
        <v>0</v>
      </c>
      <c r="E142" s="14">
        <v>155010</v>
      </c>
      <c r="F142" s="14">
        <v>155000</v>
      </c>
    </row>
    <row r="143" spans="1:6" x14ac:dyDescent="0.45">
      <c r="A143" s="14" t="str">
        <f>CONCATENATE(A141," - Acc Dep")</f>
        <v>Computers and Software - Acc Dep</v>
      </c>
      <c r="B143" s="14" t="s">
        <v>57</v>
      </c>
      <c r="C143" s="14">
        <v>5000</v>
      </c>
      <c r="D143" s="14">
        <v>0</v>
      </c>
      <c r="E143" s="14">
        <f>E141+1</f>
        <v>155001</v>
      </c>
      <c r="F143" s="14" t="s">
        <v>1001</v>
      </c>
    </row>
    <row r="144" spans="1:6" x14ac:dyDescent="0.45">
      <c r="A144" s="14" t="str">
        <f>CONCATENATE(A142," - Acc Dep")</f>
        <v>Computers and Software - IT - Acc Dep</v>
      </c>
      <c r="B144" s="14" t="s">
        <v>57</v>
      </c>
      <c r="C144" s="14">
        <v>5906</v>
      </c>
      <c r="D144" s="14">
        <v>0</v>
      </c>
      <c r="E144" s="14">
        <f>E142+1</f>
        <v>155011</v>
      </c>
      <c r="F144" s="14">
        <f>E143</f>
        <v>155001</v>
      </c>
    </row>
    <row r="145" spans="1:6" x14ac:dyDescent="0.45">
      <c r="A145" s="14" t="s">
        <v>110</v>
      </c>
      <c r="B145" s="14" t="s">
        <v>57</v>
      </c>
      <c r="C145" s="14">
        <f t="shared" ref="C145:C152" si="8">E145+50</f>
        <v>156050</v>
      </c>
      <c r="D145" s="14" t="s">
        <v>1509</v>
      </c>
      <c r="E145" s="14">
        <v>156000</v>
      </c>
      <c r="F145" s="14" t="s">
        <v>1001</v>
      </c>
    </row>
    <row r="146" spans="1:6" x14ac:dyDescent="0.45">
      <c r="A146" s="14" t="s">
        <v>111</v>
      </c>
      <c r="B146" s="14" t="s">
        <v>57</v>
      </c>
      <c r="C146" s="14">
        <f t="shared" si="8"/>
        <v>156060</v>
      </c>
      <c r="D146" s="14">
        <v>0</v>
      </c>
      <c r="E146" s="14">
        <v>156010</v>
      </c>
      <c r="F146" s="14">
        <v>156000</v>
      </c>
    </row>
    <row r="147" spans="1:6" x14ac:dyDescent="0.45">
      <c r="A147" s="14" t="s">
        <v>112</v>
      </c>
      <c r="B147" s="14" t="s">
        <v>57</v>
      </c>
      <c r="C147" s="14">
        <f t="shared" si="8"/>
        <v>156070</v>
      </c>
      <c r="D147" s="14">
        <v>0</v>
      </c>
      <c r="E147" s="14">
        <v>156020</v>
      </c>
      <c r="F147" s="14">
        <v>156000</v>
      </c>
    </row>
    <row r="148" spans="1:6" x14ac:dyDescent="0.45">
      <c r="A148" s="14" t="s">
        <v>113</v>
      </c>
      <c r="B148" s="14" t="s">
        <v>57</v>
      </c>
      <c r="C148" s="14">
        <f t="shared" si="8"/>
        <v>156080</v>
      </c>
      <c r="D148" s="14">
        <v>0</v>
      </c>
      <c r="E148" s="14">
        <v>156030</v>
      </c>
      <c r="F148" s="14">
        <v>156000</v>
      </c>
    </row>
    <row r="149" spans="1:6" x14ac:dyDescent="0.45">
      <c r="A149" s="14" t="s">
        <v>114</v>
      </c>
      <c r="B149" s="14" t="s">
        <v>57</v>
      </c>
      <c r="C149" s="14">
        <f t="shared" si="8"/>
        <v>156090</v>
      </c>
      <c r="D149" s="14">
        <v>0</v>
      </c>
      <c r="E149" s="14">
        <v>156040</v>
      </c>
      <c r="F149" s="14">
        <v>156000</v>
      </c>
    </row>
    <row r="150" spans="1:6" x14ac:dyDescent="0.45">
      <c r="A150" s="14" t="s">
        <v>115</v>
      </c>
      <c r="B150" s="14" t="s">
        <v>57</v>
      </c>
      <c r="C150" s="14">
        <f t="shared" si="8"/>
        <v>156100</v>
      </c>
      <c r="D150" s="14">
        <v>0</v>
      </c>
      <c r="E150" s="14">
        <v>156050</v>
      </c>
      <c r="F150" s="14">
        <v>156000</v>
      </c>
    </row>
    <row r="151" spans="1:6" x14ac:dyDescent="0.45">
      <c r="A151" s="14" t="s">
        <v>116</v>
      </c>
      <c r="B151" s="14" t="s">
        <v>57</v>
      </c>
      <c r="C151" s="14">
        <f t="shared" si="8"/>
        <v>156110</v>
      </c>
      <c r="D151" s="14">
        <v>0</v>
      </c>
      <c r="E151" s="14">
        <v>156060</v>
      </c>
      <c r="F151" s="14">
        <v>156000</v>
      </c>
    </row>
    <row r="152" spans="1:6" x14ac:dyDescent="0.45">
      <c r="A152" s="14" t="s">
        <v>117</v>
      </c>
      <c r="B152" s="14" t="s">
        <v>57</v>
      </c>
      <c r="C152" s="14">
        <f t="shared" si="8"/>
        <v>156120</v>
      </c>
      <c r="D152" s="14">
        <v>0</v>
      </c>
      <c r="E152" s="14">
        <v>156070</v>
      </c>
      <c r="F152" s="14">
        <v>156000</v>
      </c>
    </row>
    <row r="153" spans="1:6" x14ac:dyDescent="0.45">
      <c r="A153" s="14" t="str">
        <f t="shared" ref="A153:A160" si="9">CONCATENATE(A145," - Acc Dep")</f>
        <v>Furniture and Fixtures - Acc Dep</v>
      </c>
      <c r="B153" s="14" t="s">
        <v>57</v>
      </c>
      <c r="C153" s="14">
        <v>6000</v>
      </c>
      <c r="D153" s="14">
        <v>0</v>
      </c>
      <c r="E153" s="14">
        <f t="shared" ref="E153:E160" si="10">E145+1</f>
        <v>156001</v>
      </c>
      <c r="F153" s="14" t="s">
        <v>1001</v>
      </c>
    </row>
    <row r="154" spans="1:6" x14ac:dyDescent="0.45">
      <c r="A154" s="14" t="str">
        <f t="shared" si="9"/>
        <v>Furniture and Fixtures - MOR - Acc Dep</v>
      </c>
      <c r="B154" s="14" t="s">
        <v>57</v>
      </c>
      <c r="C154" s="14">
        <v>6100</v>
      </c>
      <c r="D154" s="14">
        <v>0</v>
      </c>
      <c r="E154" s="14">
        <f t="shared" si="10"/>
        <v>156011</v>
      </c>
      <c r="F154" s="14">
        <f>E153</f>
        <v>156001</v>
      </c>
    </row>
    <row r="155" spans="1:6" x14ac:dyDescent="0.45">
      <c r="A155" s="14" t="str">
        <f t="shared" si="9"/>
        <v>Furniture and Fixtures - NBR - Acc Dep</v>
      </c>
      <c r="B155" s="14" t="s">
        <v>57</v>
      </c>
      <c r="C155" s="14">
        <v>6200</v>
      </c>
      <c r="D155" s="14">
        <v>0</v>
      </c>
      <c r="E155" s="14">
        <f t="shared" si="10"/>
        <v>156021</v>
      </c>
      <c r="F155" s="14">
        <f t="shared" ref="F155:F160" si="11">F154</f>
        <v>156001</v>
      </c>
    </row>
    <row r="156" spans="1:6" x14ac:dyDescent="0.45">
      <c r="A156" s="14" t="str">
        <f t="shared" si="9"/>
        <v>Furniture and Fixtures - VEL - Acc Dep</v>
      </c>
      <c r="B156" s="14" t="s">
        <v>57</v>
      </c>
      <c r="C156" s="14">
        <v>6300</v>
      </c>
      <c r="D156" s="14">
        <v>0</v>
      </c>
      <c r="E156" s="14">
        <f t="shared" si="10"/>
        <v>156031</v>
      </c>
      <c r="F156" s="14">
        <f t="shared" si="11"/>
        <v>156001</v>
      </c>
    </row>
    <row r="157" spans="1:6" x14ac:dyDescent="0.45">
      <c r="A157" s="14" t="str">
        <f t="shared" si="9"/>
        <v>Furniture and Fixtures - MORoffice - Acc Dep</v>
      </c>
      <c r="B157" s="14" t="s">
        <v>57</v>
      </c>
      <c r="C157" s="14">
        <v>6190</v>
      </c>
      <c r="D157" s="14">
        <v>0</v>
      </c>
      <c r="E157" s="14">
        <f t="shared" si="10"/>
        <v>156041</v>
      </c>
      <c r="F157" s="14">
        <f t="shared" si="11"/>
        <v>156001</v>
      </c>
    </row>
    <row r="158" spans="1:6" x14ac:dyDescent="0.45">
      <c r="A158" s="14" t="str">
        <f t="shared" si="9"/>
        <v>Furniture and Fixtures - NBRoffice - Acc Dep</v>
      </c>
      <c r="B158" s="14" t="s">
        <v>57</v>
      </c>
      <c r="C158" s="14">
        <v>6290</v>
      </c>
      <c r="D158" s="14">
        <v>0</v>
      </c>
      <c r="E158" s="14">
        <f t="shared" si="10"/>
        <v>156051</v>
      </c>
      <c r="F158" s="14">
        <f t="shared" si="11"/>
        <v>156001</v>
      </c>
    </row>
    <row r="159" spans="1:6" x14ac:dyDescent="0.45">
      <c r="A159" s="14" t="str">
        <f t="shared" si="9"/>
        <v>Furniture and Fixtures - VELoffice - Acc Dep</v>
      </c>
      <c r="B159" s="14" t="s">
        <v>57</v>
      </c>
      <c r="C159" s="14">
        <v>6390</v>
      </c>
      <c r="D159" s="14">
        <v>0</v>
      </c>
      <c r="E159" s="14">
        <f t="shared" si="10"/>
        <v>156061</v>
      </c>
      <c r="F159" s="14">
        <f t="shared" si="11"/>
        <v>156001</v>
      </c>
    </row>
    <row r="160" spans="1:6" x14ac:dyDescent="0.45">
      <c r="A160" s="14" t="str">
        <f t="shared" si="9"/>
        <v>Furniture and Fixtures - RCPsga - Acc Dep</v>
      </c>
      <c r="B160" s="14" t="s">
        <v>57</v>
      </c>
      <c r="C160" s="14">
        <v>6900</v>
      </c>
      <c r="D160" s="14">
        <v>0</v>
      </c>
      <c r="E160" s="14">
        <f t="shared" si="10"/>
        <v>156071</v>
      </c>
      <c r="F160" s="14">
        <f t="shared" si="11"/>
        <v>156001</v>
      </c>
    </row>
    <row r="161" spans="1:7" s="24" customFormat="1" x14ac:dyDescent="0.45">
      <c r="A161" s="24" t="s">
        <v>121</v>
      </c>
      <c r="B161" s="24" t="s">
        <v>57</v>
      </c>
      <c r="D161" s="24">
        <v>151800000</v>
      </c>
      <c r="E161" s="24">
        <v>151800</v>
      </c>
      <c r="F161" s="24" t="s">
        <v>1001</v>
      </c>
    </row>
    <row r="162" spans="1:7" s="24" customFormat="1" x14ac:dyDescent="0.45">
      <c r="A162" s="24" t="s">
        <v>122</v>
      </c>
      <c r="B162" s="24" t="s">
        <v>57</v>
      </c>
      <c r="D162" s="24">
        <v>152000000</v>
      </c>
      <c r="E162" s="24">
        <v>157100</v>
      </c>
      <c r="F162" s="24" t="s">
        <v>1001</v>
      </c>
    </row>
    <row r="163" spans="1:7" s="24" customFormat="1" x14ac:dyDescent="0.45">
      <c r="A163" s="24" t="s">
        <v>1514</v>
      </c>
      <c r="B163" s="24" t="s">
        <v>57</v>
      </c>
      <c r="D163" s="24">
        <v>0</v>
      </c>
      <c r="E163" s="24">
        <v>157101</v>
      </c>
    </row>
    <row r="164" spans="1:7" s="24" customFormat="1" x14ac:dyDescent="0.45">
      <c r="A164" s="24" t="s">
        <v>123</v>
      </c>
      <c r="B164" s="24" t="s">
        <v>57</v>
      </c>
      <c r="D164" s="24">
        <v>153000000</v>
      </c>
      <c r="E164" s="24">
        <v>158900</v>
      </c>
      <c r="F164" s="24" t="s">
        <v>1001</v>
      </c>
    </row>
    <row r="165" spans="1:7" s="24" customFormat="1" x14ac:dyDescent="0.45">
      <c r="A165" s="24" t="s">
        <v>1515</v>
      </c>
      <c r="B165" s="24" t="s">
        <v>57</v>
      </c>
      <c r="D165" s="24">
        <v>0</v>
      </c>
      <c r="E165" s="24">
        <v>158901</v>
      </c>
    </row>
    <row r="166" spans="1:7" s="24" customFormat="1" x14ac:dyDescent="0.45">
      <c r="A166" s="24" t="s">
        <v>124</v>
      </c>
      <c r="B166" s="24" t="s">
        <v>57</v>
      </c>
      <c r="D166" s="24">
        <v>155000000</v>
      </c>
      <c r="E166" s="24">
        <v>158000</v>
      </c>
      <c r="F166" s="24" t="s">
        <v>1001</v>
      </c>
      <c r="G166" s="24" t="s">
        <v>1521</v>
      </c>
    </row>
    <row r="167" spans="1:7" s="24" customFormat="1" x14ac:dyDescent="0.45">
      <c r="A167" s="24" t="s">
        <v>1517</v>
      </c>
      <c r="B167" s="24" t="s">
        <v>57</v>
      </c>
      <c r="D167" s="24">
        <v>0</v>
      </c>
      <c r="E167" s="24">
        <v>158001</v>
      </c>
    </row>
    <row r="168" spans="1:7" s="24" customFormat="1" x14ac:dyDescent="0.45">
      <c r="A168" s="24" t="s">
        <v>125</v>
      </c>
      <c r="B168" s="24" t="s">
        <v>57</v>
      </c>
      <c r="D168" s="24">
        <v>156000000</v>
      </c>
      <c r="E168" s="24">
        <v>158100</v>
      </c>
      <c r="F168" s="24" t="s">
        <v>1001</v>
      </c>
      <c r="G168" s="24" t="s">
        <v>1520</v>
      </c>
    </row>
    <row r="169" spans="1:7" s="24" customFormat="1" x14ac:dyDescent="0.45">
      <c r="A169" s="24" t="s">
        <v>1518</v>
      </c>
      <c r="B169" s="24" t="s">
        <v>57</v>
      </c>
      <c r="D169" s="24">
        <v>0</v>
      </c>
      <c r="E169" s="24">
        <v>158101</v>
      </c>
    </row>
    <row r="170" spans="1:7" x14ac:dyDescent="0.45">
      <c r="A170" s="14" t="s">
        <v>126</v>
      </c>
      <c r="B170" s="14" t="s">
        <v>57</v>
      </c>
      <c r="D170" s="14">
        <v>169000000</v>
      </c>
      <c r="E170" s="14">
        <v>169000</v>
      </c>
      <c r="F170" s="14" t="s">
        <v>1001</v>
      </c>
    </row>
    <row r="171" spans="1:7" x14ac:dyDescent="0.45">
      <c r="A171" s="14" t="s">
        <v>127</v>
      </c>
      <c r="B171" s="14" t="s">
        <v>57</v>
      </c>
      <c r="D171" s="14">
        <v>173000000</v>
      </c>
      <c r="E171" s="14">
        <v>173000</v>
      </c>
      <c r="F171" s="14" t="s">
        <v>1001</v>
      </c>
    </row>
    <row r="172" spans="1:7" x14ac:dyDescent="0.45">
      <c r="A172" s="14" t="s">
        <v>128</v>
      </c>
      <c r="B172" s="14" t="s">
        <v>57</v>
      </c>
      <c r="D172" s="14">
        <v>173500000</v>
      </c>
      <c r="E172" s="14">
        <v>173500</v>
      </c>
      <c r="F172" s="14" t="s">
        <v>1001</v>
      </c>
    </row>
    <row r="173" spans="1:7" x14ac:dyDescent="0.45">
      <c r="A173" s="14" t="s">
        <v>1523</v>
      </c>
      <c r="B173" s="14" t="s">
        <v>20</v>
      </c>
      <c r="D173" s="14">
        <v>0</v>
      </c>
      <c r="E173" s="14">
        <v>189900</v>
      </c>
    </row>
    <row r="174" spans="1:7" s="24" customFormat="1" x14ac:dyDescent="0.45">
      <c r="A174" s="24" t="s">
        <v>129</v>
      </c>
      <c r="B174" s="24" t="s">
        <v>20</v>
      </c>
      <c r="D174" s="24">
        <v>180000000</v>
      </c>
      <c r="E174" s="24">
        <v>189901</v>
      </c>
      <c r="F174" s="24">
        <v>189900</v>
      </c>
    </row>
    <row r="175" spans="1:7" s="24" customFormat="1" x14ac:dyDescent="0.45">
      <c r="A175" s="24" t="s">
        <v>131</v>
      </c>
      <c r="B175" s="24" t="s">
        <v>20</v>
      </c>
      <c r="D175" s="24">
        <v>180500000</v>
      </c>
      <c r="E175" s="24">
        <v>189902</v>
      </c>
      <c r="F175" s="24">
        <v>189900</v>
      </c>
    </row>
    <row r="176" spans="1:7" s="24" customFormat="1" x14ac:dyDescent="0.45">
      <c r="A176" s="24" t="s">
        <v>132</v>
      </c>
      <c r="B176" s="24" t="s">
        <v>20</v>
      </c>
      <c r="D176" s="24">
        <v>181000000</v>
      </c>
      <c r="E176" s="24">
        <v>189903</v>
      </c>
      <c r="F176" s="24">
        <v>189900</v>
      </c>
    </row>
    <row r="177" spans="1:6" s="24" customFormat="1" x14ac:dyDescent="0.45">
      <c r="A177" s="24" t="s">
        <v>133</v>
      </c>
      <c r="B177" s="24" t="s">
        <v>20</v>
      </c>
      <c r="D177" s="24">
        <v>181100000</v>
      </c>
      <c r="E177" s="24">
        <v>189904</v>
      </c>
      <c r="F177" s="24">
        <v>189900</v>
      </c>
    </row>
    <row r="178" spans="1:6" s="24" customFormat="1" x14ac:dyDescent="0.45">
      <c r="A178" s="24" t="s">
        <v>134</v>
      </c>
      <c r="B178" s="24" t="s">
        <v>20</v>
      </c>
      <c r="D178" s="24">
        <v>182000000</v>
      </c>
      <c r="E178" s="24">
        <v>189905</v>
      </c>
      <c r="F178" s="24">
        <v>189900</v>
      </c>
    </row>
    <row r="179" spans="1:6" x14ac:dyDescent="0.45">
      <c r="A179" s="14" t="s">
        <v>135</v>
      </c>
      <c r="B179" s="14" t="s">
        <v>20</v>
      </c>
      <c r="D179" s="14">
        <v>190000000</v>
      </c>
      <c r="E179" s="14">
        <v>190000</v>
      </c>
      <c r="F179" s="14" t="s">
        <v>1001</v>
      </c>
    </row>
    <row r="180" spans="1:6" x14ac:dyDescent="0.45">
      <c r="A180" s="14" t="s">
        <v>136</v>
      </c>
      <c r="B180" s="14" t="s">
        <v>57</v>
      </c>
      <c r="D180" s="14">
        <v>192000000</v>
      </c>
      <c r="E180" s="14">
        <v>192000</v>
      </c>
      <c r="F180" s="14" t="s">
        <v>1001</v>
      </c>
    </row>
    <row r="181" spans="1:6" x14ac:dyDescent="0.45">
      <c r="A181" s="14" t="s">
        <v>137</v>
      </c>
      <c r="B181" s="14" t="s">
        <v>57</v>
      </c>
      <c r="D181" s="14">
        <v>199000000</v>
      </c>
      <c r="E181" s="14">
        <v>199000</v>
      </c>
      <c r="F181" s="14" t="s">
        <v>1001</v>
      </c>
    </row>
    <row r="182" spans="1:6" x14ac:dyDescent="0.45">
      <c r="A182" s="14" t="s">
        <v>138</v>
      </c>
      <c r="B182" s="14" t="s">
        <v>139</v>
      </c>
      <c r="D182" s="14">
        <v>200000000</v>
      </c>
      <c r="E182" s="14">
        <v>211000</v>
      </c>
      <c r="F182" s="14" t="s">
        <v>1001</v>
      </c>
    </row>
    <row r="183" spans="1:6" x14ac:dyDescent="0.45">
      <c r="A183" s="14" t="s">
        <v>140</v>
      </c>
      <c r="B183" s="14" t="s">
        <v>141</v>
      </c>
      <c r="D183" s="14">
        <v>200030000</v>
      </c>
      <c r="E183" s="14">
        <v>200030</v>
      </c>
      <c r="F183" s="14" t="s">
        <v>1001</v>
      </c>
    </row>
    <row r="184" spans="1:6" x14ac:dyDescent="0.45">
      <c r="A184" s="14" t="s">
        <v>142</v>
      </c>
      <c r="B184" s="14" t="s">
        <v>141</v>
      </c>
      <c r="D184" s="14">
        <v>200050000</v>
      </c>
      <c r="E184" s="14">
        <v>200050</v>
      </c>
      <c r="F184" s="14" t="s">
        <v>1001</v>
      </c>
    </row>
    <row r="185" spans="1:6" x14ac:dyDescent="0.45">
      <c r="A185" s="14" t="s">
        <v>143</v>
      </c>
      <c r="B185" s="14" t="s">
        <v>141</v>
      </c>
      <c r="D185" s="14">
        <v>220000000</v>
      </c>
      <c r="E185" s="14">
        <v>220000</v>
      </c>
      <c r="F185" s="14" t="s">
        <v>1001</v>
      </c>
    </row>
    <row r="186" spans="1:6" x14ac:dyDescent="0.45">
      <c r="A186" s="14" t="s">
        <v>144</v>
      </c>
      <c r="B186" s="14" t="s">
        <v>141</v>
      </c>
      <c r="D186" s="14">
        <v>230000000</v>
      </c>
      <c r="E186" s="14">
        <v>230000</v>
      </c>
      <c r="F186" s="14" t="s">
        <v>1001</v>
      </c>
    </row>
    <row r="187" spans="1:6" x14ac:dyDescent="0.45">
      <c r="A187" s="14" t="s">
        <v>145</v>
      </c>
      <c r="B187" s="14" t="s">
        <v>141</v>
      </c>
      <c r="D187" s="14">
        <v>230010000</v>
      </c>
      <c r="E187" s="14">
        <v>230010</v>
      </c>
      <c r="F187" s="14" t="s">
        <v>1001</v>
      </c>
    </row>
    <row r="188" spans="1:6" x14ac:dyDescent="0.45">
      <c r="A188" s="14" t="s">
        <v>146</v>
      </c>
      <c r="B188" s="14" t="s">
        <v>141</v>
      </c>
      <c r="D188" s="14">
        <v>230020000</v>
      </c>
      <c r="E188" s="14">
        <v>230020</v>
      </c>
      <c r="F188" s="14" t="s">
        <v>1001</v>
      </c>
    </row>
    <row r="189" spans="1:6" x14ac:dyDescent="0.45">
      <c r="A189" s="14" t="s">
        <v>147</v>
      </c>
      <c r="B189" s="14" t="s">
        <v>141</v>
      </c>
      <c r="D189" s="14">
        <v>230040000</v>
      </c>
      <c r="E189" s="14">
        <v>230040</v>
      </c>
      <c r="F189" s="14" t="s">
        <v>1001</v>
      </c>
    </row>
    <row r="190" spans="1:6" x14ac:dyDescent="0.45">
      <c r="A190" s="14" t="s">
        <v>148</v>
      </c>
      <c r="B190" s="14" t="s">
        <v>141</v>
      </c>
      <c r="D190" s="14">
        <v>230050000</v>
      </c>
      <c r="E190" s="14">
        <v>230050</v>
      </c>
      <c r="F190" s="14" t="s">
        <v>1001</v>
      </c>
    </row>
    <row r="191" spans="1:6" x14ac:dyDescent="0.45">
      <c r="A191" s="14" t="s">
        <v>149</v>
      </c>
      <c r="B191" s="14" t="s">
        <v>141</v>
      </c>
      <c r="D191" s="14">
        <v>230100000</v>
      </c>
      <c r="E191" s="14">
        <v>230100</v>
      </c>
      <c r="F191" s="14" t="s">
        <v>1001</v>
      </c>
    </row>
    <row r="192" spans="1:6" x14ac:dyDescent="0.45">
      <c r="A192" s="14" t="s">
        <v>150</v>
      </c>
      <c r="B192" s="14" t="s">
        <v>141</v>
      </c>
      <c r="D192" s="14">
        <v>230110000</v>
      </c>
      <c r="E192" s="14">
        <v>230110</v>
      </c>
      <c r="F192" s="14" t="s">
        <v>1001</v>
      </c>
    </row>
    <row r="193" spans="1:6" x14ac:dyDescent="0.45">
      <c r="A193" s="14" t="s">
        <v>151</v>
      </c>
      <c r="B193" s="14" t="s">
        <v>141</v>
      </c>
      <c r="D193" s="14">
        <v>230150000</v>
      </c>
      <c r="E193" s="14">
        <v>230150</v>
      </c>
      <c r="F193" s="14" t="s">
        <v>1001</v>
      </c>
    </row>
    <row r="194" spans="1:6" x14ac:dyDescent="0.45">
      <c r="A194" s="14" t="s">
        <v>152</v>
      </c>
      <c r="B194" s="14" t="s">
        <v>141</v>
      </c>
      <c r="D194" s="14">
        <v>230160000</v>
      </c>
      <c r="E194" s="14">
        <v>230160</v>
      </c>
      <c r="F194" s="14" t="s">
        <v>1001</v>
      </c>
    </row>
    <row r="195" spans="1:6" x14ac:dyDescent="0.45">
      <c r="A195" s="14" t="s">
        <v>153</v>
      </c>
      <c r="B195" s="14" t="s">
        <v>141</v>
      </c>
      <c r="D195" s="14">
        <v>230200000</v>
      </c>
      <c r="E195" s="14">
        <v>230200</v>
      </c>
      <c r="F195" s="14" t="s">
        <v>1001</v>
      </c>
    </row>
    <row r="196" spans="1:6" x14ac:dyDescent="0.45">
      <c r="A196" s="14" t="s">
        <v>154</v>
      </c>
      <c r="B196" s="14" t="s">
        <v>141</v>
      </c>
      <c r="D196" s="14">
        <v>230250000</v>
      </c>
      <c r="E196" s="14">
        <v>230250</v>
      </c>
      <c r="F196" s="14" t="s">
        <v>1001</v>
      </c>
    </row>
    <row r="197" spans="1:6" x14ac:dyDescent="0.45">
      <c r="A197" s="14" t="s">
        <v>155</v>
      </c>
      <c r="B197" s="14" t="s">
        <v>141</v>
      </c>
      <c r="D197" s="14">
        <v>230300000</v>
      </c>
      <c r="E197" s="14">
        <v>230300</v>
      </c>
      <c r="F197" s="14" t="s">
        <v>1001</v>
      </c>
    </row>
    <row r="198" spans="1:6" x14ac:dyDescent="0.45">
      <c r="A198" s="14" t="s">
        <v>156</v>
      </c>
      <c r="B198" s="14" t="s">
        <v>141</v>
      </c>
      <c r="D198" s="14">
        <v>231000000</v>
      </c>
      <c r="E198" s="14">
        <v>231000</v>
      </c>
      <c r="F198" s="14" t="s">
        <v>1001</v>
      </c>
    </row>
    <row r="199" spans="1:6" x14ac:dyDescent="0.45">
      <c r="A199" s="14" t="s">
        <v>157</v>
      </c>
      <c r="B199" s="14" t="s">
        <v>141</v>
      </c>
      <c r="D199" s="14">
        <v>232000000</v>
      </c>
      <c r="E199" s="14">
        <v>232000</v>
      </c>
      <c r="F199" s="14" t="s">
        <v>1001</v>
      </c>
    </row>
    <row r="200" spans="1:6" x14ac:dyDescent="0.45">
      <c r="A200" s="14" t="s">
        <v>158</v>
      </c>
      <c r="B200" s="14" t="s">
        <v>141</v>
      </c>
      <c r="D200" s="14">
        <v>232500000</v>
      </c>
      <c r="E200" s="14">
        <v>232500</v>
      </c>
      <c r="F200" s="14" t="s">
        <v>1001</v>
      </c>
    </row>
    <row r="201" spans="1:6" x14ac:dyDescent="0.45">
      <c r="A201" s="14" t="s">
        <v>159</v>
      </c>
      <c r="B201" s="14" t="s">
        <v>141</v>
      </c>
      <c r="D201" s="14">
        <v>233000000</v>
      </c>
      <c r="E201" s="14">
        <v>233000</v>
      </c>
      <c r="F201" s="14" t="s">
        <v>1001</v>
      </c>
    </row>
    <row r="202" spans="1:6" x14ac:dyDescent="0.45">
      <c r="A202" s="14" t="s">
        <v>160</v>
      </c>
      <c r="B202" s="14" t="s">
        <v>141</v>
      </c>
      <c r="D202" s="14">
        <v>234000000</v>
      </c>
      <c r="E202" s="14">
        <v>234000</v>
      </c>
      <c r="F202" s="14" t="s">
        <v>1001</v>
      </c>
    </row>
    <row r="203" spans="1:6" x14ac:dyDescent="0.45">
      <c r="A203" s="14" t="s">
        <v>161</v>
      </c>
      <c r="B203" s="14" t="s">
        <v>141</v>
      </c>
      <c r="D203" s="14">
        <v>235000000</v>
      </c>
      <c r="E203" s="14">
        <v>235000</v>
      </c>
      <c r="F203" s="14" t="s">
        <v>1001</v>
      </c>
    </row>
    <row r="204" spans="1:6" x14ac:dyDescent="0.45">
      <c r="A204" s="14" t="s">
        <v>162</v>
      </c>
      <c r="B204" s="14" t="s">
        <v>141</v>
      </c>
      <c r="D204" s="14">
        <v>236000000</v>
      </c>
      <c r="E204" s="14">
        <v>236000</v>
      </c>
      <c r="F204" s="14" t="s">
        <v>1001</v>
      </c>
    </row>
    <row r="205" spans="1:6" x14ac:dyDescent="0.45">
      <c r="A205" s="14" t="s">
        <v>163</v>
      </c>
      <c r="B205" s="14" t="s">
        <v>141</v>
      </c>
      <c r="D205" s="14">
        <v>237000000</v>
      </c>
      <c r="E205" s="14">
        <v>237000</v>
      </c>
      <c r="F205" s="14" t="s">
        <v>1001</v>
      </c>
    </row>
    <row r="206" spans="1:6" x14ac:dyDescent="0.45">
      <c r="A206" s="14" t="s">
        <v>164</v>
      </c>
      <c r="B206" s="14" t="s">
        <v>141</v>
      </c>
      <c r="D206" s="14">
        <v>237750000</v>
      </c>
      <c r="E206" s="14">
        <v>237750</v>
      </c>
      <c r="F206" s="14" t="s">
        <v>1001</v>
      </c>
    </row>
    <row r="207" spans="1:6" x14ac:dyDescent="0.45">
      <c r="A207" s="14" t="s">
        <v>165</v>
      </c>
      <c r="B207" s="14" t="s">
        <v>141</v>
      </c>
      <c r="D207" s="14">
        <v>238000000</v>
      </c>
      <c r="E207" s="14">
        <v>238000</v>
      </c>
      <c r="F207" s="14" t="s">
        <v>1001</v>
      </c>
    </row>
    <row r="208" spans="1:6" x14ac:dyDescent="0.45">
      <c r="A208" s="14" t="s">
        <v>166</v>
      </c>
      <c r="B208" s="14" t="s">
        <v>141</v>
      </c>
      <c r="D208" s="14">
        <v>238250000</v>
      </c>
      <c r="E208" s="14">
        <v>238250</v>
      </c>
      <c r="F208" s="14" t="s">
        <v>1001</v>
      </c>
    </row>
    <row r="209" spans="1:6" x14ac:dyDescent="0.45">
      <c r="A209" s="14" t="s">
        <v>167</v>
      </c>
      <c r="B209" s="14" t="s">
        <v>141</v>
      </c>
      <c r="D209" s="14">
        <v>238500000</v>
      </c>
      <c r="E209" s="14">
        <v>238500</v>
      </c>
      <c r="F209" s="14" t="s">
        <v>1001</v>
      </c>
    </row>
    <row r="210" spans="1:6" x14ac:dyDescent="0.45">
      <c r="A210" s="14" t="s">
        <v>168</v>
      </c>
      <c r="B210" s="14" t="s">
        <v>141</v>
      </c>
      <c r="D210" s="14">
        <v>239000000</v>
      </c>
      <c r="E210" s="14">
        <v>239000</v>
      </c>
      <c r="F210" s="14" t="s">
        <v>1001</v>
      </c>
    </row>
    <row r="211" spans="1:6" x14ac:dyDescent="0.45">
      <c r="A211" s="14" t="s">
        <v>169</v>
      </c>
      <c r="B211" s="14" t="s">
        <v>141</v>
      </c>
      <c r="D211" s="14">
        <v>240000000</v>
      </c>
      <c r="E211" s="14">
        <v>240000</v>
      </c>
      <c r="F211" s="14" t="s">
        <v>1001</v>
      </c>
    </row>
    <row r="212" spans="1:6" x14ac:dyDescent="0.45">
      <c r="A212" s="14" t="s">
        <v>170</v>
      </c>
      <c r="B212" s="14" t="s">
        <v>141</v>
      </c>
      <c r="D212" s="14">
        <v>240010000</v>
      </c>
      <c r="E212" s="14">
        <v>240010</v>
      </c>
      <c r="F212" s="14" t="s">
        <v>1001</v>
      </c>
    </row>
    <row r="213" spans="1:6" x14ac:dyDescent="0.45">
      <c r="A213" s="14" t="s">
        <v>171</v>
      </c>
      <c r="B213" s="14" t="s">
        <v>141</v>
      </c>
      <c r="D213" s="14">
        <v>240050000</v>
      </c>
      <c r="E213" s="14">
        <v>240050</v>
      </c>
      <c r="F213" s="14" t="s">
        <v>1001</v>
      </c>
    </row>
    <row r="214" spans="1:6" x14ac:dyDescent="0.45">
      <c r="A214" s="14" t="s">
        <v>172</v>
      </c>
      <c r="B214" s="14" t="s">
        <v>141</v>
      </c>
      <c r="D214" s="14">
        <v>240100000</v>
      </c>
      <c r="E214" s="14">
        <v>240100</v>
      </c>
      <c r="F214" s="14" t="s">
        <v>1001</v>
      </c>
    </row>
    <row r="215" spans="1:6" x14ac:dyDescent="0.45">
      <c r="A215" s="14" t="s">
        <v>173</v>
      </c>
      <c r="B215" s="14" t="s">
        <v>141</v>
      </c>
      <c r="D215" s="14">
        <v>241000000</v>
      </c>
      <c r="E215" s="14">
        <v>241000</v>
      </c>
      <c r="F215" s="14" t="s">
        <v>1001</v>
      </c>
    </row>
    <row r="216" spans="1:6" x14ac:dyDescent="0.45">
      <c r="A216" s="14" t="s">
        <v>174</v>
      </c>
      <c r="B216" s="14" t="s">
        <v>141</v>
      </c>
      <c r="D216" s="14">
        <v>241010000</v>
      </c>
      <c r="E216" s="14">
        <v>241010</v>
      </c>
      <c r="F216" s="14" t="s">
        <v>1001</v>
      </c>
    </row>
    <row r="217" spans="1:6" x14ac:dyDescent="0.45">
      <c r="A217" s="14" t="s">
        <v>175</v>
      </c>
      <c r="B217" s="14" t="s">
        <v>141</v>
      </c>
      <c r="D217" s="14">
        <v>241500000</v>
      </c>
      <c r="E217" s="14">
        <v>241500</v>
      </c>
      <c r="F217" s="14" t="s">
        <v>1001</v>
      </c>
    </row>
    <row r="218" spans="1:6" x14ac:dyDescent="0.45">
      <c r="A218" s="14" t="s">
        <v>176</v>
      </c>
      <c r="B218" s="14" t="s">
        <v>141</v>
      </c>
      <c r="D218" s="14">
        <v>241510000</v>
      </c>
      <c r="E218" s="14">
        <v>241510</v>
      </c>
      <c r="F218" s="14" t="s">
        <v>1001</v>
      </c>
    </row>
    <row r="219" spans="1:6" x14ac:dyDescent="0.45">
      <c r="A219" s="14" t="s">
        <v>177</v>
      </c>
      <c r="B219" s="14" t="s">
        <v>141</v>
      </c>
      <c r="D219" s="14">
        <v>242000000</v>
      </c>
      <c r="E219" s="14">
        <v>242000</v>
      </c>
      <c r="F219" s="14" t="s">
        <v>1001</v>
      </c>
    </row>
    <row r="220" spans="1:6" x14ac:dyDescent="0.45">
      <c r="A220" s="14" t="s">
        <v>178</v>
      </c>
      <c r="B220" s="14" t="s">
        <v>141</v>
      </c>
      <c r="D220" s="14">
        <v>245000000</v>
      </c>
      <c r="E220" s="14">
        <v>245000</v>
      </c>
      <c r="F220" s="14" t="s">
        <v>1001</v>
      </c>
    </row>
    <row r="221" spans="1:6" x14ac:dyDescent="0.45">
      <c r="A221" s="14" t="s">
        <v>179</v>
      </c>
      <c r="B221" s="14" t="s">
        <v>141</v>
      </c>
      <c r="D221" s="14">
        <v>246000000</v>
      </c>
      <c r="E221" s="14">
        <v>246000</v>
      </c>
      <c r="F221" s="14" t="s">
        <v>1001</v>
      </c>
    </row>
    <row r="222" spans="1:6" x14ac:dyDescent="0.45">
      <c r="A222" s="14" t="s">
        <v>180</v>
      </c>
      <c r="B222" s="14" t="s">
        <v>141</v>
      </c>
      <c r="D222" s="14">
        <v>248000000</v>
      </c>
      <c r="E222" s="14">
        <v>248000</v>
      </c>
      <c r="F222" s="14" t="s">
        <v>1001</v>
      </c>
    </row>
    <row r="223" spans="1:6" x14ac:dyDescent="0.45">
      <c r="A223" s="14" t="s">
        <v>181</v>
      </c>
      <c r="B223" s="14" t="s">
        <v>141</v>
      </c>
      <c r="D223" s="14">
        <v>249000000</v>
      </c>
      <c r="E223" s="14">
        <v>249000</v>
      </c>
      <c r="F223" s="14" t="s">
        <v>1001</v>
      </c>
    </row>
    <row r="224" spans="1:6" x14ac:dyDescent="0.45">
      <c r="A224" s="14" t="s">
        <v>182</v>
      </c>
      <c r="B224" s="14" t="s">
        <v>183</v>
      </c>
      <c r="D224" s="14">
        <v>270000000</v>
      </c>
      <c r="E224" s="14">
        <v>270000</v>
      </c>
      <c r="F224" s="14" t="s">
        <v>1001</v>
      </c>
    </row>
    <row r="225" spans="1:6" x14ac:dyDescent="0.45">
      <c r="A225" s="14" t="s">
        <v>184</v>
      </c>
      <c r="B225" s="14" t="s">
        <v>183</v>
      </c>
      <c r="D225" s="14">
        <v>271000000</v>
      </c>
      <c r="E225" s="14">
        <v>271000</v>
      </c>
      <c r="F225" s="14" t="s">
        <v>1001</v>
      </c>
    </row>
    <row r="226" spans="1:6" x14ac:dyDescent="0.45">
      <c r="A226" s="14" t="s">
        <v>185</v>
      </c>
      <c r="B226" s="14" t="s">
        <v>183</v>
      </c>
      <c r="D226" s="14">
        <v>273000000</v>
      </c>
      <c r="E226" s="14">
        <v>273000</v>
      </c>
      <c r="F226" s="14" t="s">
        <v>1001</v>
      </c>
    </row>
    <row r="227" spans="1:6" x14ac:dyDescent="0.45">
      <c r="A227" s="14" t="s">
        <v>186</v>
      </c>
      <c r="B227" s="14" t="s">
        <v>183</v>
      </c>
      <c r="D227" s="14">
        <v>273010000</v>
      </c>
      <c r="E227" s="14">
        <v>273010</v>
      </c>
      <c r="F227" s="14" t="s">
        <v>1001</v>
      </c>
    </row>
    <row r="228" spans="1:6" x14ac:dyDescent="0.45">
      <c r="A228" s="14" t="s">
        <v>187</v>
      </c>
      <c r="B228" s="14" t="s">
        <v>183</v>
      </c>
      <c r="D228" s="14">
        <v>273030000</v>
      </c>
      <c r="E228" s="14">
        <v>273030</v>
      </c>
      <c r="F228" s="14" t="s">
        <v>1001</v>
      </c>
    </row>
    <row r="229" spans="1:6" x14ac:dyDescent="0.45">
      <c r="A229" s="14" t="s">
        <v>188</v>
      </c>
      <c r="B229" s="14" t="s">
        <v>183</v>
      </c>
      <c r="D229" s="14">
        <v>273040000</v>
      </c>
      <c r="E229" s="14">
        <v>273040</v>
      </c>
      <c r="F229" s="14" t="s">
        <v>1001</v>
      </c>
    </row>
    <row r="230" spans="1:6" x14ac:dyDescent="0.45">
      <c r="A230" s="14" t="s">
        <v>189</v>
      </c>
      <c r="B230" s="14" t="s">
        <v>183</v>
      </c>
      <c r="D230" s="14">
        <v>273090000</v>
      </c>
      <c r="E230" s="14">
        <v>273090</v>
      </c>
      <c r="F230" s="14" t="s">
        <v>1001</v>
      </c>
    </row>
    <row r="231" spans="1:6" x14ac:dyDescent="0.45">
      <c r="A231" s="14" t="s">
        <v>190</v>
      </c>
      <c r="B231" s="14" t="s">
        <v>183</v>
      </c>
      <c r="D231" s="14">
        <v>273100000</v>
      </c>
      <c r="E231" s="14">
        <v>273100</v>
      </c>
      <c r="F231" s="14" t="s">
        <v>1001</v>
      </c>
    </row>
    <row r="232" spans="1:6" x14ac:dyDescent="0.45">
      <c r="A232" s="14" t="s">
        <v>191</v>
      </c>
      <c r="B232" s="14" t="s">
        <v>183</v>
      </c>
      <c r="D232" s="14">
        <v>273110000</v>
      </c>
      <c r="E232" s="14">
        <v>273110</v>
      </c>
      <c r="F232" s="14" t="s">
        <v>1001</v>
      </c>
    </row>
    <row r="233" spans="1:6" x14ac:dyDescent="0.45">
      <c r="A233" s="14" t="s">
        <v>192</v>
      </c>
      <c r="B233" s="14" t="s">
        <v>183</v>
      </c>
      <c r="D233" s="14">
        <v>273120000</v>
      </c>
      <c r="E233" s="14">
        <v>273120</v>
      </c>
      <c r="F233" s="14" t="s">
        <v>1001</v>
      </c>
    </row>
    <row r="234" spans="1:6" x14ac:dyDescent="0.45">
      <c r="A234" s="14" t="s">
        <v>193</v>
      </c>
      <c r="B234" s="14" t="s">
        <v>183</v>
      </c>
      <c r="D234" s="14">
        <v>274000000</v>
      </c>
      <c r="E234" s="14">
        <v>274000</v>
      </c>
      <c r="F234" s="14" t="s">
        <v>1001</v>
      </c>
    </row>
    <row r="235" spans="1:6" x14ac:dyDescent="0.45">
      <c r="A235" s="14" t="s">
        <v>1009</v>
      </c>
      <c r="B235" s="14" t="s">
        <v>195</v>
      </c>
      <c r="D235" s="14">
        <v>0</v>
      </c>
      <c r="E235" s="14">
        <v>301000</v>
      </c>
    </row>
    <row r="236" spans="1:6" x14ac:dyDescent="0.45">
      <c r="A236" s="14" t="s">
        <v>194</v>
      </c>
      <c r="B236" s="14" t="s">
        <v>195</v>
      </c>
      <c r="D236" s="14">
        <v>390020000</v>
      </c>
      <c r="E236" s="14">
        <v>390020</v>
      </c>
      <c r="F236" s="14" t="s">
        <v>1001</v>
      </c>
    </row>
    <row r="237" spans="1:6" x14ac:dyDescent="0.45">
      <c r="A237" s="14" t="s">
        <v>196</v>
      </c>
      <c r="B237" s="14" t="s">
        <v>195</v>
      </c>
      <c r="D237" s="14">
        <v>390030000</v>
      </c>
      <c r="E237" s="14">
        <v>390030</v>
      </c>
      <c r="F237" s="14" t="s">
        <v>1001</v>
      </c>
    </row>
    <row r="238" spans="1:6" x14ac:dyDescent="0.45">
      <c r="A238" s="14" t="s">
        <v>197</v>
      </c>
      <c r="B238" s="14" t="s">
        <v>198</v>
      </c>
      <c r="D238" s="14">
        <v>390050000</v>
      </c>
      <c r="E238" s="14">
        <v>999999</v>
      </c>
      <c r="F238" s="14" t="s">
        <v>1001</v>
      </c>
    </row>
    <row r="239" spans="1:6" x14ac:dyDescent="0.45">
      <c r="A239" s="14" t="s">
        <v>1008</v>
      </c>
      <c r="B239" s="14" t="s">
        <v>195</v>
      </c>
      <c r="D239" s="14">
        <v>0</v>
      </c>
      <c r="E239" s="14">
        <v>302000</v>
      </c>
    </row>
    <row r="240" spans="1:6" x14ac:dyDescent="0.45">
      <c r="A240" s="14" t="s">
        <v>199</v>
      </c>
      <c r="B240" s="14" t="s">
        <v>195</v>
      </c>
      <c r="D240" s="14">
        <v>390080000</v>
      </c>
      <c r="E240" s="14">
        <v>390080</v>
      </c>
      <c r="F240" s="14" t="s">
        <v>1001</v>
      </c>
    </row>
    <row r="241" spans="1:6" x14ac:dyDescent="0.45">
      <c r="A241" s="14" t="s">
        <v>200</v>
      </c>
      <c r="B241" s="14" t="s">
        <v>195</v>
      </c>
      <c r="D241" s="14">
        <v>390090000</v>
      </c>
      <c r="E241" s="14">
        <v>390090</v>
      </c>
      <c r="F241" s="14" t="s">
        <v>1001</v>
      </c>
    </row>
    <row r="242" spans="1:6" x14ac:dyDescent="0.45">
      <c r="A242" s="14" t="s">
        <v>201</v>
      </c>
      <c r="B242" s="14" t="s">
        <v>202</v>
      </c>
      <c r="D242" s="14">
        <v>400300000</v>
      </c>
      <c r="E242" s="14">
        <v>400020</v>
      </c>
      <c r="F242" s="14" t="s">
        <v>1001</v>
      </c>
    </row>
    <row r="243" spans="1:6" x14ac:dyDescent="0.45">
      <c r="A243" s="14" t="s">
        <v>203</v>
      </c>
      <c r="B243" s="14" t="s">
        <v>202</v>
      </c>
      <c r="D243" s="14">
        <v>400350000</v>
      </c>
      <c r="E243" s="14">
        <v>400030</v>
      </c>
      <c r="F243" s="14" t="s">
        <v>1001</v>
      </c>
    </row>
    <row r="244" spans="1:6" x14ac:dyDescent="0.45">
      <c r="A244" s="14" t="s">
        <v>204</v>
      </c>
      <c r="B244" s="14" t="s">
        <v>202</v>
      </c>
      <c r="D244" s="14">
        <v>400400000</v>
      </c>
      <c r="E244" s="14">
        <v>400040</v>
      </c>
      <c r="F244" s="14" t="s">
        <v>1001</v>
      </c>
    </row>
    <row r="245" spans="1:6" x14ac:dyDescent="0.45">
      <c r="A245" s="14" t="s">
        <v>205</v>
      </c>
      <c r="B245" s="14" t="s">
        <v>202</v>
      </c>
      <c r="D245" s="14">
        <v>400250000</v>
      </c>
      <c r="E245" s="14">
        <v>400060</v>
      </c>
      <c r="F245" s="14" t="s">
        <v>1001</v>
      </c>
    </row>
    <row r="246" spans="1:6" x14ac:dyDescent="0.45">
      <c r="A246" s="14" t="s">
        <v>206</v>
      </c>
      <c r="B246" s="14" t="s">
        <v>202</v>
      </c>
      <c r="D246" s="14">
        <v>400030000</v>
      </c>
      <c r="E246" s="14">
        <v>400070</v>
      </c>
      <c r="F246" s="14" t="s">
        <v>1001</v>
      </c>
    </row>
    <row r="247" spans="1:6" x14ac:dyDescent="0.45">
      <c r="A247" s="14" t="s">
        <v>207</v>
      </c>
      <c r="B247" s="14" t="s">
        <v>202</v>
      </c>
      <c r="D247" s="14">
        <v>400900000</v>
      </c>
      <c r="E247" s="14">
        <v>400080</v>
      </c>
      <c r="F247" s="14" t="s">
        <v>1001</v>
      </c>
    </row>
    <row r="248" spans="1:6" x14ac:dyDescent="0.45">
      <c r="A248" s="14" t="s">
        <v>208</v>
      </c>
      <c r="B248" s="14" t="s">
        <v>202</v>
      </c>
      <c r="D248" s="14">
        <v>400600000</v>
      </c>
      <c r="E248" s="14">
        <v>400140</v>
      </c>
      <c r="F248" s="14" t="s">
        <v>1001</v>
      </c>
    </row>
    <row r="249" spans="1:6" x14ac:dyDescent="0.45">
      <c r="A249" s="14" t="s">
        <v>209</v>
      </c>
      <c r="B249" s="14" t="s">
        <v>202</v>
      </c>
      <c r="D249" s="14">
        <v>400200000</v>
      </c>
      <c r="E249" s="14">
        <v>400150</v>
      </c>
      <c r="F249" s="14" t="s">
        <v>1001</v>
      </c>
    </row>
    <row r="250" spans="1:6" x14ac:dyDescent="0.45">
      <c r="A250" s="14" t="s">
        <v>210</v>
      </c>
      <c r="B250" s="14" t="s">
        <v>202</v>
      </c>
      <c r="D250" s="14">
        <v>0</v>
      </c>
      <c r="E250" s="14">
        <v>400160</v>
      </c>
      <c r="F250" s="14" t="s">
        <v>1001</v>
      </c>
    </row>
    <row r="251" spans="1:6" x14ac:dyDescent="0.45">
      <c r="A251" s="14" t="s">
        <v>211</v>
      </c>
      <c r="B251" s="14" t="s">
        <v>202</v>
      </c>
      <c r="D251" s="14">
        <v>400010000</v>
      </c>
      <c r="E251" s="14">
        <v>400180</v>
      </c>
      <c r="F251" s="14" t="s">
        <v>1001</v>
      </c>
    </row>
    <row r="252" spans="1:6" x14ac:dyDescent="0.45">
      <c r="A252" s="14" t="s">
        <v>212</v>
      </c>
      <c r="B252" s="14" t="s">
        <v>202</v>
      </c>
      <c r="D252" s="14">
        <v>400000000</v>
      </c>
      <c r="E252" s="14">
        <v>400190</v>
      </c>
      <c r="F252" s="14" t="s">
        <v>1001</v>
      </c>
    </row>
    <row r="253" spans="1:6" x14ac:dyDescent="0.45">
      <c r="A253" s="14" t="s">
        <v>213</v>
      </c>
      <c r="B253" s="14" t="s">
        <v>202</v>
      </c>
      <c r="D253" s="14">
        <v>400020000</v>
      </c>
      <c r="E253" s="14">
        <v>400200</v>
      </c>
      <c r="F253" s="14" t="s">
        <v>1001</v>
      </c>
    </row>
    <row r="254" spans="1:6" x14ac:dyDescent="0.45">
      <c r="A254" s="14" t="s">
        <v>214</v>
      </c>
      <c r="B254" s="14" t="s">
        <v>202</v>
      </c>
      <c r="D254" s="14">
        <v>0</v>
      </c>
      <c r="E254" s="14">
        <v>400220</v>
      </c>
      <c r="F254" s="14" t="s">
        <v>1001</v>
      </c>
    </row>
    <row r="255" spans="1:6" x14ac:dyDescent="0.45">
      <c r="A255" s="14" t="s">
        <v>215</v>
      </c>
      <c r="B255" s="14" t="s">
        <v>202</v>
      </c>
      <c r="D255" s="14">
        <v>400800000</v>
      </c>
      <c r="E255" s="14">
        <v>400230</v>
      </c>
      <c r="F255" s="14" t="s">
        <v>1001</v>
      </c>
    </row>
    <row r="256" spans="1:6" x14ac:dyDescent="0.45">
      <c r="A256" s="14" t="s">
        <v>216</v>
      </c>
      <c r="B256" s="14" t="s">
        <v>202</v>
      </c>
      <c r="D256" s="14">
        <v>400500000</v>
      </c>
      <c r="E256" s="14">
        <v>400240</v>
      </c>
      <c r="F256" s="14" t="s">
        <v>1001</v>
      </c>
    </row>
    <row r="257" spans="1:7" x14ac:dyDescent="0.45">
      <c r="A257" s="14" t="s">
        <v>217</v>
      </c>
      <c r="B257" s="14" t="s">
        <v>202</v>
      </c>
      <c r="D257" s="14" t="s">
        <v>1537</v>
      </c>
      <c r="E257" s="14">
        <v>400490</v>
      </c>
      <c r="F257" s="14" t="s">
        <v>1001</v>
      </c>
    </row>
    <row r="258" spans="1:7" x14ac:dyDescent="0.45">
      <c r="A258" s="14" t="s">
        <v>1536</v>
      </c>
      <c r="B258" s="14" t="s">
        <v>219</v>
      </c>
      <c r="D258" s="14">
        <v>0</v>
      </c>
      <c r="E258" s="14">
        <v>406000</v>
      </c>
    </row>
    <row r="259" spans="1:7" x14ac:dyDescent="0.45">
      <c r="A259" s="14" t="s">
        <v>218</v>
      </c>
      <c r="B259" s="14" t="s">
        <v>219</v>
      </c>
      <c r="D259" s="14">
        <v>406000000</v>
      </c>
      <c r="E259" s="14">
        <v>406001</v>
      </c>
      <c r="F259" s="14">
        <v>406000</v>
      </c>
    </row>
    <row r="260" spans="1:7" x14ac:dyDescent="0.45">
      <c r="A260" s="14" t="s">
        <v>1482</v>
      </c>
      <c r="B260" s="14" t="s">
        <v>219</v>
      </c>
      <c r="D260" s="14" t="s">
        <v>1483</v>
      </c>
      <c r="E260" s="14">
        <v>406002</v>
      </c>
      <c r="F260" s="14">
        <v>406000</v>
      </c>
    </row>
    <row r="261" spans="1:7" x14ac:dyDescent="0.45">
      <c r="A261" s="14" t="s">
        <v>1456</v>
      </c>
      <c r="B261" s="24" t="s">
        <v>219</v>
      </c>
      <c r="D261" s="14">
        <v>900000000</v>
      </c>
      <c r="E261" s="14">
        <v>406100</v>
      </c>
    </row>
    <row r="262" spans="1:7" x14ac:dyDescent="0.45">
      <c r="A262" s="14" t="s">
        <v>1531</v>
      </c>
      <c r="B262" s="14" t="s">
        <v>219</v>
      </c>
      <c r="D262" s="14" t="s">
        <v>1526</v>
      </c>
      <c r="E262" s="14">
        <v>406200</v>
      </c>
    </row>
    <row r="263" spans="1:7" x14ac:dyDescent="0.45">
      <c r="A263" s="14" t="s">
        <v>1524</v>
      </c>
      <c r="B263" s="14" t="s">
        <v>219</v>
      </c>
      <c r="D263" s="14" t="s">
        <v>1525</v>
      </c>
      <c r="E263" s="14">
        <v>407000</v>
      </c>
    </row>
    <row r="264" spans="1:7" x14ac:dyDescent="0.45">
      <c r="A264" s="14" t="s">
        <v>219</v>
      </c>
      <c r="B264" s="14" t="s">
        <v>219</v>
      </c>
      <c r="D264" s="24">
        <v>800000000</v>
      </c>
      <c r="E264" s="14">
        <v>408000</v>
      </c>
      <c r="F264" s="14" t="s">
        <v>1001</v>
      </c>
    </row>
    <row r="265" spans="1:7" x14ac:dyDescent="0.45">
      <c r="A265" s="14" t="s">
        <v>1533</v>
      </c>
      <c r="B265" s="14" t="s">
        <v>219</v>
      </c>
      <c r="D265" s="14">
        <v>890000000</v>
      </c>
      <c r="E265" s="14">
        <v>408001</v>
      </c>
    </row>
    <row r="266" spans="1:7" x14ac:dyDescent="0.45">
      <c r="A266" s="14" t="s">
        <v>1527</v>
      </c>
      <c r="B266" s="14" t="s">
        <v>219</v>
      </c>
      <c r="D266" s="14">
        <v>801000000</v>
      </c>
      <c r="E266" s="14">
        <v>410000</v>
      </c>
    </row>
    <row r="267" spans="1:7" x14ac:dyDescent="0.45">
      <c r="A267" s="14" t="s">
        <v>1528</v>
      </c>
      <c r="B267" s="14" t="s">
        <v>219</v>
      </c>
      <c r="D267" s="14">
        <v>0</v>
      </c>
      <c r="E267" s="14">
        <v>410001</v>
      </c>
    </row>
    <row r="268" spans="1:7" x14ac:dyDescent="0.45">
      <c r="A268" s="14" t="s">
        <v>1532</v>
      </c>
      <c r="B268" s="14" t="s">
        <v>219</v>
      </c>
      <c r="D268" s="14" t="s">
        <v>1534</v>
      </c>
      <c r="E268" s="14">
        <v>451000</v>
      </c>
      <c r="G268" s="14" t="s">
        <v>1535</v>
      </c>
    </row>
    <row r="269" spans="1:7" x14ac:dyDescent="0.45">
      <c r="A269" s="14" t="s">
        <v>231</v>
      </c>
      <c r="B269" s="14" t="s">
        <v>219</v>
      </c>
      <c r="D269" s="14">
        <v>454000000</v>
      </c>
      <c r="E269" s="14">
        <v>454000</v>
      </c>
      <c r="F269" s="14" t="s">
        <v>1001</v>
      </c>
    </row>
    <row r="270" spans="1:7" x14ac:dyDescent="0.45">
      <c r="A270" s="14" t="s">
        <v>227</v>
      </c>
      <c r="B270" s="14" t="s">
        <v>219</v>
      </c>
      <c r="D270" s="14">
        <v>408010000</v>
      </c>
      <c r="E270" s="14">
        <v>408010</v>
      </c>
      <c r="F270" s="14" t="s">
        <v>1001</v>
      </c>
    </row>
    <row r="271" spans="1:7" x14ac:dyDescent="0.45">
      <c r="A271" s="14" t="s">
        <v>1543</v>
      </c>
      <c r="B271" s="14" t="s">
        <v>219</v>
      </c>
      <c r="D271" s="14" t="s">
        <v>1529</v>
      </c>
      <c r="E271" s="14">
        <v>409000</v>
      </c>
      <c r="F271" s="14" t="s">
        <v>1001</v>
      </c>
      <c r="G271" s="14" t="s">
        <v>1530</v>
      </c>
    </row>
    <row r="272" spans="1:7" x14ac:dyDescent="0.45">
      <c r="A272" s="14" t="s">
        <v>232</v>
      </c>
      <c r="B272" s="14" t="s">
        <v>219</v>
      </c>
      <c r="D272" s="14">
        <v>457000000</v>
      </c>
      <c r="E272" s="14">
        <v>457000</v>
      </c>
      <c r="F272" s="14" t="s">
        <v>1001</v>
      </c>
    </row>
    <row r="273" spans="1:7" x14ac:dyDescent="0.45">
      <c r="A273" s="14" t="s">
        <v>233</v>
      </c>
      <c r="B273" s="14" t="s">
        <v>219</v>
      </c>
      <c r="D273" s="14">
        <v>480000000</v>
      </c>
      <c r="E273" s="14">
        <v>480000</v>
      </c>
      <c r="F273" s="14" t="s">
        <v>1001</v>
      </c>
    </row>
    <row r="274" spans="1:7" x14ac:dyDescent="0.45">
      <c r="A274" s="14" t="s">
        <v>234</v>
      </c>
      <c r="B274" s="14" t="s">
        <v>219</v>
      </c>
      <c r="D274" s="14">
        <v>490000000</v>
      </c>
      <c r="E274" s="14">
        <v>482000</v>
      </c>
      <c r="F274" s="14" t="s">
        <v>1001</v>
      </c>
    </row>
    <row r="275" spans="1:7" x14ac:dyDescent="0.45">
      <c r="A275" s="14" t="s">
        <v>1563</v>
      </c>
      <c r="B275" s="14" t="s">
        <v>219</v>
      </c>
      <c r="D275" s="14" t="s">
        <v>1564</v>
      </c>
      <c r="E275" s="14">
        <v>490000</v>
      </c>
    </row>
    <row r="276" spans="1:7" x14ac:dyDescent="0.45">
      <c r="A276" s="14" t="s">
        <v>1569</v>
      </c>
      <c r="B276" s="14" t="s">
        <v>219</v>
      </c>
      <c r="D276" s="14">
        <v>0</v>
      </c>
      <c r="E276" s="14">
        <v>499999</v>
      </c>
      <c r="G276" s="14" t="s">
        <v>1570</v>
      </c>
    </row>
    <row r="277" spans="1:7" x14ac:dyDescent="0.45">
      <c r="A277" s="14" t="s">
        <v>1457</v>
      </c>
      <c r="B277" s="24" t="s">
        <v>219</v>
      </c>
      <c r="D277" s="14">
        <v>900008000</v>
      </c>
      <c r="E277" s="14">
        <v>499999</v>
      </c>
      <c r="F277" s="14">
        <v>0</v>
      </c>
    </row>
    <row r="278" spans="1:7" x14ac:dyDescent="0.45">
      <c r="A278" s="14" t="s">
        <v>1324</v>
      </c>
      <c r="B278" s="24" t="s">
        <v>219</v>
      </c>
      <c r="D278" s="14">
        <v>901000000</v>
      </c>
      <c r="E278" s="14">
        <v>499999</v>
      </c>
      <c r="F278" s="14">
        <v>0</v>
      </c>
    </row>
    <row r="279" spans="1:7" x14ac:dyDescent="0.45">
      <c r="A279" s="14" t="s">
        <v>1458</v>
      </c>
      <c r="B279" s="24" t="s">
        <v>219</v>
      </c>
      <c r="D279" s="14">
        <v>901008000</v>
      </c>
      <c r="E279" s="14">
        <v>499999</v>
      </c>
      <c r="F279" s="14">
        <v>0</v>
      </c>
    </row>
    <row r="280" spans="1:7" x14ac:dyDescent="0.45">
      <c r="A280" s="14" t="s">
        <v>720</v>
      </c>
      <c r="B280" s="24" t="s">
        <v>219</v>
      </c>
      <c r="D280" s="14">
        <v>960000000</v>
      </c>
      <c r="E280" s="14">
        <v>499999</v>
      </c>
      <c r="F280" s="14">
        <v>0</v>
      </c>
    </row>
    <row r="281" spans="1:7" x14ac:dyDescent="0.45">
      <c r="A281" s="14" t="s">
        <v>1459</v>
      </c>
      <c r="B281" s="24" t="s">
        <v>219</v>
      </c>
      <c r="D281" s="14">
        <v>960008000</v>
      </c>
      <c r="E281" s="14">
        <v>499999</v>
      </c>
      <c r="F281" s="14">
        <v>0</v>
      </c>
    </row>
    <row r="282" spans="1:7" x14ac:dyDescent="0.45">
      <c r="A282" s="14" t="s">
        <v>1460</v>
      </c>
      <c r="B282" s="24" t="s">
        <v>219</v>
      </c>
      <c r="D282" s="14">
        <v>961000000</v>
      </c>
      <c r="E282" s="14">
        <v>499999</v>
      </c>
      <c r="F282" s="14">
        <v>0</v>
      </c>
    </row>
    <row r="283" spans="1:7" x14ac:dyDescent="0.45">
      <c r="A283" s="14" t="s">
        <v>1461</v>
      </c>
      <c r="B283" s="24" t="s">
        <v>219</v>
      </c>
      <c r="D283" s="14">
        <v>961008000</v>
      </c>
      <c r="E283" s="14">
        <v>499999</v>
      </c>
      <c r="F283" s="14">
        <v>0</v>
      </c>
    </row>
    <row r="284" spans="1:7" x14ac:dyDescent="0.45">
      <c r="A284" s="14" t="s">
        <v>1462</v>
      </c>
      <c r="B284" s="24" t="s">
        <v>219</v>
      </c>
      <c r="D284" s="14">
        <v>962000000</v>
      </c>
      <c r="E284" s="14">
        <v>499999</v>
      </c>
      <c r="F284" s="14">
        <v>0</v>
      </c>
    </row>
    <row r="285" spans="1:7" x14ac:dyDescent="0.45">
      <c r="A285" s="14" t="s">
        <v>1463</v>
      </c>
      <c r="B285" s="24" t="s">
        <v>219</v>
      </c>
      <c r="D285" s="14">
        <v>962008000</v>
      </c>
      <c r="E285" s="14">
        <v>499999</v>
      </c>
      <c r="F285" s="14">
        <v>0</v>
      </c>
    </row>
    <row r="286" spans="1:7" x14ac:dyDescent="0.45">
      <c r="A286" s="14" t="s">
        <v>1464</v>
      </c>
      <c r="B286" s="24" t="s">
        <v>219</v>
      </c>
      <c r="D286" s="14">
        <v>963000000</v>
      </c>
      <c r="E286" s="14">
        <v>499999</v>
      </c>
      <c r="F286" s="14">
        <v>0</v>
      </c>
    </row>
    <row r="287" spans="1:7" x14ac:dyDescent="0.45">
      <c r="A287" s="14" t="s">
        <v>1465</v>
      </c>
      <c r="B287" s="24" t="s">
        <v>219</v>
      </c>
      <c r="D287" s="14">
        <v>963008000</v>
      </c>
      <c r="E287" s="14">
        <v>499999</v>
      </c>
      <c r="F287" s="14">
        <v>0</v>
      </c>
    </row>
    <row r="288" spans="1:7" x14ac:dyDescent="0.45">
      <c r="A288" s="14" t="s">
        <v>1466</v>
      </c>
      <c r="B288" s="24" t="s">
        <v>219</v>
      </c>
      <c r="D288" s="14">
        <v>999980000</v>
      </c>
      <c r="E288" s="14">
        <v>499999</v>
      </c>
      <c r="F288" s="14">
        <v>0</v>
      </c>
    </row>
    <row r="289" spans="1:6" x14ac:dyDescent="0.45">
      <c r="A289" s="14" t="s">
        <v>1467</v>
      </c>
      <c r="B289" s="24" t="s">
        <v>219</v>
      </c>
      <c r="D289" s="14">
        <v>999990000</v>
      </c>
      <c r="E289" s="14">
        <v>499999</v>
      </c>
      <c r="F289" s="14">
        <v>0</v>
      </c>
    </row>
    <row r="290" spans="1:6" x14ac:dyDescent="0.45">
      <c r="A290" s="14" t="s">
        <v>1468</v>
      </c>
      <c r="B290" s="24" t="s">
        <v>219</v>
      </c>
      <c r="D290" s="14">
        <v>999998000</v>
      </c>
      <c r="E290" s="14">
        <v>499999</v>
      </c>
      <c r="F290" s="14">
        <v>0</v>
      </c>
    </row>
    <row r="291" spans="1:6" s="24" customFormat="1" x14ac:dyDescent="0.45">
      <c r="A291" s="24" t="s">
        <v>1469</v>
      </c>
      <c r="B291" s="24" t="s">
        <v>219</v>
      </c>
      <c r="D291" s="24">
        <v>680000000</v>
      </c>
      <c r="E291" s="24">
        <v>406002</v>
      </c>
      <c r="F291" s="24">
        <v>0</v>
      </c>
    </row>
    <row r="292" spans="1:6" s="24" customFormat="1" x14ac:dyDescent="0.45">
      <c r="A292" s="24" t="s">
        <v>1470</v>
      </c>
      <c r="B292" s="24" t="s">
        <v>219</v>
      </c>
      <c r="D292" s="24">
        <v>680020000</v>
      </c>
      <c r="E292" s="24">
        <v>406002</v>
      </c>
      <c r="F292" s="24">
        <v>0</v>
      </c>
    </row>
    <row r="293" spans="1:6" s="24" customFormat="1" x14ac:dyDescent="0.45">
      <c r="A293" s="24" t="s">
        <v>1471</v>
      </c>
      <c r="B293" s="24" t="s">
        <v>219</v>
      </c>
      <c r="D293" s="24">
        <v>680030000</v>
      </c>
      <c r="E293" s="24">
        <v>406002</v>
      </c>
      <c r="F293" s="24">
        <v>0</v>
      </c>
    </row>
    <row r="294" spans="1:6" s="24" customFormat="1" x14ac:dyDescent="0.45">
      <c r="A294" s="24" t="s">
        <v>1472</v>
      </c>
      <c r="B294" s="24" t="s">
        <v>219</v>
      </c>
      <c r="D294" s="24">
        <v>680050000</v>
      </c>
      <c r="E294" s="24">
        <v>406002</v>
      </c>
      <c r="F294" s="24">
        <v>0</v>
      </c>
    </row>
    <row r="295" spans="1:6" s="24" customFormat="1" x14ac:dyDescent="0.45">
      <c r="A295" s="24" t="s">
        <v>1473</v>
      </c>
      <c r="B295" s="24" t="s">
        <v>219</v>
      </c>
      <c r="D295" s="24">
        <v>680050200</v>
      </c>
      <c r="E295" s="24">
        <v>406002</v>
      </c>
      <c r="F295" s="24">
        <v>0</v>
      </c>
    </row>
    <row r="296" spans="1:6" s="24" customFormat="1" x14ac:dyDescent="0.45">
      <c r="A296" s="24" t="s">
        <v>1474</v>
      </c>
      <c r="B296" s="24" t="s">
        <v>219</v>
      </c>
      <c r="D296" s="24">
        <v>680060000</v>
      </c>
      <c r="E296" s="24">
        <v>406002</v>
      </c>
      <c r="F296" s="24">
        <v>0</v>
      </c>
    </row>
    <row r="297" spans="1:6" s="24" customFormat="1" x14ac:dyDescent="0.45">
      <c r="A297" s="24" t="s">
        <v>1475</v>
      </c>
      <c r="B297" s="24" t="s">
        <v>219</v>
      </c>
      <c r="D297" s="24">
        <v>680100000</v>
      </c>
      <c r="E297" s="24">
        <v>406002</v>
      </c>
      <c r="F297" s="24">
        <v>0</v>
      </c>
    </row>
    <row r="298" spans="1:6" x14ac:dyDescent="0.45">
      <c r="A298" s="14" t="s">
        <v>1449</v>
      </c>
      <c r="B298" s="24" t="s">
        <v>219</v>
      </c>
      <c r="D298" s="14">
        <v>890001000</v>
      </c>
      <c r="E298" s="14">
        <v>499999</v>
      </c>
      <c r="F298" s="14">
        <v>0</v>
      </c>
    </row>
    <row r="299" spans="1:6" x14ac:dyDescent="0.45">
      <c r="A299" s="14" t="s">
        <v>1450</v>
      </c>
      <c r="B299" s="24" t="s">
        <v>219</v>
      </c>
      <c r="D299" s="14">
        <v>890004000</v>
      </c>
      <c r="E299" s="14">
        <v>499999</v>
      </c>
      <c r="F299" s="14">
        <v>0</v>
      </c>
    </row>
    <row r="300" spans="1:6" x14ac:dyDescent="0.45">
      <c r="A300" s="14" t="s">
        <v>1451</v>
      </c>
      <c r="B300" s="24" t="s">
        <v>219</v>
      </c>
      <c r="D300" s="14">
        <v>890008000</v>
      </c>
      <c r="E300" s="14">
        <v>499999</v>
      </c>
      <c r="F300" s="14">
        <v>0</v>
      </c>
    </row>
    <row r="301" spans="1:6" x14ac:dyDescent="0.45">
      <c r="A301" s="14" t="s">
        <v>1452</v>
      </c>
      <c r="B301" s="24" t="s">
        <v>219</v>
      </c>
      <c r="D301" s="14">
        <v>895000000</v>
      </c>
      <c r="E301" s="14">
        <v>499999</v>
      </c>
      <c r="F301" s="14">
        <v>0</v>
      </c>
    </row>
    <row r="302" spans="1:6" x14ac:dyDescent="0.45">
      <c r="A302" s="14" t="s">
        <v>1453</v>
      </c>
      <c r="B302" s="24" t="s">
        <v>219</v>
      </c>
      <c r="D302" s="14">
        <v>895001000</v>
      </c>
      <c r="E302" s="14">
        <v>499999</v>
      </c>
      <c r="F302" s="14">
        <v>0</v>
      </c>
    </row>
    <row r="303" spans="1:6" x14ac:dyDescent="0.45">
      <c r="A303" s="14" t="s">
        <v>1454</v>
      </c>
      <c r="B303" s="24" t="s">
        <v>219</v>
      </c>
      <c r="D303" s="14">
        <v>895004000</v>
      </c>
      <c r="E303" s="14">
        <v>499999</v>
      </c>
      <c r="F303" s="14">
        <v>0</v>
      </c>
    </row>
    <row r="304" spans="1:6" x14ac:dyDescent="0.45">
      <c r="A304" s="14" t="s">
        <v>1455</v>
      </c>
      <c r="B304" s="24" t="s">
        <v>219</v>
      </c>
      <c r="D304" s="14">
        <v>895008000</v>
      </c>
      <c r="E304" s="14">
        <v>499999</v>
      </c>
      <c r="F304" s="14">
        <v>0</v>
      </c>
    </row>
    <row r="305" spans="1:7" x14ac:dyDescent="0.45">
      <c r="A305" s="26" t="s">
        <v>1488</v>
      </c>
      <c r="B305" s="25" t="s">
        <v>236</v>
      </c>
      <c r="C305" s="27"/>
      <c r="D305" s="27" t="s">
        <v>1487</v>
      </c>
      <c r="E305" s="25">
        <v>510000</v>
      </c>
      <c r="G305" s="27"/>
    </row>
    <row r="306" spans="1:7" x14ac:dyDescent="0.45">
      <c r="A306" s="26" t="s">
        <v>1478</v>
      </c>
      <c r="B306" s="25" t="s">
        <v>236</v>
      </c>
      <c r="C306" s="27"/>
      <c r="D306" s="27">
        <v>520050000</v>
      </c>
      <c r="E306" s="25">
        <v>520050</v>
      </c>
      <c r="G306" s="27" t="s">
        <v>1479</v>
      </c>
    </row>
    <row r="307" spans="1:7" ht="28.5" x14ac:dyDescent="0.45">
      <c r="A307" s="26" t="s">
        <v>1480</v>
      </c>
      <c r="B307" s="25" t="s">
        <v>236</v>
      </c>
      <c r="C307" s="27"/>
      <c r="D307" s="27">
        <v>745150000</v>
      </c>
      <c r="E307" s="25">
        <v>520051</v>
      </c>
      <c r="G307" s="27" t="s">
        <v>1481</v>
      </c>
    </row>
    <row r="308" spans="1:7" x14ac:dyDescent="0.45">
      <c r="A308" s="14" t="s">
        <v>228</v>
      </c>
      <c r="B308" s="24" t="s">
        <v>202</v>
      </c>
      <c r="D308" s="14" t="s">
        <v>1547</v>
      </c>
      <c r="E308" s="14">
        <v>409000</v>
      </c>
      <c r="F308" s="14">
        <v>0</v>
      </c>
    </row>
    <row r="309" spans="1:7" x14ac:dyDescent="0.45">
      <c r="A309" s="14" t="s">
        <v>1546</v>
      </c>
      <c r="B309" s="24" t="s">
        <v>202</v>
      </c>
      <c r="D309" s="14" t="s">
        <v>1548</v>
      </c>
      <c r="E309" s="14">
        <v>409000</v>
      </c>
      <c r="F309" s="14">
        <v>0</v>
      </c>
    </row>
    <row r="310" spans="1:7" x14ac:dyDescent="0.45">
      <c r="A310" s="14" t="s">
        <v>229</v>
      </c>
      <c r="B310" s="24" t="s">
        <v>202</v>
      </c>
      <c r="D310" s="14" t="s">
        <v>1549</v>
      </c>
      <c r="E310" s="14">
        <v>451000</v>
      </c>
      <c r="F310" s="14">
        <v>0</v>
      </c>
    </row>
    <row r="311" spans="1:7" s="24" customFormat="1" x14ac:dyDescent="0.45">
      <c r="A311" s="24" t="s">
        <v>1231</v>
      </c>
      <c r="B311" s="24" t="s">
        <v>202</v>
      </c>
      <c r="D311" s="24">
        <v>400000150</v>
      </c>
      <c r="E311" s="24">
        <v>400190</v>
      </c>
      <c r="F311" s="24">
        <v>0</v>
      </c>
    </row>
    <row r="312" spans="1:7" s="24" customFormat="1" x14ac:dyDescent="0.45">
      <c r="A312" s="24" t="s">
        <v>1232</v>
      </c>
      <c r="B312" s="24" t="s">
        <v>202</v>
      </c>
      <c r="D312" s="24">
        <v>400000151</v>
      </c>
      <c r="E312" s="24">
        <v>400190</v>
      </c>
      <c r="F312" s="24">
        <v>0</v>
      </c>
    </row>
    <row r="313" spans="1:7" s="24" customFormat="1" x14ac:dyDescent="0.45">
      <c r="A313" s="24" t="s">
        <v>1233</v>
      </c>
      <c r="B313" s="24" t="s">
        <v>202</v>
      </c>
      <c r="D313" s="24">
        <v>400001000</v>
      </c>
      <c r="E313" s="24">
        <v>400190</v>
      </c>
      <c r="F313" s="24">
        <v>0</v>
      </c>
    </row>
    <row r="314" spans="1:7" s="24" customFormat="1" x14ac:dyDescent="0.45">
      <c r="A314" s="24" t="s">
        <v>1234</v>
      </c>
      <c r="B314" s="24" t="s">
        <v>202</v>
      </c>
      <c r="D314" s="24">
        <v>400050250</v>
      </c>
      <c r="E314" s="24">
        <v>400190</v>
      </c>
      <c r="F314" s="24">
        <v>0</v>
      </c>
    </row>
    <row r="315" spans="1:7" s="24" customFormat="1" x14ac:dyDescent="0.45">
      <c r="A315" s="24" t="s">
        <v>1235</v>
      </c>
      <c r="B315" s="24" t="s">
        <v>202</v>
      </c>
      <c r="D315" s="24">
        <v>400051000</v>
      </c>
      <c r="E315" s="24">
        <v>400190</v>
      </c>
      <c r="F315" s="24">
        <v>0</v>
      </c>
    </row>
    <row r="316" spans="1:7" s="24" customFormat="1" x14ac:dyDescent="0.45">
      <c r="A316" s="24" t="s">
        <v>1236</v>
      </c>
      <c r="B316" s="24" t="s">
        <v>202</v>
      </c>
      <c r="D316" s="24">
        <v>400201000</v>
      </c>
      <c r="E316" s="24">
        <v>400150</v>
      </c>
      <c r="F316" s="24">
        <v>0</v>
      </c>
    </row>
    <row r="317" spans="1:7" s="24" customFormat="1" x14ac:dyDescent="0.45">
      <c r="A317" s="24" t="s">
        <v>1237</v>
      </c>
      <c r="B317" s="24" t="s">
        <v>202</v>
      </c>
      <c r="D317" s="24">
        <v>400251000</v>
      </c>
      <c r="E317" s="24">
        <v>400060</v>
      </c>
      <c r="F317" s="24">
        <v>0</v>
      </c>
    </row>
    <row r="318" spans="1:7" s="24" customFormat="1" x14ac:dyDescent="0.45">
      <c r="A318" s="24" t="s">
        <v>1238</v>
      </c>
      <c r="B318" s="24" t="s">
        <v>202</v>
      </c>
      <c r="D318" s="24">
        <v>400301000</v>
      </c>
      <c r="E318" s="24">
        <v>400020</v>
      </c>
      <c r="F318" s="24">
        <v>0</v>
      </c>
    </row>
    <row r="319" spans="1:7" s="24" customFormat="1" x14ac:dyDescent="0.45">
      <c r="A319" s="24" t="s">
        <v>1239</v>
      </c>
      <c r="B319" s="24" t="s">
        <v>202</v>
      </c>
      <c r="D319" s="24">
        <v>400360000</v>
      </c>
      <c r="E319" s="24">
        <v>400490</v>
      </c>
      <c r="F319" s="24">
        <v>0</v>
      </c>
    </row>
    <row r="320" spans="1:7" s="24" customFormat="1" x14ac:dyDescent="0.45">
      <c r="A320" s="24" t="s">
        <v>1240</v>
      </c>
      <c r="B320" s="24" t="s">
        <v>202</v>
      </c>
      <c r="D320" s="24">
        <v>400401000</v>
      </c>
      <c r="E320" s="24">
        <v>400040</v>
      </c>
      <c r="F320" s="24">
        <v>0</v>
      </c>
    </row>
    <row r="321" spans="1:6" s="24" customFormat="1" x14ac:dyDescent="0.45">
      <c r="A321" s="24" t="s">
        <v>1241</v>
      </c>
      <c r="B321" s="24" t="s">
        <v>202</v>
      </c>
      <c r="D321" s="24">
        <v>400501000</v>
      </c>
      <c r="E321" s="24">
        <v>400160</v>
      </c>
      <c r="F321" s="24">
        <v>0</v>
      </c>
    </row>
    <row r="322" spans="1:6" s="24" customFormat="1" x14ac:dyDescent="0.45">
      <c r="A322" s="24" t="s">
        <v>1242</v>
      </c>
      <c r="B322" s="24" t="s">
        <v>202</v>
      </c>
      <c r="D322" s="24">
        <v>400601000</v>
      </c>
      <c r="E322" s="24">
        <v>400140</v>
      </c>
      <c r="F322" s="24">
        <v>0</v>
      </c>
    </row>
    <row r="323" spans="1:6" s="24" customFormat="1" x14ac:dyDescent="0.45">
      <c r="A323" s="24" t="s">
        <v>1243</v>
      </c>
      <c r="B323" s="24" t="s">
        <v>202</v>
      </c>
      <c r="D323" s="24">
        <v>400801000</v>
      </c>
      <c r="E323" s="24">
        <v>400140</v>
      </c>
      <c r="F323" s="24">
        <v>0</v>
      </c>
    </row>
    <row r="324" spans="1:6" s="24" customFormat="1" x14ac:dyDescent="0.45">
      <c r="A324" s="24" t="s">
        <v>1244</v>
      </c>
      <c r="B324" s="24" t="s">
        <v>202</v>
      </c>
      <c r="D324" s="24">
        <v>400901000</v>
      </c>
      <c r="E324" s="24">
        <v>400080</v>
      </c>
      <c r="F324" s="24">
        <v>0</v>
      </c>
    </row>
    <row r="325" spans="1:6" s="24" customFormat="1" x14ac:dyDescent="0.45">
      <c r="A325" s="24" t="s">
        <v>1245</v>
      </c>
      <c r="B325" s="24" t="s">
        <v>202</v>
      </c>
      <c r="D325" s="24">
        <v>401000000</v>
      </c>
      <c r="E325" s="24">
        <v>408000</v>
      </c>
      <c r="F325" s="24">
        <v>0</v>
      </c>
    </row>
    <row r="326" spans="1:6" s="24" customFormat="1" x14ac:dyDescent="0.45">
      <c r="A326" s="24" t="s">
        <v>1246</v>
      </c>
      <c r="B326" s="24" t="s">
        <v>202</v>
      </c>
      <c r="D326" s="24">
        <v>401001000</v>
      </c>
      <c r="E326" s="24">
        <v>408000</v>
      </c>
      <c r="F326" s="24">
        <v>0</v>
      </c>
    </row>
    <row r="327" spans="1:6" s="24" customFormat="1" x14ac:dyDescent="0.45">
      <c r="A327" s="24" t="s">
        <v>1247</v>
      </c>
      <c r="B327" s="24" t="s">
        <v>202</v>
      </c>
      <c r="D327" s="24">
        <v>402000000</v>
      </c>
      <c r="E327" s="24">
        <v>400190</v>
      </c>
      <c r="F327" s="24">
        <v>0</v>
      </c>
    </row>
    <row r="328" spans="1:6" s="24" customFormat="1" x14ac:dyDescent="0.45">
      <c r="A328" s="24" t="s">
        <v>1248</v>
      </c>
      <c r="B328" s="24" t="s">
        <v>202</v>
      </c>
      <c r="D328" s="24">
        <v>402001000</v>
      </c>
      <c r="E328" s="24">
        <v>400190</v>
      </c>
      <c r="F328" s="24">
        <v>0</v>
      </c>
    </row>
    <row r="329" spans="1:6" s="24" customFormat="1" x14ac:dyDescent="0.45">
      <c r="A329" s="24" t="s">
        <v>1249</v>
      </c>
      <c r="B329" s="24" t="s">
        <v>202</v>
      </c>
      <c r="D329" s="24">
        <v>403000000</v>
      </c>
      <c r="E329" s="24">
        <v>451000</v>
      </c>
      <c r="F329" s="24">
        <v>0</v>
      </c>
    </row>
    <row r="330" spans="1:6" s="24" customFormat="1" x14ac:dyDescent="0.45">
      <c r="A330" s="24" t="s">
        <v>1250</v>
      </c>
      <c r="B330" s="24" t="s">
        <v>202</v>
      </c>
      <c r="D330" s="24">
        <v>403001000</v>
      </c>
      <c r="E330" s="24">
        <v>451000</v>
      </c>
      <c r="F330" s="24">
        <v>0</v>
      </c>
    </row>
    <row r="331" spans="1:6" s="24" customFormat="1" x14ac:dyDescent="0.45">
      <c r="A331" s="24" t="s">
        <v>1259</v>
      </c>
      <c r="B331" s="24" t="s">
        <v>202</v>
      </c>
      <c r="D331" s="24">
        <v>455001000</v>
      </c>
      <c r="E331" s="24">
        <v>409000</v>
      </c>
      <c r="F331" s="24">
        <v>0</v>
      </c>
    </row>
    <row r="332" spans="1:6" s="24" customFormat="1" x14ac:dyDescent="0.45">
      <c r="A332" s="24" t="s">
        <v>1260</v>
      </c>
      <c r="B332" s="24" t="s">
        <v>202</v>
      </c>
      <c r="D332" s="24">
        <v>455004000</v>
      </c>
      <c r="E332" s="24">
        <v>409000</v>
      </c>
      <c r="F332" s="24">
        <v>0</v>
      </c>
    </row>
    <row r="333" spans="1:6" s="24" customFormat="1" x14ac:dyDescent="0.45">
      <c r="A333" s="24" t="s">
        <v>1256</v>
      </c>
      <c r="B333" s="24" t="s">
        <v>202</v>
      </c>
      <c r="D333" s="24">
        <v>407001000</v>
      </c>
      <c r="E333" s="24">
        <v>409000</v>
      </c>
      <c r="F333" s="24">
        <v>0</v>
      </c>
    </row>
    <row r="334" spans="1:6" s="24" customFormat="1" x14ac:dyDescent="0.45">
      <c r="A334" s="24" t="s">
        <v>1263</v>
      </c>
      <c r="B334" s="24" t="s">
        <v>202</v>
      </c>
      <c r="D334" s="24">
        <v>480001000</v>
      </c>
      <c r="E334" s="24">
        <v>480000</v>
      </c>
      <c r="F334" s="24">
        <v>0</v>
      </c>
    </row>
    <row r="335" spans="1:6" s="24" customFormat="1" x14ac:dyDescent="0.45">
      <c r="A335" s="24" t="s">
        <v>1264</v>
      </c>
      <c r="B335" s="24" t="s">
        <v>202</v>
      </c>
      <c r="D335" s="24">
        <v>490001000</v>
      </c>
      <c r="E335" s="24">
        <v>490000</v>
      </c>
      <c r="F335" s="24">
        <v>0</v>
      </c>
    </row>
    <row r="336" spans="1:6" s="24" customFormat="1" x14ac:dyDescent="0.45">
      <c r="A336" s="24" t="s">
        <v>1251</v>
      </c>
      <c r="B336" s="24" t="s">
        <v>202</v>
      </c>
      <c r="D336" s="24">
        <v>404000000</v>
      </c>
      <c r="E336" s="24">
        <v>408000</v>
      </c>
      <c r="F336" s="24">
        <v>0</v>
      </c>
    </row>
    <row r="337" spans="1:6" s="24" customFormat="1" x14ac:dyDescent="0.45">
      <c r="A337" s="24" t="s">
        <v>1252</v>
      </c>
      <c r="B337" s="24" t="s">
        <v>202</v>
      </c>
      <c r="D337" s="24">
        <v>404001000</v>
      </c>
      <c r="E337" s="24">
        <v>408000</v>
      </c>
      <c r="F337" s="24">
        <v>0</v>
      </c>
    </row>
    <row r="338" spans="1:6" s="24" customFormat="1" x14ac:dyDescent="0.45">
      <c r="A338" s="24" t="s">
        <v>1253</v>
      </c>
      <c r="B338" s="24" t="s">
        <v>202</v>
      </c>
      <c r="D338" s="24">
        <v>405000000</v>
      </c>
      <c r="E338" s="24">
        <v>406200</v>
      </c>
      <c r="F338" s="24">
        <v>0</v>
      </c>
    </row>
    <row r="339" spans="1:6" s="24" customFormat="1" x14ac:dyDescent="0.45">
      <c r="A339" s="24" t="s">
        <v>1254</v>
      </c>
      <c r="B339" s="24" t="s">
        <v>202</v>
      </c>
      <c r="D339" s="24">
        <v>405001000</v>
      </c>
      <c r="E339" s="24">
        <v>406200</v>
      </c>
      <c r="F339" s="24">
        <v>0</v>
      </c>
    </row>
    <row r="340" spans="1:6" s="24" customFormat="1" x14ac:dyDescent="0.45">
      <c r="A340" s="24" t="s">
        <v>1255</v>
      </c>
      <c r="B340" s="24" t="s">
        <v>202</v>
      </c>
      <c r="D340" s="24">
        <v>405501000</v>
      </c>
      <c r="E340" s="24">
        <v>406200</v>
      </c>
      <c r="F340" s="24">
        <v>0</v>
      </c>
    </row>
    <row r="341" spans="1:6" s="24" customFormat="1" x14ac:dyDescent="0.45">
      <c r="A341" s="24" t="s">
        <v>1257</v>
      </c>
      <c r="B341" s="24" t="s">
        <v>202</v>
      </c>
      <c r="D341" s="24">
        <v>407501000</v>
      </c>
      <c r="E341" s="24">
        <v>451000</v>
      </c>
      <c r="F341" s="24">
        <v>0</v>
      </c>
    </row>
    <row r="342" spans="1:6" s="24" customFormat="1" x14ac:dyDescent="0.45">
      <c r="A342" s="24" t="s">
        <v>1258</v>
      </c>
      <c r="B342" s="24" t="s">
        <v>202</v>
      </c>
      <c r="D342" s="24">
        <v>408001000</v>
      </c>
      <c r="E342" s="24">
        <v>451000</v>
      </c>
      <c r="F342" s="24">
        <v>0</v>
      </c>
    </row>
    <row r="343" spans="1:6" s="24" customFormat="1" x14ac:dyDescent="0.45">
      <c r="A343" s="24" t="s">
        <v>1261</v>
      </c>
      <c r="B343" s="24" t="s">
        <v>202</v>
      </c>
      <c r="D343" s="24">
        <v>456000000</v>
      </c>
      <c r="E343" s="24">
        <v>408000</v>
      </c>
      <c r="F343" s="24">
        <v>0</v>
      </c>
    </row>
    <row r="344" spans="1:6" s="24" customFormat="1" x14ac:dyDescent="0.45">
      <c r="A344" s="24" t="s">
        <v>1262</v>
      </c>
      <c r="B344" s="24" t="s">
        <v>202</v>
      </c>
      <c r="D344" s="24">
        <v>456001000</v>
      </c>
      <c r="E344" s="24">
        <v>408000</v>
      </c>
      <c r="F344" s="24">
        <v>0</v>
      </c>
    </row>
    <row r="345" spans="1:6" s="24" customFormat="1" x14ac:dyDescent="0.45">
      <c r="A345" s="24" t="s">
        <v>1233</v>
      </c>
      <c r="B345" s="24" t="s">
        <v>236</v>
      </c>
      <c r="D345" s="24">
        <v>500001000</v>
      </c>
      <c r="E345" s="24">
        <v>500190</v>
      </c>
      <c r="F345" s="24">
        <v>0</v>
      </c>
    </row>
    <row r="346" spans="1:6" s="24" customFormat="1" x14ac:dyDescent="0.45">
      <c r="A346" s="24" t="s">
        <v>1248</v>
      </c>
      <c r="B346" s="24" t="s">
        <v>236</v>
      </c>
      <c r="D346" s="24">
        <v>500031000</v>
      </c>
      <c r="E346" s="24">
        <v>500190</v>
      </c>
      <c r="F346" s="24">
        <v>0</v>
      </c>
    </row>
    <row r="347" spans="1:6" s="24" customFormat="1" x14ac:dyDescent="0.45">
      <c r="A347" s="24" t="s">
        <v>1235</v>
      </c>
      <c r="B347" s="24" t="s">
        <v>236</v>
      </c>
      <c r="D347" s="24">
        <v>500051000</v>
      </c>
      <c r="E347" s="24">
        <v>500190</v>
      </c>
      <c r="F347" s="24">
        <v>0</v>
      </c>
    </row>
    <row r="348" spans="1:6" s="24" customFormat="1" x14ac:dyDescent="0.45">
      <c r="A348" s="24" t="s">
        <v>1265</v>
      </c>
      <c r="B348" s="24" t="s">
        <v>236</v>
      </c>
      <c r="D348" s="24">
        <v>500060000</v>
      </c>
      <c r="E348" s="24">
        <v>500490</v>
      </c>
      <c r="F348" s="24">
        <v>0</v>
      </c>
    </row>
    <row r="349" spans="1:6" s="24" customFormat="1" x14ac:dyDescent="0.45">
      <c r="A349" s="24" t="s">
        <v>1266</v>
      </c>
      <c r="B349" s="24" t="s">
        <v>236</v>
      </c>
      <c r="D349" s="24">
        <v>500100150</v>
      </c>
      <c r="E349" s="24">
        <v>500150</v>
      </c>
      <c r="F349" s="24">
        <v>0</v>
      </c>
    </row>
    <row r="350" spans="1:6" s="24" customFormat="1" x14ac:dyDescent="0.45">
      <c r="A350" s="24" t="s">
        <v>1267</v>
      </c>
      <c r="B350" s="24" t="s">
        <v>236</v>
      </c>
      <c r="D350" s="24">
        <v>500101000</v>
      </c>
      <c r="E350" s="24">
        <v>500150</v>
      </c>
      <c r="F350" s="24">
        <v>0</v>
      </c>
    </row>
    <row r="351" spans="1:6" s="24" customFormat="1" x14ac:dyDescent="0.45">
      <c r="A351" s="24" t="s">
        <v>1236</v>
      </c>
      <c r="B351" s="24" t="s">
        <v>236</v>
      </c>
      <c r="D351" s="24">
        <v>500201000</v>
      </c>
      <c r="E351" s="24">
        <v>500150</v>
      </c>
      <c r="F351" s="24">
        <v>0</v>
      </c>
    </row>
    <row r="352" spans="1:6" s="24" customFormat="1" x14ac:dyDescent="0.45">
      <c r="A352" s="24" t="s">
        <v>1237</v>
      </c>
      <c r="B352" s="24" t="s">
        <v>236</v>
      </c>
      <c r="D352" s="24">
        <v>500251000</v>
      </c>
      <c r="E352" s="24">
        <v>500060</v>
      </c>
      <c r="F352" s="24">
        <v>0</v>
      </c>
    </row>
    <row r="353" spans="1:6" s="24" customFormat="1" x14ac:dyDescent="0.45">
      <c r="A353" s="24" t="s">
        <v>1238</v>
      </c>
      <c r="B353" s="24" t="s">
        <v>236</v>
      </c>
      <c r="D353" s="24">
        <v>500301000</v>
      </c>
      <c r="E353" s="24">
        <v>500020</v>
      </c>
      <c r="F353" s="24">
        <v>0</v>
      </c>
    </row>
    <row r="354" spans="1:6" s="24" customFormat="1" x14ac:dyDescent="0.45">
      <c r="A354" s="24" t="s">
        <v>1268</v>
      </c>
      <c r="B354" s="24" t="s">
        <v>236</v>
      </c>
      <c r="D354" s="24">
        <v>500310000</v>
      </c>
      <c r="E354" s="24">
        <v>500490</v>
      </c>
      <c r="F354" s="24">
        <v>0</v>
      </c>
    </row>
    <row r="355" spans="1:6" s="24" customFormat="1" x14ac:dyDescent="0.45">
      <c r="A355" s="24" t="s">
        <v>1240</v>
      </c>
      <c r="B355" s="24" t="s">
        <v>236</v>
      </c>
      <c r="D355" s="24">
        <v>500401000</v>
      </c>
      <c r="E355" s="24">
        <v>500030</v>
      </c>
      <c r="F355" s="24">
        <v>0</v>
      </c>
    </row>
    <row r="356" spans="1:6" s="24" customFormat="1" x14ac:dyDescent="0.45">
      <c r="A356" s="24" t="s">
        <v>1269</v>
      </c>
      <c r="B356" s="24" t="s">
        <v>236</v>
      </c>
      <c r="D356" s="24">
        <v>500410000</v>
      </c>
      <c r="E356" s="24">
        <v>500490</v>
      </c>
      <c r="F356" s="24">
        <v>0</v>
      </c>
    </row>
    <row r="357" spans="1:6" s="24" customFormat="1" x14ac:dyDescent="0.45">
      <c r="A357" s="24" t="s">
        <v>1241</v>
      </c>
      <c r="B357" s="24" t="s">
        <v>236</v>
      </c>
      <c r="D357" s="24">
        <v>500501000</v>
      </c>
      <c r="E357" s="24">
        <v>500240</v>
      </c>
      <c r="F357" s="24">
        <v>0</v>
      </c>
    </row>
    <row r="358" spans="1:6" s="24" customFormat="1" x14ac:dyDescent="0.45">
      <c r="A358" s="24" t="s">
        <v>1242</v>
      </c>
      <c r="B358" s="24" t="s">
        <v>236</v>
      </c>
      <c r="D358" s="24">
        <v>500601000</v>
      </c>
      <c r="E358" s="24">
        <v>500140</v>
      </c>
      <c r="F358" s="24">
        <v>0</v>
      </c>
    </row>
    <row r="359" spans="1:6" s="24" customFormat="1" x14ac:dyDescent="0.45">
      <c r="A359" s="24" t="s">
        <v>1270</v>
      </c>
      <c r="B359" s="24" t="s">
        <v>236</v>
      </c>
      <c r="D359" s="24">
        <v>500610000</v>
      </c>
      <c r="E359" s="24">
        <v>500490</v>
      </c>
      <c r="F359" s="24">
        <v>0</v>
      </c>
    </row>
    <row r="360" spans="1:6" s="24" customFormat="1" x14ac:dyDescent="0.45">
      <c r="A360" s="24" t="s">
        <v>1243</v>
      </c>
      <c r="B360" s="24" t="s">
        <v>236</v>
      </c>
      <c r="D360" s="24">
        <v>500801000</v>
      </c>
      <c r="E360" s="24">
        <v>500140</v>
      </c>
      <c r="F360" s="24">
        <v>0</v>
      </c>
    </row>
    <row r="361" spans="1:6" s="24" customFormat="1" x14ac:dyDescent="0.45">
      <c r="A361" s="24" t="s">
        <v>1244</v>
      </c>
      <c r="B361" s="24" t="s">
        <v>236</v>
      </c>
      <c r="D361" s="24">
        <v>500901000</v>
      </c>
      <c r="E361" s="24">
        <v>500080</v>
      </c>
      <c r="F361" s="24">
        <v>0</v>
      </c>
    </row>
    <row r="362" spans="1:6" s="24" customFormat="1" x14ac:dyDescent="0.45">
      <c r="A362" s="24" t="s">
        <v>1271</v>
      </c>
      <c r="B362" s="24" t="s">
        <v>236</v>
      </c>
      <c r="D362" s="24">
        <v>500910000</v>
      </c>
      <c r="E362" s="24">
        <v>500490</v>
      </c>
      <c r="F362" s="24">
        <v>0</v>
      </c>
    </row>
    <row r="363" spans="1:6" x14ac:dyDescent="0.45">
      <c r="A363" s="14" t="s">
        <v>1272</v>
      </c>
      <c r="B363" s="24" t="s">
        <v>236</v>
      </c>
      <c r="D363" s="14">
        <v>500980000</v>
      </c>
      <c r="E363" s="14">
        <v>599999</v>
      </c>
      <c r="F363" s="14">
        <v>0</v>
      </c>
    </row>
    <row r="364" spans="1:6" x14ac:dyDescent="0.45">
      <c r="A364" s="14" t="s">
        <v>1273</v>
      </c>
      <c r="B364" s="24" t="s">
        <v>236</v>
      </c>
      <c r="D364" s="14">
        <v>500981000</v>
      </c>
      <c r="E364" s="14">
        <v>599999</v>
      </c>
      <c r="F364" s="14">
        <v>0</v>
      </c>
    </row>
    <row r="365" spans="1:6" x14ac:dyDescent="0.45">
      <c r="A365" s="14" t="s">
        <v>1316</v>
      </c>
      <c r="B365" s="24" t="s">
        <v>236</v>
      </c>
      <c r="D365" s="14">
        <v>589010000</v>
      </c>
      <c r="E365" s="14">
        <v>599999</v>
      </c>
      <c r="F365" s="14">
        <v>0</v>
      </c>
    </row>
    <row r="366" spans="1:6" x14ac:dyDescent="0.45">
      <c r="A366" s="14" t="s">
        <v>1317</v>
      </c>
      <c r="B366" s="24" t="s">
        <v>236</v>
      </c>
      <c r="D366" s="14">
        <v>589020000</v>
      </c>
      <c r="E366" s="14">
        <v>599999</v>
      </c>
      <c r="F366" s="14">
        <v>0</v>
      </c>
    </row>
    <row r="367" spans="1:6" x14ac:dyDescent="0.45">
      <c r="A367" s="14" t="s">
        <v>1251</v>
      </c>
      <c r="B367" s="24" t="s">
        <v>236</v>
      </c>
      <c r="D367" s="14">
        <v>504000000</v>
      </c>
      <c r="E367" s="14">
        <v>599999</v>
      </c>
      <c r="F367" s="14">
        <v>0</v>
      </c>
    </row>
    <row r="368" spans="1:6" x14ac:dyDescent="0.45">
      <c r="A368" s="14" t="s">
        <v>1252</v>
      </c>
      <c r="B368" s="24" t="s">
        <v>236</v>
      </c>
      <c r="D368" s="14">
        <v>504001000</v>
      </c>
      <c r="E368" s="14">
        <v>599999</v>
      </c>
      <c r="F368" s="14">
        <v>0</v>
      </c>
    </row>
    <row r="369" spans="1:6" x14ac:dyDescent="0.45">
      <c r="A369" s="14" t="s">
        <v>1274</v>
      </c>
      <c r="B369" s="24" t="s">
        <v>236</v>
      </c>
      <c r="D369" s="14">
        <v>504501000</v>
      </c>
      <c r="E369" s="14">
        <v>599999</v>
      </c>
      <c r="F369" s="14">
        <v>0</v>
      </c>
    </row>
    <row r="370" spans="1:6" x14ac:dyDescent="0.45">
      <c r="A370" s="14" t="s">
        <v>1275</v>
      </c>
      <c r="B370" s="24" t="s">
        <v>236</v>
      </c>
      <c r="D370" s="14">
        <v>504550000</v>
      </c>
      <c r="E370" s="14">
        <v>599999</v>
      </c>
      <c r="F370" s="14">
        <v>0</v>
      </c>
    </row>
    <row r="371" spans="1:6" x14ac:dyDescent="0.45">
      <c r="A371" s="14" t="s">
        <v>1276</v>
      </c>
      <c r="B371" s="24" t="s">
        <v>236</v>
      </c>
      <c r="D371" s="14">
        <v>504551000</v>
      </c>
      <c r="E371" s="14">
        <v>599999</v>
      </c>
      <c r="F371" s="14">
        <v>0</v>
      </c>
    </row>
    <row r="372" spans="1:6" x14ac:dyDescent="0.45">
      <c r="A372" s="14" t="s">
        <v>1278</v>
      </c>
      <c r="B372" s="24" t="s">
        <v>236</v>
      </c>
      <c r="D372" s="14">
        <v>505001000</v>
      </c>
      <c r="E372" s="14">
        <v>599999</v>
      </c>
      <c r="F372" s="14">
        <v>0</v>
      </c>
    </row>
    <row r="373" spans="1:6" x14ac:dyDescent="0.45">
      <c r="A373" s="14" t="s">
        <v>1279</v>
      </c>
      <c r="B373" s="24" t="s">
        <v>236</v>
      </c>
      <c r="D373" s="14">
        <v>505501000</v>
      </c>
      <c r="E373" s="14">
        <v>599999</v>
      </c>
      <c r="F373" s="14">
        <v>0</v>
      </c>
    </row>
    <row r="374" spans="1:6" x14ac:dyDescent="0.45">
      <c r="A374" s="14" t="s">
        <v>1280</v>
      </c>
      <c r="B374" s="24" t="s">
        <v>236</v>
      </c>
      <c r="D374" s="14">
        <v>505600000</v>
      </c>
      <c r="E374" s="14">
        <v>599999</v>
      </c>
      <c r="F374" s="14">
        <v>0</v>
      </c>
    </row>
    <row r="375" spans="1:6" x14ac:dyDescent="0.45">
      <c r="A375" s="14" t="s">
        <v>1281</v>
      </c>
      <c r="B375" s="24" t="s">
        <v>236</v>
      </c>
      <c r="D375" s="14">
        <v>505601000</v>
      </c>
      <c r="E375" s="14">
        <v>599999</v>
      </c>
      <c r="F375" s="14">
        <v>0</v>
      </c>
    </row>
    <row r="376" spans="1:6" x14ac:dyDescent="0.45">
      <c r="A376" s="14" t="s">
        <v>1282</v>
      </c>
      <c r="B376" s="24" t="s">
        <v>236</v>
      </c>
      <c r="D376" s="14">
        <v>506000000</v>
      </c>
      <c r="E376" s="14">
        <v>599999</v>
      </c>
      <c r="F376" s="14">
        <v>0</v>
      </c>
    </row>
    <row r="377" spans="1:6" x14ac:dyDescent="0.45">
      <c r="A377" s="14" t="s">
        <v>1283</v>
      </c>
      <c r="B377" s="24" t="s">
        <v>236</v>
      </c>
      <c r="D377" s="14">
        <v>506001000</v>
      </c>
      <c r="E377" s="14">
        <v>599999</v>
      </c>
      <c r="F377" s="14">
        <v>0</v>
      </c>
    </row>
    <row r="378" spans="1:6" x14ac:dyDescent="0.45">
      <c r="A378" s="14" t="s">
        <v>1284</v>
      </c>
      <c r="B378" s="24" t="s">
        <v>236</v>
      </c>
      <c r="D378" s="14">
        <v>511001000</v>
      </c>
      <c r="E378" s="14">
        <v>599999</v>
      </c>
      <c r="F378" s="14">
        <v>0</v>
      </c>
    </row>
    <row r="379" spans="1:6" x14ac:dyDescent="0.45">
      <c r="A379" s="14" t="s">
        <v>1285</v>
      </c>
      <c r="B379" s="24" t="s">
        <v>236</v>
      </c>
      <c r="D379" s="14">
        <v>511400000</v>
      </c>
      <c r="E379" s="14">
        <v>599999</v>
      </c>
      <c r="F379" s="14">
        <v>0</v>
      </c>
    </row>
    <row r="380" spans="1:6" x14ac:dyDescent="0.45">
      <c r="A380" s="14" t="s">
        <v>1286</v>
      </c>
      <c r="B380" s="24" t="s">
        <v>236</v>
      </c>
      <c r="D380" s="14">
        <v>511500000</v>
      </c>
      <c r="E380" s="14">
        <v>599999</v>
      </c>
      <c r="F380" s="14">
        <v>0</v>
      </c>
    </row>
    <row r="381" spans="1:6" x14ac:dyDescent="0.45">
      <c r="A381" s="14" t="s">
        <v>1287</v>
      </c>
      <c r="B381" s="24" t="s">
        <v>236</v>
      </c>
      <c r="D381" s="14">
        <v>512000000</v>
      </c>
      <c r="E381" s="14">
        <v>599999</v>
      </c>
      <c r="F381" s="14">
        <v>0</v>
      </c>
    </row>
    <row r="382" spans="1:6" x14ac:dyDescent="0.45">
      <c r="A382" s="14" t="s">
        <v>1288</v>
      </c>
      <c r="B382" s="24" t="s">
        <v>236</v>
      </c>
      <c r="D382" s="14">
        <v>512001000</v>
      </c>
      <c r="E382" s="14">
        <v>599999</v>
      </c>
      <c r="F382" s="14">
        <v>0</v>
      </c>
    </row>
    <row r="383" spans="1:6" x14ac:dyDescent="0.45">
      <c r="A383" s="14" t="s">
        <v>1296</v>
      </c>
      <c r="B383" s="24" t="s">
        <v>236</v>
      </c>
      <c r="D383" s="14">
        <v>575000200</v>
      </c>
      <c r="E383" s="14">
        <v>575000</v>
      </c>
      <c r="F383" s="14">
        <v>0</v>
      </c>
    </row>
    <row r="384" spans="1:6" x14ac:dyDescent="0.45">
      <c r="A384" s="14" t="s">
        <v>1297</v>
      </c>
      <c r="B384" s="24" t="s">
        <v>236</v>
      </c>
      <c r="D384" s="14">
        <v>575002000</v>
      </c>
      <c r="E384" s="14">
        <v>575000</v>
      </c>
      <c r="F384" s="14">
        <v>0</v>
      </c>
    </row>
    <row r="385" spans="1:6" x14ac:dyDescent="0.45">
      <c r="A385" s="14" t="s">
        <v>1572</v>
      </c>
      <c r="B385" s="24" t="s">
        <v>236</v>
      </c>
      <c r="D385" s="14">
        <v>0</v>
      </c>
      <c r="E385" s="14">
        <v>709000</v>
      </c>
    </row>
    <row r="386" spans="1:6" x14ac:dyDescent="0.45">
      <c r="A386" s="14" t="s">
        <v>1299</v>
      </c>
      <c r="B386" s="24" t="s">
        <v>236</v>
      </c>
      <c r="D386" s="14">
        <v>575010200</v>
      </c>
      <c r="E386" s="14">
        <v>709000</v>
      </c>
      <c r="F386" s="14">
        <v>0</v>
      </c>
    </row>
    <row r="387" spans="1:6" x14ac:dyDescent="0.45">
      <c r="A387" s="14" t="s">
        <v>1300</v>
      </c>
      <c r="B387" s="24" t="s">
        <v>236</v>
      </c>
      <c r="D387" s="14">
        <v>575011000</v>
      </c>
      <c r="E387" s="14">
        <v>709000</v>
      </c>
      <c r="F387" s="14">
        <v>0</v>
      </c>
    </row>
    <row r="388" spans="1:6" x14ac:dyDescent="0.45">
      <c r="A388" s="14" t="s">
        <v>1301</v>
      </c>
      <c r="B388" s="24" t="s">
        <v>236</v>
      </c>
      <c r="D388" s="14">
        <v>575021000</v>
      </c>
      <c r="E388" s="14">
        <v>752000</v>
      </c>
      <c r="F388" s="14">
        <v>0</v>
      </c>
    </row>
    <row r="389" spans="1:6" x14ac:dyDescent="0.45">
      <c r="A389" s="14" t="s">
        <v>1305</v>
      </c>
      <c r="B389" s="24" t="s">
        <v>236</v>
      </c>
      <c r="D389" s="14">
        <v>575100000</v>
      </c>
      <c r="E389" s="14">
        <v>752000</v>
      </c>
      <c r="F389" s="14">
        <v>0</v>
      </c>
    </row>
    <row r="390" spans="1:6" x14ac:dyDescent="0.45">
      <c r="A390" s="14" t="s">
        <v>1306</v>
      </c>
      <c r="B390" s="24" t="s">
        <v>236</v>
      </c>
      <c r="D390" s="14">
        <v>575101000</v>
      </c>
      <c r="E390" s="14">
        <v>752000</v>
      </c>
      <c r="F390" s="14">
        <v>0</v>
      </c>
    </row>
    <row r="391" spans="1:6" x14ac:dyDescent="0.45">
      <c r="A391" s="14" t="s">
        <v>1298</v>
      </c>
      <c r="B391" s="24" t="s">
        <v>236</v>
      </c>
      <c r="D391" s="14">
        <v>575010000</v>
      </c>
      <c r="E391" s="14">
        <v>709000</v>
      </c>
      <c r="F391" s="14">
        <v>0</v>
      </c>
    </row>
    <row r="392" spans="1:6" x14ac:dyDescent="0.45">
      <c r="A392" s="14" t="s">
        <v>1302</v>
      </c>
      <c r="B392" s="24" t="s">
        <v>236</v>
      </c>
      <c r="D392" s="14">
        <v>575030000</v>
      </c>
      <c r="E392" s="14">
        <v>709000</v>
      </c>
      <c r="F392" s="14">
        <v>0</v>
      </c>
    </row>
    <row r="393" spans="1:6" x14ac:dyDescent="0.45">
      <c r="A393" s="14" t="s">
        <v>1303</v>
      </c>
      <c r="B393" s="24" t="s">
        <v>236</v>
      </c>
      <c r="D393" s="14">
        <v>575031000</v>
      </c>
      <c r="E393" s="14">
        <v>709000</v>
      </c>
      <c r="F393" s="14">
        <v>0</v>
      </c>
    </row>
    <row r="394" spans="1:6" x14ac:dyDescent="0.45">
      <c r="A394" s="14" t="s">
        <v>1304</v>
      </c>
      <c r="B394" s="24" t="s">
        <v>236</v>
      </c>
      <c r="D394" s="14">
        <v>575040000</v>
      </c>
      <c r="E394" s="14">
        <v>575000</v>
      </c>
      <c r="F394" s="14">
        <v>0</v>
      </c>
    </row>
    <row r="395" spans="1:6" x14ac:dyDescent="0.45">
      <c r="A395" s="14" t="s">
        <v>1290</v>
      </c>
      <c r="B395" s="24" t="s">
        <v>236</v>
      </c>
      <c r="D395" s="14">
        <v>520001000</v>
      </c>
      <c r="E395" s="14">
        <v>575201</v>
      </c>
      <c r="F395" s="14">
        <v>0</v>
      </c>
    </row>
    <row r="396" spans="1:6" x14ac:dyDescent="0.45">
      <c r="A396" s="14" t="s">
        <v>62</v>
      </c>
      <c r="B396" s="24" t="s">
        <v>236</v>
      </c>
      <c r="D396" s="14">
        <v>525000000</v>
      </c>
      <c r="E396" s="14">
        <v>575201</v>
      </c>
      <c r="F396" s="14">
        <v>0</v>
      </c>
    </row>
    <row r="397" spans="1:6" x14ac:dyDescent="0.45">
      <c r="A397" s="14" t="s">
        <v>1277</v>
      </c>
      <c r="B397" s="24" t="s">
        <v>236</v>
      </c>
      <c r="D397" s="14">
        <v>504601000</v>
      </c>
      <c r="E397" s="14">
        <v>570000</v>
      </c>
      <c r="F397" s="14">
        <v>0</v>
      </c>
    </row>
    <row r="398" spans="1:6" x14ac:dyDescent="0.45">
      <c r="A398" s="14" t="s">
        <v>1291</v>
      </c>
      <c r="B398" s="24" t="s">
        <v>236</v>
      </c>
      <c r="D398" s="14">
        <v>570000100</v>
      </c>
      <c r="E398" s="14">
        <v>571250</v>
      </c>
      <c r="F398" s="14">
        <v>0</v>
      </c>
    </row>
    <row r="399" spans="1:6" x14ac:dyDescent="0.45">
      <c r="A399" s="14" t="s">
        <v>1292</v>
      </c>
      <c r="B399" s="24" t="s">
        <v>236</v>
      </c>
      <c r="D399" s="14">
        <v>570001000</v>
      </c>
      <c r="E399" s="14">
        <v>571250</v>
      </c>
      <c r="F399" s="14">
        <v>0</v>
      </c>
    </row>
    <row r="400" spans="1:6" x14ac:dyDescent="0.45">
      <c r="A400" s="14" t="s">
        <v>1293</v>
      </c>
      <c r="B400" s="24" t="s">
        <v>236</v>
      </c>
      <c r="D400" s="14">
        <v>570008000</v>
      </c>
      <c r="E400" s="14">
        <v>571250</v>
      </c>
      <c r="F400" s="14">
        <v>0</v>
      </c>
    </row>
    <row r="401" spans="1:6" x14ac:dyDescent="0.45">
      <c r="A401" s="14" t="s">
        <v>1294</v>
      </c>
      <c r="B401" s="24" t="s">
        <v>236</v>
      </c>
      <c r="D401" s="14">
        <v>570500000</v>
      </c>
      <c r="E401" s="14">
        <v>571250</v>
      </c>
      <c r="F401" s="14">
        <v>0</v>
      </c>
    </row>
    <row r="402" spans="1:6" x14ac:dyDescent="0.45">
      <c r="A402" s="14" t="s">
        <v>1295</v>
      </c>
      <c r="B402" s="24" t="s">
        <v>236</v>
      </c>
      <c r="D402" s="14">
        <v>571250200</v>
      </c>
      <c r="E402" s="14">
        <v>571250</v>
      </c>
      <c r="F402" s="14">
        <v>0</v>
      </c>
    </row>
    <row r="403" spans="1:6" x14ac:dyDescent="0.45">
      <c r="A403" s="14" t="s">
        <v>1289</v>
      </c>
      <c r="B403" s="24" t="s">
        <v>236</v>
      </c>
      <c r="D403" s="24">
        <v>513001000</v>
      </c>
      <c r="E403" s="14">
        <v>599998</v>
      </c>
      <c r="F403" s="14">
        <v>0</v>
      </c>
    </row>
    <row r="404" spans="1:6" x14ac:dyDescent="0.45">
      <c r="A404" s="14" t="s">
        <v>1307</v>
      </c>
      <c r="B404" s="24" t="s">
        <v>236</v>
      </c>
      <c r="D404" s="14">
        <v>575500000</v>
      </c>
      <c r="E404" s="14">
        <v>599999</v>
      </c>
      <c r="F404" s="14">
        <v>0</v>
      </c>
    </row>
    <row r="405" spans="1:6" x14ac:dyDescent="0.45">
      <c r="A405" s="14" t="s">
        <v>1308</v>
      </c>
      <c r="B405" s="24" t="s">
        <v>236</v>
      </c>
      <c r="D405" s="14">
        <v>575501000</v>
      </c>
      <c r="E405" s="14">
        <v>599999</v>
      </c>
      <c r="F405" s="14">
        <v>0</v>
      </c>
    </row>
    <row r="406" spans="1:6" x14ac:dyDescent="0.45">
      <c r="A406" s="14" t="s">
        <v>1311</v>
      </c>
      <c r="B406" s="24" t="s">
        <v>236</v>
      </c>
      <c r="D406" s="14">
        <v>584500000</v>
      </c>
      <c r="E406" s="14">
        <v>589000</v>
      </c>
      <c r="F406" s="14">
        <v>0</v>
      </c>
    </row>
    <row r="407" spans="1:6" x14ac:dyDescent="0.45">
      <c r="A407" s="14" t="s">
        <v>1312</v>
      </c>
      <c r="B407" s="24" t="s">
        <v>236</v>
      </c>
      <c r="D407" s="14">
        <v>584501000</v>
      </c>
      <c r="E407" s="14">
        <v>589000</v>
      </c>
      <c r="F407" s="14">
        <v>0</v>
      </c>
    </row>
    <row r="408" spans="1:6" x14ac:dyDescent="0.45">
      <c r="A408" s="14" t="s">
        <v>1313</v>
      </c>
      <c r="B408" s="24" t="s">
        <v>236</v>
      </c>
      <c r="D408" s="14">
        <v>584510000</v>
      </c>
      <c r="E408" s="14">
        <v>407000</v>
      </c>
      <c r="F408" s="14">
        <v>0</v>
      </c>
    </row>
    <row r="409" spans="1:6" x14ac:dyDescent="0.45">
      <c r="A409" s="14" t="s">
        <v>1314</v>
      </c>
      <c r="B409" s="24" t="s">
        <v>236</v>
      </c>
      <c r="D409" s="14">
        <v>584750000</v>
      </c>
      <c r="E409" s="14">
        <v>406200</v>
      </c>
      <c r="F409" s="14">
        <v>0</v>
      </c>
    </row>
    <row r="410" spans="1:6" x14ac:dyDescent="0.45">
      <c r="A410" s="14" t="s">
        <v>1309</v>
      </c>
      <c r="B410" s="24" t="s">
        <v>236</v>
      </c>
      <c r="D410" s="14">
        <v>580000000</v>
      </c>
      <c r="E410" s="14">
        <v>599999</v>
      </c>
      <c r="F410" s="14">
        <v>0</v>
      </c>
    </row>
    <row r="411" spans="1:6" x14ac:dyDescent="0.45">
      <c r="A411" s="14" t="s">
        <v>1310</v>
      </c>
      <c r="B411" s="24" t="s">
        <v>236</v>
      </c>
      <c r="D411" s="14">
        <v>580001000</v>
      </c>
      <c r="E411" s="14">
        <v>599999</v>
      </c>
      <c r="F411" s="14">
        <v>0</v>
      </c>
    </row>
    <row r="412" spans="1:6" x14ac:dyDescent="0.45">
      <c r="A412" s="14" t="s">
        <v>230</v>
      </c>
      <c r="B412" s="24" t="s">
        <v>236</v>
      </c>
      <c r="D412" s="14">
        <v>589030000</v>
      </c>
      <c r="E412" s="14">
        <v>599100</v>
      </c>
      <c r="F412" s="14">
        <v>0</v>
      </c>
    </row>
    <row r="413" spans="1:6" x14ac:dyDescent="0.45">
      <c r="A413" s="14" t="s">
        <v>1318</v>
      </c>
      <c r="B413" s="24" t="s">
        <v>236</v>
      </c>
      <c r="D413" s="14">
        <v>590000000</v>
      </c>
      <c r="E413" s="14">
        <v>599999</v>
      </c>
      <c r="F413" s="14">
        <v>0</v>
      </c>
    </row>
    <row r="414" spans="1:6" x14ac:dyDescent="0.45">
      <c r="A414" s="14" t="s">
        <v>1319</v>
      </c>
      <c r="B414" s="24" t="s">
        <v>236</v>
      </c>
      <c r="D414" s="14">
        <v>590001000</v>
      </c>
      <c r="E414" s="14">
        <v>599999</v>
      </c>
      <c r="F414" s="14">
        <v>0</v>
      </c>
    </row>
    <row r="415" spans="1:6" x14ac:dyDescent="0.45">
      <c r="A415" s="14" t="s">
        <v>1320</v>
      </c>
      <c r="B415" s="24" t="s">
        <v>236</v>
      </c>
      <c r="D415" s="14">
        <v>595000000</v>
      </c>
      <c r="E415" s="14">
        <v>599999</v>
      </c>
      <c r="F415" s="14">
        <v>0</v>
      </c>
    </row>
    <row r="416" spans="1:6" x14ac:dyDescent="0.45">
      <c r="A416" s="14" t="s">
        <v>1321</v>
      </c>
      <c r="B416" s="24" t="s">
        <v>236</v>
      </c>
      <c r="D416" s="14">
        <v>595001000</v>
      </c>
      <c r="E416" s="14">
        <v>599999</v>
      </c>
      <c r="F416" s="14">
        <v>0</v>
      </c>
    </row>
    <row r="417" spans="1:6" x14ac:dyDescent="0.45">
      <c r="A417" s="14" t="s">
        <v>1322</v>
      </c>
      <c r="B417" s="24" t="s">
        <v>236</v>
      </c>
      <c r="D417" s="14">
        <v>595500000</v>
      </c>
      <c r="E417" s="14">
        <v>599999</v>
      </c>
      <c r="F417" s="14">
        <v>0</v>
      </c>
    </row>
    <row r="418" spans="1:6" x14ac:dyDescent="0.45">
      <c r="A418" s="14" t="s">
        <v>1323</v>
      </c>
      <c r="B418" s="24" t="s">
        <v>236</v>
      </c>
      <c r="D418" s="14">
        <v>595501000</v>
      </c>
      <c r="E418" s="14">
        <v>599999</v>
      </c>
      <c r="F418" s="14">
        <v>0</v>
      </c>
    </row>
    <row r="419" spans="1:6" x14ac:dyDescent="0.45">
      <c r="A419" s="14" t="s">
        <v>1325</v>
      </c>
      <c r="B419" s="24" t="s">
        <v>236</v>
      </c>
      <c r="D419" s="14">
        <v>599011000</v>
      </c>
      <c r="E419" s="14">
        <v>599999</v>
      </c>
      <c r="F419" s="14">
        <v>0</v>
      </c>
    </row>
    <row r="420" spans="1:6" x14ac:dyDescent="0.45">
      <c r="A420" s="14" t="s">
        <v>1326</v>
      </c>
      <c r="B420" s="24" t="s">
        <v>236</v>
      </c>
      <c r="D420" s="14">
        <v>599020000</v>
      </c>
      <c r="E420" s="14">
        <v>599999</v>
      </c>
      <c r="F420" s="14">
        <v>0</v>
      </c>
    </row>
    <row r="421" spans="1:6" x14ac:dyDescent="0.45">
      <c r="A421" s="14" t="s">
        <v>1327</v>
      </c>
      <c r="B421" s="24" t="s">
        <v>236</v>
      </c>
      <c r="D421" s="14">
        <v>599021000</v>
      </c>
      <c r="E421" s="14">
        <v>599999</v>
      </c>
      <c r="F421" s="14">
        <v>0</v>
      </c>
    </row>
    <row r="422" spans="1:6" x14ac:dyDescent="0.45">
      <c r="A422" s="14" t="s">
        <v>1329</v>
      </c>
      <c r="B422" s="24" t="s">
        <v>273</v>
      </c>
      <c r="C422" s="24"/>
      <c r="D422" s="14">
        <v>600000000</v>
      </c>
      <c r="E422" s="14">
        <v>752020</v>
      </c>
      <c r="F422" s="14">
        <v>0</v>
      </c>
    </row>
    <row r="423" spans="1:6" x14ac:dyDescent="0.45">
      <c r="A423" s="14" t="s">
        <v>1330</v>
      </c>
      <c r="B423" s="24" t="s">
        <v>273</v>
      </c>
      <c r="C423" s="24"/>
      <c r="D423" s="14">
        <v>600000150</v>
      </c>
      <c r="E423" s="14">
        <v>752020</v>
      </c>
      <c r="F423" s="14">
        <v>0</v>
      </c>
    </row>
    <row r="424" spans="1:6" x14ac:dyDescent="0.45">
      <c r="A424" s="14" t="s">
        <v>1331</v>
      </c>
      <c r="B424" s="24" t="s">
        <v>273</v>
      </c>
      <c r="C424" s="24"/>
      <c r="D424" s="14">
        <v>601100000</v>
      </c>
      <c r="E424" s="14">
        <v>752010</v>
      </c>
      <c r="F424" s="14">
        <v>0</v>
      </c>
    </row>
    <row r="425" spans="1:6" x14ac:dyDescent="0.45">
      <c r="A425" s="14" t="s">
        <v>1332</v>
      </c>
      <c r="B425" s="24" t="s">
        <v>273</v>
      </c>
      <c r="C425" s="24"/>
      <c r="D425" s="14">
        <v>601101000</v>
      </c>
      <c r="E425" s="14">
        <v>752010</v>
      </c>
      <c r="F425" s="14">
        <v>0</v>
      </c>
    </row>
    <row r="426" spans="1:6" x14ac:dyDescent="0.45">
      <c r="A426" s="14" t="s">
        <v>1282</v>
      </c>
      <c r="B426" s="24" t="s">
        <v>273</v>
      </c>
      <c r="C426" s="24"/>
      <c r="D426" s="14">
        <v>605000000</v>
      </c>
      <c r="E426" s="23">
        <v>645500</v>
      </c>
      <c r="F426" s="14">
        <v>0</v>
      </c>
    </row>
    <row r="427" spans="1:6" x14ac:dyDescent="0.45">
      <c r="A427" s="14" t="s">
        <v>1333</v>
      </c>
      <c r="B427" s="24" t="s">
        <v>273</v>
      </c>
      <c r="C427" s="24"/>
      <c r="D427" s="14">
        <v>615001000</v>
      </c>
      <c r="E427" s="14">
        <v>615000</v>
      </c>
      <c r="F427" s="14">
        <v>0</v>
      </c>
    </row>
    <row r="428" spans="1:6" x14ac:dyDescent="0.45">
      <c r="A428" s="14" t="s">
        <v>1334</v>
      </c>
      <c r="B428" s="24" t="s">
        <v>273</v>
      </c>
      <c r="C428" s="24"/>
      <c r="D428" s="14">
        <v>615500000</v>
      </c>
      <c r="E428" s="14">
        <v>799999</v>
      </c>
      <c r="F428" s="14">
        <v>0</v>
      </c>
    </row>
    <row r="429" spans="1:6" x14ac:dyDescent="0.45">
      <c r="A429" s="14" t="s">
        <v>1335</v>
      </c>
      <c r="B429" s="24" t="s">
        <v>273</v>
      </c>
      <c r="C429" s="24"/>
      <c r="D429" s="14">
        <v>615501000</v>
      </c>
      <c r="E429" s="14">
        <v>799999</v>
      </c>
      <c r="F429" s="14">
        <v>0</v>
      </c>
    </row>
    <row r="430" spans="1:6" x14ac:dyDescent="0.45">
      <c r="A430" s="14" t="s">
        <v>1336</v>
      </c>
      <c r="B430" s="24" t="s">
        <v>273</v>
      </c>
      <c r="D430" s="14">
        <v>625000000</v>
      </c>
      <c r="E430" s="14">
        <v>799999</v>
      </c>
      <c r="F430" s="14">
        <v>0</v>
      </c>
    </row>
    <row r="431" spans="1:6" x14ac:dyDescent="0.45">
      <c r="A431" s="14" t="s">
        <v>1226</v>
      </c>
      <c r="B431" s="24" t="s">
        <v>273</v>
      </c>
      <c r="D431" s="14">
        <v>635000000</v>
      </c>
      <c r="E431" s="14">
        <v>775000</v>
      </c>
      <c r="F431" s="14">
        <v>0</v>
      </c>
    </row>
    <row r="432" spans="1:6" x14ac:dyDescent="0.45">
      <c r="A432" s="14" t="s">
        <v>1337</v>
      </c>
      <c r="B432" s="24" t="s">
        <v>273</v>
      </c>
      <c r="D432" s="14">
        <v>635001000</v>
      </c>
      <c r="E432" s="14">
        <v>775000</v>
      </c>
      <c r="F432" s="14">
        <v>0</v>
      </c>
    </row>
    <row r="433" spans="1:6" x14ac:dyDescent="0.45">
      <c r="A433" s="14" t="s">
        <v>1227</v>
      </c>
      <c r="B433" s="24" t="s">
        <v>273</v>
      </c>
      <c r="D433" s="14">
        <v>640000000</v>
      </c>
      <c r="E433" s="14">
        <v>660200</v>
      </c>
      <c r="F433" s="14">
        <v>0</v>
      </c>
    </row>
    <row r="434" spans="1:6" x14ac:dyDescent="0.45">
      <c r="A434" s="14" t="s">
        <v>1338</v>
      </c>
      <c r="B434" s="24" t="s">
        <v>273</v>
      </c>
      <c r="D434" s="14">
        <v>640001000</v>
      </c>
      <c r="E434" s="14">
        <v>660200</v>
      </c>
      <c r="F434" s="14">
        <v>0</v>
      </c>
    </row>
    <row r="435" spans="1:6" x14ac:dyDescent="0.45">
      <c r="A435" s="14" t="s">
        <v>1339</v>
      </c>
      <c r="B435" s="24" t="s">
        <v>273</v>
      </c>
      <c r="D435" s="14">
        <v>640008000</v>
      </c>
      <c r="E435" s="14">
        <v>660200</v>
      </c>
      <c r="F435" s="14">
        <v>0</v>
      </c>
    </row>
    <row r="436" spans="1:6" x14ac:dyDescent="0.45">
      <c r="A436" s="14" t="s">
        <v>1340</v>
      </c>
      <c r="B436" s="24" t="s">
        <v>273</v>
      </c>
      <c r="D436" s="14">
        <v>641008000</v>
      </c>
      <c r="E436" s="14">
        <v>660100</v>
      </c>
      <c r="F436" s="14">
        <v>0</v>
      </c>
    </row>
    <row r="437" spans="1:6" x14ac:dyDescent="0.45">
      <c r="A437" s="14" t="s">
        <v>1341</v>
      </c>
      <c r="B437" s="24" t="s">
        <v>273</v>
      </c>
      <c r="D437" s="14">
        <v>641100000</v>
      </c>
      <c r="E437" s="14">
        <v>406200</v>
      </c>
      <c r="F437" s="14">
        <v>0</v>
      </c>
    </row>
    <row r="438" spans="1:6" x14ac:dyDescent="0.45">
      <c r="A438" s="14" t="s">
        <v>1342</v>
      </c>
      <c r="B438" s="24" t="s">
        <v>273</v>
      </c>
      <c r="D438" s="14">
        <v>645004000</v>
      </c>
      <c r="E438" s="14">
        <v>710000</v>
      </c>
      <c r="F438" s="14">
        <v>0</v>
      </c>
    </row>
    <row r="439" spans="1:6" x14ac:dyDescent="0.45">
      <c r="A439" s="14" t="s">
        <v>1343</v>
      </c>
      <c r="B439" s="24" t="s">
        <v>273</v>
      </c>
      <c r="D439" s="14">
        <v>645008000</v>
      </c>
      <c r="E439" s="14">
        <v>710000</v>
      </c>
      <c r="F439" s="14">
        <v>0</v>
      </c>
    </row>
    <row r="440" spans="1:6" x14ac:dyDescent="0.45">
      <c r="A440" s="14" t="s">
        <v>1344</v>
      </c>
      <c r="B440" s="24" t="s">
        <v>273</v>
      </c>
      <c r="D440" s="14">
        <v>650001000</v>
      </c>
      <c r="E440" s="14">
        <v>752010</v>
      </c>
      <c r="F440" s="14">
        <v>0</v>
      </c>
    </row>
    <row r="441" spans="1:6" x14ac:dyDescent="0.45">
      <c r="A441" s="14" t="s">
        <v>1345</v>
      </c>
      <c r="B441" s="24" t="s">
        <v>273</v>
      </c>
      <c r="D441" s="14">
        <v>650008000</v>
      </c>
      <c r="E441" s="14">
        <v>752020</v>
      </c>
      <c r="F441" s="14">
        <v>0</v>
      </c>
    </row>
    <row r="442" spans="1:6" s="24" customFormat="1" x14ac:dyDescent="0.45">
      <c r="A442" s="24" t="s">
        <v>1346</v>
      </c>
      <c r="B442" s="24" t="s">
        <v>273</v>
      </c>
      <c r="D442" s="24">
        <v>655600000</v>
      </c>
      <c r="E442" s="24">
        <v>776250</v>
      </c>
      <c r="F442" s="24">
        <v>0</v>
      </c>
    </row>
    <row r="443" spans="1:6" s="24" customFormat="1" x14ac:dyDescent="0.45">
      <c r="A443" s="24" t="s">
        <v>1347</v>
      </c>
      <c r="B443" s="24" t="s">
        <v>273</v>
      </c>
      <c r="D443" s="24">
        <v>655601000</v>
      </c>
      <c r="E443" s="24">
        <v>776250</v>
      </c>
      <c r="F443" s="24">
        <v>0</v>
      </c>
    </row>
    <row r="444" spans="1:6" s="24" customFormat="1" x14ac:dyDescent="0.45">
      <c r="A444" s="24" t="s">
        <v>1348</v>
      </c>
      <c r="B444" s="24" t="s">
        <v>273</v>
      </c>
      <c r="D444" s="24">
        <v>655604000</v>
      </c>
      <c r="E444" s="24">
        <v>776250</v>
      </c>
      <c r="F444" s="24">
        <v>0</v>
      </c>
    </row>
    <row r="445" spans="1:6" s="24" customFormat="1" x14ac:dyDescent="0.45">
      <c r="A445" s="24" t="s">
        <v>1349</v>
      </c>
      <c r="B445" s="24" t="s">
        <v>273</v>
      </c>
      <c r="D445" s="24">
        <v>655608000</v>
      </c>
      <c r="E445" s="24">
        <v>776250</v>
      </c>
      <c r="F445" s="24">
        <v>0</v>
      </c>
    </row>
    <row r="446" spans="1:6" s="24" customFormat="1" x14ac:dyDescent="0.45">
      <c r="A446" s="24" t="s">
        <v>1367</v>
      </c>
      <c r="B446" s="24" t="s">
        <v>273</v>
      </c>
      <c r="D446" s="24">
        <v>666000000</v>
      </c>
      <c r="E446" s="24">
        <v>776250</v>
      </c>
      <c r="F446" s="24">
        <v>0</v>
      </c>
    </row>
    <row r="447" spans="1:6" s="24" customFormat="1" x14ac:dyDescent="0.45">
      <c r="A447" s="24" t="s">
        <v>1368</v>
      </c>
      <c r="B447" s="24" t="s">
        <v>273</v>
      </c>
      <c r="D447" s="24">
        <v>666000100</v>
      </c>
      <c r="E447" s="24">
        <v>776250</v>
      </c>
      <c r="F447" s="24">
        <v>0</v>
      </c>
    </row>
    <row r="448" spans="1:6" s="24" customFormat="1" x14ac:dyDescent="0.45">
      <c r="A448" s="24" t="s">
        <v>1369</v>
      </c>
      <c r="B448" s="24" t="s">
        <v>273</v>
      </c>
      <c r="D448" s="24">
        <v>666001000</v>
      </c>
      <c r="E448" s="24">
        <v>776250</v>
      </c>
      <c r="F448" s="24">
        <v>0</v>
      </c>
    </row>
    <row r="449" spans="1:6" s="24" customFormat="1" x14ac:dyDescent="0.45">
      <c r="A449" s="24" t="s">
        <v>1370</v>
      </c>
      <c r="B449" s="24" t="s">
        <v>273</v>
      </c>
      <c r="D449" s="24">
        <v>666004000</v>
      </c>
      <c r="E449" s="24">
        <v>776250</v>
      </c>
      <c r="F449" s="24">
        <v>0</v>
      </c>
    </row>
    <row r="450" spans="1:6" s="24" customFormat="1" x14ac:dyDescent="0.45">
      <c r="A450" s="24" t="s">
        <v>1371</v>
      </c>
      <c r="B450" s="24" t="s">
        <v>273</v>
      </c>
      <c r="D450" s="24">
        <v>666008000</v>
      </c>
      <c r="E450" s="24">
        <v>776250</v>
      </c>
      <c r="F450" s="24">
        <v>0</v>
      </c>
    </row>
    <row r="451" spans="1:6" x14ac:dyDescent="0.45">
      <c r="A451" s="14" t="s">
        <v>1350</v>
      </c>
      <c r="B451" s="24" t="s">
        <v>273</v>
      </c>
      <c r="D451" s="14">
        <v>656000000</v>
      </c>
      <c r="E451" s="14">
        <v>775000</v>
      </c>
      <c r="F451" s="14">
        <v>0</v>
      </c>
    </row>
    <row r="452" spans="1:6" x14ac:dyDescent="0.45">
      <c r="A452" s="14" t="s">
        <v>1351</v>
      </c>
      <c r="B452" s="24" t="s">
        <v>273</v>
      </c>
      <c r="D452" s="14">
        <v>656001000</v>
      </c>
      <c r="E452" s="14">
        <v>775000</v>
      </c>
      <c r="F452" s="14">
        <v>0</v>
      </c>
    </row>
    <row r="453" spans="1:6" x14ac:dyDescent="0.45">
      <c r="A453" s="14" t="s">
        <v>1352</v>
      </c>
      <c r="B453" s="24" t="s">
        <v>273</v>
      </c>
      <c r="D453" s="14">
        <v>656004000</v>
      </c>
      <c r="E453" s="14">
        <v>775000</v>
      </c>
      <c r="F453" s="14">
        <v>0</v>
      </c>
    </row>
    <row r="454" spans="1:6" x14ac:dyDescent="0.45">
      <c r="A454" s="14" t="s">
        <v>1353</v>
      </c>
      <c r="B454" s="24" t="s">
        <v>273</v>
      </c>
      <c r="D454" s="14">
        <v>656008000</v>
      </c>
      <c r="E454" s="14">
        <v>775000</v>
      </c>
      <c r="F454" s="14">
        <v>0</v>
      </c>
    </row>
    <row r="455" spans="1:6" s="24" customFormat="1" x14ac:dyDescent="0.45">
      <c r="A455" s="24" t="s">
        <v>1354</v>
      </c>
      <c r="B455" s="24" t="s">
        <v>273</v>
      </c>
      <c r="D455" s="24">
        <v>660000100</v>
      </c>
      <c r="E455" s="24">
        <v>660200</v>
      </c>
      <c r="F455" s="24">
        <v>0</v>
      </c>
    </row>
    <row r="456" spans="1:6" s="24" customFormat="1" x14ac:dyDescent="0.45">
      <c r="A456" s="24" t="s">
        <v>1355</v>
      </c>
      <c r="B456" s="24" t="s">
        <v>273</v>
      </c>
      <c r="D456" s="24">
        <v>660008000</v>
      </c>
      <c r="E456" s="24">
        <v>660200</v>
      </c>
      <c r="F456" s="24">
        <v>0</v>
      </c>
    </row>
    <row r="457" spans="1:6" s="24" customFormat="1" x14ac:dyDescent="0.45">
      <c r="A457" s="24" t="s">
        <v>1356</v>
      </c>
      <c r="B457" s="24" t="s">
        <v>273</v>
      </c>
      <c r="D457" s="24">
        <v>660010100</v>
      </c>
      <c r="E457" s="24">
        <v>660200</v>
      </c>
      <c r="F457" s="24">
        <v>0</v>
      </c>
    </row>
    <row r="458" spans="1:6" s="24" customFormat="1" x14ac:dyDescent="0.45">
      <c r="A458" s="24" t="s">
        <v>1357</v>
      </c>
      <c r="B458" s="24" t="s">
        <v>273</v>
      </c>
      <c r="D458" s="24">
        <v>660018000</v>
      </c>
      <c r="E458" s="24">
        <v>660200</v>
      </c>
      <c r="F458" s="24">
        <v>0</v>
      </c>
    </row>
    <row r="459" spans="1:6" s="24" customFormat="1" x14ac:dyDescent="0.45">
      <c r="A459" s="24" t="s">
        <v>1358</v>
      </c>
      <c r="B459" s="24" t="s">
        <v>273</v>
      </c>
      <c r="D459" s="24">
        <v>660100000</v>
      </c>
      <c r="E459" s="24">
        <v>660100</v>
      </c>
      <c r="F459" s="24">
        <v>0</v>
      </c>
    </row>
    <row r="460" spans="1:6" s="24" customFormat="1" x14ac:dyDescent="0.45">
      <c r="A460" s="24" t="s">
        <v>1359</v>
      </c>
      <c r="B460" s="24" t="s">
        <v>273</v>
      </c>
      <c r="D460" s="24">
        <v>660100100</v>
      </c>
      <c r="E460" s="24">
        <v>660100</v>
      </c>
      <c r="F460" s="24">
        <v>0</v>
      </c>
    </row>
    <row r="461" spans="1:6" s="24" customFormat="1" x14ac:dyDescent="0.45">
      <c r="A461" s="24" t="s">
        <v>1360</v>
      </c>
      <c r="B461" s="24" t="s">
        <v>273</v>
      </c>
      <c r="D461" s="24">
        <v>660102000</v>
      </c>
      <c r="E461" s="24">
        <v>660100</v>
      </c>
      <c r="F461" s="24">
        <v>0</v>
      </c>
    </row>
    <row r="462" spans="1:6" s="24" customFormat="1" x14ac:dyDescent="0.45">
      <c r="A462" s="24" t="s">
        <v>1361</v>
      </c>
      <c r="B462" s="24" t="s">
        <v>273</v>
      </c>
      <c r="D462" s="24">
        <v>660107000</v>
      </c>
      <c r="E462" s="24">
        <v>660100</v>
      </c>
      <c r="F462" s="24">
        <v>0</v>
      </c>
    </row>
    <row r="463" spans="1:6" s="24" customFormat="1" x14ac:dyDescent="0.45">
      <c r="A463" s="24" t="s">
        <v>1362</v>
      </c>
      <c r="B463" s="24" t="s">
        <v>273</v>
      </c>
      <c r="D463" s="24">
        <v>660200100</v>
      </c>
      <c r="E463" s="24">
        <v>660100</v>
      </c>
      <c r="F463" s="24">
        <v>0</v>
      </c>
    </row>
    <row r="464" spans="1:6" s="24" customFormat="1" x14ac:dyDescent="0.45">
      <c r="A464" s="24" t="s">
        <v>1363</v>
      </c>
      <c r="B464" s="24" t="s">
        <v>273</v>
      </c>
      <c r="D464" s="24">
        <v>660207000</v>
      </c>
      <c r="E464" s="24">
        <v>660100</v>
      </c>
      <c r="F464" s="24">
        <v>0</v>
      </c>
    </row>
    <row r="465" spans="1:6" s="24" customFormat="1" x14ac:dyDescent="0.45">
      <c r="A465" s="24" t="s">
        <v>1364</v>
      </c>
      <c r="B465" s="24" t="s">
        <v>273</v>
      </c>
      <c r="D465" s="24">
        <v>660301000</v>
      </c>
      <c r="E465" s="24">
        <v>660100</v>
      </c>
      <c r="F465" s="24">
        <v>0</v>
      </c>
    </row>
    <row r="466" spans="1:6" x14ac:dyDescent="0.45">
      <c r="A466" s="14" t="s">
        <v>1365</v>
      </c>
      <c r="B466" s="24" t="s">
        <v>273</v>
      </c>
      <c r="D466" s="14">
        <v>665000000</v>
      </c>
      <c r="E466" s="14">
        <v>799999</v>
      </c>
      <c r="F466" s="14">
        <v>0</v>
      </c>
    </row>
    <row r="467" spans="1:6" x14ac:dyDescent="0.45">
      <c r="A467" s="14" t="s">
        <v>1366</v>
      </c>
      <c r="B467" s="24" t="s">
        <v>273</v>
      </c>
      <c r="D467" s="14">
        <v>665001000</v>
      </c>
      <c r="E467" s="14">
        <v>799999</v>
      </c>
      <c r="F467" s="14">
        <v>0</v>
      </c>
    </row>
    <row r="468" spans="1:6" x14ac:dyDescent="0.45">
      <c r="A468" s="14" t="s">
        <v>1394</v>
      </c>
      <c r="B468" s="24" t="s">
        <v>273</v>
      </c>
      <c r="D468" s="14">
        <v>720000100</v>
      </c>
      <c r="E468" s="14">
        <v>776000</v>
      </c>
      <c r="F468" s="14">
        <v>0</v>
      </c>
    </row>
    <row r="469" spans="1:6" x14ac:dyDescent="0.45">
      <c r="A469" s="14" t="s">
        <v>1395</v>
      </c>
      <c r="B469" s="24" t="s">
        <v>273</v>
      </c>
      <c r="D469" s="14">
        <v>720000200</v>
      </c>
      <c r="E469" s="14">
        <v>776000</v>
      </c>
      <c r="F469" s="14">
        <v>0</v>
      </c>
    </row>
    <row r="470" spans="1:6" x14ac:dyDescent="0.45">
      <c r="A470" s="14" t="s">
        <v>1396</v>
      </c>
      <c r="B470" s="24" t="s">
        <v>273</v>
      </c>
      <c r="D470" s="14">
        <v>720008000</v>
      </c>
      <c r="E470" s="14">
        <v>776000</v>
      </c>
      <c r="F470" s="14">
        <v>0</v>
      </c>
    </row>
    <row r="471" spans="1:6" s="24" customFormat="1" x14ac:dyDescent="0.45">
      <c r="A471" s="24" t="s">
        <v>1430</v>
      </c>
      <c r="B471" s="24" t="s">
        <v>273</v>
      </c>
      <c r="D471" s="24">
        <v>770000000</v>
      </c>
      <c r="E471" s="24">
        <v>775010</v>
      </c>
      <c r="F471" s="24">
        <v>0</v>
      </c>
    </row>
    <row r="472" spans="1:6" s="24" customFormat="1" x14ac:dyDescent="0.45">
      <c r="A472" s="24" t="s">
        <v>1431</v>
      </c>
      <c r="B472" s="24" t="s">
        <v>273</v>
      </c>
      <c r="D472" s="24">
        <v>770001000</v>
      </c>
      <c r="E472" s="24">
        <v>775010</v>
      </c>
      <c r="F472" s="24">
        <v>0</v>
      </c>
    </row>
    <row r="473" spans="1:6" s="24" customFormat="1" x14ac:dyDescent="0.45">
      <c r="A473" s="24" t="s">
        <v>1432</v>
      </c>
      <c r="B473" s="24" t="s">
        <v>273</v>
      </c>
      <c r="D473" s="24">
        <v>770004000</v>
      </c>
      <c r="E473" s="24">
        <v>775010</v>
      </c>
      <c r="F473" s="24">
        <v>0</v>
      </c>
    </row>
    <row r="474" spans="1:6" s="24" customFormat="1" x14ac:dyDescent="0.45">
      <c r="A474" s="24" t="s">
        <v>1433</v>
      </c>
      <c r="B474" s="24" t="s">
        <v>273</v>
      </c>
      <c r="D474" s="24">
        <v>770008000</v>
      </c>
      <c r="E474" s="24">
        <v>775010</v>
      </c>
      <c r="F474" s="24">
        <v>0</v>
      </c>
    </row>
    <row r="475" spans="1:6" x14ac:dyDescent="0.45">
      <c r="A475" s="14" t="s">
        <v>1372</v>
      </c>
      <c r="B475" s="24" t="s">
        <v>273</v>
      </c>
      <c r="D475" s="14">
        <v>675001000</v>
      </c>
      <c r="E475" s="14">
        <v>776250</v>
      </c>
      <c r="F475" s="14">
        <v>0</v>
      </c>
    </row>
    <row r="476" spans="1:6" x14ac:dyDescent="0.45">
      <c r="A476" s="14" t="s">
        <v>1373</v>
      </c>
      <c r="B476" s="24" t="s">
        <v>273</v>
      </c>
      <c r="D476" s="14">
        <v>675004000</v>
      </c>
      <c r="E476" s="14">
        <v>776250</v>
      </c>
      <c r="F476" s="14">
        <v>0</v>
      </c>
    </row>
    <row r="477" spans="1:6" x14ac:dyDescent="0.45">
      <c r="A477" s="14" t="s">
        <v>1374</v>
      </c>
      <c r="B477" s="24" t="s">
        <v>273</v>
      </c>
      <c r="D477" s="14">
        <v>675010100</v>
      </c>
      <c r="E477" s="14">
        <v>776250</v>
      </c>
      <c r="F477" s="14">
        <v>0</v>
      </c>
    </row>
    <row r="478" spans="1:6" x14ac:dyDescent="0.45">
      <c r="A478" s="14" t="s">
        <v>1375</v>
      </c>
      <c r="B478" s="24" t="s">
        <v>273</v>
      </c>
      <c r="D478" s="14">
        <v>675018000</v>
      </c>
      <c r="E478" s="14">
        <v>776250</v>
      </c>
      <c r="F478" s="14">
        <v>0</v>
      </c>
    </row>
    <row r="479" spans="1:6" x14ac:dyDescent="0.45">
      <c r="A479" s="14" t="s">
        <v>1376</v>
      </c>
      <c r="B479" s="24" t="s">
        <v>273</v>
      </c>
      <c r="D479" s="14">
        <v>675040100</v>
      </c>
      <c r="E479" s="14">
        <v>775000</v>
      </c>
      <c r="F479" s="14">
        <v>0</v>
      </c>
    </row>
    <row r="480" spans="1:6" x14ac:dyDescent="0.45">
      <c r="A480" s="14" t="s">
        <v>1377</v>
      </c>
      <c r="B480" s="24" t="s">
        <v>273</v>
      </c>
      <c r="D480" s="14">
        <v>675041000</v>
      </c>
      <c r="E480" s="14">
        <v>775000</v>
      </c>
      <c r="F480" s="14">
        <v>0</v>
      </c>
    </row>
    <row r="481" spans="1:6" x14ac:dyDescent="0.45">
      <c r="A481" s="14" t="s">
        <v>1378</v>
      </c>
      <c r="B481" s="24" t="s">
        <v>273</v>
      </c>
      <c r="D481" s="14">
        <v>675044000</v>
      </c>
      <c r="E481" s="14">
        <v>775000</v>
      </c>
      <c r="F481" s="14">
        <v>0</v>
      </c>
    </row>
    <row r="482" spans="1:6" x14ac:dyDescent="0.45">
      <c r="A482" s="14" t="s">
        <v>1379</v>
      </c>
      <c r="B482" s="24" t="s">
        <v>273</v>
      </c>
      <c r="D482" s="14">
        <v>675048000</v>
      </c>
      <c r="E482" s="14">
        <v>775000</v>
      </c>
      <c r="F482" s="14">
        <v>0</v>
      </c>
    </row>
    <row r="483" spans="1:6" x14ac:dyDescent="0.45">
      <c r="A483" s="14" t="s">
        <v>1380</v>
      </c>
      <c r="B483" s="24" t="s">
        <v>273</v>
      </c>
      <c r="D483" s="14">
        <v>675051000</v>
      </c>
      <c r="E483" s="14">
        <v>775000</v>
      </c>
      <c r="F483" s="14">
        <v>0</v>
      </c>
    </row>
    <row r="484" spans="1:6" x14ac:dyDescent="0.45">
      <c r="A484" s="14" t="s">
        <v>1381</v>
      </c>
      <c r="B484" s="24" t="s">
        <v>273</v>
      </c>
      <c r="D484" s="14">
        <v>675054000</v>
      </c>
      <c r="E484" s="14">
        <v>775000</v>
      </c>
      <c r="F484" s="14">
        <v>0</v>
      </c>
    </row>
    <row r="485" spans="1:6" x14ac:dyDescent="0.45">
      <c r="A485" s="14" t="s">
        <v>1382</v>
      </c>
      <c r="B485" s="24" t="s">
        <v>273</v>
      </c>
      <c r="D485" s="14">
        <v>675058000</v>
      </c>
      <c r="E485" s="14">
        <v>775000</v>
      </c>
      <c r="F485" s="14">
        <v>0</v>
      </c>
    </row>
    <row r="486" spans="1:6" x14ac:dyDescent="0.45">
      <c r="A486" s="14" t="s">
        <v>1383</v>
      </c>
      <c r="B486" s="24" t="s">
        <v>273</v>
      </c>
      <c r="D486" s="14">
        <v>685000000</v>
      </c>
      <c r="E486" s="14">
        <v>619000</v>
      </c>
      <c r="F486" s="14">
        <v>0</v>
      </c>
    </row>
    <row r="487" spans="1:6" x14ac:dyDescent="0.45">
      <c r="A487" s="14" t="s">
        <v>1384</v>
      </c>
      <c r="B487" s="24" t="s">
        <v>273</v>
      </c>
      <c r="D487" s="14">
        <v>690000100</v>
      </c>
      <c r="E487" s="14">
        <v>690000</v>
      </c>
      <c r="F487" s="14">
        <v>0</v>
      </c>
    </row>
    <row r="488" spans="1:6" x14ac:dyDescent="0.45">
      <c r="A488" s="14" t="s">
        <v>1385</v>
      </c>
      <c r="B488" s="24" t="s">
        <v>273</v>
      </c>
      <c r="D488" s="14">
        <v>690050200</v>
      </c>
      <c r="E488" s="14">
        <v>690050</v>
      </c>
      <c r="F488" s="14">
        <v>0</v>
      </c>
    </row>
    <row r="489" spans="1:6" x14ac:dyDescent="0.45">
      <c r="A489" s="14" t="s">
        <v>1386</v>
      </c>
      <c r="B489" s="24" t="s">
        <v>273</v>
      </c>
      <c r="D489" s="14">
        <v>695000000</v>
      </c>
      <c r="E489" s="14">
        <v>690000</v>
      </c>
      <c r="F489" s="14">
        <v>0</v>
      </c>
    </row>
    <row r="490" spans="1:6" x14ac:dyDescent="0.45">
      <c r="A490" s="14" t="s">
        <v>1387</v>
      </c>
      <c r="B490" s="24" t="s">
        <v>273</v>
      </c>
      <c r="D490" s="14">
        <v>695001000</v>
      </c>
      <c r="E490" s="14">
        <v>690000</v>
      </c>
      <c r="F490" s="14">
        <v>0</v>
      </c>
    </row>
    <row r="491" spans="1:6" x14ac:dyDescent="0.45">
      <c r="A491" s="14" t="s">
        <v>1388</v>
      </c>
      <c r="B491" s="24" t="s">
        <v>273</v>
      </c>
      <c r="D491" s="14">
        <v>700000000</v>
      </c>
      <c r="E491" s="24">
        <v>799999</v>
      </c>
      <c r="F491" s="14">
        <v>0</v>
      </c>
    </row>
    <row r="492" spans="1:6" x14ac:dyDescent="0.45">
      <c r="A492" s="14" t="s">
        <v>1389</v>
      </c>
      <c r="B492" s="24" t="s">
        <v>273</v>
      </c>
      <c r="D492" s="14">
        <v>705004000</v>
      </c>
      <c r="E492" s="14">
        <v>752040</v>
      </c>
      <c r="F492" s="14">
        <v>0</v>
      </c>
    </row>
    <row r="493" spans="1:6" x14ac:dyDescent="0.45">
      <c r="A493" s="14" t="s">
        <v>1390</v>
      </c>
      <c r="B493" s="24" t="s">
        <v>273</v>
      </c>
      <c r="D493" s="14">
        <v>705008000</v>
      </c>
      <c r="E493" s="14">
        <v>752020</v>
      </c>
      <c r="F493" s="14">
        <v>0</v>
      </c>
    </row>
    <row r="494" spans="1:6" x14ac:dyDescent="0.45">
      <c r="A494" s="14" t="s">
        <v>1391</v>
      </c>
      <c r="B494" s="24" t="s">
        <v>273</v>
      </c>
      <c r="D494" s="14">
        <v>710010000</v>
      </c>
      <c r="E494" s="14">
        <v>752010</v>
      </c>
      <c r="F494" s="14">
        <v>0</v>
      </c>
    </row>
    <row r="495" spans="1:6" x14ac:dyDescent="0.45">
      <c r="A495" s="14" t="s">
        <v>1392</v>
      </c>
      <c r="B495" s="24" t="s">
        <v>273</v>
      </c>
      <c r="D495" s="14">
        <v>710011000</v>
      </c>
      <c r="E495" s="14">
        <v>752010</v>
      </c>
      <c r="F495" s="14">
        <v>0</v>
      </c>
    </row>
    <row r="496" spans="1:6" x14ac:dyDescent="0.45">
      <c r="A496" s="14" t="s">
        <v>1393</v>
      </c>
      <c r="B496" s="24" t="s">
        <v>273</v>
      </c>
      <c r="D496" s="14">
        <v>712008000</v>
      </c>
      <c r="E496" s="14">
        <v>712000</v>
      </c>
      <c r="F496" s="14">
        <v>0</v>
      </c>
    </row>
    <row r="497" spans="1:6" x14ac:dyDescent="0.45">
      <c r="A497" s="14" t="s">
        <v>1397</v>
      </c>
      <c r="B497" s="24" t="s">
        <v>273</v>
      </c>
      <c r="D497" s="14">
        <v>725000000</v>
      </c>
      <c r="E497" s="24">
        <v>799999</v>
      </c>
      <c r="F497" s="14">
        <v>0</v>
      </c>
    </row>
    <row r="498" spans="1:6" x14ac:dyDescent="0.45">
      <c r="A498" s="14" t="s">
        <v>1398</v>
      </c>
      <c r="B498" s="24" t="s">
        <v>273</v>
      </c>
      <c r="D498" s="14">
        <v>745001000</v>
      </c>
      <c r="E498" s="14">
        <v>619010</v>
      </c>
      <c r="F498" s="14">
        <v>0</v>
      </c>
    </row>
    <row r="499" spans="1:6" x14ac:dyDescent="0.45">
      <c r="A499" s="14" t="s">
        <v>1399</v>
      </c>
      <c r="B499" s="24" t="s">
        <v>273</v>
      </c>
      <c r="D499" s="14">
        <v>745008000</v>
      </c>
      <c r="E499" s="14">
        <v>619010</v>
      </c>
      <c r="F499" s="14">
        <v>0</v>
      </c>
    </row>
    <row r="500" spans="1:6" x14ac:dyDescent="0.45">
      <c r="A500" s="14" t="s">
        <v>1400</v>
      </c>
      <c r="B500" s="24" t="s">
        <v>273</v>
      </c>
      <c r="D500" s="14">
        <v>745308000</v>
      </c>
      <c r="E500" s="14">
        <v>752020</v>
      </c>
      <c r="F500" s="14">
        <v>0</v>
      </c>
    </row>
    <row r="501" spans="1:6" x14ac:dyDescent="0.45">
      <c r="A501" s="14" t="s">
        <v>1401</v>
      </c>
      <c r="B501" s="24" t="s">
        <v>273</v>
      </c>
      <c r="D501" s="14">
        <v>745360000</v>
      </c>
      <c r="E501" s="14">
        <v>752010</v>
      </c>
      <c r="F501" s="14">
        <v>0</v>
      </c>
    </row>
    <row r="502" spans="1:6" x14ac:dyDescent="0.45">
      <c r="A502" s="14" t="s">
        <v>1402</v>
      </c>
      <c r="B502" s="24" t="s">
        <v>273</v>
      </c>
      <c r="D502" s="14">
        <v>751100000</v>
      </c>
      <c r="E502" s="14">
        <v>751000</v>
      </c>
      <c r="F502" s="14">
        <v>0</v>
      </c>
    </row>
    <row r="503" spans="1:6" x14ac:dyDescent="0.45">
      <c r="A503" s="14" t="s">
        <v>1403</v>
      </c>
      <c r="B503" s="24" t="s">
        <v>273</v>
      </c>
      <c r="D503" s="14">
        <v>751104000</v>
      </c>
      <c r="E503" s="14">
        <v>751000</v>
      </c>
      <c r="F503" s="14">
        <v>0</v>
      </c>
    </row>
    <row r="504" spans="1:6" x14ac:dyDescent="0.45">
      <c r="A504" s="14" t="s">
        <v>1404</v>
      </c>
      <c r="B504" s="24" t="s">
        <v>273</v>
      </c>
      <c r="D504" s="14">
        <v>755010000</v>
      </c>
      <c r="E504" s="14">
        <v>755010</v>
      </c>
      <c r="F504" s="14">
        <v>0</v>
      </c>
    </row>
    <row r="505" spans="1:6" x14ac:dyDescent="0.45">
      <c r="A505" s="14" t="s">
        <v>1405</v>
      </c>
      <c r="B505" s="24" t="s">
        <v>273</v>
      </c>
      <c r="D505" s="14">
        <v>755011000</v>
      </c>
      <c r="E505" s="14">
        <v>755010</v>
      </c>
      <c r="F505" s="14">
        <v>0</v>
      </c>
    </row>
    <row r="506" spans="1:6" x14ac:dyDescent="0.45">
      <c r="A506" s="14" t="s">
        <v>1406</v>
      </c>
      <c r="B506" s="24" t="s">
        <v>273</v>
      </c>
      <c r="D506" s="14">
        <v>755020000</v>
      </c>
      <c r="E506" s="14">
        <v>755010</v>
      </c>
      <c r="F506" s="14">
        <v>0</v>
      </c>
    </row>
    <row r="507" spans="1:6" x14ac:dyDescent="0.45">
      <c r="A507" s="14" t="s">
        <v>1407</v>
      </c>
      <c r="B507" s="24" t="s">
        <v>273</v>
      </c>
      <c r="D507" s="14">
        <v>755021000</v>
      </c>
      <c r="E507" s="14">
        <v>755010</v>
      </c>
      <c r="F507" s="14">
        <v>0</v>
      </c>
    </row>
    <row r="508" spans="1:6" x14ac:dyDescent="0.45">
      <c r="A508" s="14" t="s">
        <v>229</v>
      </c>
      <c r="B508" s="24" t="s">
        <v>273</v>
      </c>
      <c r="D508" s="14">
        <v>756000000</v>
      </c>
      <c r="E508" s="24">
        <v>799999</v>
      </c>
      <c r="F508" s="14">
        <v>0</v>
      </c>
    </row>
    <row r="509" spans="1:6" x14ac:dyDescent="0.45">
      <c r="A509" s="14" t="s">
        <v>1408</v>
      </c>
      <c r="B509" s="24" t="s">
        <v>273</v>
      </c>
      <c r="D509" s="14">
        <v>756008000</v>
      </c>
      <c r="E509" s="24">
        <v>799999</v>
      </c>
      <c r="F509" s="14">
        <v>0</v>
      </c>
    </row>
    <row r="510" spans="1:6" x14ac:dyDescent="0.45">
      <c r="A510" s="14" t="s">
        <v>1409</v>
      </c>
      <c r="B510" s="24" t="s">
        <v>273</v>
      </c>
      <c r="D510" s="14">
        <v>760000000</v>
      </c>
      <c r="E510" s="14">
        <v>690000</v>
      </c>
      <c r="F510" s="14">
        <v>0</v>
      </c>
    </row>
    <row r="511" spans="1:6" x14ac:dyDescent="0.45">
      <c r="A511" s="14" t="s">
        <v>1410</v>
      </c>
      <c r="B511" s="24" t="s">
        <v>273</v>
      </c>
      <c r="D511" s="14">
        <v>760001000</v>
      </c>
      <c r="E511" s="14">
        <v>690000</v>
      </c>
      <c r="F511" s="14">
        <v>0</v>
      </c>
    </row>
    <row r="512" spans="1:6" x14ac:dyDescent="0.45">
      <c r="A512" s="14" t="s">
        <v>1411</v>
      </c>
      <c r="B512" s="24" t="s">
        <v>273</v>
      </c>
      <c r="D512" s="14">
        <v>760004000</v>
      </c>
      <c r="E512" s="14">
        <v>690000</v>
      </c>
      <c r="F512" s="14">
        <v>0</v>
      </c>
    </row>
    <row r="513" spans="1:6" x14ac:dyDescent="0.45">
      <c r="A513" s="14" t="s">
        <v>1412</v>
      </c>
      <c r="B513" s="24" t="s">
        <v>273</v>
      </c>
      <c r="D513" s="14">
        <v>760008000</v>
      </c>
      <c r="E513" s="14">
        <v>690000</v>
      </c>
      <c r="F513" s="14">
        <v>0</v>
      </c>
    </row>
    <row r="514" spans="1:6" x14ac:dyDescent="0.45">
      <c r="A514" s="14" t="s">
        <v>1413</v>
      </c>
      <c r="B514" s="24" t="s">
        <v>273</v>
      </c>
      <c r="D514" s="14">
        <v>760100100</v>
      </c>
      <c r="E514" s="14">
        <v>690000</v>
      </c>
      <c r="F514" s="14">
        <v>0</v>
      </c>
    </row>
    <row r="515" spans="1:6" x14ac:dyDescent="0.45">
      <c r="A515" s="14" t="s">
        <v>1414</v>
      </c>
      <c r="B515" s="24" t="s">
        <v>273</v>
      </c>
      <c r="D515" s="14">
        <v>760101000</v>
      </c>
      <c r="E515" s="14">
        <v>690000</v>
      </c>
      <c r="F515" s="14">
        <v>0</v>
      </c>
    </row>
    <row r="516" spans="1:6" x14ac:dyDescent="0.45">
      <c r="A516" s="14" t="s">
        <v>1415</v>
      </c>
      <c r="B516" s="24" t="s">
        <v>273</v>
      </c>
      <c r="D516" s="14">
        <v>760200000</v>
      </c>
      <c r="E516" s="14">
        <v>690000</v>
      </c>
      <c r="F516" s="14">
        <v>0</v>
      </c>
    </row>
    <row r="517" spans="1:6" x14ac:dyDescent="0.45">
      <c r="A517" s="14" t="s">
        <v>1416</v>
      </c>
      <c r="B517" s="24" t="s">
        <v>273</v>
      </c>
      <c r="D517" s="14">
        <v>760300000</v>
      </c>
      <c r="E517" s="14">
        <v>690000</v>
      </c>
      <c r="F517" s="14">
        <v>0</v>
      </c>
    </row>
    <row r="518" spans="1:6" x14ac:dyDescent="0.45">
      <c r="A518" s="14" t="s">
        <v>1417</v>
      </c>
      <c r="B518" s="24" t="s">
        <v>273</v>
      </c>
      <c r="D518" s="14">
        <v>760308000</v>
      </c>
      <c r="E518" s="14">
        <v>690000</v>
      </c>
      <c r="F518" s="14">
        <v>0</v>
      </c>
    </row>
    <row r="519" spans="1:6" x14ac:dyDescent="0.45">
      <c r="A519" s="14" t="s">
        <v>1418</v>
      </c>
      <c r="B519" s="24" t="s">
        <v>273</v>
      </c>
      <c r="D519" s="14">
        <v>760400000</v>
      </c>
      <c r="E519" s="14">
        <v>690000</v>
      </c>
      <c r="F519" s="14">
        <v>0</v>
      </c>
    </row>
    <row r="520" spans="1:6" x14ac:dyDescent="0.45">
      <c r="A520" s="14" t="s">
        <v>1419</v>
      </c>
      <c r="B520" s="24" t="s">
        <v>273</v>
      </c>
      <c r="D520" s="14">
        <v>760401000</v>
      </c>
      <c r="E520" s="14">
        <v>690000</v>
      </c>
      <c r="F520" s="14">
        <v>0</v>
      </c>
    </row>
    <row r="521" spans="1:6" x14ac:dyDescent="0.45">
      <c r="A521" s="14" t="s">
        <v>1420</v>
      </c>
      <c r="B521" s="24" t="s">
        <v>273</v>
      </c>
      <c r="D521" s="14">
        <v>760408000</v>
      </c>
      <c r="E521" s="14">
        <v>690000</v>
      </c>
      <c r="F521" s="14">
        <v>0</v>
      </c>
    </row>
    <row r="522" spans="1:6" x14ac:dyDescent="0.45">
      <c r="A522" s="14" t="s">
        <v>1421</v>
      </c>
      <c r="B522" s="24" t="s">
        <v>273</v>
      </c>
      <c r="D522" s="14">
        <v>760500000</v>
      </c>
      <c r="E522" s="14">
        <v>690000</v>
      </c>
      <c r="F522" s="14">
        <v>0</v>
      </c>
    </row>
    <row r="523" spans="1:6" x14ac:dyDescent="0.45">
      <c r="A523" s="14" t="s">
        <v>1422</v>
      </c>
      <c r="B523" s="24" t="s">
        <v>273</v>
      </c>
      <c r="D523" s="14">
        <v>760508000</v>
      </c>
      <c r="E523" s="14">
        <v>690000</v>
      </c>
      <c r="F523" s="14">
        <v>0</v>
      </c>
    </row>
    <row r="524" spans="1:6" x14ac:dyDescent="0.45">
      <c r="A524" s="14" t="s">
        <v>1423</v>
      </c>
      <c r="B524" s="24" t="s">
        <v>273</v>
      </c>
      <c r="D524" s="14">
        <v>761000000</v>
      </c>
      <c r="E524" s="14">
        <v>690000</v>
      </c>
      <c r="F524" s="14">
        <v>0</v>
      </c>
    </row>
    <row r="525" spans="1:6" x14ac:dyDescent="0.45">
      <c r="A525" s="14" t="s">
        <v>1424</v>
      </c>
      <c r="B525" s="24" t="s">
        <v>273</v>
      </c>
      <c r="D525" s="14">
        <v>761001000</v>
      </c>
      <c r="E525" s="14">
        <v>690000</v>
      </c>
      <c r="F525" s="14">
        <v>0</v>
      </c>
    </row>
    <row r="526" spans="1:6" x14ac:dyDescent="0.45">
      <c r="A526" s="14" t="s">
        <v>1425</v>
      </c>
      <c r="B526" s="24" t="s">
        <v>273</v>
      </c>
      <c r="D526" s="14">
        <v>761014000</v>
      </c>
      <c r="E526" s="14">
        <v>690000</v>
      </c>
      <c r="F526" s="14">
        <v>0</v>
      </c>
    </row>
    <row r="527" spans="1:6" x14ac:dyDescent="0.45">
      <c r="A527" s="14" t="s">
        <v>1426</v>
      </c>
      <c r="B527" s="24" t="s">
        <v>273</v>
      </c>
      <c r="D527" s="14">
        <v>761500000</v>
      </c>
      <c r="E527" s="14">
        <v>690000</v>
      </c>
      <c r="F527" s="14">
        <v>0</v>
      </c>
    </row>
    <row r="528" spans="1:6" x14ac:dyDescent="0.45">
      <c r="A528" s="14" t="s">
        <v>1427</v>
      </c>
      <c r="B528" s="24" t="s">
        <v>273</v>
      </c>
      <c r="D528" s="14">
        <v>761508000</v>
      </c>
      <c r="E528" s="14">
        <v>690000</v>
      </c>
      <c r="F528" s="14">
        <v>0</v>
      </c>
    </row>
    <row r="529" spans="1:6" x14ac:dyDescent="0.45">
      <c r="A529" s="14" t="s">
        <v>1428</v>
      </c>
      <c r="B529" s="24" t="s">
        <v>273</v>
      </c>
      <c r="D529" s="14">
        <v>765001000</v>
      </c>
      <c r="E529" s="14">
        <v>715000</v>
      </c>
      <c r="F529" s="14">
        <v>0</v>
      </c>
    </row>
    <row r="530" spans="1:6" x14ac:dyDescent="0.45">
      <c r="A530" s="14" t="s">
        <v>1429</v>
      </c>
      <c r="B530" s="24" t="s">
        <v>273</v>
      </c>
      <c r="D530" s="14">
        <v>765004000</v>
      </c>
      <c r="E530" s="14">
        <v>715000</v>
      </c>
      <c r="F530" s="14">
        <v>0</v>
      </c>
    </row>
    <row r="531" spans="1:6" x14ac:dyDescent="0.45">
      <c r="A531" s="14" t="s">
        <v>1434</v>
      </c>
      <c r="B531" s="24" t="s">
        <v>273</v>
      </c>
      <c r="D531" s="14">
        <v>780000000</v>
      </c>
      <c r="E531" s="14">
        <v>619020</v>
      </c>
      <c r="F531" s="14">
        <v>0</v>
      </c>
    </row>
    <row r="532" spans="1:6" x14ac:dyDescent="0.45">
      <c r="A532" s="14" t="s">
        <v>1435</v>
      </c>
      <c r="B532" s="24" t="s">
        <v>273</v>
      </c>
      <c r="D532" s="14">
        <v>780000100</v>
      </c>
      <c r="E532" s="14">
        <v>619020</v>
      </c>
      <c r="F532" s="14">
        <v>0</v>
      </c>
    </row>
    <row r="533" spans="1:6" x14ac:dyDescent="0.45">
      <c r="A533" s="14" t="s">
        <v>1436</v>
      </c>
      <c r="B533" s="24" t="s">
        <v>273</v>
      </c>
      <c r="D533" s="14">
        <v>780010200</v>
      </c>
      <c r="E533" s="14">
        <v>619020</v>
      </c>
      <c r="F533" s="14">
        <v>0</v>
      </c>
    </row>
    <row r="534" spans="1:6" x14ac:dyDescent="0.45">
      <c r="A534" s="14" t="s">
        <v>1437</v>
      </c>
      <c r="B534" s="24" t="s">
        <v>273</v>
      </c>
      <c r="D534" s="14">
        <v>780012000</v>
      </c>
      <c r="E534" s="14">
        <v>619020</v>
      </c>
      <c r="F534" s="14">
        <v>0</v>
      </c>
    </row>
    <row r="535" spans="1:6" x14ac:dyDescent="0.45">
      <c r="A535" s="14" t="s">
        <v>1438</v>
      </c>
      <c r="B535" s="24" t="s">
        <v>273</v>
      </c>
      <c r="D535" s="14">
        <v>780050200</v>
      </c>
      <c r="E535" s="14">
        <v>619020</v>
      </c>
      <c r="F535" s="14">
        <v>0</v>
      </c>
    </row>
    <row r="536" spans="1:6" x14ac:dyDescent="0.45">
      <c r="A536" s="14" t="s">
        <v>1439</v>
      </c>
      <c r="B536" s="24" t="s">
        <v>273</v>
      </c>
      <c r="D536" s="14">
        <v>780100100</v>
      </c>
      <c r="E536" s="14">
        <v>619000</v>
      </c>
      <c r="F536" s="14">
        <v>0</v>
      </c>
    </row>
    <row r="537" spans="1:6" x14ac:dyDescent="0.45">
      <c r="A537" s="14" t="s">
        <v>1440</v>
      </c>
      <c r="B537" s="24" t="s">
        <v>273</v>
      </c>
      <c r="D537" s="14">
        <v>780101000</v>
      </c>
      <c r="E537" s="14">
        <v>619000</v>
      </c>
      <c r="F537" s="14">
        <v>0</v>
      </c>
    </row>
    <row r="538" spans="1:6" x14ac:dyDescent="0.45">
      <c r="A538" s="14" t="s">
        <v>1441</v>
      </c>
      <c r="B538" s="24" t="s">
        <v>273</v>
      </c>
      <c r="D538" s="14">
        <v>790001000</v>
      </c>
      <c r="E538" s="14">
        <v>799900</v>
      </c>
      <c r="F538" s="14">
        <v>0</v>
      </c>
    </row>
    <row r="539" spans="1:6" x14ac:dyDescent="0.45">
      <c r="A539" s="14" t="s">
        <v>1442</v>
      </c>
      <c r="B539" s="24" t="s">
        <v>273</v>
      </c>
      <c r="D539" s="14">
        <v>790008000</v>
      </c>
      <c r="E539" s="14">
        <v>799900</v>
      </c>
      <c r="F539" s="14">
        <v>0</v>
      </c>
    </row>
    <row r="540" spans="1:6" x14ac:dyDescent="0.45">
      <c r="A540" s="14" t="s">
        <v>1443</v>
      </c>
      <c r="B540" s="24" t="s">
        <v>273</v>
      </c>
      <c r="D540" s="14">
        <v>795008000</v>
      </c>
      <c r="E540" s="14">
        <v>799900</v>
      </c>
      <c r="F540" s="14">
        <v>0</v>
      </c>
    </row>
    <row r="541" spans="1:6" x14ac:dyDescent="0.45">
      <c r="A541" s="14" t="s">
        <v>1444</v>
      </c>
      <c r="B541" s="24" t="s">
        <v>273</v>
      </c>
      <c r="D541" s="14">
        <v>795500000</v>
      </c>
      <c r="E541" s="14">
        <v>799900</v>
      </c>
      <c r="F541" s="14">
        <v>0</v>
      </c>
    </row>
    <row r="542" spans="1:6" x14ac:dyDescent="0.45">
      <c r="A542" s="14" t="s">
        <v>1445</v>
      </c>
      <c r="B542" s="24" t="s">
        <v>273</v>
      </c>
      <c r="D542" s="14">
        <v>796004000</v>
      </c>
      <c r="E542" s="24">
        <v>775200</v>
      </c>
      <c r="F542" s="14">
        <v>0</v>
      </c>
    </row>
    <row r="543" spans="1:6" x14ac:dyDescent="0.45">
      <c r="A543" s="14" t="s">
        <v>1446</v>
      </c>
      <c r="B543" s="24" t="s">
        <v>273</v>
      </c>
      <c r="D543" s="14">
        <v>796007000</v>
      </c>
      <c r="E543" s="24">
        <v>775200</v>
      </c>
      <c r="F543" s="14">
        <v>0</v>
      </c>
    </row>
    <row r="544" spans="1:6" x14ac:dyDescent="0.45">
      <c r="A544" s="14" t="s">
        <v>1447</v>
      </c>
      <c r="B544" s="24" t="s">
        <v>273</v>
      </c>
      <c r="D544" s="14">
        <v>796008000</v>
      </c>
      <c r="E544" s="24">
        <v>775200</v>
      </c>
      <c r="F544" s="14">
        <v>0</v>
      </c>
    </row>
    <row r="545" spans="1:7" x14ac:dyDescent="0.45">
      <c r="A545" s="14" t="s">
        <v>1448</v>
      </c>
      <c r="B545" s="24" t="s">
        <v>273</v>
      </c>
      <c r="D545" s="14">
        <v>797000000</v>
      </c>
      <c r="E545" s="24">
        <v>799999</v>
      </c>
      <c r="F545" s="14">
        <v>0</v>
      </c>
    </row>
    <row r="546" spans="1:7" x14ac:dyDescent="0.45">
      <c r="A546" s="14" t="s">
        <v>235</v>
      </c>
      <c r="B546" s="14" t="s">
        <v>273</v>
      </c>
      <c r="C546" s="14">
        <v>900</v>
      </c>
      <c r="D546" s="14">
        <v>505500000</v>
      </c>
      <c r="E546" s="14">
        <v>505500</v>
      </c>
      <c r="F546" s="14" t="s">
        <v>1001</v>
      </c>
      <c r="G546" s="14" t="s">
        <v>983</v>
      </c>
    </row>
    <row r="547" spans="1:7" x14ac:dyDescent="0.45">
      <c r="A547" s="14" t="s">
        <v>237</v>
      </c>
      <c r="B547" s="14" t="s">
        <v>273</v>
      </c>
      <c r="C547" s="14">
        <v>900</v>
      </c>
      <c r="D547" s="14">
        <v>505510000</v>
      </c>
      <c r="E547" s="14">
        <v>505510</v>
      </c>
      <c r="F547" s="14" t="s">
        <v>1001</v>
      </c>
      <c r="G547" s="14" t="s">
        <v>983</v>
      </c>
    </row>
    <row r="548" spans="1:7" x14ac:dyDescent="0.45">
      <c r="A548" s="14" t="s">
        <v>238</v>
      </c>
      <c r="B548" s="14" t="s">
        <v>236</v>
      </c>
      <c r="C548" s="14" t="s">
        <v>1507</v>
      </c>
      <c r="D548" s="14">
        <v>500300000</v>
      </c>
      <c r="E548" s="14">
        <v>500020</v>
      </c>
      <c r="F548" s="14" t="s">
        <v>1001</v>
      </c>
    </row>
    <row r="549" spans="1:7" x14ac:dyDescent="0.45">
      <c r="A549" s="14" t="s">
        <v>239</v>
      </c>
      <c r="B549" s="14" t="s">
        <v>236</v>
      </c>
      <c r="C549" s="14" t="s">
        <v>1507</v>
      </c>
      <c r="D549" s="14">
        <v>500350000</v>
      </c>
      <c r="E549" s="14">
        <v>500030</v>
      </c>
      <c r="F549" s="14" t="s">
        <v>1001</v>
      </c>
    </row>
    <row r="550" spans="1:7" x14ac:dyDescent="0.45">
      <c r="A550" s="14" t="s">
        <v>240</v>
      </c>
      <c r="B550" s="14" t="s">
        <v>236</v>
      </c>
      <c r="C550" s="14" t="s">
        <v>1507</v>
      </c>
      <c r="D550" s="14">
        <v>500400000</v>
      </c>
      <c r="E550" s="14">
        <v>500040</v>
      </c>
      <c r="F550" s="14" t="s">
        <v>1001</v>
      </c>
    </row>
    <row r="551" spans="1:7" x14ac:dyDescent="0.45">
      <c r="A551" s="14" t="s">
        <v>241</v>
      </c>
      <c r="B551" s="14" t="s">
        <v>236</v>
      </c>
      <c r="C551" s="14" t="s">
        <v>1507</v>
      </c>
      <c r="D551" s="14">
        <v>500250000</v>
      </c>
      <c r="E551" s="14">
        <v>500060</v>
      </c>
      <c r="F551" s="14" t="s">
        <v>1001</v>
      </c>
    </row>
    <row r="552" spans="1:7" x14ac:dyDescent="0.45">
      <c r="A552" s="14" t="s">
        <v>242</v>
      </c>
      <c r="B552" s="14" t="s">
        <v>236</v>
      </c>
      <c r="C552" s="14" t="s">
        <v>1507</v>
      </c>
      <c r="D552" s="14">
        <v>500030000</v>
      </c>
      <c r="E552" s="14">
        <v>500070</v>
      </c>
      <c r="F552" s="14" t="s">
        <v>1001</v>
      </c>
    </row>
    <row r="553" spans="1:7" x14ac:dyDescent="0.45">
      <c r="A553" s="14" t="s">
        <v>243</v>
      </c>
      <c r="B553" s="14" t="s">
        <v>236</v>
      </c>
      <c r="C553" s="14" t="s">
        <v>1507</v>
      </c>
      <c r="D553" s="14">
        <v>500900000</v>
      </c>
      <c r="E553" s="14">
        <v>500080</v>
      </c>
      <c r="F553" s="14" t="s">
        <v>1001</v>
      </c>
    </row>
    <row r="554" spans="1:7" x14ac:dyDescent="0.45">
      <c r="A554" s="14" t="s">
        <v>244</v>
      </c>
      <c r="B554" s="14" t="s">
        <v>236</v>
      </c>
      <c r="C554" s="14" t="s">
        <v>1507</v>
      </c>
      <c r="D554" s="14">
        <v>500600000</v>
      </c>
      <c r="E554" s="14">
        <v>500140</v>
      </c>
      <c r="F554" s="14" t="s">
        <v>1001</v>
      </c>
    </row>
    <row r="555" spans="1:7" x14ac:dyDescent="0.45">
      <c r="A555" s="14" t="s">
        <v>245</v>
      </c>
      <c r="B555" s="14" t="s">
        <v>236</v>
      </c>
      <c r="C555" s="14" t="s">
        <v>1507</v>
      </c>
      <c r="D555" s="14">
        <v>500200000</v>
      </c>
      <c r="E555" s="14">
        <v>500150</v>
      </c>
      <c r="F555" s="14" t="s">
        <v>1001</v>
      </c>
    </row>
    <row r="556" spans="1:7" x14ac:dyDescent="0.45">
      <c r="A556" s="14" t="s">
        <v>246</v>
      </c>
      <c r="B556" s="14" t="s">
        <v>236</v>
      </c>
      <c r="C556" s="14" t="s">
        <v>1507</v>
      </c>
      <c r="D556" s="14">
        <v>0</v>
      </c>
      <c r="E556" s="14">
        <v>500160</v>
      </c>
      <c r="F556" s="14" t="s">
        <v>1001</v>
      </c>
    </row>
    <row r="557" spans="1:7" x14ac:dyDescent="0.45">
      <c r="A557" s="14" t="s">
        <v>247</v>
      </c>
      <c r="B557" s="14" t="s">
        <v>236</v>
      </c>
      <c r="C557" s="14" t="s">
        <v>1507</v>
      </c>
      <c r="D557" s="14">
        <v>500010000</v>
      </c>
      <c r="E557" s="14">
        <v>500180</v>
      </c>
      <c r="F557" s="14" t="s">
        <v>1001</v>
      </c>
    </row>
    <row r="558" spans="1:7" x14ac:dyDescent="0.45">
      <c r="A558" s="14" t="s">
        <v>248</v>
      </c>
      <c r="B558" s="14" t="s">
        <v>236</v>
      </c>
      <c r="C558" s="14" t="s">
        <v>1507</v>
      </c>
      <c r="D558" s="14">
        <v>500000000</v>
      </c>
      <c r="E558" s="14">
        <v>500190</v>
      </c>
      <c r="F558" s="14" t="s">
        <v>1001</v>
      </c>
    </row>
    <row r="559" spans="1:7" x14ac:dyDescent="0.45">
      <c r="A559" s="14" t="s">
        <v>249</v>
      </c>
      <c r="B559" s="14" t="s">
        <v>236</v>
      </c>
      <c r="C559" s="14" t="s">
        <v>1507</v>
      </c>
      <c r="D559" s="14">
        <v>500020000</v>
      </c>
      <c r="E559" s="14">
        <v>500200</v>
      </c>
      <c r="F559" s="14" t="s">
        <v>1001</v>
      </c>
    </row>
    <row r="560" spans="1:7" x14ac:dyDescent="0.45">
      <c r="A560" s="14" t="s">
        <v>250</v>
      </c>
      <c r="B560" s="14" t="s">
        <v>236</v>
      </c>
      <c r="C560" s="14" t="s">
        <v>1507</v>
      </c>
      <c r="D560" s="14">
        <v>0</v>
      </c>
      <c r="E560" s="14">
        <v>500220</v>
      </c>
      <c r="F560" s="14" t="s">
        <v>1001</v>
      </c>
    </row>
    <row r="561" spans="1:6" x14ac:dyDescent="0.45">
      <c r="A561" s="14" t="s">
        <v>251</v>
      </c>
      <c r="B561" s="14" t="s">
        <v>236</v>
      </c>
      <c r="C561" s="14" t="s">
        <v>1507</v>
      </c>
      <c r="D561" s="14">
        <v>500800000</v>
      </c>
      <c r="E561" s="14">
        <v>500230</v>
      </c>
      <c r="F561" s="14" t="s">
        <v>1001</v>
      </c>
    </row>
    <row r="562" spans="1:6" x14ac:dyDescent="0.45">
      <c r="A562" s="14" t="s">
        <v>252</v>
      </c>
      <c r="B562" s="14" t="s">
        <v>236</v>
      </c>
      <c r="C562" s="14" t="s">
        <v>1507</v>
      </c>
      <c r="D562" s="14">
        <v>500500000</v>
      </c>
      <c r="E562" s="14">
        <v>500240</v>
      </c>
      <c r="F562" s="14" t="s">
        <v>1001</v>
      </c>
    </row>
    <row r="563" spans="1:6" x14ac:dyDescent="0.45">
      <c r="A563" s="14" t="s">
        <v>253</v>
      </c>
      <c r="B563" s="14" t="s">
        <v>236</v>
      </c>
      <c r="C563" s="14" t="s">
        <v>1507</v>
      </c>
      <c r="D563" s="14" t="s">
        <v>1477</v>
      </c>
      <c r="E563" s="14">
        <v>500490</v>
      </c>
      <c r="F563" s="14" t="s">
        <v>1001</v>
      </c>
    </row>
    <row r="564" spans="1:6" x14ac:dyDescent="0.45">
      <c r="A564" s="14" t="s">
        <v>254</v>
      </c>
      <c r="B564" s="14" t="s">
        <v>236</v>
      </c>
      <c r="C564" s="14">
        <v>2</v>
      </c>
      <c r="D564" s="14">
        <v>0</v>
      </c>
      <c r="E564" s="14">
        <v>570000</v>
      </c>
      <c r="F564" s="14" t="s">
        <v>1001</v>
      </c>
    </row>
    <row r="565" spans="1:6" x14ac:dyDescent="0.45">
      <c r="A565" s="14" t="s">
        <v>255</v>
      </c>
      <c r="B565" s="14" t="s">
        <v>236</v>
      </c>
      <c r="C565" s="14">
        <v>2</v>
      </c>
      <c r="D565" s="14">
        <v>571250000</v>
      </c>
      <c r="E565" s="14">
        <v>571250</v>
      </c>
      <c r="F565" s="14">
        <v>570000</v>
      </c>
    </row>
    <row r="566" spans="1:6" x14ac:dyDescent="0.45">
      <c r="A566" s="14" t="s">
        <v>256</v>
      </c>
      <c r="B566" s="14" t="s">
        <v>236</v>
      </c>
      <c r="C566" s="14">
        <v>2</v>
      </c>
      <c r="D566" s="14">
        <v>571500000</v>
      </c>
      <c r="E566" s="14">
        <v>571500</v>
      </c>
      <c r="F566" s="14">
        <v>570000</v>
      </c>
    </row>
    <row r="567" spans="1:6" x14ac:dyDescent="0.45">
      <c r="A567" s="14" t="s">
        <v>257</v>
      </c>
      <c r="B567" s="14" t="s">
        <v>236</v>
      </c>
      <c r="C567" s="14">
        <v>2</v>
      </c>
      <c r="D567" s="14" t="s">
        <v>258</v>
      </c>
      <c r="E567" s="14">
        <v>570010</v>
      </c>
      <c r="F567" s="14">
        <v>570000</v>
      </c>
    </row>
    <row r="568" spans="1:6" x14ac:dyDescent="0.45">
      <c r="A568" s="14" t="s">
        <v>259</v>
      </c>
      <c r="B568" s="14" t="s">
        <v>236</v>
      </c>
      <c r="C568" s="14">
        <v>2</v>
      </c>
      <c r="D568" s="14">
        <v>504600000</v>
      </c>
      <c r="E568" s="14">
        <v>504600</v>
      </c>
      <c r="F568" s="14">
        <v>570000</v>
      </c>
    </row>
    <row r="569" spans="1:6" x14ac:dyDescent="0.45">
      <c r="A569" s="14" t="s">
        <v>260</v>
      </c>
      <c r="B569" s="14" t="s">
        <v>236</v>
      </c>
      <c r="C569" s="14">
        <v>2</v>
      </c>
      <c r="D569" s="14">
        <v>571000000</v>
      </c>
      <c r="E569" s="14">
        <v>571000</v>
      </c>
      <c r="F569" s="14">
        <v>570000</v>
      </c>
    </row>
    <row r="570" spans="1:6" x14ac:dyDescent="0.45">
      <c r="A570" s="14" t="s">
        <v>268</v>
      </c>
      <c r="B570" s="14" t="s">
        <v>236</v>
      </c>
      <c r="C570" s="14">
        <v>1</v>
      </c>
      <c r="D570" s="14">
        <v>511000000</v>
      </c>
      <c r="E570" s="14">
        <v>511000</v>
      </c>
      <c r="F570" s="14" t="s">
        <v>1001</v>
      </c>
    </row>
    <row r="571" spans="1:6" x14ac:dyDescent="0.45">
      <c r="A571" s="14" t="s">
        <v>985</v>
      </c>
      <c r="B571" s="14" t="s">
        <v>236</v>
      </c>
      <c r="C571" s="14">
        <v>1</v>
      </c>
      <c r="D571" s="14">
        <v>0</v>
      </c>
      <c r="E571" s="14">
        <v>520000</v>
      </c>
      <c r="F571" s="14" t="s">
        <v>1001</v>
      </c>
    </row>
    <row r="572" spans="1:6" x14ac:dyDescent="0.45">
      <c r="A572" s="14" t="s">
        <v>1222</v>
      </c>
      <c r="B572" s="14" t="s">
        <v>236</v>
      </c>
      <c r="D572" s="14">
        <v>575020000</v>
      </c>
      <c r="E572" s="14">
        <v>575200</v>
      </c>
    </row>
    <row r="573" spans="1:6" x14ac:dyDescent="0.45">
      <c r="A573" s="14" t="s">
        <v>1221</v>
      </c>
      <c r="B573" s="14" t="s">
        <v>236</v>
      </c>
      <c r="D573" s="14">
        <v>520000000</v>
      </c>
      <c r="E573" s="14">
        <v>575201</v>
      </c>
    </row>
    <row r="574" spans="1:6" x14ac:dyDescent="0.45">
      <c r="A574" s="14" t="s">
        <v>1539</v>
      </c>
      <c r="B574" s="14" t="s">
        <v>236</v>
      </c>
      <c r="D574" s="14">
        <v>575000000</v>
      </c>
      <c r="E574" s="14">
        <v>575000</v>
      </c>
    </row>
    <row r="575" spans="1:6" x14ac:dyDescent="0.45">
      <c r="A575" s="14" t="s">
        <v>1540</v>
      </c>
      <c r="B575" s="14" t="s">
        <v>236</v>
      </c>
      <c r="D575" s="14">
        <v>0</v>
      </c>
      <c r="E575" s="14">
        <v>575001</v>
      </c>
    </row>
    <row r="576" spans="1:6" x14ac:dyDescent="0.45">
      <c r="A576" s="14" t="str">
        <f t="shared" ref="A576:A582" si="12">CONCATENATE(A584," - Dep Exp")</f>
        <v>MOR_SM_CUT - Dep Exp</v>
      </c>
      <c r="B576" s="14" t="s">
        <v>236</v>
      </c>
      <c r="C576" s="14">
        <v>111</v>
      </c>
      <c r="D576" s="14">
        <v>0</v>
      </c>
      <c r="E576" s="14">
        <v>521110</v>
      </c>
      <c r="F576" s="14">
        <v>520000</v>
      </c>
    </row>
    <row r="577" spans="1:6" x14ac:dyDescent="0.45">
      <c r="A577" s="14" t="str">
        <f t="shared" si="12"/>
        <v>MOR_SM_OTH - Dep Exp</v>
      </c>
      <c r="B577" s="14" t="s">
        <v>236</v>
      </c>
      <c r="C577" s="14">
        <v>112</v>
      </c>
      <c r="D577" s="14">
        <v>0</v>
      </c>
      <c r="E577" s="14">
        <v>521120</v>
      </c>
      <c r="F577" s="14">
        <v>520000</v>
      </c>
    </row>
    <row r="578" spans="1:6" x14ac:dyDescent="0.45">
      <c r="A578" s="14" t="str">
        <f t="shared" si="12"/>
        <v>MOR_SM_TUB - Dep Exp</v>
      </c>
      <c r="B578" s="14" t="s">
        <v>236</v>
      </c>
      <c r="C578" s="14">
        <v>113</v>
      </c>
      <c r="D578" s="14">
        <v>0</v>
      </c>
      <c r="E578" s="14">
        <v>521130</v>
      </c>
      <c r="F578" s="14">
        <v>520000</v>
      </c>
    </row>
    <row r="579" spans="1:6" x14ac:dyDescent="0.45">
      <c r="A579" s="14" t="str">
        <f t="shared" si="12"/>
        <v>VEL_AS_ASY - Dep Exp</v>
      </c>
      <c r="B579" s="14" t="s">
        <v>236</v>
      </c>
      <c r="C579" s="14">
        <v>311</v>
      </c>
      <c r="D579" s="14">
        <v>0</v>
      </c>
      <c r="E579" s="14">
        <v>523110</v>
      </c>
      <c r="F579" s="14">
        <v>520000</v>
      </c>
    </row>
    <row r="580" spans="1:6" x14ac:dyDescent="0.45">
      <c r="A580" s="14" t="str">
        <f t="shared" si="12"/>
        <v>VEL_AL_ALU - Dep Exp</v>
      </c>
      <c r="B580" s="14" t="s">
        <v>236</v>
      </c>
      <c r="C580" s="14">
        <v>321</v>
      </c>
      <c r="D580" s="14">
        <v>0</v>
      </c>
      <c r="E580" s="14">
        <v>523210</v>
      </c>
      <c r="F580" s="14">
        <v>520000</v>
      </c>
    </row>
    <row r="581" spans="1:6" x14ac:dyDescent="0.45">
      <c r="A581" s="14" t="str">
        <f t="shared" si="12"/>
        <v>SM - Dep Exp</v>
      </c>
      <c r="B581" s="14" t="s">
        <v>236</v>
      </c>
      <c r="C581" s="14">
        <v>110</v>
      </c>
      <c r="D581" s="14">
        <v>0</v>
      </c>
      <c r="E581" s="14">
        <v>521100</v>
      </c>
      <c r="F581" s="14">
        <v>520000</v>
      </c>
    </row>
    <row r="582" spans="1:6" x14ac:dyDescent="0.45">
      <c r="A582" s="14" t="str">
        <f t="shared" si="12"/>
        <v>AL_AS - Dep Exp</v>
      </c>
      <c r="B582" s="14" t="s">
        <v>236</v>
      </c>
      <c r="C582" s="14">
        <v>370</v>
      </c>
      <c r="D582" s="14">
        <v>0</v>
      </c>
      <c r="E582" s="14">
        <v>523700</v>
      </c>
      <c r="F582" s="14">
        <v>520000</v>
      </c>
    </row>
    <row r="583" spans="1:6" x14ac:dyDescent="0.45">
      <c r="A583" s="14" t="s">
        <v>984</v>
      </c>
      <c r="B583" s="14" t="s">
        <v>236</v>
      </c>
      <c r="C583" s="14">
        <v>1</v>
      </c>
      <c r="D583" s="14" t="s">
        <v>1489</v>
      </c>
      <c r="E583" s="14">
        <v>530000</v>
      </c>
      <c r="F583" s="14" t="s">
        <v>1001</v>
      </c>
    </row>
    <row r="584" spans="1:6" x14ac:dyDescent="0.45">
      <c r="A584" s="14" t="s">
        <v>261</v>
      </c>
      <c r="B584" s="14" t="s">
        <v>236</v>
      </c>
      <c r="C584" s="14">
        <v>111</v>
      </c>
      <c r="D584" s="14">
        <v>0</v>
      </c>
      <c r="E584" s="14">
        <v>531110</v>
      </c>
      <c r="F584" s="14">
        <v>530000</v>
      </c>
    </row>
    <row r="585" spans="1:6" x14ac:dyDescent="0.45">
      <c r="A585" s="14" t="s">
        <v>262</v>
      </c>
      <c r="B585" s="14" t="s">
        <v>236</v>
      </c>
      <c r="C585" s="14">
        <v>112</v>
      </c>
      <c r="D585" s="14">
        <v>0</v>
      </c>
      <c r="E585" s="14">
        <v>531120</v>
      </c>
      <c r="F585" s="14">
        <v>530000</v>
      </c>
    </row>
    <row r="586" spans="1:6" x14ac:dyDescent="0.45">
      <c r="A586" s="14" t="s">
        <v>263</v>
      </c>
      <c r="B586" s="14" t="s">
        <v>236</v>
      </c>
      <c r="C586" s="14">
        <v>113</v>
      </c>
      <c r="D586" s="14">
        <v>0</v>
      </c>
      <c r="E586" s="14">
        <v>531130</v>
      </c>
      <c r="F586" s="14">
        <v>530000</v>
      </c>
    </row>
    <row r="587" spans="1:6" x14ac:dyDescent="0.45">
      <c r="A587" s="14" t="s">
        <v>264</v>
      </c>
      <c r="B587" s="14" t="s">
        <v>236</v>
      </c>
      <c r="C587" s="14">
        <v>311</v>
      </c>
      <c r="D587" s="14">
        <v>0</v>
      </c>
      <c r="E587" s="14">
        <v>533110</v>
      </c>
      <c r="F587" s="14">
        <v>530000</v>
      </c>
    </row>
    <row r="588" spans="1:6" x14ac:dyDescent="0.45">
      <c r="A588" s="14" t="s">
        <v>265</v>
      </c>
      <c r="B588" s="14" t="s">
        <v>236</v>
      </c>
      <c r="C588" s="14">
        <v>321</v>
      </c>
      <c r="D588" s="14">
        <v>0</v>
      </c>
      <c r="E588" s="14">
        <v>533210</v>
      </c>
      <c r="F588" s="14">
        <v>530000</v>
      </c>
    </row>
    <row r="589" spans="1:6" x14ac:dyDescent="0.45">
      <c r="A589" s="14" t="s">
        <v>266</v>
      </c>
      <c r="B589" s="14" t="s">
        <v>236</v>
      </c>
      <c r="C589" s="14">
        <v>110</v>
      </c>
      <c r="D589" s="14">
        <v>0</v>
      </c>
      <c r="E589" s="14">
        <v>531100</v>
      </c>
      <c r="F589" s="14">
        <v>530000</v>
      </c>
    </row>
    <row r="590" spans="1:6" x14ac:dyDescent="0.45">
      <c r="A590" s="14" t="s">
        <v>267</v>
      </c>
      <c r="B590" s="14" t="s">
        <v>236</v>
      </c>
      <c r="C590" s="14">
        <v>370</v>
      </c>
      <c r="D590" s="14">
        <v>0</v>
      </c>
      <c r="E590" s="14">
        <v>533700</v>
      </c>
      <c r="F590" s="14">
        <v>530000</v>
      </c>
    </row>
    <row r="591" spans="1:6" x14ac:dyDescent="0.45">
      <c r="A591" s="14" t="s">
        <v>270</v>
      </c>
      <c r="B591" s="14" t="s">
        <v>236</v>
      </c>
      <c r="C591" s="14">
        <v>1</v>
      </c>
      <c r="D591" s="14">
        <v>589000000</v>
      </c>
      <c r="E591" s="14">
        <v>589000</v>
      </c>
      <c r="F591" s="14" t="s">
        <v>1001</v>
      </c>
    </row>
    <row r="592" spans="1:6" x14ac:dyDescent="0.45">
      <c r="A592" s="14" t="s">
        <v>271</v>
      </c>
      <c r="B592" s="14" t="s">
        <v>236</v>
      </c>
      <c r="C592" s="14">
        <v>1</v>
      </c>
      <c r="D592" s="14" t="s">
        <v>1571</v>
      </c>
      <c r="E592" s="14">
        <v>599900</v>
      </c>
      <c r="F592" s="14" t="s">
        <v>1001</v>
      </c>
    </row>
    <row r="593" spans="1:7" x14ac:dyDescent="0.45">
      <c r="A593" s="14" t="s">
        <v>1315</v>
      </c>
      <c r="B593" s="24" t="s">
        <v>236</v>
      </c>
      <c r="C593" s="14">
        <v>1</v>
      </c>
      <c r="D593" s="14" t="s">
        <v>1557</v>
      </c>
      <c r="E593" s="14">
        <v>599010</v>
      </c>
    </row>
    <row r="594" spans="1:7" x14ac:dyDescent="0.45">
      <c r="A594" s="14" t="s">
        <v>1328</v>
      </c>
      <c r="B594" s="24" t="s">
        <v>236</v>
      </c>
      <c r="C594" s="14">
        <v>1</v>
      </c>
      <c r="D594" s="14">
        <v>599040000</v>
      </c>
      <c r="E594" s="14">
        <v>599040</v>
      </c>
    </row>
    <row r="595" spans="1:7" x14ac:dyDescent="0.45">
      <c r="A595" s="14" t="s">
        <v>1558</v>
      </c>
      <c r="B595" s="24" t="s">
        <v>236</v>
      </c>
      <c r="C595" s="14">
        <v>1</v>
      </c>
      <c r="D595" s="14" t="s">
        <v>1559</v>
      </c>
      <c r="E595" s="14">
        <v>599100</v>
      </c>
    </row>
    <row r="596" spans="1:7" x14ac:dyDescent="0.45">
      <c r="A596" s="14" t="s">
        <v>1556</v>
      </c>
      <c r="B596" s="14" t="s">
        <v>236</v>
      </c>
      <c r="C596" s="14">
        <v>1</v>
      </c>
      <c r="D596" s="14">
        <v>0</v>
      </c>
      <c r="E596" s="14">
        <v>599998</v>
      </c>
      <c r="G596" s="14" t="s">
        <v>1519</v>
      </c>
    </row>
    <row r="597" spans="1:7" x14ac:dyDescent="0.45">
      <c r="A597" s="14" t="s">
        <v>1550</v>
      </c>
      <c r="B597" s="14" t="s">
        <v>236</v>
      </c>
      <c r="C597" s="14">
        <v>1</v>
      </c>
      <c r="D597" s="14">
        <v>0</v>
      </c>
      <c r="E597" s="14">
        <v>599999</v>
      </c>
      <c r="G597" s="14" t="s">
        <v>1519</v>
      </c>
    </row>
    <row r="598" spans="1:7" x14ac:dyDescent="0.45">
      <c r="A598" s="14" t="s">
        <v>272</v>
      </c>
      <c r="B598" s="14" t="s">
        <v>273</v>
      </c>
      <c r="C598" s="14">
        <v>100</v>
      </c>
      <c r="D598" s="14">
        <v>0</v>
      </c>
      <c r="E598" s="14">
        <v>611000</v>
      </c>
      <c r="F598" s="14" t="s">
        <v>1001</v>
      </c>
    </row>
    <row r="599" spans="1:7" x14ac:dyDescent="0.45">
      <c r="A599" s="14" t="s">
        <v>274</v>
      </c>
      <c r="B599" s="14" t="s">
        <v>273</v>
      </c>
      <c r="D599" s="14">
        <v>0</v>
      </c>
      <c r="E599" s="14">
        <v>611010</v>
      </c>
      <c r="F599" s="14">
        <v>611000</v>
      </c>
    </row>
    <row r="600" spans="1:7" x14ac:dyDescent="0.45">
      <c r="A600" s="14" t="s">
        <v>275</v>
      </c>
      <c r="B600" s="14" t="s">
        <v>273</v>
      </c>
      <c r="D600" s="14">
        <v>0</v>
      </c>
      <c r="E600" s="14">
        <v>611020</v>
      </c>
      <c r="F600" s="14">
        <v>611000</v>
      </c>
    </row>
    <row r="601" spans="1:7" x14ac:dyDescent="0.45">
      <c r="A601" s="14" t="s">
        <v>276</v>
      </c>
      <c r="B601" s="14" t="s">
        <v>273</v>
      </c>
      <c r="D601" s="14">
        <v>0</v>
      </c>
      <c r="E601" s="14">
        <v>611030</v>
      </c>
      <c r="F601" s="14">
        <v>611000</v>
      </c>
    </row>
    <row r="602" spans="1:7" x14ac:dyDescent="0.45">
      <c r="A602" s="14" t="s">
        <v>277</v>
      </c>
      <c r="B602" s="14" t="s">
        <v>273</v>
      </c>
      <c r="D602" s="14">
        <v>0</v>
      </c>
      <c r="E602" s="14">
        <v>611040</v>
      </c>
      <c r="F602" s="14">
        <v>611000</v>
      </c>
    </row>
    <row r="603" spans="1:7" x14ac:dyDescent="0.45">
      <c r="A603" s="14" t="s">
        <v>278</v>
      </c>
      <c r="B603" s="14" t="s">
        <v>273</v>
      </c>
      <c r="D603" s="14" t="s">
        <v>1565</v>
      </c>
      <c r="E603" s="14">
        <v>721000</v>
      </c>
      <c r="F603" s="14">
        <v>611000</v>
      </c>
    </row>
    <row r="604" spans="1:7" x14ac:dyDescent="0.45">
      <c r="A604" s="14" t="s">
        <v>279</v>
      </c>
      <c r="B604" s="14" t="s">
        <v>273</v>
      </c>
      <c r="C604" s="14">
        <v>200</v>
      </c>
      <c r="D604" s="14">
        <v>0</v>
      </c>
      <c r="E604" s="14">
        <v>612000</v>
      </c>
      <c r="F604" s="14" t="s">
        <v>1001</v>
      </c>
    </row>
    <row r="605" spans="1:7" x14ac:dyDescent="0.45">
      <c r="A605" s="14" t="s">
        <v>274</v>
      </c>
      <c r="B605" s="14" t="s">
        <v>273</v>
      </c>
      <c r="D605" s="14">
        <v>0</v>
      </c>
      <c r="E605" s="14">
        <v>612010</v>
      </c>
      <c r="F605" s="14">
        <v>612000</v>
      </c>
    </row>
    <row r="606" spans="1:7" x14ac:dyDescent="0.45">
      <c r="A606" s="14" t="s">
        <v>275</v>
      </c>
      <c r="B606" s="14" t="s">
        <v>273</v>
      </c>
      <c r="D606" s="14">
        <v>0</v>
      </c>
      <c r="E606" s="14">
        <v>612020</v>
      </c>
      <c r="F606" s="14">
        <v>612000</v>
      </c>
    </row>
    <row r="607" spans="1:7" x14ac:dyDescent="0.45">
      <c r="A607" s="14" t="s">
        <v>276</v>
      </c>
      <c r="B607" s="14" t="s">
        <v>273</v>
      </c>
      <c r="D607" s="14">
        <v>0</v>
      </c>
      <c r="E607" s="14">
        <v>612030</v>
      </c>
      <c r="F607" s="14">
        <v>612000</v>
      </c>
    </row>
    <row r="608" spans="1:7" x14ac:dyDescent="0.45">
      <c r="A608" s="14" t="s">
        <v>277</v>
      </c>
      <c r="B608" s="14" t="s">
        <v>273</v>
      </c>
      <c r="D608" s="14">
        <v>0</v>
      </c>
      <c r="E608" s="14">
        <v>612040</v>
      </c>
      <c r="F608" s="14">
        <v>612000</v>
      </c>
    </row>
    <row r="609" spans="1:6" x14ac:dyDescent="0.45">
      <c r="A609" s="14" t="s">
        <v>278</v>
      </c>
      <c r="B609" s="14" t="s">
        <v>273</v>
      </c>
      <c r="D609" s="14" t="s">
        <v>1566</v>
      </c>
      <c r="E609" s="14">
        <v>722000</v>
      </c>
      <c r="F609" s="14">
        <v>612000</v>
      </c>
    </row>
    <row r="610" spans="1:6" x14ac:dyDescent="0.45">
      <c r="A610" s="14" t="s">
        <v>280</v>
      </c>
      <c r="B610" s="14" t="s">
        <v>273</v>
      </c>
      <c r="C610" s="14">
        <v>300</v>
      </c>
      <c r="D610" s="14">
        <v>0</v>
      </c>
      <c r="E610" s="14">
        <v>613000</v>
      </c>
      <c r="F610" s="14" t="s">
        <v>1001</v>
      </c>
    </row>
    <row r="611" spans="1:6" x14ac:dyDescent="0.45">
      <c r="A611" s="14" t="s">
        <v>274</v>
      </c>
      <c r="B611" s="14" t="s">
        <v>273</v>
      </c>
      <c r="D611" s="14">
        <v>0</v>
      </c>
      <c r="E611" s="14">
        <v>613000</v>
      </c>
      <c r="F611" s="14">
        <v>613000</v>
      </c>
    </row>
    <row r="612" spans="1:6" x14ac:dyDescent="0.45">
      <c r="A612" s="14" t="s">
        <v>275</v>
      </c>
      <c r="B612" s="14" t="s">
        <v>273</v>
      </c>
      <c r="D612" s="14">
        <v>0</v>
      </c>
      <c r="E612" s="14">
        <v>613010</v>
      </c>
      <c r="F612" s="14">
        <v>613000</v>
      </c>
    </row>
    <row r="613" spans="1:6" x14ac:dyDescent="0.45">
      <c r="A613" s="14" t="s">
        <v>276</v>
      </c>
      <c r="B613" s="14" t="s">
        <v>273</v>
      </c>
      <c r="D613" s="14">
        <v>0</v>
      </c>
      <c r="E613" s="14">
        <v>613020</v>
      </c>
      <c r="F613" s="14">
        <v>613000</v>
      </c>
    </row>
    <row r="614" spans="1:6" x14ac:dyDescent="0.45">
      <c r="A614" s="14" t="s">
        <v>277</v>
      </c>
      <c r="B614" s="14" t="s">
        <v>273</v>
      </c>
      <c r="D614" s="14">
        <v>0</v>
      </c>
      <c r="E614" s="14">
        <v>613030</v>
      </c>
      <c r="F614" s="14">
        <v>613000</v>
      </c>
    </row>
    <row r="615" spans="1:6" x14ac:dyDescent="0.45">
      <c r="A615" s="14" t="s">
        <v>1223</v>
      </c>
      <c r="B615" s="14" t="s">
        <v>273</v>
      </c>
      <c r="C615" s="14">
        <v>900</v>
      </c>
      <c r="D615" s="14">
        <v>615000000</v>
      </c>
      <c r="E615" s="14">
        <v>615000</v>
      </c>
    </row>
    <row r="616" spans="1:6" x14ac:dyDescent="0.45">
      <c r="A616" s="14" t="s">
        <v>1224</v>
      </c>
      <c r="B616" s="14" t="s">
        <v>273</v>
      </c>
      <c r="C616" s="14">
        <v>900</v>
      </c>
      <c r="D616" s="14">
        <v>620000000</v>
      </c>
      <c r="E616" s="14">
        <v>616000</v>
      </c>
    </row>
    <row r="617" spans="1:6" x14ac:dyDescent="0.45">
      <c r="A617" s="14" t="s">
        <v>278</v>
      </c>
      <c r="B617" s="14" t="s">
        <v>273</v>
      </c>
      <c r="D617" s="14" t="s">
        <v>281</v>
      </c>
      <c r="E617" s="14">
        <v>723000</v>
      </c>
      <c r="F617" s="14">
        <v>613000</v>
      </c>
    </row>
    <row r="618" spans="1:6" x14ac:dyDescent="0.45">
      <c r="A618" s="14" t="s">
        <v>282</v>
      </c>
      <c r="B618" s="14" t="s">
        <v>273</v>
      </c>
      <c r="C618" s="24">
        <v>0</v>
      </c>
      <c r="D618" s="14">
        <v>745200000</v>
      </c>
      <c r="E618" s="14">
        <v>619000</v>
      </c>
      <c r="F618" s="14" t="s">
        <v>1001</v>
      </c>
    </row>
    <row r="619" spans="1:6" x14ac:dyDescent="0.45">
      <c r="A619" s="14" t="s">
        <v>274</v>
      </c>
      <c r="B619" s="14" t="s">
        <v>273</v>
      </c>
      <c r="C619" s="24"/>
      <c r="D619" s="14" t="s">
        <v>283</v>
      </c>
      <c r="E619" s="14">
        <v>619010</v>
      </c>
      <c r="F619" s="14">
        <v>619000</v>
      </c>
    </row>
    <row r="620" spans="1:6" x14ac:dyDescent="0.45">
      <c r="A620" s="14" t="s">
        <v>275</v>
      </c>
      <c r="B620" s="14" t="s">
        <v>273</v>
      </c>
      <c r="C620" s="24"/>
      <c r="D620" s="14" t="s">
        <v>1476</v>
      </c>
      <c r="E620" s="14">
        <v>619020</v>
      </c>
      <c r="F620" s="14">
        <v>619000</v>
      </c>
    </row>
    <row r="621" spans="1:6" x14ac:dyDescent="0.45">
      <c r="A621" s="14" t="s">
        <v>276</v>
      </c>
      <c r="B621" s="14" t="s">
        <v>273</v>
      </c>
      <c r="C621" s="24"/>
      <c r="D621" s="14" t="s">
        <v>1499</v>
      </c>
      <c r="E621" s="14">
        <v>619030</v>
      </c>
      <c r="F621" s="14">
        <v>619000</v>
      </c>
    </row>
    <row r="622" spans="1:6" x14ac:dyDescent="0.45">
      <c r="A622" s="14" t="s">
        <v>277</v>
      </c>
      <c r="B622" s="14" t="s">
        <v>273</v>
      </c>
      <c r="C622" s="24">
        <v>0</v>
      </c>
      <c r="D622" s="14">
        <v>745400000</v>
      </c>
      <c r="E622" s="14">
        <v>619040</v>
      </c>
      <c r="F622" s="14">
        <v>619000</v>
      </c>
    </row>
    <row r="623" spans="1:6" x14ac:dyDescent="0.45">
      <c r="A623" s="14" t="s">
        <v>986</v>
      </c>
      <c r="B623" s="14" t="s">
        <v>273</v>
      </c>
      <c r="C623" s="24">
        <v>0</v>
      </c>
      <c r="D623" s="14">
        <v>0</v>
      </c>
      <c r="E623" s="14">
        <v>620000</v>
      </c>
      <c r="F623" s="14" t="s">
        <v>1001</v>
      </c>
    </row>
    <row r="624" spans="1:6" x14ac:dyDescent="0.45">
      <c r="A624" s="14" t="s">
        <v>987</v>
      </c>
      <c r="B624" s="14" t="s">
        <v>273</v>
      </c>
      <c r="D624" s="14">
        <v>0</v>
      </c>
      <c r="E624" s="14">
        <v>621000</v>
      </c>
      <c r="F624" s="14">
        <v>620000</v>
      </c>
    </row>
    <row r="625" spans="1:6" x14ac:dyDescent="0.45">
      <c r="A625" s="14" t="s">
        <v>988</v>
      </c>
      <c r="B625" s="14" t="s">
        <v>273</v>
      </c>
      <c r="D625" s="14">
        <v>0</v>
      </c>
      <c r="E625" s="14">
        <v>622000</v>
      </c>
      <c r="F625" s="14">
        <v>620000</v>
      </c>
    </row>
    <row r="626" spans="1:6" x14ac:dyDescent="0.45">
      <c r="A626" s="14" t="s">
        <v>989</v>
      </c>
      <c r="B626" s="14" t="s">
        <v>273</v>
      </c>
      <c r="D626" s="14">
        <v>0</v>
      </c>
      <c r="E626" s="14">
        <v>623000</v>
      </c>
      <c r="F626" s="14">
        <v>620000</v>
      </c>
    </row>
    <row r="627" spans="1:6" x14ac:dyDescent="0.45">
      <c r="A627" s="14" t="s">
        <v>990</v>
      </c>
      <c r="B627" s="14" t="s">
        <v>273</v>
      </c>
      <c r="D627" s="14">
        <v>0</v>
      </c>
      <c r="E627" s="14">
        <v>629000</v>
      </c>
      <c r="F627" s="14">
        <v>620000</v>
      </c>
    </row>
    <row r="628" spans="1:6" x14ac:dyDescent="0.45">
      <c r="A628" s="14" t="s">
        <v>1229</v>
      </c>
      <c r="B628" s="14" t="s">
        <v>273</v>
      </c>
      <c r="C628" s="24">
        <v>900</v>
      </c>
      <c r="D628" s="14" t="s">
        <v>1230</v>
      </c>
      <c r="E628" s="14">
        <v>660100</v>
      </c>
    </row>
    <row r="629" spans="1:6" x14ac:dyDescent="0.45">
      <c r="A629" s="14" t="s">
        <v>1484</v>
      </c>
      <c r="B629" s="14" t="s">
        <v>273</v>
      </c>
      <c r="C629" s="24">
        <v>900</v>
      </c>
      <c r="D629" s="14" t="s">
        <v>1485</v>
      </c>
      <c r="E629" s="14">
        <v>660200</v>
      </c>
    </row>
    <row r="630" spans="1:6" s="22" customFormat="1" x14ac:dyDescent="0.45">
      <c r="A630" s="23" t="s">
        <v>1225</v>
      </c>
      <c r="B630" s="23" t="s">
        <v>273</v>
      </c>
      <c r="C630" s="23">
        <v>900</v>
      </c>
      <c r="D630" s="23">
        <v>630000000</v>
      </c>
      <c r="E630" s="23">
        <v>670000</v>
      </c>
    </row>
    <row r="631" spans="1:6" s="22" customFormat="1" x14ac:dyDescent="0.45">
      <c r="A631" s="23" t="s">
        <v>1561</v>
      </c>
      <c r="B631" s="23" t="s">
        <v>273</v>
      </c>
      <c r="C631" s="23">
        <v>900</v>
      </c>
      <c r="D631" s="23" t="s">
        <v>1506</v>
      </c>
      <c r="E631" s="23">
        <v>675000</v>
      </c>
    </row>
    <row r="632" spans="1:6" s="22" customFormat="1" x14ac:dyDescent="0.45">
      <c r="A632" s="23" t="s">
        <v>1282</v>
      </c>
      <c r="B632" s="23" t="s">
        <v>273</v>
      </c>
      <c r="C632" s="23">
        <v>900</v>
      </c>
      <c r="D632" s="23">
        <v>645500000</v>
      </c>
      <c r="E632" s="23">
        <v>645500</v>
      </c>
    </row>
    <row r="633" spans="1:6" s="22" customFormat="1" x14ac:dyDescent="0.45">
      <c r="A633" s="23" t="s">
        <v>1228</v>
      </c>
      <c r="B633" s="23" t="s">
        <v>273</v>
      </c>
      <c r="C633" s="23">
        <v>900</v>
      </c>
      <c r="D633" s="23">
        <v>641000000</v>
      </c>
      <c r="E633" s="23">
        <v>660300</v>
      </c>
    </row>
    <row r="634" spans="1:6" s="24" customFormat="1" x14ac:dyDescent="0.45">
      <c r="A634" s="24" t="s">
        <v>284</v>
      </c>
      <c r="B634" s="24" t="s">
        <v>273</v>
      </c>
      <c r="C634" s="24">
        <v>-2</v>
      </c>
      <c r="D634" s="24">
        <v>724000000</v>
      </c>
      <c r="E634" s="24">
        <v>724000</v>
      </c>
      <c r="F634" s="24" t="s">
        <v>1001</v>
      </c>
    </row>
    <row r="635" spans="1:6" s="24" customFormat="1" x14ac:dyDescent="0.45">
      <c r="A635" s="24" t="s">
        <v>285</v>
      </c>
      <c r="B635" s="24" t="s">
        <v>273</v>
      </c>
      <c r="C635" s="24">
        <v>900</v>
      </c>
      <c r="D635" s="24">
        <v>730000000</v>
      </c>
      <c r="E635" s="24">
        <v>730000</v>
      </c>
      <c r="F635" s="24" t="s">
        <v>1001</v>
      </c>
    </row>
    <row r="636" spans="1:6" s="24" customFormat="1" x14ac:dyDescent="0.45">
      <c r="A636" s="24" t="s">
        <v>991</v>
      </c>
      <c r="B636" s="24" t="s">
        <v>273</v>
      </c>
      <c r="C636" s="24">
        <v>900</v>
      </c>
      <c r="D636" s="24">
        <v>645000000</v>
      </c>
      <c r="E636" s="24">
        <v>710000</v>
      </c>
      <c r="F636" s="24" t="s">
        <v>1001</v>
      </c>
    </row>
    <row r="637" spans="1:6" x14ac:dyDescent="0.45">
      <c r="A637" s="14" t="str">
        <f t="shared" ref="A637:A643" si="13">CONCATENATE(A649," - Dep Exp")</f>
        <v>MORwh - Dep Exp</v>
      </c>
      <c r="B637" s="14" t="s">
        <v>273</v>
      </c>
      <c r="C637" s="14">
        <v>180</v>
      </c>
      <c r="D637" s="14">
        <v>0</v>
      </c>
      <c r="E637" s="14">
        <v>781800</v>
      </c>
      <c r="F637" s="14">
        <v>710000</v>
      </c>
    </row>
    <row r="638" spans="1:6" x14ac:dyDescent="0.45">
      <c r="A638" s="14" t="str">
        <f t="shared" si="13"/>
        <v>NBRwh - Dep Exp</v>
      </c>
      <c r="B638" s="14" t="s">
        <v>273</v>
      </c>
      <c r="C638" s="14">
        <v>280</v>
      </c>
      <c r="D638" s="14">
        <v>0</v>
      </c>
      <c r="E638" s="14">
        <v>782800</v>
      </c>
      <c r="F638" s="14">
        <v>710000</v>
      </c>
    </row>
    <row r="639" spans="1:6" x14ac:dyDescent="0.45">
      <c r="A639" s="14" t="str">
        <f t="shared" si="13"/>
        <v>VELwh - Dep Exp</v>
      </c>
      <c r="B639" s="14" t="s">
        <v>273</v>
      </c>
      <c r="C639" s="14">
        <v>380</v>
      </c>
      <c r="D639" s="14">
        <v>0</v>
      </c>
      <c r="E639" s="14">
        <v>783800</v>
      </c>
      <c r="F639" s="14">
        <v>710000</v>
      </c>
    </row>
    <row r="640" spans="1:6" x14ac:dyDescent="0.45">
      <c r="A640" s="14" t="str">
        <f t="shared" si="13"/>
        <v>MORoffice - Dep Exp</v>
      </c>
      <c r="B640" s="14" t="s">
        <v>273</v>
      </c>
      <c r="C640" s="14">
        <v>190</v>
      </c>
      <c r="D640" s="14">
        <v>0</v>
      </c>
      <c r="E640" s="14">
        <v>781900</v>
      </c>
      <c r="F640" s="14">
        <v>710000</v>
      </c>
    </row>
    <row r="641" spans="1:6" x14ac:dyDescent="0.45">
      <c r="A641" s="14" t="str">
        <f t="shared" si="13"/>
        <v>NBRoffice - Dep Exp</v>
      </c>
      <c r="B641" s="14" t="s">
        <v>273</v>
      </c>
      <c r="C641" s="14">
        <v>290</v>
      </c>
      <c r="D641" s="14">
        <v>0</v>
      </c>
      <c r="E641" s="14">
        <v>782900</v>
      </c>
      <c r="F641" s="14">
        <v>710000</v>
      </c>
    </row>
    <row r="642" spans="1:6" x14ac:dyDescent="0.45">
      <c r="A642" s="14" t="str">
        <f t="shared" si="13"/>
        <v>VELoffic - Dep Exp</v>
      </c>
      <c r="B642" s="14" t="s">
        <v>273</v>
      </c>
      <c r="C642" s="14">
        <v>390</v>
      </c>
      <c r="D642" s="14">
        <v>0</v>
      </c>
      <c r="E642" s="14">
        <v>783900</v>
      </c>
      <c r="F642" s="14">
        <v>710000</v>
      </c>
    </row>
    <row r="643" spans="1:6" x14ac:dyDescent="0.45">
      <c r="A643" s="14" t="str">
        <f t="shared" si="13"/>
        <v>ALLwh - Dep Exp</v>
      </c>
      <c r="B643" s="14" t="s">
        <v>273</v>
      </c>
      <c r="C643" s="14">
        <v>990</v>
      </c>
      <c r="D643" s="14">
        <v>0</v>
      </c>
      <c r="E643" s="14">
        <v>789900</v>
      </c>
      <c r="F643" s="14">
        <v>710000</v>
      </c>
    </row>
    <row r="644" spans="1:6" x14ac:dyDescent="0.45">
      <c r="A644" s="14" t="s">
        <v>992</v>
      </c>
      <c r="B644" s="14" t="s">
        <v>273</v>
      </c>
      <c r="C644" s="14">
        <v>906</v>
      </c>
      <c r="D644" s="14">
        <v>0</v>
      </c>
      <c r="E644" s="14">
        <v>762060</v>
      </c>
      <c r="F644" s="14">
        <v>710000</v>
      </c>
    </row>
    <row r="645" spans="1:6" x14ac:dyDescent="0.45">
      <c r="A645" s="14" t="s">
        <v>993</v>
      </c>
      <c r="B645" s="14" t="s">
        <v>273</v>
      </c>
      <c r="C645" s="14">
        <v>906</v>
      </c>
      <c r="D645" s="14">
        <v>0</v>
      </c>
      <c r="E645" s="14">
        <v>726000</v>
      </c>
      <c r="F645" s="14">
        <v>710000</v>
      </c>
    </row>
    <row r="646" spans="1:6" x14ac:dyDescent="0.45">
      <c r="A646" s="14" t="s">
        <v>1562</v>
      </c>
      <c r="B646" s="14" t="s">
        <v>273</v>
      </c>
      <c r="C646" s="14">
        <v>906</v>
      </c>
      <c r="D646" s="14">
        <v>0</v>
      </c>
      <c r="E646" s="14">
        <v>727000</v>
      </c>
      <c r="F646" s="14">
        <v>710000</v>
      </c>
    </row>
    <row r="647" spans="1:6" x14ac:dyDescent="0.45">
      <c r="A647" s="14" t="s">
        <v>995</v>
      </c>
      <c r="B647" s="14" t="s">
        <v>273</v>
      </c>
      <c r="C647" s="14">
        <v>949</v>
      </c>
      <c r="D647" s="14">
        <v>0</v>
      </c>
      <c r="E647" s="14">
        <v>729490</v>
      </c>
      <c r="F647" s="14">
        <v>710000</v>
      </c>
    </row>
    <row r="648" spans="1:6" x14ac:dyDescent="0.45">
      <c r="A648" s="14" t="s">
        <v>996</v>
      </c>
      <c r="B648" s="14" t="s">
        <v>273</v>
      </c>
      <c r="C648" s="14">
        <v>900</v>
      </c>
      <c r="D648" s="14">
        <v>0</v>
      </c>
      <c r="E648" s="14">
        <v>725000</v>
      </c>
      <c r="F648" s="14">
        <v>710000</v>
      </c>
    </row>
    <row r="649" spans="1:6" x14ac:dyDescent="0.45">
      <c r="A649" s="14" t="s">
        <v>286</v>
      </c>
      <c r="B649" s="14" t="s">
        <v>273</v>
      </c>
      <c r="C649" s="14">
        <v>180</v>
      </c>
      <c r="D649" s="14">
        <v>0</v>
      </c>
      <c r="E649" s="14">
        <v>791800</v>
      </c>
      <c r="F649" s="14" t="s">
        <v>1001</v>
      </c>
    </row>
    <row r="650" spans="1:6" x14ac:dyDescent="0.45">
      <c r="A650" s="14" t="s">
        <v>287</v>
      </c>
      <c r="B650" s="14" t="s">
        <v>273</v>
      </c>
      <c r="C650" s="14">
        <v>280</v>
      </c>
      <c r="D650" s="14">
        <v>0</v>
      </c>
      <c r="E650" s="14">
        <v>792800</v>
      </c>
      <c r="F650" s="14" t="s">
        <v>1001</v>
      </c>
    </row>
    <row r="651" spans="1:6" x14ac:dyDescent="0.45">
      <c r="A651" s="14" t="s">
        <v>288</v>
      </c>
      <c r="B651" s="14" t="s">
        <v>273</v>
      </c>
      <c r="C651" s="14">
        <v>380</v>
      </c>
      <c r="D651" s="14">
        <v>0</v>
      </c>
      <c r="E651" s="14">
        <v>793800</v>
      </c>
      <c r="F651" s="14" t="s">
        <v>1001</v>
      </c>
    </row>
    <row r="652" spans="1:6" x14ac:dyDescent="0.45">
      <c r="A652" s="14" t="s">
        <v>289</v>
      </c>
      <c r="B652" s="14" t="s">
        <v>273</v>
      </c>
      <c r="C652" s="14">
        <v>190</v>
      </c>
      <c r="D652" s="14">
        <v>0</v>
      </c>
      <c r="E652" s="14">
        <v>791900</v>
      </c>
      <c r="F652" s="14" t="s">
        <v>1001</v>
      </c>
    </row>
    <row r="653" spans="1:6" x14ac:dyDescent="0.45">
      <c r="A653" s="14" t="s">
        <v>290</v>
      </c>
      <c r="B653" s="14" t="s">
        <v>273</v>
      </c>
      <c r="C653" s="14">
        <v>290</v>
      </c>
      <c r="D653" s="14">
        <v>0</v>
      </c>
      <c r="E653" s="14">
        <v>792900</v>
      </c>
      <c r="F653" s="14" t="s">
        <v>1001</v>
      </c>
    </row>
    <row r="654" spans="1:6" x14ac:dyDescent="0.45">
      <c r="A654" s="14" t="s">
        <v>291</v>
      </c>
      <c r="B654" s="14" t="s">
        <v>273</v>
      </c>
      <c r="C654" s="14">
        <v>390</v>
      </c>
      <c r="D654" s="14">
        <v>0</v>
      </c>
      <c r="E654" s="14">
        <v>793900</v>
      </c>
      <c r="F654" s="14" t="s">
        <v>1001</v>
      </c>
    </row>
    <row r="655" spans="1:6" x14ac:dyDescent="0.45">
      <c r="A655" s="14" t="s">
        <v>292</v>
      </c>
      <c r="B655" s="14" t="s">
        <v>273</v>
      </c>
      <c r="C655" s="14">
        <v>990</v>
      </c>
      <c r="D655" s="14" t="s">
        <v>293</v>
      </c>
      <c r="E655" s="14">
        <v>799900</v>
      </c>
      <c r="F655" s="14" t="s">
        <v>1001</v>
      </c>
    </row>
    <row r="656" spans="1:6" x14ac:dyDescent="0.45">
      <c r="A656" s="14" t="s">
        <v>294</v>
      </c>
      <c r="B656" s="14" t="s">
        <v>273</v>
      </c>
      <c r="D656" s="14">
        <v>660101010</v>
      </c>
      <c r="E656" s="14">
        <v>660100</v>
      </c>
      <c r="F656" s="14">
        <v>0</v>
      </c>
    </row>
    <row r="657" spans="1:6" x14ac:dyDescent="0.45">
      <c r="A657" s="14" t="s">
        <v>997</v>
      </c>
      <c r="B657" s="14" t="s">
        <v>273</v>
      </c>
      <c r="C657" s="14">
        <v>900</v>
      </c>
      <c r="D657" s="14" t="s">
        <v>1490</v>
      </c>
      <c r="E657" s="14">
        <v>764000</v>
      </c>
      <c r="F657" s="14" t="s">
        <v>1001</v>
      </c>
    </row>
    <row r="658" spans="1:6" x14ac:dyDescent="0.45">
      <c r="A658" s="14" t="s">
        <v>295</v>
      </c>
      <c r="B658" s="14" t="s">
        <v>273</v>
      </c>
      <c r="C658" s="14">
        <v>900</v>
      </c>
      <c r="D658" s="14" t="s">
        <v>1486</v>
      </c>
      <c r="E658" s="14">
        <v>690000</v>
      </c>
      <c r="F658" s="14" t="s">
        <v>1001</v>
      </c>
    </row>
    <row r="659" spans="1:6" x14ac:dyDescent="0.45">
      <c r="A659" s="14" t="s">
        <v>296</v>
      </c>
      <c r="B659" s="14" t="s">
        <v>273</v>
      </c>
      <c r="C659" s="14">
        <v>900</v>
      </c>
      <c r="D659" s="24" t="s">
        <v>1500</v>
      </c>
      <c r="E659" s="14">
        <v>745350</v>
      </c>
      <c r="F659" s="14" t="s">
        <v>1001</v>
      </c>
    </row>
    <row r="660" spans="1:6" x14ac:dyDescent="0.45">
      <c r="A660" s="14" t="s">
        <v>297</v>
      </c>
      <c r="B660" s="14" t="s">
        <v>273</v>
      </c>
      <c r="C660" s="14">
        <v>900</v>
      </c>
      <c r="D660" s="14" t="s">
        <v>1493</v>
      </c>
      <c r="E660" s="14">
        <v>775000</v>
      </c>
      <c r="F660" s="14" t="s">
        <v>1001</v>
      </c>
    </row>
    <row r="661" spans="1:6" x14ac:dyDescent="0.45">
      <c r="A661" s="14" t="s">
        <v>298</v>
      </c>
      <c r="B661" s="14" t="s">
        <v>273</v>
      </c>
      <c r="C661" s="14">
        <v>900</v>
      </c>
      <c r="D661" s="14" t="s">
        <v>1504</v>
      </c>
      <c r="E661" s="14">
        <v>776250</v>
      </c>
      <c r="F661" s="14">
        <v>775000</v>
      </c>
    </row>
    <row r="662" spans="1:6" x14ac:dyDescent="0.45">
      <c r="A662" s="14" t="s">
        <v>299</v>
      </c>
      <c r="B662" s="14" t="s">
        <v>273</v>
      </c>
      <c r="C662" s="14">
        <v>900</v>
      </c>
      <c r="D662" s="14" t="s">
        <v>1505</v>
      </c>
      <c r="E662" s="14">
        <v>776500</v>
      </c>
      <c r="F662" s="14">
        <v>775000</v>
      </c>
    </row>
    <row r="663" spans="1:6" x14ac:dyDescent="0.45">
      <c r="A663" s="14" t="s">
        <v>300</v>
      </c>
      <c r="B663" s="14" t="s">
        <v>273</v>
      </c>
      <c r="C663" s="14">
        <v>900</v>
      </c>
      <c r="D663" s="14" t="s">
        <v>1498</v>
      </c>
      <c r="E663" s="14">
        <v>775010</v>
      </c>
      <c r="F663" s="14">
        <v>775000</v>
      </c>
    </row>
    <row r="664" spans="1:6" x14ac:dyDescent="0.45">
      <c r="A664" s="14" t="s">
        <v>301</v>
      </c>
      <c r="B664" s="14" t="s">
        <v>273</v>
      </c>
      <c r="C664" s="14">
        <v>900</v>
      </c>
      <c r="D664" s="14">
        <v>0</v>
      </c>
      <c r="E664" s="14">
        <v>779600</v>
      </c>
      <c r="F664" s="14">
        <v>775000</v>
      </c>
    </row>
    <row r="665" spans="1:6" x14ac:dyDescent="0.45">
      <c r="A665" s="14" t="s">
        <v>302</v>
      </c>
      <c r="B665" s="14" t="s">
        <v>273</v>
      </c>
      <c r="C665" s="14">
        <v>900</v>
      </c>
      <c r="D665" s="14" t="s">
        <v>1496</v>
      </c>
      <c r="E665" s="14">
        <v>776000</v>
      </c>
      <c r="F665" s="14">
        <v>775000</v>
      </c>
    </row>
    <row r="666" spans="1:6" x14ac:dyDescent="0.45">
      <c r="A666" s="14" t="s">
        <v>303</v>
      </c>
      <c r="B666" s="14" t="s">
        <v>273</v>
      </c>
      <c r="C666" s="14">
        <v>900</v>
      </c>
      <c r="D666" s="14" t="s">
        <v>304</v>
      </c>
      <c r="E666" s="14">
        <v>715000</v>
      </c>
      <c r="F666" s="14" t="s">
        <v>1001</v>
      </c>
    </row>
    <row r="667" spans="1:6" x14ac:dyDescent="0.45">
      <c r="A667" s="14" t="s">
        <v>1492</v>
      </c>
      <c r="B667" s="14" t="s">
        <v>273</v>
      </c>
      <c r="C667" s="14">
        <v>900</v>
      </c>
      <c r="D667" s="14" t="s">
        <v>1503</v>
      </c>
      <c r="E667" s="14">
        <v>752000</v>
      </c>
    </row>
    <row r="668" spans="1:6" x14ac:dyDescent="0.45">
      <c r="A668" s="14" t="s">
        <v>305</v>
      </c>
      <c r="B668" s="14" t="s">
        <v>273</v>
      </c>
      <c r="C668" s="14">
        <v>901</v>
      </c>
      <c r="D668" s="14" t="s">
        <v>1501</v>
      </c>
      <c r="E668" s="14">
        <v>752010</v>
      </c>
      <c r="F668" s="14" t="s">
        <v>1001</v>
      </c>
    </row>
    <row r="669" spans="1:6" x14ac:dyDescent="0.45">
      <c r="A669" s="14" t="s">
        <v>306</v>
      </c>
      <c r="B669" s="14" t="s">
        <v>273</v>
      </c>
      <c r="C669" s="14">
        <v>901</v>
      </c>
      <c r="D669" s="14" t="s">
        <v>1491</v>
      </c>
      <c r="E669" s="14">
        <v>755010</v>
      </c>
      <c r="F669" s="14">
        <v>752010</v>
      </c>
    </row>
    <row r="670" spans="1:6" x14ac:dyDescent="0.45">
      <c r="A670" s="14" t="s">
        <v>307</v>
      </c>
      <c r="B670" s="14" t="s">
        <v>273</v>
      </c>
      <c r="C670" s="14">
        <v>901</v>
      </c>
      <c r="D670" s="14">
        <v>710001000</v>
      </c>
      <c r="E670" s="14">
        <v>710010</v>
      </c>
      <c r="F670" s="14">
        <v>752010</v>
      </c>
    </row>
    <row r="671" spans="1:6" x14ac:dyDescent="0.45">
      <c r="A671" s="14" t="s">
        <v>308</v>
      </c>
      <c r="B671" s="14" t="s">
        <v>273</v>
      </c>
      <c r="C671" s="14">
        <v>902</v>
      </c>
      <c r="D671" s="14">
        <v>712508000</v>
      </c>
      <c r="E671" s="14">
        <v>752020</v>
      </c>
      <c r="F671" s="14" t="s">
        <v>1001</v>
      </c>
    </row>
    <row r="672" spans="1:6" x14ac:dyDescent="0.45">
      <c r="A672" s="14" t="s">
        <v>309</v>
      </c>
      <c r="B672" s="14" t="s">
        <v>273</v>
      </c>
      <c r="C672" s="14">
        <v>902</v>
      </c>
      <c r="D672" s="14" t="s">
        <v>1497</v>
      </c>
      <c r="E672" s="14">
        <v>755020</v>
      </c>
      <c r="F672" s="14">
        <v>752020</v>
      </c>
    </row>
    <row r="673" spans="1:6" x14ac:dyDescent="0.45">
      <c r="A673" s="14" t="s">
        <v>310</v>
      </c>
      <c r="B673" s="14" t="s">
        <v>273</v>
      </c>
      <c r="C673" s="14">
        <v>902</v>
      </c>
      <c r="D673" s="14" t="s">
        <v>1494</v>
      </c>
      <c r="E673" s="14">
        <v>710020</v>
      </c>
      <c r="F673" s="14">
        <v>752020</v>
      </c>
    </row>
    <row r="674" spans="1:6" x14ac:dyDescent="0.45">
      <c r="A674" s="14" t="s">
        <v>311</v>
      </c>
      <c r="B674" s="14" t="s">
        <v>273</v>
      </c>
      <c r="C674" s="14">
        <v>980</v>
      </c>
      <c r="D674" s="14">
        <v>0</v>
      </c>
      <c r="E674" s="14">
        <v>759800</v>
      </c>
      <c r="F674" s="14" t="s">
        <v>1001</v>
      </c>
    </row>
    <row r="675" spans="1:6" x14ac:dyDescent="0.45">
      <c r="A675" s="14" t="s">
        <v>312</v>
      </c>
      <c r="B675" s="14" t="s">
        <v>273</v>
      </c>
      <c r="C675" s="14">
        <v>904</v>
      </c>
      <c r="D675" s="14" t="s">
        <v>1495</v>
      </c>
      <c r="E675" s="14">
        <v>752040</v>
      </c>
      <c r="F675" s="14" t="s">
        <v>1001</v>
      </c>
    </row>
    <row r="676" spans="1:6" x14ac:dyDescent="0.45">
      <c r="A676" s="14" t="s">
        <v>313</v>
      </c>
      <c r="B676" s="14" t="s">
        <v>273</v>
      </c>
      <c r="C676" s="14">
        <v>904</v>
      </c>
      <c r="D676" s="14">
        <v>755004000</v>
      </c>
      <c r="E676" s="14">
        <v>755040</v>
      </c>
      <c r="F676" s="14">
        <v>752040</v>
      </c>
    </row>
    <row r="677" spans="1:6" x14ac:dyDescent="0.45">
      <c r="A677" s="14" t="s">
        <v>314</v>
      </c>
      <c r="B677" s="14" t="s">
        <v>273</v>
      </c>
      <c r="C677" s="14">
        <v>904</v>
      </c>
      <c r="D677" s="14">
        <v>710004000</v>
      </c>
      <c r="E677" s="14">
        <v>710040</v>
      </c>
      <c r="F677" s="14">
        <v>752040</v>
      </c>
    </row>
    <row r="678" spans="1:6" x14ac:dyDescent="0.45">
      <c r="A678" s="14" t="s">
        <v>315</v>
      </c>
      <c r="B678" s="14" t="s">
        <v>273</v>
      </c>
      <c r="C678" s="14">
        <v>905</v>
      </c>
      <c r="D678" s="14">
        <v>0</v>
      </c>
      <c r="E678" s="14">
        <v>752050</v>
      </c>
      <c r="F678" s="14" t="s">
        <v>1001</v>
      </c>
    </row>
    <row r="679" spans="1:6" x14ac:dyDescent="0.45">
      <c r="A679" s="14" t="s">
        <v>316</v>
      </c>
      <c r="B679" s="14" t="s">
        <v>273</v>
      </c>
      <c r="C679" s="14">
        <v>905</v>
      </c>
      <c r="D679" s="14">
        <v>0</v>
      </c>
      <c r="E679" s="14">
        <v>755050</v>
      </c>
      <c r="F679" s="14">
        <v>752050</v>
      </c>
    </row>
    <row r="680" spans="1:6" x14ac:dyDescent="0.45">
      <c r="A680" s="14" t="s">
        <v>317</v>
      </c>
      <c r="B680" s="14" t="s">
        <v>273</v>
      </c>
      <c r="C680" s="14">
        <v>905</v>
      </c>
      <c r="D680" s="14">
        <v>0</v>
      </c>
      <c r="E680" s="14">
        <v>710050</v>
      </c>
      <c r="F680" s="14">
        <v>752050</v>
      </c>
    </row>
    <row r="681" spans="1:6" x14ac:dyDescent="0.45">
      <c r="A681" s="14" t="s">
        <v>318</v>
      </c>
      <c r="B681" s="14" t="s">
        <v>273</v>
      </c>
      <c r="C681" s="14">
        <v>905</v>
      </c>
      <c r="D681" s="14">
        <v>690050000</v>
      </c>
      <c r="E681" s="14">
        <v>690050</v>
      </c>
      <c r="F681" s="14">
        <v>752050</v>
      </c>
    </row>
    <row r="682" spans="1:6" x14ac:dyDescent="0.45">
      <c r="A682" s="14" t="s">
        <v>319</v>
      </c>
      <c r="B682" s="14" t="s">
        <v>273</v>
      </c>
      <c r="C682" s="14">
        <v>906</v>
      </c>
      <c r="D682" s="14">
        <v>0</v>
      </c>
      <c r="E682" s="14">
        <v>752060</v>
      </c>
      <c r="F682" s="14" t="s">
        <v>1001</v>
      </c>
    </row>
    <row r="683" spans="1:6" x14ac:dyDescent="0.45">
      <c r="A683" s="14" t="s">
        <v>320</v>
      </c>
      <c r="B683" s="14" t="s">
        <v>273</v>
      </c>
      <c r="C683" s="14">
        <v>906</v>
      </c>
      <c r="D683" s="14">
        <v>706000000</v>
      </c>
      <c r="E683" s="14">
        <v>706000</v>
      </c>
      <c r="F683" s="14">
        <v>752060</v>
      </c>
    </row>
    <row r="684" spans="1:6" x14ac:dyDescent="0.45">
      <c r="A684" s="14" t="s">
        <v>1568</v>
      </c>
      <c r="B684" s="14" t="s">
        <v>273</v>
      </c>
      <c r="C684" s="14">
        <v>906</v>
      </c>
      <c r="D684" s="14">
        <v>0</v>
      </c>
      <c r="E684" s="14">
        <v>707000</v>
      </c>
      <c r="F684" s="14">
        <v>752060</v>
      </c>
    </row>
    <row r="685" spans="1:6" x14ac:dyDescent="0.45">
      <c r="A685" s="14" t="s">
        <v>322</v>
      </c>
      <c r="B685" s="14" t="s">
        <v>273</v>
      </c>
      <c r="C685" s="14">
        <v>949</v>
      </c>
      <c r="D685" s="14" t="s">
        <v>323</v>
      </c>
      <c r="E685" s="14">
        <v>751000</v>
      </c>
      <c r="F685" s="14" t="s">
        <v>1001</v>
      </c>
    </row>
    <row r="686" spans="1:6" x14ac:dyDescent="0.45">
      <c r="A686" s="14" t="s">
        <v>324</v>
      </c>
      <c r="B686" s="14" t="s">
        <v>273</v>
      </c>
      <c r="C686" s="14">
        <v>990</v>
      </c>
      <c r="D686" s="14">
        <v>712000000</v>
      </c>
      <c r="E686" s="14">
        <v>712000</v>
      </c>
      <c r="F686" s="14" t="s">
        <v>1001</v>
      </c>
    </row>
    <row r="687" spans="1:6" x14ac:dyDescent="0.45">
      <c r="A687" s="14" t="s">
        <v>1502</v>
      </c>
      <c r="B687" s="14" t="s">
        <v>273</v>
      </c>
      <c r="C687" s="14">
        <v>900</v>
      </c>
      <c r="D687" s="14">
        <v>775100000</v>
      </c>
      <c r="E687" s="14">
        <v>775100</v>
      </c>
    </row>
    <row r="688" spans="1:6" x14ac:dyDescent="0.45">
      <c r="A688" s="14" t="s">
        <v>325</v>
      </c>
      <c r="B688" s="14" t="s">
        <v>273</v>
      </c>
      <c r="C688" s="14">
        <v>900</v>
      </c>
      <c r="D688" s="14">
        <v>796000000</v>
      </c>
      <c r="E688" s="24">
        <v>775200</v>
      </c>
      <c r="F688" s="14">
        <v>160000</v>
      </c>
    </row>
    <row r="689" spans="1:7" x14ac:dyDescent="0.45">
      <c r="A689" s="14" t="s">
        <v>1551</v>
      </c>
      <c r="B689" s="14" t="s">
        <v>273</v>
      </c>
      <c r="C689" s="14">
        <v>900</v>
      </c>
      <c r="D689" s="14" t="s">
        <v>1554</v>
      </c>
      <c r="E689" s="24">
        <v>778100</v>
      </c>
      <c r="G689" s="14" t="s">
        <v>1553</v>
      </c>
    </row>
    <row r="690" spans="1:7" x14ac:dyDescent="0.45">
      <c r="A690" s="14" t="s">
        <v>1567</v>
      </c>
      <c r="B690" s="24" t="s">
        <v>273</v>
      </c>
      <c r="D690" s="14">
        <v>745450000</v>
      </c>
      <c r="E690" s="14">
        <v>799900</v>
      </c>
      <c r="F690" s="14">
        <v>0</v>
      </c>
    </row>
    <row r="691" spans="1:7" x14ac:dyDescent="0.45">
      <c r="A691" s="14" t="s">
        <v>1560</v>
      </c>
      <c r="B691" s="14" t="s">
        <v>273</v>
      </c>
      <c r="C691" s="14">
        <v>900</v>
      </c>
      <c r="D691" s="14">
        <v>0</v>
      </c>
      <c r="E691" s="24">
        <v>799999</v>
      </c>
      <c r="G691" s="14" t="s">
        <v>1570</v>
      </c>
    </row>
  </sheetData>
  <pageMargins left="0.7" right="0.7" top="0.75" bottom="0.75" header="0.3" footer="0.3"/>
  <pageSetup scale="61" fitToHeight="0" orientation="landscape" r:id="rId1"/>
  <headerFooter>
    <oddHeader>&amp;A</oddHead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45"/>
  <sheetViews>
    <sheetView workbookViewId="0">
      <pane ySplit="1" topLeftCell="A5" activePane="bottomLeft" state="frozen"/>
      <selection pane="bottomLeft" activeCell="H24" sqref="H24"/>
    </sheetView>
  </sheetViews>
  <sheetFormatPr defaultRowHeight="14.25" x14ac:dyDescent="0.45"/>
  <cols>
    <col min="2" max="2" width="20.265625" bestFit="1" customWidth="1"/>
    <col min="5" max="5" width="23.86328125" bestFit="1" customWidth="1"/>
  </cols>
  <sheetData>
    <row r="1" spans="1:6" s="4" customFormat="1" x14ac:dyDescent="0.45">
      <c r="A1" s="4" t="s">
        <v>355</v>
      </c>
      <c r="B1" s="4" t="s">
        <v>0</v>
      </c>
      <c r="D1" s="4" t="s">
        <v>354</v>
      </c>
      <c r="E1" s="4" t="s">
        <v>728</v>
      </c>
    </row>
    <row r="2" spans="1:6" x14ac:dyDescent="0.45">
      <c r="A2">
        <v>-10</v>
      </c>
      <c r="B2" t="s">
        <v>327</v>
      </c>
      <c r="D2">
        <v>2</v>
      </c>
      <c r="E2" t="s">
        <v>72</v>
      </c>
    </row>
    <row r="3" spans="1:6" x14ac:dyDescent="0.45">
      <c r="A3">
        <v>-5</v>
      </c>
      <c r="B3" t="s">
        <v>328</v>
      </c>
      <c r="D3">
        <v>3</v>
      </c>
      <c r="E3" t="s">
        <v>76</v>
      </c>
    </row>
    <row r="4" spans="1:6" x14ac:dyDescent="0.45">
      <c r="A4">
        <v>-2</v>
      </c>
      <c r="B4" t="s">
        <v>329</v>
      </c>
      <c r="D4">
        <v>4</v>
      </c>
      <c r="E4" t="s">
        <v>100</v>
      </c>
    </row>
    <row r="5" spans="1:6" x14ac:dyDescent="0.45">
      <c r="A5">
        <v>-1</v>
      </c>
      <c r="B5" t="s">
        <v>330</v>
      </c>
      <c r="D5">
        <v>5</v>
      </c>
      <c r="E5" t="s">
        <v>108</v>
      </c>
    </row>
    <row r="6" spans="1:6" x14ac:dyDescent="0.45">
      <c r="A6">
        <v>0</v>
      </c>
      <c r="B6" t="s">
        <v>331</v>
      </c>
      <c r="D6">
        <v>6</v>
      </c>
      <c r="E6" t="s">
        <v>110</v>
      </c>
    </row>
    <row r="7" spans="1:6" x14ac:dyDescent="0.45">
      <c r="A7">
        <v>1</v>
      </c>
      <c r="B7" t="s">
        <v>332</v>
      </c>
    </row>
    <row r="8" spans="1:6" x14ac:dyDescent="0.45">
      <c r="A8">
        <v>2</v>
      </c>
      <c r="B8" t="s">
        <v>333</v>
      </c>
      <c r="D8" t="s">
        <v>999</v>
      </c>
      <c r="F8" s="14"/>
    </row>
    <row r="9" spans="1:6" x14ac:dyDescent="0.45">
      <c r="A9">
        <v>3</v>
      </c>
      <c r="B9" t="s">
        <v>334</v>
      </c>
      <c r="D9" t="s">
        <v>981</v>
      </c>
    </row>
    <row r="10" spans="1:6" x14ac:dyDescent="0.45">
      <c r="A10">
        <v>4</v>
      </c>
      <c r="B10" t="s">
        <v>335</v>
      </c>
      <c r="D10" t="s">
        <v>1006</v>
      </c>
    </row>
    <row r="11" spans="1:6" x14ac:dyDescent="0.45">
      <c r="A11">
        <v>5</v>
      </c>
      <c r="B11" t="s">
        <v>336</v>
      </c>
    </row>
    <row r="12" spans="1:6" x14ac:dyDescent="0.45">
      <c r="A12">
        <v>6</v>
      </c>
      <c r="B12" t="s">
        <v>337</v>
      </c>
    </row>
    <row r="13" spans="1:6" x14ac:dyDescent="0.45">
      <c r="A13">
        <v>100</v>
      </c>
      <c r="B13" t="s">
        <v>272</v>
      </c>
    </row>
    <row r="14" spans="1:6" x14ac:dyDescent="0.45">
      <c r="A14">
        <v>110</v>
      </c>
      <c r="B14" t="s">
        <v>266</v>
      </c>
    </row>
    <row r="15" spans="1:6" x14ac:dyDescent="0.45">
      <c r="A15">
        <v>111</v>
      </c>
      <c r="B15" t="s">
        <v>261</v>
      </c>
    </row>
    <row r="16" spans="1:6" x14ac:dyDescent="0.45">
      <c r="A16">
        <v>112</v>
      </c>
      <c r="B16" t="s">
        <v>262</v>
      </c>
    </row>
    <row r="17" spans="1:2" x14ac:dyDescent="0.45">
      <c r="A17">
        <v>113</v>
      </c>
      <c r="B17" t="s">
        <v>263</v>
      </c>
    </row>
    <row r="18" spans="1:2" x14ac:dyDescent="0.45">
      <c r="A18">
        <v>180</v>
      </c>
      <c r="B18" t="s">
        <v>286</v>
      </c>
    </row>
    <row r="19" spans="1:2" x14ac:dyDescent="0.45">
      <c r="A19">
        <v>190</v>
      </c>
      <c r="B19" t="s">
        <v>289</v>
      </c>
    </row>
    <row r="20" spans="1:2" x14ac:dyDescent="0.45">
      <c r="A20">
        <v>200</v>
      </c>
      <c r="B20" t="s">
        <v>279</v>
      </c>
    </row>
    <row r="21" spans="1:2" x14ac:dyDescent="0.45">
      <c r="A21">
        <v>280</v>
      </c>
      <c r="B21" t="s">
        <v>287</v>
      </c>
    </row>
    <row r="22" spans="1:2" x14ac:dyDescent="0.45">
      <c r="A22">
        <v>290</v>
      </c>
      <c r="B22" t="s">
        <v>290</v>
      </c>
    </row>
    <row r="23" spans="1:2" x14ac:dyDescent="0.45">
      <c r="A23">
        <v>300</v>
      </c>
      <c r="B23" t="s">
        <v>280</v>
      </c>
    </row>
    <row r="24" spans="1:2" x14ac:dyDescent="0.45">
      <c r="A24">
        <v>310</v>
      </c>
      <c r="B24" t="s">
        <v>338</v>
      </c>
    </row>
    <row r="25" spans="1:2" x14ac:dyDescent="0.45">
      <c r="A25">
        <v>311</v>
      </c>
      <c r="B25" t="s">
        <v>264</v>
      </c>
    </row>
    <row r="26" spans="1:2" x14ac:dyDescent="0.45">
      <c r="A26">
        <v>320</v>
      </c>
      <c r="B26" t="s">
        <v>339</v>
      </c>
    </row>
    <row r="27" spans="1:2" x14ac:dyDescent="0.45">
      <c r="A27">
        <v>321</v>
      </c>
      <c r="B27" t="s">
        <v>265</v>
      </c>
    </row>
    <row r="28" spans="1:2" x14ac:dyDescent="0.45">
      <c r="A28">
        <v>370</v>
      </c>
      <c r="B28" t="s">
        <v>267</v>
      </c>
    </row>
    <row r="29" spans="1:2" x14ac:dyDescent="0.45">
      <c r="A29">
        <v>380</v>
      </c>
      <c r="B29" t="s">
        <v>288</v>
      </c>
    </row>
    <row r="30" spans="1:2" x14ac:dyDescent="0.45">
      <c r="A30">
        <v>390</v>
      </c>
      <c r="B30" t="s">
        <v>340</v>
      </c>
    </row>
    <row r="31" spans="1:2" x14ac:dyDescent="0.45">
      <c r="A31">
        <v>401</v>
      </c>
      <c r="B31" t="s">
        <v>341</v>
      </c>
    </row>
    <row r="32" spans="1:2" x14ac:dyDescent="0.45">
      <c r="A32">
        <v>501</v>
      </c>
      <c r="B32" t="s">
        <v>342</v>
      </c>
    </row>
    <row r="33" spans="1:2" x14ac:dyDescent="0.45">
      <c r="A33">
        <v>900</v>
      </c>
      <c r="B33" t="s">
        <v>343</v>
      </c>
    </row>
    <row r="34" spans="1:2" x14ac:dyDescent="0.45">
      <c r="A34">
        <v>901</v>
      </c>
      <c r="B34" t="s">
        <v>344</v>
      </c>
    </row>
    <row r="35" spans="1:2" x14ac:dyDescent="0.45">
      <c r="A35">
        <v>902</v>
      </c>
      <c r="B35" t="s">
        <v>345</v>
      </c>
    </row>
    <row r="36" spans="1:2" x14ac:dyDescent="0.45">
      <c r="A36">
        <v>903</v>
      </c>
      <c r="B36" t="s">
        <v>346</v>
      </c>
    </row>
    <row r="37" spans="1:2" x14ac:dyDescent="0.45">
      <c r="A37">
        <v>904</v>
      </c>
      <c r="B37" t="s">
        <v>347</v>
      </c>
    </row>
    <row r="38" spans="1:2" x14ac:dyDescent="0.45">
      <c r="A38">
        <v>905</v>
      </c>
      <c r="B38" t="s">
        <v>348</v>
      </c>
    </row>
    <row r="39" spans="1:2" x14ac:dyDescent="0.45">
      <c r="A39">
        <v>906</v>
      </c>
      <c r="B39" t="s">
        <v>349</v>
      </c>
    </row>
    <row r="40" spans="1:2" x14ac:dyDescent="0.45">
      <c r="A40">
        <v>910</v>
      </c>
      <c r="B40" t="s">
        <v>344</v>
      </c>
    </row>
    <row r="41" spans="1:2" x14ac:dyDescent="0.45">
      <c r="A41">
        <v>920</v>
      </c>
      <c r="B41" t="s">
        <v>345</v>
      </c>
    </row>
    <row r="42" spans="1:2" x14ac:dyDescent="0.45">
      <c r="A42">
        <v>930</v>
      </c>
      <c r="B42" t="s">
        <v>348</v>
      </c>
    </row>
    <row r="43" spans="1:2" x14ac:dyDescent="0.45">
      <c r="A43">
        <v>940</v>
      </c>
      <c r="B43" t="s">
        <v>347</v>
      </c>
    </row>
    <row r="44" spans="1:2" x14ac:dyDescent="0.45">
      <c r="A44">
        <v>949</v>
      </c>
      <c r="B44" t="s">
        <v>350</v>
      </c>
    </row>
    <row r="45" spans="1:2" x14ac:dyDescent="0.45">
      <c r="A45">
        <v>980</v>
      </c>
      <c r="B45" t="s">
        <v>351</v>
      </c>
    </row>
  </sheetData>
  <sortState xmlns:xlrd2="http://schemas.microsoft.com/office/spreadsheetml/2017/richdata2" ref="E2:F6">
    <sortCondition ref="F2:F6"/>
  </sortState>
  <pageMargins left="0.7" right="0.7" top="0.75" bottom="0.75" header="0.3" footer="0.3"/>
  <pageSetup orientation="portrait" horizontalDpi="4294967293" verticalDpi="4294967293" r:id="rId1"/>
  <headerFooter>
    <oddHeader>&amp;A</oddHead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89FC-308B-409A-8A6F-97E8FCDB882D}">
  <dimension ref="A1:F10"/>
  <sheetViews>
    <sheetView workbookViewId="0">
      <selection activeCell="B20" sqref="B20"/>
    </sheetView>
  </sheetViews>
  <sheetFormatPr defaultRowHeight="14.25" x14ac:dyDescent="0.45"/>
  <cols>
    <col min="1" max="1" width="25.265625" bestFit="1" customWidth="1"/>
    <col min="2" max="2" width="13.46484375" bestFit="1" customWidth="1"/>
    <col min="3" max="3" width="9.73046875" bestFit="1" customWidth="1"/>
    <col min="4" max="4" width="12.9296875" bestFit="1" customWidth="1"/>
  </cols>
  <sheetData>
    <row r="1" spans="1:6" x14ac:dyDescent="0.45">
      <c r="A1" s="4" t="s">
        <v>1000</v>
      </c>
      <c r="B1" s="4" t="s">
        <v>1</v>
      </c>
      <c r="C1" s="4" t="s">
        <v>3</v>
      </c>
      <c r="D1" s="4" t="s">
        <v>1012</v>
      </c>
      <c r="E1" s="4"/>
      <c r="F1" s="4"/>
    </row>
    <row r="2" spans="1:6" x14ac:dyDescent="0.45">
      <c r="A2" t="s">
        <v>1222</v>
      </c>
      <c r="B2" t="s">
        <v>236</v>
      </c>
      <c r="C2">
        <v>575020000</v>
      </c>
      <c r="D2">
        <v>575200</v>
      </c>
      <c r="E2" t="s">
        <v>1538</v>
      </c>
    </row>
    <row r="3" spans="1:6" x14ac:dyDescent="0.45">
      <c r="A3" t="s">
        <v>1221</v>
      </c>
      <c r="B3" t="s">
        <v>236</v>
      </c>
      <c r="C3">
        <v>520000000</v>
      </c>
      <c r="D3">
        <v>575201</v>
      </c>
      <c r="E3" t="s">
        <v>1538</v>
      </c>
    </row>
    <row r="5" spans="1:6" x14ac:dyDescent="0.45">
      <c r="A5" t="s">
        <v>1539</v>
      </c>
      <c r="B5" t="s">
        <v>236</v>
      </c>
      <c r="C5">
        <v>575000000</v>
      </c>
      <c r="D5">
        <v>575000</v>
      </c>
      <c r="E5" t="s">
        <v>1542</v>
      </c>
    </row>
    <row r="6" spans="1:6" x14ac:dyDescent="0.45">
      <c r="A6" t="s">
        <v>1540</v>
      </c>
      <c r="B6" t="s">
        <v>236</v>
      </c>
      <c r="D6">
        <v>575001</v>
      </c>
      <c r="E6" t="s">
        <v>1544</v>
      </c>
    </row>
    <row r="7" spans="1:6" x14ac:dyDescent="0.45">
      <c r="E7" t="s">
        <v>1545</v>
      </c>
    </row>
    <row r="9" spans="1:6" x14ac:dyDescent="0.45">
      <c r="A9" t="s">
        <v>1543</v>
      </c>
      <c r="B9" t="s">
        <v>219</v>
      </c>
      <c r="C9" t="s">
        <v>1529</v>
      </c>
      <c r="D9">
        <v>409000</v>
      </c>
      <c r="E9" s="2" t="s">
        <v>1541</v>
      </c>
    </row>
    <row r="10" spans="1:6" x14ac:dyDescent="0.45">
      <c r="A10" t="s">
        <v>294</v>
      </c>
      <c r="B10" t="s">
        <v>273</v>
      </c>
      <c r="C10">
        <v>660101010</v>
      </c>
      <c r="D10">
        <v>709000</v>
      </c>
      <c r="E10" s="2" t="s">
        <v>1541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0"/>
  <sheetViews>
    <sheetView workbookViewId="0">
      <pane ySplit="1" topLeftCell="A245" activePane="bottomLeft" state="frozen"/>
      <selection pane="bottomLeft" activeCell="A352" sqref="A352"/>
    </sheetView>
  </sheetViews>
  <sheetFormatPr defaultColWidth="9" defaultRowHeight="14.25" x14ac:dyDescent="0.45"/>
  <cols>
    <col min="1" max="1" width="45" style="2" customWidth="1"/>
    <col min="2" max="2" width="21.1328125" style="2" bestFit="1" customWidth="1"/>
    <col min="3" max="3" width="10.86328125" style="2" customWidth="1"/>
    <col min="4" max="4" width="9.59765625" style="2" bestFit="1" customWidth="1"/>
    <col min="5" max="5" width="11.73046875" style="2" bestFit="1" customWidth="1"/>
    <col min="6" max="6" width="12.265625" style="2" bestFit="1" customWidth="1"/>
    <col min="7" max="16384" width="9" style="2"/>
  </cols>
  <sheetData>
    <row r="1" spans="1:8" s="12" customFormat="1" x14ac:dyDescent="0.45">
      <c r="A1" s="12" t="s">
        <v>1000</v>
      </c>
      <c r="B1" s="12" t="s">
        <v>1</v>
      </c>
      <c r="C1" s="12" t="s">
        <v>2</v>
      </c>
      <c r="D1" s="12" t="s">
        <v>4</v>
      </c>
      <c r="E1" s="12" t="s">
        <v>1007</v>
      </c>
      <c r="F1" s="12" t="s">
        <v>5</v>
      </c>
    </row>
    <row r="2" spans="1:8" s="12" customFormat="1" x14ac:dyDescent="0.45">
      <c r="A2" s="13" t="s">
        <v>1011</v>
      </c>
      <c r="B2" s="2" t="s">
        <v>7</v>
      </c>
      <c r="C2" s="13">
        <v>101501</v>
      </c>
    </row>
    <row r="3" spans="1:8" s="3" customFormat="1" x14ac:dyDescent="0.45">
      <c r="A3" s="3" t="s">
        <v>6</v>
      </c>
      <c r="B3" s="3" t="s">
        <v>7</v>
      </c>
      <c r="C3" s="3">
        <v>100000</v>
      </c>
      <c r="D3" s="3">
        <v>101501</v>
      </c>
    </row>
    <row r="4" spans="1:8" s="3" customFormat="1" x14ac:dyDescent="0.45">
      <c r="A4" s="3" t="s">
        <v>8</v>
      </c>
      <c r="B4" s="3" t="s">
        <v>7</v>
      </c>
      <c r="C4" s="3">
        <v>100010</v>
      </c>
      <c r="D4" s="3">
        <v>101501</v>
      </c>
    </row>
    <row r="5" spans="1:8" x14ac:dyDescent="0.45">
      <c r="A5" s="2" t="s">
        <v>1010</v>
      </c>
      <c r="B5" s="2" t="s">
        <v>7</v>
      </c>
      <c r="C5" s="2">
        <v>101402</v>
      </c>
    </row>
    <row r="6" spans="1:8" s="3" customFormat="1" x14ac:dyDescent="0.45">
      <c r="A6" s="3" t="s">
        <v>9</v>
      </c>
      <c r="B6" s="3" t="s">
        <v>7</v>
      </c>
      <c r="C6" s="3">
        <v>102200</v>
      </c>
      <c r="D6" s="3">
        <v>101402</v>
      </c>
    </row>
    <row r="7" spans="1:8" s="3" customFormat="1" x14ac:dyDescent="0.45">
      <c r="A7" s="3" t="s">
        <v>10</v>
      </c>
      <c r="B7" s="3" t="s">
        <v>7</v>
      </c>
      <c r="C7" s="3">
        <v>102500</v>
      </c>
      <c r="D7" s="3">
        <v>101402</v>
      </c>
    </row>
    <row r="8" spans="1:8" s="3" customFormat="1" x14ac:dyDescent="0.45">
      <c r="A8" s="3" t="s">
        <v>11</v>
      </c>
      <c r="B8" s="3" t="s">
        <v>7</v>
      </c>
      <c r="C8" s="3">
        <v>103300</v>
      </c>
      <c r="D8" s="3">
        <v>101402</v>
      </c>
    </row>
    <row r="9" spans="1:8" s="3" customFormat="1" x14ac:dyDescent="0.45">
      <c r="A9" s="3" t="s">
        <v>12</v>
      </c>
      <c r="B9" s="3" t="s">
        <v>7</v>
      </c>
      <c r="C9" s="3">
        <v>106600</v>
      </c>
      <c r="D9" s="3">
        <v>101402</v>
      </c>
    </row>
    <row r="10" spans="1:8" s="3" customFormat="1" x14ac:dyDescent="0.45">
      <c r="A10" s="3" t="s">
        <v>13</v>
      </c>
      <c r="B10" s="3" t="s">
        <v>7</v>
      </c>
      <c r="C10" s="3">
        <v>108800</v>
      </c>
      <c r="D10" s="3">
        <v>101402</v>
      </c>
    </row>
    <row r="11" spans="1:8" x14ac:dyDescent="0.45">
      <c r="A11" s="2" t="s">
        <v>14</v>
      </c>
      <c r="B11" s="2" t="s">
        <v>15</v>
      </c>
      <c r="C11" s="2">
        <v>121000</v>
      </c>
      <c r="D11" s="2" t="s">
        <v>1001</v>
      </c>
      <c r="E11" s="2">
        <v>1</v>
      </c>
    </row>
    <row r="12" spans="1:8" x14ac:dyDescent="0.45">
      <c r="A12" s="2" t="s">
        <v>16</v>
      </c>
      <c r="B12" s="2" t="s">
        <v>15</v>
      </c>
      <c r="C12" s="2">
        <v>111000</v>
      </c>
      <c r="D12" s="2" t="s">
        <v>1001</v>
      </c>
    </row>
    <row r="13" spans="1:8" x14ac:dyDescent="0.45">
      <c r="A13" s="2" t="s">
        <v>17</v>
      </c>
      <c r="B13" s="2" t="s">
        <v>15</v>
      </c>
      <c r="C13" s="2">
        <v>114000</v>
      </c>
      <c r="D13" s="2" t="s">
        <v>1001</v>
      </c>
    </row>
    <row r="14" spans="1:8" x14ac:dyDescent="0.45">
      <c r="A14" s="2" t="s">
        <v>18</v>
      </c>
      <c r="B14" s="2" t="s">
        <v>15</v>
      </c>
      <c r="C14" s="2">
        <v>115000</v>
      </c>
      <c r="D14" s="2" t="s">
        <v>1001</v>
      </c>
    </row>
    <row r="15" spans="1:8" x14ac:dyDescent="0.45">
      <c r="A15" s="2" t="s">
        <v>19</v>
      </c>
      <c r="B15" s="2" t="s">
        <v>20</v>
      </c>
      <c r="C15" s="2">
        <v>120010</v>
      </c>
      <c r="D15" s="2" t="s">
        <v>1001</v>
      </c>
    </row>
    <row r="16" spans="1:8" s="3" customFormat="1" x14ac:dyDescent="0.45">
      <c r="A16" s="3" t="s">
        <v>21</v>
      </c>
      <c r="B16" s="3" t="s">
        <v>20</v>
      </c>
      <c r="C16" s="3">
        <v>120020</v>
      </c>
      <c r="D16" s="3">
        <v>120010</v>
      </c>
      <c r="G16" s="2"/>
      <c r="H16" s="2"/>
    </row>
    <row r="17" spans="1:8" s="3" customFormat="1" x14ac:dyDescent="0.45">
      <c r="A17" s="3" t="s">
        <v>22</v>
      </c>
      <c r="B17" s="3" t="s">
        <v>20</v>
      </c>
      <c r="C17" s="3">
        <v>120030</v>
      </c>
      <c r="D17" s="3">
        <v>120010</v>
      </c>
      <c r="G17" s="2"/>
      <c r="H17" s="2"/>
    </row>
    <row r="18" spans="1:8" s="3" customFormat="1" x14ac:dyDescent="0.45">
      <c r="A18" s="3" t="s">
        <v>23</v>
      </c>
      <c r="B18" s="3" t="s">
        <v>20</v>
      </c>
      <c r="C18" s="3">
        <v>120040</v>
      </c>
      <c r="D18" s="3">
        <v>120010</v>
      </c>
      <c r="G18" s="2"/>
      <c r="H18" s="2"/>
    </row>
    <row r="19" spans="1:8" s="3" customFormat="1" x14ac:dyDescent="0.45">
      <c r="A19" s="3" t="s">
        <v>24</v>
      </c>
      <c r="B19" s="3" t="s">
        <v>20</v>
      </c>
      <c r="C19" s="3">
        <v>120050</v>
      </c>
      <c r="D19" s="3">
        <v>120010</v>
      </c>
      <c r="G19" s="2"/>
      <c r="H19" s="2"/>
    </row>
    <row r="20" spans="1:8" s="3" customFormat="1" x14ac:dyDescent="0.45">
      <c r="A20" s="3" t="s">
        <v>25</v>
      </c>
      <c r="B20" s="3" t="s">
        <v>20</v>
      </c>
      <c r="C20" s="3">
        <v>120060</v>
      </c>
      <c r="D20" s="3">
        <v>120010</v>
      </c>
      <c r="G20" s="2"/>
      <c r="H20" s="2"/>
    </row>
    <row r="21" spans="1:8" s="3" customFormat="1" x14ac:dyDescent="0.45">
      <c r="A21" s="3" t="s">
        <v>26</v>
      </c>
      <c r="B21" s="3" t="s">
        <v>20</v>
      </c>
      <c r="C21" s="3">
        <v>120070</v>
      </c>
      <c r="D21" s="3">
        <v>120010</v>
      </c>
      <c r="G21" s="2"/>
      <c r="H21" s="2"/>
    </row>
    <row r="22" spans="1:8" s="3" customFormat="1" x14ac:dyDescent="0.45">
      <c r="A22" s="3" t="s">
        <v>27</v>
      </c>
      <c r="B22" s="3" t="s">
        <v>20</v>
      </c>
      <c r="C22" s="3">
        <v>120080</v>
      </c>
      <c r="D22" s="3">
        <v>120010</v>
      </c>
      <c r="G22" s="2"/>
      <c r="H22" s="2"/>
    </row>
    <row r="23" spans="1:8" s="3" customFormat="1" x14ac:dyDescent="0.45">
      <c r="A23" s="3" t="s">
        <v>28</v>
      </c>
      <c r="B23" s="3" t="s">
        <v>20</v>
      </c>
      <c r="C23" s="3">
        <v>120090</v>
      </c>
      <c r="D23" s="3">
        <v>120010</v>
      </c>
      <c r="G23" s="2"/>
      <c r="H23" s="2"/>
    </row>
    <row r="24" spans="1:8" s="3" customFormat="1" x14ac:dyDescent="0.45">
      <c r="A24" s="3" t="s">
        <v>29</v>
      </c>
      <c r="B24" s="3" t="s">
        <v>20</v>
      </c>
      <c r="C24" s="3">
        <v>120100</v>
      </c>
      <c r="D24" s="3">
        <v>120010</v>
      </c>
      <c r="G24" s="2"/>
      <c r="H24" s="2"/>
    </row>
    <row r="25" spans="1:8" s="3" customFormat="1" x14ac:dyDescent="0.45">
      <c r="A25" s="3" t="s">
        <v>30</v>
      </c>
      <c r="B25" s="3" t="s">
        <v>20</v>
      </c>
      <c r="C25" s="3">
        <v>120120</v>
      </c>
      <c r="D25" s="3">
        <v>120010</v>
      </c>
      <c r="G25" s="2"/>
      <c r="H25" s="2"/>
    </row>
    <row r="26" spans="1:8" s="3" customFormat="1" x14ac:dyDescent="0.45">
      <c r="A26" s="3" t="s">
        <v>31</v>
      </c>
      <c r="B26" s="3" t="s">
        <v>20</v>
      </c>
      <c r="C26" s="3">
        <v>120130</v>
      </c>
      <c r="D26" s="3">
        <v>120010</v>
      </c>
      <c r="G26" s="2"/>
      <c r="H26" s="2"/>
    </row>
    <row r="27" spans="1:8" s="3" customFormat="1" x14ac:dyDescent="0.45">
      <c r="A27" s="3" t="s">
        <v>32</v>
      </c>
      <c r="B27" s="3" t="s">
        <v>20</v>
      </c>
      <c r="C27" s="3">
        <v>120140</v>
      </c>
      <c r="D27" s="3">
        <v>120010</v>
      </c>
      <c r="G27" s="2"/>
      <c r="H27" s="2"/>
    </row>
    <row r="28" spans="1:8" s="3" customFormat="1" x14ac:dyDescent="0.45">
      <c r="A28" s="3" t="s">
        <v>33</v>
      </c>
      <c r="B28" s="3" t="s">
        <v>20</v>
      </c>
      <c r="C28" s="3">
        <v>120150</v>
      </c>
      <c r="D28" s="3">
        <v>120010</v>
      </c>
      <c r="G28" s="2"/>
      <c r="H28" s="2"/>
    </row>
    <row r="29" spans="1:8" s="3" customFormat="1" x14ac:dyDescent="0.45">
      <c r="A29" s="3" t="s">
        <v>34</v>
      </c>
      <c r="B29" s="3" t="s">
        <v>20</v>
      </c>
      <c r="C29" s="3">
        <v>120160</v>
      </c>
      <c r="D29" s="3">
        <v>120010</v>
      </c>
      <c r="G29" s="2"/>
      <c r="H29" s="2"/>
    </row>
    <row r="30" spans="1:8" s="3" customFormat="1" x14ac:dyDescent="0.45">
      <c r="A30" s="3" t="s">
        <v>35</v>
      </c>
      <c r="B30" s="3" t="s">
        <v>20</v>
      </c>
      <c r="C30" s="3">
        <v>120170</v>
      </c>
      <c r="D30" s="3">
        <v>120010</v>
      </c>
      <c r="G30" s="2"/>
      <c r="H30" s="2"/>
    </row>
    <row r="31" spans="1:8" s="3" customFormat="1" x14ac:dyDescent="0.45">
      <c r="A31" s="3" t="s">
        <v>36</v>
      </c>
      <c r="B31" s="3" t="s">
        <v>20</v>
      </c>
      <c r="C31" s="3">
        <v>120180</v>
      </c>
      <c r="D31" s="3">
        <v>120010</v>
      </c>
      <c r="G31" s="2"/>
      <c r="H31" s="2"/>
    </row>
    <row r="32" spans="1:8" s="3" customFormat="1" x14ac:dyDescent="0.45">
      <c r="A32" s="3" t="s">
        <v>37</v>
      </c>
      <c r="B32" s="3" t="s">
        <v>20</v>
      </c>
      <c r="C32" s="3">
        <v>120190</v>
      </c>
      <c r="D32" s="3">
        <v>120010</v>
      </c>
      <c r="G32" s="2"/>
      <c r="H32" s="2"/>
    </row>
    <row r="33" spans="1:8" s="3" customFormat="1" x14ac:dyDescent="0.45">
      <c r="A33" s="3" t="s">
        <v>38</v>
      </c>
      <c r="B33" s="3" t="s">
        <v>20</v>
      </c>
      <c r="C33" s="3">
        <v>120200</v>
      </c>
      <c r="D33" s="3">
        <v>120010</v>
      </c>
      <c r="G33" s="2"/>
      <c r="H33" s="2"/>
    </row>
    <row r="34" spans="1:8" s="3" customFormat="1" x14ac:dyDescent="0.45">
      <c r="A34" s="3" t="s">
        <v>39</v>
      </c>
      <c r="B34" s="3" t="s">
        <v>20</v>
      </c>
      <c r="C34" s="3">
        <v>120220</v>
      </c>
      <c r="D34" s="3">
        <v>120010</v>
      </c>
      <c r="G34" s="2"/>
      <c r="H34" s="2"/>
    </row>
    <row r="35" spans="1:8" s="3" customFormat="1" x14ac:dyDescent="0.45">
      <c r="A35" s="3" t="s">
        <v>40</v>
      </c>
      <c r="B35" s="3" t="s">
        <v>20</v>
      </c>
      <c r="C35" s="3">
        <v>120230</v>
      </c>
      <c r="D35" s="3">
        <v>120010</v>
      </c>
      <c r="G35" s="2"/>
      <c r="H35" s="2"/>
    </row>
    <row r="36" spans="1:8" s="3" customFormat="1" x14ac:dyDescent="0.45">
      <c r="A36" s="3" t="s">
        <v>41</v>
      </c>
      <c r="B36" s="3" t="s">
        <v>20</v>
      </c>
      <c r="C36" s="3">
        <v>120240</v>
      </c>
      <c r="D36" s="3">
        <v>120010</v>
      </c>
      <c r="G36" s="2"/>
      <c r="H36" s="2"/>
    </row>
    <row r="37" spans="1:8" s="3" customFormat="1" x14ac:dyDescent="0.45">
      <c r="A37" s="3" t="s">
        <v>42</v>
      </c>
      <c r="B37" s="3" t="s">
        <v>20</v>
      </c>
      <c r="C37" s="3">
        <v>120250</v>
      </c>
      <c r="D37" s="3">
        <v>120010</v>
      </c>
      <c r="G37" s="2"/>
      <c r="H37" s="2"/>
    </row>
    <row r="38" spans="1:8" x14ac:dyDescent="0.45">
      <c r="A38" s="2" t="s">
        <v>44</v>
      </c>
      <c r="B38" s="2" t="s">
        <v>20</v>
      </c>
      <c r="C38" s="2">
        <v>120510</v>
      </c>
      <c r="D38" s="2" t="s">
        <v>1001</v>
      </c>
    </row>
    <row r="39" spans="1:8" s="3" customFormat="1" x14ac:dyDescent="0.45">
      <c r="A39" s="3" t="s">
        <v>45</v>
      </c>
      <c r="B39" s="3" t="s">
        <v>20</v>
      </c>
      <c r="C39" s="3">
        <v>120520</v>
      </c>
      <c r="D39" s="3">
        <v>120510</v>
      </c>
      <c r="G39" s="2"/>
      <c r="H39" s="2"/>
    </row>
    <row r="40" spans="1:8" s="3" customFormat="1" x14ac:dyDescent="0.45">
      <c r="A40" s="3" t="s">
        <v>46</v>
      </c>
      <c r="B40" s="3" t="s">
        <v>20</v>
      </c>
      <c r="C40" s="3">
        <v>120530</v>
      </c>
      <c r="D40" s="3">
        <v>120510</v>
      </c>
      <c r="G40" s="2"/>
      <c r="H40" s="2"/>
    </row>
    <row r="41" spans="1:8" s="3" customFormat="1" x14ac:dyDescent="0.45">
      <c r="A41" s="3" t="s">
        <v>47</v>
      </c>
      <c r="B41" s="3" t="s">
        <v>20</v>
      </c>
      <c r="C41" s="3">
        <v>120540</v>
      </c>
      <c r="D41" s="3">
        <v>120510</v>
      </c>
      <c r="G41" s="2"/>
      <c r="H41" s="2"/>
    </row>
    <row r="42" spans="1:8" s="3" customFormat="1" x14ac:dyDescent="0.45">
      <c r="A42" s="3" t="s">
        <v>48</v>
      </c>
      <c r="B42" s="3" t="s">
        <v>20</v>
      </c>
      <c r="C42" s="3">
        <v>120550</v>
      </c>
      <c r="D42" s="3">
        <v>120510</v>
      </c>
      <c r="G42" s="2"/>
      <c r="H42" s="2"/>
    </row>
    <row r="43" spans="1:8" s="3" customFormat="1" x14ac:dyDescent="0.45">
      <c r="A43" s="3" t="s">
        <v>49</v>
      </c>
      <c r="B43" s="3" t="s">
        <v>20</v>
      </c>
      <c r="C43" s="3">
        <v>120560</v>
      </c>
      <c r="D43" s="3">
        <v>120510</v>
      </c>
      <c r="G43" s="2"/>
      <c r="H43" s="2"/>
    </row>
    <row r="44" spans="1:8" s="3" customFormat="1" x14ac:dyDescent="0.45">
      <c r="A44" s="3" t="s">
        <v>50</v>
      </c>
      <c r="B44" s="3" t="s">
        <v>20</v>
      </c>
      <c r="C44" s="3">
        <v>120570</v>
      </c>
      <c r="D44" s="3">
        <v>120510</v>
      </c>
      <c r="G44" s="2"/>
      <c r="H44" s="2"/>
    </row>
    <row r="45" spans="1:8" x14ac:dyDescent="0.45">
      <c r="A45" s="2" t="s">
        <v>998</v>
      </c>
      <c r="B45" s="2" t="s">
        <v>20</v>
      </c>
      <c r="C45" s="2">
        <v>120710</v>
      </c>
      <c r="D45" s="2" t="s">
        <v>1001</v>
      </c>
    </row>
    <row r="46" spans="1:8" s="3" customFormat="1" x14ac:dyDescent="0.45">
      <c r="A46" s="3" t="s">
        <v>52</v>
      </c>
      <c r="B46" s="3" t="s">
        <v>20</v>
      </c>
      <c r="C46" s="3">
        <v>120720</v>
      </c>
      <c r="D46" s="3">
        <v>120710</v>
      </c>
      <c r="G46" s="2"/>
      <c r="H46" s="2"/>
    </row>
    <row r="47" spans="1:8" s="3" customFormat="1" x14ac:dyDescent="0.45">
      <c r="A47" s="3" t="s">
        <v>54</v>
      </c>
      <c r="B47" s="3" t="s">
        <v>20</v>
      </c>
      <c r="C47" s="3">
        <v>120730</v>
      </c>
      <c r="D47" s="3">
        <v>120710</v>
      </c>
      <c r="G47" s="2"/>
      <c r="H47" s="2"/>
    </row>
    <row r="48" spans="1:8" x14ac:dyDescent="0.45">
      <c r="A48" s="2" t="s">
        <v>51</v>
      </c>
      <c r="B48" s="2" t="s">
        <v>20</v>
      </c>
      <c r="C48" s="2">
        <v>120810</v>
      </c>
      <c r="D48" s="2" t="s">
        <v>1001</v>
      </c>
    </row>
    <row r="49" spans="1:8" s="3" customFormat="1" x14ac:dyDescent="0.45">
      <c r="A49" s="3" t="s">
        <v>53</v>
      </c>
      <c r="B49" s="3" t="s">
        <v>20</v>
      </c>
      <c r="C49" s="3">
        <v>120820</v>
      </c>
      <c r="D49" s="3">
        <v>120810</v>
      </c>
      <c r="G49" s="2"/>
      <c r="H49" s="2"/>
    </row>
    <row r="50" spans="1:8" s="3" customFormat="1" x14ac:dyDescent="0.45">
      <c r="A50" s="3" t="s">
        <v>55</v>
      </c>
      <c r="B50" s="3" t="s">
        <v>20</v>
      </c>
      <c r="C50" s="3">
        <v>120830</v>
      </c>
      <c r="D50" s="3">
        <v>120810</v>
      </c>
      <c r="G50" s="2"/>
      <c r="H50" s="2"/>
    </row>
    <row r="51" spans="1:8" x14ac:dyDescent="0.45">
      <c r="A51" s="2" t="s">
        <v>61</v>
      </c>
      <c r="B51" s="2" t="s">
        <v>20</v>
      </c>
      <c r="C51" s="2">
        <v>128000</v>
      </c>
      <c r="D51" s="2" t="s">
        <v>1001</v>
      </c>
    </row>
    <row r="52" spans="1:8" x14ac:dyDescent="0.45">
      <c r="A52" s="2" t="s">
        <v>63</v>
      </c>
      <c r="B52" s="2" t="s">
        <v>20</v>
      </c>
      <c r="C52" s="2">
        <v>129000</v>
      </c>
      <c r="D52" s="2" t="s">
        <v>1001</v>
      </c>
    </row>
    <row r="53" spans="1:8" x14ac:dyDescent="0.45">
      <c r="A53" s="2" t="s">
        <v>65</v>
      </c>
      <c r="B53" s="2" t="s">
        <v>66</v>
      </c>
      <c r="C53" s="2">
        <v>140000</v>
      </c>
      <c r="D53" s="2" t="s">
        <v>1001</v>
      </c>
    </row>
    <row r="54" spans="1:8" x14ac:dyDescent="0.45">
      <c r="A54" s="2" t="s">
        <v>67</v>
      </c>
      <c r="B54" s="2" t="s">
        <v>66</v>
      </c>
      <c r="C54" s="2">
        <v>143000</v>
      </c>
      <c r="D54" s="2" t="s">
        <v>1001</v>
      </c>
    </row>
    <row r="55" spans="1:8" x14ac:dyDescent="0.45">
      <c r="A55" s="2" t="s">
        <v>68</v>
      </c>
      <c r="B55" s="2" t="s">
        <v>66</v>
      </c>
      <c r="C55" s="2">
        <v>142000</v>
      </c>
      <c r="D55" s="2" t="s">
        <v>1001</v>
      </c>
    </row>
    <row r="56" spans="1:8" x14ac:dyDescent="0.45">
      <c r="A56" s="2" t="s">
        <v>69</v>
      </c>
      <c r="B56" s="2" t="s">
        <v>66</v>
      </c>
      <c r="C56" s="2">
        <v>147000</v>
      </c>
      <c r="D56" s="2" t="s">
        <v>1001</v>
      </c>
    </row>
    <row r="57" spans="1:8" x14ac:dyDescent="0.45">
      <c r="A57" s="2" t="s">
        <v>70</v>
      </c>
      <c r="B57" s="2" t="s">
        <v>66</v>
      </c>
      <c r="C57" s="2">
        <v>147600</v>
      </c>
      <c r="D57" s="2" t="s">
        <v>1001</v>
      </c>
    </row>
    <row r="58" spans="1:8" x14ac:dyDescent="0.45">
      <c r="A58" s="2" t="s">
        <v>71</v>
      </c>
      <c r="B58" s="2" t="s">
        <v>66</v>
      </c>
      <c r="C58" s="2">
        <v>147700</v>
      </c>
      <c r="D58" s="2" t="s">
        <v>1001</v>
      </c>
    </row>
    <row r="59" spans="1:8" x14ac:dyDescent="0.45">
      <c r="A59" s="2" t="s">
        <v>72</v>
      </c>
      <c r="B59" s="2" t="s">
        <v>57</v>
      </c>
      <c r="C59" s="2">
        <v>152000</v>
      </c>
      <c r="D59" s="2" t="s">
        <v>1001</v>
      </c>
    </row>
    <row r="60" spans="1:8" s="3" customFormat="1" x14ac:dyDescent="0.45">
      <c r="A60" s="3" t="s">
        <v>73</v>
      </c>
      <c r="B60" s="3" t="s">
        <v>57</v>
      </c>
      <c r="C60" s="3">
        <v>152010</v>
      </c>
      <c r="D60" s="3">
        <v>152000</v>
      </c>
      <c r="G60" s="2"/>
      <c r="H60" s="2"/>
    </row>
    <row r="61" spans="1:8" s="3" customFormat="1" x14ac:dyDescent="0.45">
      <c r="A61" s="3" t="s">
        <v>74</v>
      </c>
      <c r="B61" s="3" t="s">
        <v>57</v>
      </c>
      <c r="C61" s="3">
        <v>152020</v>
      </c>
      <c r="D61" s="3">
        <v>152000</v>
      </c>
      <c r="G61" s="2"/>
      <c r="H61" s="2"/>
    </row>
    <row r="62" spans="1:8" s="3" customFormat="1" x14ac:dyDescent="0.45">
      <c r="A62" s="3" t="s">
        <v>75</v>
      </c>
      <c r="B62" s="3" t="s">
        <v>57</v>
      </c>
      <c r="C62" s="3">
        <v>152030</v>
      </c>
      <c r="D62" s="3">
        <v>152000</v>
      </c>
      <c r="G62" s="2"/>
      <c r="H62" s="2"/>
    </row>
    <row r="63" spans="1:8" x14ac:dyDescent="0.45">
      <c r="A63" s="2" t="str">
        <f>CONCATENATE(A59," - Acc Dep")</f>
        <v>Leasehold Improvements - Acc Dep</v>
      </c>
      <c r="B63" s="2" t="s">
        <v>57</v>
      </c>
      <c r="C63" s="2">
        <f>C59+1</f>
        <v>152001</v>
      </c>
      <c r="D63" s="2" t="s">
        <v>1001</v>
      </c>
    </row>
    <row r="64" spans="1:8" s="3" customFormat="1" x14ac:dyDescent="0.45">
      <c r="A64" s="3" t="str">
        <f t="shared" ref="A64:A66" si="0">CONCATENATE(A60," - Acc Dep")</f>
        <v>Leasehold Improvements - MOR - Acc Dep</v>
      </c>
      <c r="B64" s="3" t="s">
        <v>57</v>
      </c>
      <c r="C64" s="3">
        <f>C60+1</f>
        <v>152011</v>
      </c>
      <c r="D64" s="3">
        <f>C63</f>
        <v>152001</v>
      </c>
      <c r="G64" s="2"/>
      <c r="H64" s="2"/>
    </row>
    <row r="65" spans="1:8" s="3" customFormat="1" x14ac:dyDescent="0.45">
      <c r="A65" s="3" t="str">
        <f t="shared" si="0"/>
        <v>Leasehold Improvements - NBR - Acc Dep</v>
      </c>
      <c r="B65" s="3" t="s">
        <v>57</v>
      </c>
      <c r="C65" s="3">
        <f t="shared" ref="C65:C66" si="1">C61+1</f>
        <v>152021</v>
      </c>
      <c r="D65" s="3">
        <f>D64</f>
        <v>152001</v>
      </c>
      <c r="G65" s="2"/>
      <c r="H65" s="2"/>
    </row>
    <row r="66" spans="1:8" s="3" customFormat="1" x14ac:dyDescent="0.45">
      <c r="A66" s="3" t="str">
        <f t="shared" si="0"/>
        <v>Leasehold Improvements - VEL - Acc Dep</v>
      </c>
      <c r="B66" s="3" t="s">
        <v>57</v>
      </c>
      <c r="C66" s="3">
        <f t="shared" si="1"/>
        <v>152031</v>
      </c>
      <c r="D66" s="3">
        <f>D65</f>
        <v>152001</v>
      </c>
      <c r="G66" s="2"/>
      <c r="H66" s="2"/>
    </row>
    <row r="67" spans="1:8" x14ac:dyDescent="0.45">
      <c r="A67" s="2" t="s">
        <v>76</v>
      </c>
      <c r="B67" s="2" t="s">
        <v>57</v>
      </c>
      <c r="C67" s="2">
        <v>153000</v>
      </c>
      <c r="D67" s="2" t="s">
        <v>1001</v>
      </c>
    </row>
    <row r="68" spans="1:8" s="3" customFormat="1" x14ac:dyDescent="0.45">
      <c r="A68" s="3" t="s">
        <v>77</v>
      </c>
      <c r="B68" s="3" t="s">
        <v>57</v>
      </c>
      <c r="C68" s="3">
        <v>153010</v>
      </c>
      <c r="D68" s="3">
        <v>153000</v>
      </c>
      <c r="G68" s="2"/>
      <c r="H68" s="2"/>
    </row>
    <row r="69" spans="1:8" s="3" customFormat="1" x14ac:dyDescent="0.45">
      <c r="A69" s="3" t="s">
        <v>78</v>
      </c>
      <c r="B69" s="3" t="s">
        <v>57</v>
      </c>
      <c r="C69" s="3">
        <v>153020</v>
      </c>
      <c r="D69" s="3">
        <v>153000</v>
      </c>
      <c r="G69" s="2"/>
      <c r="H69" s="2"/>
    </row>
    <row r="70" spans="1:8" s="3" customFormat="1" x14ac:dyDescent="0.45">
      <c r="A70" s="3" t="s">
        <v>79</v>
      </c>
      <c r="B70" s="3" t="s">
        <v>57</v>
      </c>
      <c r="C70" s="3">
        <v>153030</v>
      </c>
      <c r="D70" s="3">
        <v>153000</v>
      </c>
      <c r="G70" s="2"/>
      <c r="H70" s="2"/>
    </row>
    <row r="71" spans="1:8" s="3" customFormat="1" x14ac:dyDescent="0.45">
      <c r="A71" s="3" t="s">
        <v>80</v>
      </c>
      <c r="B71" s="3" t="s">
        <v>57</v>
      </c>
      <c r="C71" s="3">
        <v>153040</v>
      </c>
      <c r="D71" s="3">
        <v>153000</v>
      </c>
      <c r="G71" s="2"/>
      <c r="H71" s="2"/>
    </row>
    <row r="72" spans="1:8" s="3" customFormat="1" x14ac:dyDescent="0.45">
      <c r="A72" s="3" t="s">
        <v>81</v>
      </c>
      <c r="B72" s="3" t="s">
        <v>57</v>
      </c>
      <c r="C72" s="3">
        <v>153050</v>
      </c>
      <c r="D72" s="3">
        <v>153000</v>
      </c>
      <c r="G72" s="2"/>
      <c r="H72" s="2"/>
    </row>
    <row r="73" spans="1:8" s="3" customFormat="1" x14ac:dyDescent="0.45">
      <c r="A73" s="3" t="s">
        <v>82</v>
      </c>
      <c r="B73" s="3" t="s">
        <v>57</v>
      </c>
      <c r="C73" s="3">
        <v>153060</v>
      </c>
      <c r="D73" s="3">
        <v>153000</v>
      </c>
      <c r="G73" s="2"/>
      <c r="H73" s="2"/>
    </row>
    <row r="74" spans="1:8" s="3" customFormat="1" x14ac:dyDescent="0.45">
      <c r="A74" s="3" t="s">
        <v>83</v>
      </c>
      <c r="B74" s="3" t="s">
        <v>57</v>
      </c>
      <c r="C74" s="3">
        <v>153070</v>
      </c>
      <c r="D74" s="3">
        <v>153000</v>
      </c>
      <c r="G74" s="2"/>
      <c r="H74" s="2"/>
    </row>
    <row r="75" spans="1:8" s="3" customFormat="1" x14ac:dyDescent="0.45">
      <c r="A75" s="3" t="s">
        <v>84</v>
      </c>
      <c r="B75" s="3" t="s">
        <v>57</v>
      </c>
      <c r="C75" s="3">
        <v>153080</v>
      </c>
      <c r="D75" s="3">
        <v>153000</v>
      </c>
      <c r="G75" s="2"/>
      <c r="H75" s="2"/>
    </row>
    <row r="76" spans="1:8" s="3" customFormat="1" x14ac:dyDescent="0.45">
      <c r="A76" s="3" t="s">
        <v>85</v>
      </c>
      <c r="B76" s="3" t="s">
        <v>57</v>
      </c>
      <c r="C76" s="3">
        <v>153090</v>
      </c>
      <c r="D76" s="3">
        <v>153000</v>
      </c>
      <c r="G76" s="2"/>
      <c r="H76" s="2"/>
    </row>
    <row r="77" spans="1:8" s="3" customFormat="1" x14ac:dyDescent="0.45">
      <c r="A77" s="3" t="s">
        <v>86</v>
      </c>
      <c r="B77" s="3" t="s">
        <v>57</v>
      </c>
      <c r="C77" s="3">
        <v>153100</v>
      </c>
      <c r="D77" s="3">
        <v>153000</v>
      </c>
      <c r="G77" s="2"/>
      <c r="H77" s="2"/>
    </row>
    <row r="78" spans="1:8" s="3" customFormat="1" x14ac:dyDescent="0.45">
      <c r="A78" s="3" t="s">
        <v>87</v>
      </c>
      <c r="B78" s="3" t="s">
        <v>57</v>
      </c>
      <c r="C78" s="3">
        <v>153110</v>
      </c>
      <c r="D78" s="3">
        <v>153000</v>
      </c>
      <c r="G78" s="2"/>
      <c r="H78" s="2"/>
    </row>
    <row r="79" spans="1:8" s="3" customFormat="1" x14ac:dyDescent="0.45">
      <c r="A79" s="3" t="s">
        <v>88</v>
      </c>
      <c r="B79" s="3" t="s">
        <v>57</v>
      </c>
      <c r="C79" s="3">
        <v>153120</v>
      </c>
      <c r="D79" s="3">
        <v>153000</v>
      </c>
      <c r="G79" s="2"/>
      <c r="H79" s="2"/>
    </row>
    <row r="80" spans="1:8" s="3" customFormat="1" x14ac:dyDescent="0.45">
      <c r="A80" s="3" t="s">
        <v>89</v>
      </c>
      <c r="B80" s="3" t="s">
        <v>57</v>
      </c>
      <c r="C80" s="3">
        <v>153130</v>
      </c>
      <c r="D80" s="3">
        <v>153000</v>
      </c>
      <c r="G80" s="2"/>
      <c r="H80" s="2"/>
    </row>
    <row r="81" spans="1:8" s="3" customFormat="1" x14ac:dyDescent="0.45">
      <c r="A81" s="3" t="s">
        <v>90</v>
      </c>
      <c r="B81" s="3" t="s">
        <v>57</v>
      </c>
      <c r="C81" s="3">
        <v>153140</v>
      </c>
      <c r="D81" s="3">
        <v>153000</v>
      </c>
      <c r="G81" s="2"/>
      <c r="H81" s="2"/>
    </row>
    <row r="82" spans="1:8" s="3" customFormat="1" x14ac:dyDescent="0.45">
      <c r="A82" s="3" t="s">
        <v>91</v>
      </c>
      <c r="B82" s="3" t="s">
        <v>57</v>
      </c>
      <c r="C82" s="3">
        <v>153150</v>
      </c>
      <c r="D82" s="3">
        <v>153000</v>
      </c>
      <c r="G82" s="2"/>
      <c r="H82" s="2"/>
    </row>
    <row r="83" spans="1:8" s="3" customFormat="1" x14ac:dyDescent="0.45">
      <c r="A83" s="3" t="s">
        <v>92</v>
      </c>
      <c r="B83" s="3" t="s">
        <v>57</v>
      </c>
      <c r="C83" s="3">
        <v>153160</v>
      </c>
      <c r="D83" s="3">
        <v>153000</v>
      </c>
      <c r="G83" s="2"/>
      <c r="H83" s="2"/>
    </row>
    <row r="84" spans="1:8" s="3" customFormat="1" x14ac:dyDescent="0.45">
      <c r="A84" s="3" t="s">
        <v>93</v>
      </c>
      <c r="B84" s="3" t="s">
        <v>57</v>
      </c>
      <c r="C84" s="3">
        <v>153170</v>
      </c>
      <c r="D84" s="3">
        <v>153000</v>
      </c>
      <c r="G84" s="2"/>
      <c r="H84" s="2"/>
    </row>
    <row r="85" spans="1:8" s="3" customFormat="1" x14ac:dyDescent="0.45">
      <c r="A85" s="3" t="s">
        <v>94</v>
      </c>
      <c r="B85" s="3" t="s">
        <v>57</v>
      </c>
      <c r="C85" s="3">
        <v>153180</v>
      </c>
      <c r="D85" s="3">
        <v>153000</v>
      </c>
      <c r="G85" s="2"/>
      <c r="H85" s="2"/>
    </row>
    <row r="86" spans="1:8" s="3" customFormat="1" x14ac:dyDescent="0.45">
      <c r="A86" s="3" t="s">
        <v>95</v>
      </c>
      <c r="B86" s="3" t="s">
        <v>57</v>
      </c>
      <c r="C86" s="3">
        <v>153190</v>
      </c>
      <c r="D86" s="3">
        <v>153000</v>
      </c>
      <c r="G86" s="2"/>
      <c r="H86" s="2"/>
    </row>
    <row r="87" spans="1:8" s="3" customFormat="1" x14ac:dyDescent="0.45">
      <c r="A87" s="3" t="s">
        <v>96</v>
      </c>
      <c r="B87" s="3" t="s">
        <v>57</v>
      </c>
      <c r="C87" s="3">
        <v>153200</v>
      </c>
      <c r="D87" s="3">
        <v>153000</v>
      </c>
      <c r="G87" s="2"/>
      <c r="H87" s="2"/>
    </row>
    <row r="88" spans="1:8" s="3" customFormat="1" x14ac:dyDescent="0.45">
      <c r="A88" s="3" t="s">
        <v>97</v>
      </c>
      <c r="B88" s="3" t="s">
        <v>57</v>
      </c>
      <c r="C88" s="3">
        <v>153210</v>
      </c>
      <c r="D88" s="3">
        <v>153000</v>
      </c>
      <c r="G88" s="2"/>
      <c r="H88" s="2"/>
    </row>
    <row r="89" spans="1:8" s="3" customFormat="1" x14ac:dyDescent="0.45">
      <c r="A89" s="3" t="s">
        <v>98</v>
      </c>
      <c r="B89" s="3" t="s">
        <v>57</v>
      </c>
      <c r="C89" s="3">
        <v>153220</v>
      </c>
      <c r="D89" s="3">
        <v>153000</v>
      </c>
      <c r="G89" s="2"/>
      <c r="H89" s="2"/>
    </row>
    <row r="90" spans="1:8" s="3" customFormat="1" x14ac:dyDescent="0.45">
      <c r="A90" s="3" t="s">
        <v>99</v>
      </c>
      <c r="B90" s="3" t="s">
        <v>57</v>
      </c>
      <c r="C90" s="3">
        <v>153230</v>
      </c>
      <c r="D90" s="3">
        <v>153000</v>
      </c>
      <c r="G90" s="2"/>
      <c r="H90" s="2"/>
    </row>
    <row r="91" spans="1:8" x14ac:dyDescent="0.45">
      <c r="A91" s="2" t="str">
        <f>CONCATENATE(A67," - Acc Dep")</f>
        <v>Equipment - Acc Dep</v>
      </c>
      <c r="B91" s="2" t="s">
        <v>57</v>
      </c>
      <c r="C91" s="2">
        <f>C67+1</f>
        <v>153001</v>
      </c>
      <c r="D91" s="2" t="s">
        <v>1001</v>
      </c>
    </row>
    <row r="92" spans="1:8" s="3" customFormat="1" x14ac:dyDescent="0.45">
      <c r="A92" s="3" t="str">
        <f t="shared" ref="A92:A114" si="2">CONCATENATE(A68," - Acc Dep")</f>
        <v>Equipment - SM - Acc Dep</v>
      </c>
      <c r="B92" s="3" t="s">
        <v>57</v>
      </c>
      <c r="C92" s="3">
        <f t="shared" ref="C92:C114" si="3">C68+1</f>
        <v>153011</v>
      </c>
      <c r="D92" s="3">
        <f>C91</f>
        <v>153001</v>
      </c>
    </row>
    <row r="93" spans="1:8" s="3" customFormat="1" x14ac:dyDescent="0.45">
      <c r="A93" s="3" t="str">
        <f t="shared" si="2"/>
        <v>Equipment - MOR_SM_CUT - Acc Dep</v>
      </c>
      <c r="B93" s="3" t="s">
        <v>57</v>
      </c>
      <c r="C93" s="3">
        <f t="shared" si="3"/>
        <v>153021</v>
      </c>
      <c r="D93" s="3">
        <f>D92</f>
        <v>153001</v>
      </c>
    </row>
    <row r="94" spans="1:8" s="3" customFormat="1" x14ac:dyDescent="0.45">
      <c r="A94" s="3" t="str">
        <f t="shared" si="2"/>
        <v>Equipment - MOR_SM_OTH - Acc Dep</v>
      </c>
      <c r="B94" s="3" t="s">
        <v>57</v>
      </c>
      <c r="C94" s="3">
        <f t="shared" si="3"/>
        <v>153031</v>
      </c>
      <c r="D94" s="3">
        <f t="shared" ref="D94:D114" si="4">D93</f>
        <v>153001</v>
      </c>
    </row>
    <row r="95" spans="1:8" s="3" customFormat="1" x14ac:dyDescent="0.45">
      <c r="A95" s="3" t="str">
        <f t="shared" si="2"/>
        <v>Equipment - MOR_SM_TUB - Acc Dep</v>
      </c>
      <c r="B95" s="3" t="s">
        <v>57</v>
      </c>
      <c r="C95" s="3">
        <f t="shared" si="3"/>
        <v>153041</v>
      </c>
      <c r="D95" s="3">
        <f t="shared" si="4"/>
        <v>153001</v>
      </c>
    </row>
    <row r="96" spans="1:8" s="3" customFormat="1" x14ac:dyDescent="0.45">
      <c r="A96" s="3" t="str">
        <f t="shared" si="2"/>
        <v>Equipment - VEL_AS_ASY - Acc Dep</v>
      </c>
      <c r="B96" s="3" t="s">
        <v>57</v>
      </c>
      <c r="C96" s="3">
        <f t="shared" si="3"/>
        <v>153051</v>
      </c>
      <c r="D96" s="3">
        <f t="shared" si="4"/>
        <v>153001</v>
      </c>
    </row>
    <row r="97" spans="1:4" s="3" customFormat="1" x14ac:dyDescent="0.45">
      <c r="A97" s="3" t="str">
        <f t="shared" si="2"/>
        <v>Equipment - VEL_AL_ALU - Acc Dep</v>
      </c>
      <c r="B97" s="3" t="s">
        <v>57</v>
      </c>
      <c r="C97" s="3">
        <f t="shared" si="3"/>
        <v>153061</v>
      </c>
      <c r="D97" s="3">
        <f t="shared" si="4"/>
        <v>153001</v>
      </c>
    </row>
    <row r="98" spans="1:4" s="3" customFormat="1" x14ac:dyDescent="0.45">
      <c r="A98" s="3" t="str">
        <f t="shared" si="2"/>
        <v>Equipment - AL_AS - Acc Dep</v>
      </c>
      <c r="B98" s="3" t="s">
        <v>57</v>
      </c>
      <c r="C98" s="3">
        <f t="shared" si="3"/>
        <v>153071</v>
      </c>
      <c r="D98" s="3">
        <f t="shared" si="4"/>
        <v>153001</v>
      </c>
    </row>
    <row r="99" spans="1:4" s="3" customFormat="1" x14ac:dyDescent="0.45">
      <c r="A99" s="3" t="str">
        <f t="shared" si="2"/>
        <v>Equipment - MOR - Acc Dep</v>
      </c>
      <c r="B99" s="3" t="s">
        <v>57</v>
      </c>
      <c r="C99" s="3">
        <f t="shared" si="3"/>
        <v>153081</v>
      </c>
      <c r="D99" s="3">
        <f t="shared" si="4"/>
        <v>153001</v>
      </c>
    </row>
    <row r="100" spans="1:4" s="3" customFormat="1" x14ac:dyDescent="0.45">
      <c r="A100" s="3" t="str">
        <f t="shared" si="2"/>
        <v>Equipment - NBR - Acc Dep</v>
      </c>
      <c r="B100" s="3" t="s">
        <v>57</v>
      </c>
      <c r="C100" s="3">
        <f t="shared" si="3"/>
        <v>153091</v>
      </c>
      <c r="D100" s="3">
        <f t="shared" si="4"/>
        <v>153001</v>
      </c>
    </row>
    <row r="101" spans="1:4" s="3" customFormat="1" x14ac:dyDescent="0.45">
      <c r="A101" s="3" t="str">
        <f t="shared" si="2"/>
        <v>Equipment - VEL - Acc Dep</v>
      </c>
      <c r="B101" s="3" t="s">
        <v>57</v>
      </c>
      <c r="C101" s="3">
        <f t="shared" si="3"/>
        <v>153101</v>
      </c>
      <c r="D101" s="3">
        <f t="shared" si="4"/>
        <v>153001</v>
      </c>
    </row>
    <row r="102" spans="1:4" s="3" customFormat="1" x14ac:dyDescent="0.45">
      <c r="A102" s="3" t="str">
        <f t="shared" si="2"/>
        <v>Equipment - MORwh - Acc Dep</v>
      </c>
      <c r="B102" s="3" t="s">
        <v>57</v>
      </c>
      <c r="C102" s="3">
        <f t="shared" si="3"/>
        <v>153111</v>
      </c>
      <c r="D102" s="3">
        <f t="shared" si="4"/>
        <v>153001</v>
      </c>
    </row>
    <row r="103" spans="1:4" s="3" customFormat="1" x14ac:dyDescent="0.45">
      <c r="A103" s="3" t="str">
        <f t="shared" si="2"/>
        <v>Equipment - NBRwh - Acc Dep</v>
      </c>
      <c r="B103" s="3" t="s">
        <v>57</v>
      </c>
      <c r="C103" s="3">
        <f t="shared" si="3"/>
        <v>153121</v>
      </c>
      <c r="D103" s="3">
        <f t="shared" si="4"/>
        <v>153001</v>
      </c>
    </row>
    <row r="104" spans="1:4" s="3" customFormat="1" x14ac:dyDescent="0.45">
      <c r="A104" s="3" t="str">
        <f t="shared" si="2"/>
        <v>Equipment - VELwh - Acc Dep</v>
      </c>
      <c r="B104" s="3" t="s">
        <v>57</v>
      </c>
      <c r="C104" s="3">
        <f t="shared" si="3"/>
        <v>153131</v>
      </c>
      <c r="D104" s="3">
        <f t="shared" si="4"/>
        <v>153001</v>
      </c>
    </row>
    <row r="105" spans="1:4" s="3" customFormat="1" x14ac:dyDescent="0.45">
      <c r="A105" s="3" t="str">
        <f t="shared" si="2"/>
        <v>Equipment - MORoffice - Acc Dep</v>
      </c>
      <c r="B105" s="3" t="s">
        <v>57</v>
      </c>
      <c r="C105" s="3">
        <f t="shared" si="3"/>
        <v>153141</v>
      </c>
      <c r="D105" s="3">
        <f t="shared" si="4"/>
        <v>153001</v>
      </c>
    </row>
    <row r="106" spans="1:4" s="3" customFormat="1" x14ac:dyDescent="0.45">
      <c r="A106" s="3" t="str">
        <f t="shared" si="2"/>
        <v>Equipment - NBRoffice - Acc Dep</v>
      </c>
      <c r="B106" s="3" t="s">
        <v>57</v>
      </c>
      <c r="C106" s="3">
        <f t="shared" si="3"/>
        <v>153151</v>
      </c>
      <c r="D106" s="3">
        <f t="shared" si="4"/>
        <v>153001</v>
      </c>
    </row>
    <row r="107" spans="1:4" s="3" customFormat="1" x14ac:dyDescent="0.45">
      <c r="A107" s="3" t="str">
        <f t="shared" si="2"/>
        <v>Equipment - VELoffice - Acc Dep</v>
      </c>
      <c r="B107" s="3" t="s">
        <v>57</v>
      </c>
      <c r="C107" s="3">
        <f t="shared" si="3"/>
        <v>153161</v>
      </c>
      <c r="D107" s="3">
        <f t="shared" si="4"/>
        <v>153001</v>
      </c>
    </row>
    <row r="108" spans="1:4" s="3" customFormat="1" x14ac:dyDescent="0.45">
      <c r="A108" s="3" t="str">
        <f t="shared" si="2"/>
        <v>Equipment - Warehouse - Acc Dep</v>
      </c>
      <c r="B108" s="3" t="s">
        <v>57</v>
      </c>
      <c r="C108" s="3">
        <f t="shared" si="3"/>
        <v>153171</v>
      </c>
      <c r="D108" s="3">
        <f t="shared" si="4"/>
        <v>153001</v>
      </c>
    </row>
    <row r="109" spans="1:4" s="3" customFormat="1" x14ac:dyDescent="0.45">
      <c r="A109" s="3" t="str">
        <f t="shared" si="2"/>
        <v>Equipment - Sales - Acc Dep</v>
      </c>
      <c r="B109" s="3" t="s">
        <v>57</v>
      </c>
      <c r="C109" s="3">
        <f t="shared" si="3"/>
        <v>153181</v>
      </c>
      <c r="D109" s="3">
        <f t="shared" si="4"/>
        <v>153001</v>
      </c>
    </row>
    <row r="110" spans="1:4" s="3" customFormat="1" x14ac:dyDescent="0.45">
      <c r="A110" s="3" t="str">
        <f>CONCATENATE(A86," - Acc Dep")</f>
        <v>Equipment - Operations - Acc Dep</v>
      </c>
      <c r="B110" s="3" t="s">
        <v>57</v>
      </c>
      <c r="C110" s="3">
        <f t="shared" si="3"/>
        <v>153191</v>
      </c>
      <c r="D110" s="3">
        <f t="shared" si="4"/>
        <v>153001</v>
      </c>
    </row>
    <row r="111" spans="1:4" s="3" customFormat="1" x14ac:dyDescent="0.45">
      <c r="A111" s="3" t="str">
        <f t="shared" si="2"/>
        <v>Equipment - Engineering - Acc Dep</v>
      </c>
      <c r="B111" s="3" t="s">
        <v>57</v>
      </c>
      <c r="C111" s="3">
        <f t="shared" si="3"/>
        <v>153201</v>
      </c>
      <c r="D111" s="3">
        <f t="shared" si="4"/>
        <v>153001</v>
      </c>
    </row>
    <row r="112" spans="1:4" s="3" customFormat="1" x14ac:dyDescent="0.45">
      <c r="A112" s="3" t="str">
        <f t="shared" si="2"/>
        <v>Equipment - Quality - Acc Dep</v>
      </c>
      <c r="B112" s="3" t="s">
        <v>57</v>
      </c>
      <c r="C112" s="3">
        <f t="shared" si="3"/>
        <v>153211</v>
      </c>
      <c r="D112" s="3">
        <f t="shared" si="4"/>
        <v>153001</v>
      </c>
    </row>
    <row r="113" spans="1:8" s="3" customFormat="1" x14ac:dyDescent="0.45">
      <c r="A113" s="3" t="str">
        <f t="shared" si="2"/>
        <v>Equipment - IT - Acc Dep</v>
      </c>
      <c r="B113" s="3" t="s">
        <v>57</v>
      </c>
      <c r="C113" s="3">
        <f t="shared" si="3"/>
        <v>153221</v>
      </c>
      <c r="D113" s="3">
        <f t="shared" si="4"/>
        <v>153001</v>
      </c>
    </row>
    <row r="114" spans="1:8" s="3" customFormat="1" x14ac:dyDescent="0.45">
      <c r="A114" s="3" t="str">
        <f t="shared" si="2"/>
        <v>Equipment - RandD - Acc Dep</v>
      </c>
      <c r="B114" s="3" t="s">
        <v>57</v>
      </c>
      <c r="C114" s="3">
        <f t="shared" si="3"/>
        <v>153231</v>
      </c>
      <c r="D114" s="3">
        <f t="shared" si="4"/>
        <v>153001</v>
      </c>
    </row>
    <row r="115" spans="1:8" x14ac:dyDescent="0.45">
      <c r="A115" s="2" t="s">
        <v>100</v>
      </c>
      <c r="B115" s="2" t="s">
        <v>57</v>
      </c>
      <c r="C115" s="2">
        <v>154000</v>
      </c>
      <c r="D115" s="2" t="s">
        <v>1001</v>
      </c>
    </row>
    <row r="116" spans="1:8" s="3" customFormat="1" x14ac:dyDescent="0.45">
      <c r="A116" s="3" t="s">
        <v>101</v>
      </c>
      <c r="B116" s="3" t="s">
        <v>57</v>
      </c>
      <c r="C116" s="3">
        <v>154010</v>
      </c>
      <c r="D116" s="3">
        <v>154000</v>
      </c>
      <c r="G116" s="2"/>
      <c r="H116" s="2"/>
    </row>
    <row r="117" spans="1:8" s="3" customFormat="1" x14ac:dyDescent="0.45">
      <c r="A117" s="3" t="s">
        <v>102</v>
      </c>
      <c r="B117" s="3" t="s">
        <v>57</v>
      </c>
      <c r="C117" s="3">
        <v>154020</v>
      </c>
      <c r="D117" s="3">
        <v>154000</v>
      </c>
      <c r="G117" s="2"/>
      <c r="H117" s="2"/>
    </row>
    <row r="118" spans="1:8" s="3" customFormat="1" x14ac:dyDescent="0.45">
      <c r="A118" s="3" t="s">
        <v>103</v>
      </c>
      <c r="B118" s="3" t="s">
        <v>57</v>
      </c>
      <c r="C118" s="3">
        <v>154030</v>
      </c>
      <c r="D118" s="3">
        <v>154000</v>
      </c>
      <c r="G118" s="2"/>
      <c r="H118" s="2"/>
    </row>
    <row r="119" spans="1:8" s="3" customFormat="1" x14ac:dyDescent="0.45">
      <c r="A119" s="3" t="s">
        <v>104</v>
      </c>
      <c r="B119" s="3" t="s">
        <v>57</v>
      </c>
      <c r="C119" s="3">
        <v>154040</v>
      </c>
      <c r="D119" s="3">
        <v>154000</v>
      </c>
      <c r="G119" s="2"/>
      <c r="H119" s="2"/>
    </row>
    <row r="120" spans="1:8" s="3" customFormat="1" x14ac:dyDescent="0.45">
      <c r="A120" s="3" t="s">
        <v>105</v>
      </c>
      <c r="B120" s="3" t="s">
        <v>57</v>
      </c>
      <c r="C120" s="3">
        <v>154050</v>
      </c>
      <c r="D120" s="3">
        <v>154000</v>
      </c>
      <c r="G120" s="2"/>
      <c r="H120" s="2"/>
    </row>
    <row r="121" spans="1:8" s="3" customFormat="1" x14ac:dyDescent="0.45">
      <c r="A121" s="3" t="s">
        <v>106</v>
      </c>
      <c r="B121" s="3" t="s">
        <v>57</v>
      </c>
      <c r="C121" s="3">
        <v>154060</v>
      </c>
      <c r="D121" s="3">
        <v>154000</v>
      </c>
      <c r="G121" s="2"/>
      <c r="H121" s="2"/>
    </row>
    <row r="122" spans="1:8" s="3" customFormat="1" x14ac:dyDescent="0.45">
      <c r="A122" s="3" t="s">
        <v>107</v>
      </c>
      <c r="B122" s="3" t="s">
        <v>57</v>
      </c>
      <c r="C122" s="3">
        <v>154070</v>
      </c>
      <c r="D122" s="3">
        <v>154000</v>
      </c>
      <c r="G122" s="2"/>
      <c r="H122" s="2"/>
    </row>
    <row r="123" spans="1:8" x14ac:dyDescent="0.45">
      <c r="A123" s="2" t="str">
        <f>CONCATENATE(A115," - Acc Dep")</f>
        <v>Manufacturing Tooling - Acc Dep</v>
      </c>
      <c r="B123" s="2" t="s">
        <v>57</v>
      </c>
      <c r="C123" s="2">
        <f>C115+1</f>
        <v>154001</v>
      </c>
      <c r="D123" s="2" t="s">
        <v>1001</v>
      </c>
    </row>
    <row r="124" spans="1:8" s="3" customFormat="1" x14ac:dyDescent="0.45">
      <c r="A124" s="3" t="str">
        <f t="shared" ref="A124:A129" si="5">CONCATENATE(A116," - Acc Dep")</f>
        <v>Manufacturing Tooling - SM - Acc Dep</v>
      </c>
      <c r="B124" s="3" t="s">
        <v>57</v>
      </c>
      <c r="C124" s="3">
        <f t="shared" ref="C124:C130" si="6">C116+1</f>
        <v>154011</v>
      </c>
      <c r="D124" s="3">
        <f>C123</f>
        <v>154001</v>
      </c>
    </row>
    <row r="125" spans="1:8" s="3" customFormat="1" x14ac:dyDescent="0.45">
      <c r="A125" s="3" t="str">
        <f t="shared" si="5"/>
        <v>Manufacturing Tooling - MOR_SM_CUT - Acc Dep</v>
      </c>
      <c r="B125" s="3" t="s">
        <v>57</v>
      </c>
      <c r="C125" s="3">
        <f t="shared" si="6"/>
        <v>154021</v>
      </c>
      <c r="D125" s="3">
        <f>D124</f>
        <v>154001</v>
      </c>
    </row>
    <row r="126" spans="1:8" s="3" customFormat="1" x14ac:dyDescent="0.45">
      <c r="A126" s="3" t="str">
        <f t="shared" si="5"/>
        <v>Manufacturing Tooling - MOR_SM_OTH - Acc Dep</v>
      </c>
      <c r="B126" s="3" t="s">
        <v>57</v>
      </c>
      <c r="C126" s="3">
        <f t="shared" si="6"/>
        <v>154031</v>
      </c>
      <c r="D126" s="3">
        <f t="shared" ref="D126:D130" si="7">D125</f>
        <v>154001</v>
      </c>
    </row>
    <row r="127" spans="1:8" s="3" customFormat="1" x14ac:dyDescent="0.45">
      <c r="A127" s="3" t="str">
        <f t="shared" si="5"/>
        <v>Manufacturing Tooling - MOR_SM_TUB - Acc Dep</v>
      </c>
      <c r="B127" s="3" t="s">
        <v>57</v>
      </c>
      <c r="C127" s="3">
        <f t="shared" si="6"/>
        <v>154041</v>
      </c>
      <c r="D127" s="3">
        <f t="shared" si="7"/>
        <v>154001</v>
      </c>
    </row>
    <row r="128" spans="1:8" s="3" customFormat="1" x14ac:dyDescent="0.45">
      <c r="A128" s="3" t="str">
        <f t="shared" si="5"/>
        <v>Manufacturing Tooling - VEL_AS_ASY - Acc Dep</v>
      </c>
      <c r="B128" s="3" t="s">
        <v>57</v>
      </c>
      <c r="C128" s="3">
        <f t="shared" si="6"/>
        <v>154051</v>
      </c>
      <c r="D128" s="3">
        <f t="shared" si="7"/>
        <v>154001</v>
      </c>
    </row>
    <row r="129" spans="1:8" s="3" customFormat="1" x14ac:dyDescent="0.45">
      <c r="A129" s="3" t="str">
        <f t="shared" si="5"/>
        <v>Manufacturing Tooling - VEL_AL_ALU - Acc Dep</v>
      </c>
      <c r="B129" s="3" t="s">
        <v>57</v>
      </c>
      <c r="C129" s="3">
        <f t="shared" si="6"/>
        <v>154061</v>
      </c>
      <c r="D129" s="3">
        <f t="shared" si="7"/>
        <v>154001</v>
      </c>
    </row>
    <row r="130" spans="1:8" s="3" customFormat="1" x14ac:dyDescent="0.45">
      <c r="A130" s="3" t="str">
        <f>CONCATENATE(A122," - Acc Dep")</f>
        <v>Manufacturing Tooling - AL_AS - Acc Dep</v>
      </c>
      <c r="B130" s="3" t="s">
        <v>57</v>
      </c>
      <c r="C130" s="3">
        <f t="shared" si="6"/>
        <v>154071</v>
      </c>
      <c r="D130" s="3">
        <f t="shared" si="7"/>
        <v>154001</v>
      </c>
    </row>
    <row r="131" spans="1:8" x14ac:dyDescent="0.45">
      <c r="A131" s="2" t="s">
        <v>108</v>
      </c>
      <c r="B131" s="2" t="s">
        <v>57</v>
      </c>
      <c r="C131" s="2">
        <v>155000</v>
      </c>
      <c r="D131" s="2" t="s">
        <v>1001</v>
      </c>
    </row>
    <row r="132" spans="1:8" s="3" customFormat="1" x14ac:dyDescent="0.45">
      <c r="A132" s="3" t="s">
        <v>109</v>
      </c>
      <c r="B132" s="3" t="s">
        <v>57</v>
      </c>
      <c r="C132" s="3">
        <v>155010</v>
      </c>
      <c r="D132" s="3">
        <v>155000</v>
      </c>
      <c r="G132" s="2"/>
      <c r="H132" s="2"/>
    </row>
    <row r="133" spans="1:8" x14ac:dyDescent="0.45">
      <c r="A133" s="2" t="str">
        <f>CONCATENATE(A131," - Acc Dep")</f>
        <v>Computers and Software - Acc Dep</v>
      </c>
      <c r="B133" s="2" t="s">
        <v>57</v>
      </c>
      <c r="C133" s="2">
        <f>C131+1</f>
        <v>155001</v>
      </c>
      <c r="D133" s="2" t="s">
        <v>1001</v>
      </c>
    </row>
    <row r="134" spans="1:8" s="3" customFormat="1" x14ac:dyDescent="0.45">
      <c r="A134" s="3" t="str">
        <f>CONCATENATE(A132," - Acc Dep")</f>
        <v>Computers and Software - IT - Acc Dep</v>
      </c>
      <c r="B134" s="3" t="s">
        <v>57</v>
      </c>
      <c r="C134" s="3">
        <f>C132+1</f>
        <v>155011</v>
      </c>
      <c r="D134" s="3">
        <f>C133</f>
        <v>155001</v>
      </c>
      <c r="G134" s="2"/>
      <c r="H134" s="2"/>
    </row>
    <row r="135" spans="1:8" x14ac:dyDescent="0.45">
      <c r="A135" s="2" t="s">
        <v>110</v>
      </c>
      <c r="B135" s="2" t="s">
        <v>57</v>
      </c>
      <c r="C135" s="2">
        <v>156000</v>
      </c>
      <c r="D135" s="2" t="s">
        <v>1001</v>
      </c>
    </row>
    <row r="136" spans="1:8" s="3" customFormat="1" x14ac:dyDescent="0.45">
      <c r="A136" s="3" t="s">
        <v>111</v>
      </c>
      <c r="B136" s="3" t="s">
        <v>57</v>
      </c>
      <c r="C136" s="3">
        <v>156010</v>
      </c>
      <c r="D136" s="3">
        <v>156000</v>
      </c>
      <c r="G136" s="2"/>
      <c r="H136" s="2"/>
    </row>
    <row r="137" spans="1:8" s="3" customFormat="1" x14ac:dyDescent="0.45">
      <c r="A137" s="3" t="s">
        <v>112</v>
      </c>
      <c r="B137" s="3" t="s">
        <v>57</v>
      </c>
      <c r="C137" s="3">
        <v>156020</v>
      </c>
      <c r="D137" s="3">
        <v>156000</v>
      </c>
      <c r="G137" s="2"/>
      <c r="H137" s="2"/>
    </row>
    <row r="138" spans="1:8" s="3" customFormat="1" x14ac:dyDescent="0.45">
      <c r="A138" s="3" t="s">
        <v>113</v>
      </c>
      <c r="B138" s="3" t="s">
        <v>57</v>
      </c>
      <c r="C138" s="3">
        <v>156030</v>
      </c>
      <c r="D138" s="3">
        <v>156000</v>
      </c>
      <c r="G138" s="2"/>
      <c r="H138" s="2"/>
    </row>
    <row r="139" spans="1:8" s="3" customFormat="1" x14ac:dyDescent="0.45">
      <c r="A139" s="3" t="s">
        <v>114</v>
      </c>
      <c r="B139" s="3" t="s">
        <v>57</v>
      </c>
      <c r="C139" s="3">
        <v>156040</v>
      </c>
      <c r="D139" s="3">
        <v>156000</v>
      </c>
      <c r="G139" s="2"/>
      <c r="H139" s="2"/>
    </row>
    <row r="140" spans="1:8" s="3" customFormat="1" x14ac:dyDescent="0.45">
      <c r="A140" s="3" t="s">
        <v>115</v>
      </c>
      <c r="B140" s="3" t="s">
        <v>57</v>
      </c>
      <c r="C140" s="3">
        <v>156050</v>
      </c>
      <c r="D140" s="3">
        <v>156000</v>
      </c>
      <c r="G140" s="2"/>
      <c r="H140" s="2"/>
    </row>
    <row r="141" spans="1:8" s="3" customFormat="1" x14ac:dyDescent="0.45">
      <c r="A141" s="3" t="s">
        <v>116</v>
      </c>
      <c r="B141" s="3" t="s">
        <v>57</v>
      </c>
      <c r="C141" s="3">
        <v>156060</v>
      </c>
      <c r="D141" s="3">
        <v>156000</v>
      </c>
      <c r="G141" s="2"/>
      <c r="H141" s="2"/>
    </row>
    <row r="142" spans="1:8" s="3" customFormat="1" x14ac:dyDescent="0.45">
      <c r="A142" s="3" t="s">
        <v>117</v>
      </c>
      <c r="B142" s="3" t="s">
        <v>57</v>
      </c>
      <c r="C142" s="3">
        <v>156070</v>
      </c>
      <c r="D142" s="3">
        <v>156000</v>
      </c>
      <c r="G142" s="2"/>
      <c r="H142" s="2"/>
    </row>
    <row r="143" spans="1:8" x14ac:dyDescent="0.45">
      <c r="A143" s="2" t="str">
        <f>CONCATENATE(A135," - Acc Dep")</f>
        <v>Furniture and Fixtures - Acc Dep</v>
      </c>
      <c r="B143" s="2" t="s">
        <v>57</v>
      </c>
      <c r="C143" s="2">
        <f>C135+1</f>
        <v>156001</v>
      </c>
      <c r="D143" s="2" t="s">
        <v>1001</v>
      </c>
    </row>
    <row r="144" spans="1:8" s="3" customFormat="1" x14ac:dyDescent="0.45">
      <c r="A144" s="3" t="str">
        <f t="shared" ref="A144:A150" si="8">CONCATENATE(A136," - Acc Dep")</f>
        <v>Furniture and Fixtures - MOR - Acc Dep</v>
      </c>
      <c r="B144" s="3" t="s">
        <v>57</v>
      </c>
      <c r="C144" s="3">
        <f>C136+1</f>
        <v>156011</v>
      </c>
      <c r="D144" s="3">
        <f>C143</f>
        <v>156001</v>
      </c>
      <c r="G144" s="2"/>
      <c r="H144" s="2"/>
    </row>
    <row r="145" spans="1:8" s="3" customFormat="1" x14ac:dyDescent="0.45">
      <c r="A145" s="3" t="str">
        <f t="shared" si="8"/>
        <v>Furniture and Fixtures - NBR - Acc Dep</v>
      </c>
      <c r="B145" s="3" t="s">
        <v>57</v>
      </c>
      <c r="C145" s="3">
        <f t="shared" ref="C145:C150" si="9">C137+1</f>
        <v>156021</v>
      </c>
      <c r="D145" s="3">
        <f>D144</f>
        <v>156001</v>
      </c>
      <c r="G145" s="2"/>
      <c r="H145" s="2"/>
    </row>
    <row r="146" spans="1:8" s="3" customFormat="1" x14ac:dyDescent="0.45">
      <c r="A146" s="3" t="str">
        <f t="shared" si="8"/>
        <v>Furniture and Fixtures - VEL - Acc Dep</v>
      </c>
      <c r="B146" s="3" t="s">
        <v>57</v>
      </c>
      <c r="C146" s="3">
        <f t="shared" si="9"/>
        <v>156031</v>
      </c>
      <c r="D146" s="3">
        <f t="shared" ref="D146:D150" si="10">D145</f>
        <v>156001</v>
      </c>
      <c r="G146" s="2"/>
      <c r="H146" s="2"/>
    </row>
    <row r="147" spans="1:8" s="3" customFormat="1" x14ac:dyDescent="0.45">
      <c r="A147" s="3" t="str">
        <f t="shared" si="8"/>
        <v>Furniture and Fixtures - MORoffice - Acc Dep</v>
      </c>
      <c r="B147" s="3" t="s">
        <v>57</v>
      </c>
      <c r="C147" s="3">
        <f t="shared" si="9"/>
        <v>156041</v>
      </c>
      <c r="D147" s="3">
        <f t="shared" si="10"/>
        <v>156001</v>
      </c>
      <c r="G147" s="2"/>
      <c r="H147" s="2"/>
    </row>
    <row r="148" spans="1:8" s="3" customFormat="1" x14ac:dyDescent="0.45">
      <c r="A148" s="3" t="str">
        <f t="shared" si="8"/>
        <v>Furniture and Fixtures - NBRoffice - Acc Dep</v>
      </c>
      <c r="B148" s="3" t="s">
        <v>57</v>
      </c>
      <c r="C148" s="3">
        <f t="shared" si="9"/>
        <v>156051</v>
      </c>
      <c r="D148" s="3">
        <f t="shared" si="10"/>
        <v>156001</v>
      </c>
      <c r="G148" s="2"/>
      <c r="H148" s="2"/>
    </row>
    <row r="149" spans="1:8" s="3" customFormat="1" x14ac:dyDescent="0.45">
      <c r="A149" s="3" t="str">
        <f t="shared" si="8"/>
        <v>Furniture and Fixtures - VELoffice - Acc Dep</v>
      </c>
      <c r="B149" s="3" t="s">
        <v>57</v>
      </c>
      <c r="C149" s="3">
        <f t="shared" si="9"/>
        <v>156061</v>
      </c>
      <c r="D149" s="3">
        <f t="shared" si="10"/>
        <v>156001</v>
      </c>
      <c r="G149" s="2"/>
      <c r="H149" s="2"/>
    </row>
    <row r="150" spans="1:8" s="3" customFormat="1" x14ac:dyDescent="0.45">
      <c r="A150" s="3" t="str">
        <f t="shared" si="8"/>
        <v>Furniture and Fixtures - RCPsga - Acc Dep</v>
      </c>
      <c r="B150" s="3" t="s">
        <v>57</v>
      </c>
      <c r="C150" s="3">
        <f t="shared" si="9"/>
        <v>156071</v>
      </c>
      <c r="D150" s="3">
        <f t="shared" si="10"/>
        <v>156001</v>
      </c>
      <c r="G150" s="2"/>
      <c r="H150" s="2"/>
    </row>
    <row r="151" spans="1:8" x14ac:dyDescent="0.45">
      <c r="A151" s="2" t="s">
        <v>121</v>
      </c>
      <c r="B151" s="2" t="s">
        <v>57</v>
      </c>
      <c r="C151" s="2">
        <v>151800</v>
      </c>
      <c r="D151" s="2" t="s">
        <v>1001</v>
      </c>
    </row>
    <row r="152" spans="1:8" x14ac:dyDescent="0.45">
      <c r="A152" s="2" t="s">
        <v>126</v>
      </c>
      <c r="B152" s="2" t="s">
        <v>57</v>
      </c>
      <c r="C152" s="2">
        <v>169000</v>
      </c>
      <c r="D152" s="2" t="s">
        <v>1001</v>
      </c>
    </row>
    <row r="153" spans="1:8" x14ac:dyDescent="0.45">
      <c r="A153" s="2" t="s">
        <v>127</v>
      </c>
      <c r="B153" s="2" t="s">
        <v>57</v>
      </c>
      <c r="C153" s="2">
        <v>173000</v>
      </c>
      <c r="D153" s="2" t="s">
        <v>1001</v>
      </c>
    </row>
    <row r="154" spans="1:8" x14ac:dyDescent="0.45">
      <c r="A154" s="2" t="s">
        <v>128</v>
      </c>
      <c r="B154" s="2" t="s">
        <v>57</v>
      </c>
      <c r="C154" s="2">
        <v>173500</v>
      </c>
      <c r="D154" s="2" t="s">
        <v>1001</v>
      </c>
    </row>
    <row r="155" spans="1:8" x14ac:dyDescent="0.45">
      <c r="A155" s="2" t="s">
        <v>131</v>
      </c>
      <c r="B155" s="2" t="s">
        <v>130</v>
      </c>
      <c r="C155" s="2">
        <v>180500</v>
      </c>
      <c r="D155" s="2" t="s">
        <v>1001</v>
      </c>
    </row>
    <row r="156" spans="1:8" x14ac:dyDescent="0.45">
      <c r="A156" s="2" t="s">
        <v>132</v>
      </c>
      <c r="B156" s="2" t="s">
        <v>130</v>
      </c>
      <c r="C156" s="2">
        <v>181000</v>
      </c>
      <c r="D156" s="2" t="s">
        <v>1001</v>
      </c>
    </row>
    <row r="157" spans="1:8" x14ac:dyDescent="0.45">
      <c r="A157" s="2" t="s">
        <v>133</v>
      </c>
      <c r="B157" s="2" t="s">
        <v>130</v>
      </c>
      <c r="C157" s="2">
        <v>181100</v>
      </c>
      <c r="D157" s="2" t="s">
        <v>1001</v>
      </c>
    </row>
    <row r="158" spans="1:8" x14ac:dyDescent="0.45">
      <c r="A158" s="2" t="s">
        <v>135</v>
      </c>
      <c r="B158" s="2" t="s">
        <v>20</v>
      </c>
      <c r="C158" s="2">
        <v>190000</v>
      </c>
      <c r="D158" s="2" t="s">
        <v>1001</v>
      </c>
    </row>
    <row r="159" spans="1:8" x14ac:dyDescent="0.45">
      <c r="A159" s="2" t="s">
        <v>136</v>
      </c>
      <c r="B159" s="2" t="s">
        <v>57</v>
      </c>
      <c r="C159" s="2">
        <v>192000</v>
      </c>
      <c r="D159" s="2" t="s">
        <v>1001</v>
      </c>
    </row>
    <row r="160" spans="1:8" x14ac:dyDescent="0.45">
      <c r="A160" s="2" t="s">
        <v>137</v>
      </c>
      <c r="B160" s="2" t="s">
        <v>57</v>
      </c>
      <c r="C160" s="2">
        <v>199000</v>
      </c>
      <c r="D160" s="2" t="s">
        <v>1001</v>
      </c>
    </row>
    <row r="161" spans="1:5" x14ac:dyDescent="0.45">
      <c r="A161" s="2" t="s">
        <v>138</v>
      </c>
      <c r="B161" s="2" t="s">
        <v>139</v>
      </c>
      <c r="C161" s="2">
        <v>211000</v>
      </c>
      <c r="D161" s="2" t="s">
        <v>1001</v>
      </c>
      <c r="E161" s="2">
        <v>1</v>
      </c>
    </row>
    <row r="162" spans="1:5" x14ac:dyDescent="0.45">
      <c r="A162" s="2" t="s">
        <v>140</v>
      </c>
      <c r="B162" s="2" t="s">
        <v>141</v>
      </c>
      <c r="C162" s="2">
        <v>200030</v>
      </c>
      <c r="D162" s="2" t="s">
        <v>1001</v>
      </c>
    </row>
    <row r="163" spans="1:5" x14ac:dyDescent="0.45">
      <c r="A163" s="2" t="s">
        <v>142</v>
      </c>
      <c r="B163" s="2" t="s">
        <v>141</v>
      </c>
      <c r="C163" s="2">
        <v>200050</v>
      </c>
      <c r="D163" s="2" t="s">
        <v>1001</v>
      </c>
    </row>
    <row r="164" spans="1:5" x14ac:dyDescent="0.45">
      <c r="A164" s="2" t="s">
        <v>143</v>
      </c>
      <c r="B164" s="2" t="s">
        <v>141</v>
      </c>
      <c r="C164" s="2">
        <v>220000</v>
      </c>
      <c r="D164" s="2" t="s">
        <v>1001</v>
      </c>
    </row>
    <row r="165" spans="1:5" x14ac:dyDescent="0.45">
      <c r="A165" s="2" t="s">
        <v>144</v>
      </c>
      <c r="B165" s="2" t="s">
        <v>141</v>
      </c>
      <c r="C165" s="2">
        <v>230000</v>
      </c>
      <c r="D165" s="2" t="s">
        <v>1001</v>
      </c>
    </row>
    <row r="166" spans="1:5" x14ac:dyDescent="0.45">
      <c r="A166" s="2" t="s">
        <v>145</v>
      </c>
      <c r="B166" s="2" t="s">
        <v>141</v>
      </c>
      <c r="C166" s="2">
        <v>230010</v>
      </c>
      <c r="D166" s="2" t="s">
        <v>1001</v>
      </c>
    </row>
    <row r="167" spans="1:5" x14ac:dyDescent="0.45">
      <c r="A167" s="2" t="s">
        <v>146</v>
      </c>
      <c r="B167" s="2" t="s">
        <v>141</v>
      </c>
      <c r="C167" s="2">
        <v>230020</v>
      </c>
      <c r="D167" s="2" t="s">
        <v>1001</v>
      </c>
    </row>
    <row r="168" spans="1:5" x14ac:dyDescent="0.45">
      <c r="A168" s="2" t="s">
        <v>147</v>
      </c>
      <c r="B168" s="2" t="s">
        <v>141</v>
      </c>
      <c r="C168" s="2">
        <v>230040</v>
      </c>
      <c r="D168" s="2" t="s">
        <v>1001</v>
      </c>
    </row>
    <row r="169" spans="1:5" x14ac:dyDescent="0.45">
      <c r="A169" s="2" t="s">
        <v>148</v>
      </c>
      <c r="B169" s="2" t="s">
        <v>141</v>
      </c>
      <c r="C169" s="2">
        <v>230050</v>
      </c>
      <c r="D169" s="2" t="s">
        <v>1001</v>
      </c>
    </row>
    <row r="170" spans="1:5" x14ac:dyDescent="0.45">
      <c r="A170" s="2" t="s">
        <v>149</v>
      </c>
      <c r="B170" s="2" t="s">
        <v>141</v>
      </c>
      <c r="C170" s="2">
        <v>230100</v>
      </c>
      <c r="D170" s="2" t="s">
        <v>1001</v>
      </c>
    </row>
    <row r="171" spans="1:5" x14ac:dyDescent="0.45">
      <c r="A171" s="2" t="s">
        <v>150</v>
      </c>
      <c r="B171" s="2" t="s">
        <v>141</v>
      </c>
      <c r="C171" s="2">
        <v>230110</v>
      </c>
      <c r="D171" s="2" t="s">
        <v>1001</v>
      </c>
    </row>
    <row r="172" spans="1:5" x14ac:dyDescent="0.45">
      <c r="A172" s="2" t="s">
        <v>151</v>
      </c>
      <c r="B172" s="2" t="s">
        <v>141</v>
      </c>
      <c r="C172" s="2">
        <v>230150</v>
      </c>
      <c r="D172" s="2" t="s">
        <v>1001</v>
      </c>
    </row>
    <row r="173" spans="1:5" x14ac:dyDescent="0.45">
      <c r="A173" s="2" t="s">
        <v>152</v>
      </c>
      <c r="B173" s="2" t="s">
        <v>141</v>
      </c>
      <c r="C173" s="2">
        <v>230160</v>
      </c>
      <c r="D173" s="2" t="s">
        <v>1001</v>
      </c>
    </row>
    <row r="174" spans="1:5" x14ac:dyDescent="0.45">
      <c r="A174" s="2" t="s">
        <v>153</v>
      </c>
      <c r="B174" s="2" t="s">
        <v>141</v>
      </c>
      <c r="C174" s="2">
        <v>230200</v>
      </c>
      <c r="D174" s="2" t="s">
        <v>1001</v>
      </c>
    </row>
    <row r="175" spans="1:5" x14ac:dyDescent="0.45">
      <c r="A175" s="2" t="s">
        <v>154</v>
      </c>
      <c r="B175" s="2" t="s">
        <v>141</v>
      </c>
      <c r="C175" s="2">
        <v>230250</v>
      </c>
      <c r="D175" s="2" t="s">
        <v>1001</v>
      </c>
    </row>
    <row r="176" spans="1:5" x14ac:dyDescent="0.45">
      <c r="A176" s="2" t="s">
        <v>155</v>
      </c>
      <c r="B176" s="2" t="s">
        <v>141</v>
      </c>
      <c r="C176" s="2">
        <v>230300</v>
      </c>
      <c r="D176" s="2" t="s">
        <v>1001</v>
      </c>
    </row>
    <row r="177" spans="1:4" x14ac:dyDescent="0.45">
      <c r="A177" s="2" t="s">
        <v>156</v>
      </c>
      <c r="B177" s="2" t="s">
        <v>141</v>
      </c>
      <c r="C177" s="2">
        <v>231000</v>
      </c>
      <c r="D177" s="2" t="s">
        <v>1001</v>
      </c>
    </row>
    <row r="178" spans="1:4" x14ac:dyDescent="0.45">
      <c r="A178" s="2" t="s">
        <v>157</v>
      </c>
      <c r="B178" s="2" t="s">
        <v>141</v>
      </c>
      <c r="C178" s="2">
        <v>232000</v>
      </c>
      <c r="D178" s="2" t="s">
        <v>1001</v>
      </c>
    </row>
    <row r="179" spans="1:4" x14ac:dyDescent="0.45">
      <c r="A179" s="2" t="s">
        <v>158</v>
      </c>
      <c r="B179" s="2" t="s">
        <v>141</v>
      </c>
      <c r="C179" s="2">
        <v>232500</v>
      </c>
      <c r="D179" s="2" t="s">
        <v>1001</v>
      </c>
    </row>
    <row r="180" spans="1:4" x14ac:dyDescent="0.45">
      <c r="A180" s="2" t="s">
        <v>159</v>
      </c>
      <c r="B180" s="2" t="s">
        <v>141</v>
      </c>
      <c r="C180" s="2">
        <v>233000</v>
      </c>
      <c r="D180" s="2" t="s">
        <v>1001</v>
      </c>
    </row>
    <row r="181" spans="1:4" x14ac:dyDescent="0.45">
      <c r="A181" s="2" t="s">
        <v>160</v>
      </c>
      <c r="B181" s="2" t="s">
        <v>141</v>
      </c>
      <c r="C181" s="2">
        <v>234000</v>
      </c>
      <c r="D181" s="2" t="s">
        <v>1001</v>
      </c>
    </row>
    <row r="182" spans="1:4" x14ac:dyDescent="0.45">
      <c r="A182" s="2" t="s">
        <v>161</v>
      </c>
      <c r="B182" s="2" t="s">
        <v>141</v>
      </c>
      <c r="C182" s="2">
        <v>235000</v>
      </c>
      <c r="D182" s="2" t="s">
        <v>1001</v>
      </c>
    </row>
    <row r="183" spans="1:4" x14ac:dyDescent="0.45">
      <c r="A183" s="2" t="s">
        <v>162</v>
      </c>
      <c r="B183" s="2" t="s">
        <v>141</v>
      </c>
      <c r="C183" s="2">
        <v>236000</v>
      </c>
      <c r="D183" s="2" t="s">
        <v>1001</v>
      </c>
    </row>
    <row r="184" spans="1:4" x14ac:dyDescent="0.45">
      <c r="A184" s="2" t="s">
        <v>163</v>
      </c>
      <c r="B184" s="2" t="s">
        <v>141</v>
      </c>
      <c r="C184" s="2">
        <v>237000</v>
      </c>
      <c r="D184" s="2" t="s">
        <v>1001</v>
      </c>
    </row>
    <row r="185" spans="1:4" x14ac:dyDescent="0.45">
      <c r="A185" s="2" t="s">
        <v>164</v>
      </c>
      <c r="B185" s="2" t="s">
        <v>141</v>
      </c>
      <c r="C185" s="2">
        <v>237750</v>
      </c>
      <c r="D185" s="2" t="s">
        <v>1001</v>
      </c>
    </row>
    <row r="186" spans="1:4" x14ac:dyDescent="0.45">
      <c r="A186" s="2" t="s">
        <v>165</v>
      </c>
      <c r="B186" s="2" t="s">
        <v>141</v>
      </c>
      <c r="C186" s="2">
        <v>238000</v>
      </c>
      <c r="D186" s="2" t="s">
        <v>1001</v>
      </c>
    </row>
    <row r="187" spans="1:4" x14ac:dyDescent="0.45">
      <c r="A187" s="2" t="s">
        <v>166</v>
      </c>
      <c r="B187" s="2" t="s">
        <v>141</v>
      </c>
      <c r="C187" s="2">
        <v>238250</v>
      </c>
      <c r="D187" s="2" t="s">
        <v>1001</v>
      </c>
    </row>
    <row r="188" spans="1:4" x14ac:dyDescent="0.45">
      <c r="A188" s="2" t="s">
        <v>167</v>
      </c>
      <c r="B188" s="2" t="s">
        <v>141</v>
      </c>
      <c r="C188" s="2">
        <v>238500</v>
      </c>
      <c r="D188" s="2" t="s">
        <v>1001</v>
      </c>
    </row>
    <row r="189" spans="1:4" x14ac:dyDescent="0.45">
      <c r="A189" s="2" t="s">
        <v>168</v>
      </c>
      <c r="B189" s="2" t="s">
        <v>141</v>
      </c>
      <c r="C189" s="2">
        <v>239000</v>
      </c>
      <c r="D189" s="2" t="s">
        <v>1001</v>
      </c>
    </row>
    <row r="190" spans="1:4" x14ac:dyDescent="0.45">
      <c r="A190" s="2" t="s">
        <v>169</v>
      </c>
      <c r="B190" s="2" t="s">
        <v>141</v>
      </c>
      <c r="C190" s="2">
        <v>240000</v>
      </c>
      <c r="D190" s="2" t="s">
        <v>1001</v>
      </c>
    </row>
    <row r="191" spans="1:4" x14ac:dyDescent="0.45">
      <c r="A191" s="2" t="s">
        <v>170</v>
      </c>
      <c r="B191" s="2" t="s">
        <v>141</v>
      </c>
      <c r="C191" s="2">
        <v>240010</v>
      </c>
      <c r="D191" s="2" t="s">
        <v>1001</v>
      </c>
    </row>
    <row r="192" spans="1:4" x14ac:dyDescent="0.45">
      <c r="A192" s="2" t="s">
        <v>171</v>
      </c>
      <c r="B192" s="2" t="s">
        <v>141</v>
      </c>
      <c r="C192" s="2">
        <v>240050</v>
      </c>
      <c r="D192" s="2" t="s">
        <v>1001</v>
      </c>
    </row>
    <row r="193" spans="1:4" x14ac:dyDescent="0.45">
      <c r="A193" s="2" t="s">
        <v>172</v>
      </c>
      <c r="B193" s="2" t="s">
        <v>141</v>
      </c>
      <c r="C193" s="2">
        <v>240100</v>
      </c>
      <c r="D193" s="2" t="s">
        <v>1001</v>
      </c>
    </row>
    <row r="194" spans="1:4" x14ac:dyDescent="0.45">
      <c r="A194" s="2" t="s">
        <v>173</v>
      </c>
      <c r="B194" s="2" t="s">
        <v>141</v>
      </c>
      <c r="C194" s="2">
        <v>241000</v>
      </c>
      <c r="D194" s="2" t="s">
        <v>1001</v>
      </c>
    </row>
    <row r="195" spans="1:4" x14ac:dyDescent="0.45">
      <c r="A195" s="2" t="s">
        <v>174</v>
      </c>
      <c r="B195" s="2" t="s">
        <v>141</v>
      </c>
      <c r="C195" s="2">
        <v>241010</v>
      </c>
      <c r="D195" s="2" t="s">
        <v>1001</v>
      </c>
    </row>
    <row r="196" spans="1:4" x14ac:dyDescent="0.45">
      <c r="A196" s="2" t="s">
        <v>175</v>
      </c>
      <c r="B196" s="2" t="s">
        <v>141</v>
      </c>
      <c r="C196" s="2">
        <v>241500</v>
      </c>
      <c r="D196" s="2" t="s">
        <v>1001</v>
      </c>
    </row>
    <row r="197" spans="1:4" x14ac:dyDescent="0.45">
      <c r="A197" s="2" t="s">
        <v>176</v>
      </c>
      <c r="B197" s="2" t="s">
        <v>141</v>
      </c>
      <c r="C197" s="2">
        <v>241510</v>
      </c>
      <c r="D197" s="2" t="s">
        <v>1001</v>
      </c>
    </row>
    <row r="198" spans="1:4" x14ac:dyDescent="0.45">
      <c r="A198" s="2" t="s">
        <v>177</v>
      </c>
      <c r="B198" s="2" t="s">
        <v>141</v>
      </c>
      <c r="C198" s="2">
        <v>242000</v>
      </c>
      <c r="D198" s="2" t="s">
        <v>1001</v>
      </c>
    </row>
    <row r="199" spans="1:4" x14ac:dyDescent="0.45">
      <c r="A199" s="2" t="s">
        <v>178</v>
      </c>
      <c r="B199" s="2" t="s">
        <v>141</v>
      </c>
      <c r="C199" s="2">
        <v>245000</v>
      </c>
      <c r="D199" s="2" t="s">
        <v>1001</v>
      </c>
    </row>
    <row r="200" spans="1:4" x14ac:dyDescent="0.45">
      <c r="A200" s="2" t="s">
        <v>179</v>
      </c>
      <c r="B200" s="2" t="s">
        <v>141</v>
      </c>
      <c r="C200" s="2">
        <v>246000</v>
      </c>
      <c r="D200" s="2" t="s">
        <v>1001</v>
      </c>
    </row>
    <row r="201" spans="1:4" x14ac:dyDescent="0.45">
      <c r="A201" s="2" t="s">
        <v>180</v>
      </c>
      <c r="B201" s="2" t="s">
        <v>141</v>
      </c>
      <c r="C201" s="2">
        <v>248000</v>
      </c>
      <c r="D201" s="2" t="s">
        <v>1001</v>
      </c>
    </row>
    <row r="202" spans="1:4" x14ac:dyDescent="0.45">
      <c r="A202" s="2" t="s">
        <v>181</v>
      </c>
      <c r="B202" s="2" t="s">
        <v>141</v>
      </c>
      <c r="C202" s="2">
        <v>249000</v>
      </c>
      <c r="D202" s="2" t="s">
        <v>1001</v>
      </c>
    </row>
    <row r="203" spans="1:4" x14ac:dyDescent="0.45">
      <c r="A203" s="2" t="s">
        <v>182</v>
      </c>
      <c r="B203" s="2" t="s">
        <v>183</v>
      </c>
      <c r="C203" s="2">
        <v>270000</v>
      </c>
      <c r="D203" s="2" t="s">
        <v>1001</v>
      </c>
    </row>
    <row r="204" spans="1:4" x14ac:dyDescent="0.45">
      <c r="A204" s="2" t="s">
        <v>184</v>
      </c>
      <c r="B204" s="2" t="s">
        <v>183</v>
      </c>
      <c r="C204" s="2">
        <v>271000</v>
      </c>
      <c r="D204" s="2" t="s">
        <v>1001</v>
      </c>
    </row>
    <row r="205" spans="1:4" x14ac:dyDescent="0.45">
      <c r="A205" s="2" t="s">
        <v>185</v>
      </c>
      <c r="B205" s="2" t="s">
        <v>183</v>
      </c>
      <c r="C205" s="2">
        <v>273000</v>
      </c>
      <c r="D205" s="2" t="s">
        <v>1001</v>
      </c>
    </row>
    <row r="206" spans="1:4" x14ac:dyDescent="0.45">
      <c r="A206" s="2" t="s">
        <v>186</v>
      </c>
      <c r="B206" s="2" t="s">
        <v>183</v>
      </c>
      <c r="C206" s="2">
        <v>273010</v>
      </c>
      <c r="D206" s="2" t="s">
        <v>1001</v>
      </c>
    </row>
    <row r="207" spans="1:4" x14ac:dyDescent="0.45">
      <c r="A207" s="2" t="s">
        <v>187</v>
      </c>
      <c r="B207" s="2" t="s">
        <v>183</v>
      </c>
      <c r="C207" s="2">
        <v>273030</v>
      </c>
      <c r="D207" s="2" t="s">
        <v>1001</v>
      </c>
    </row>
    <row r="208" spans="1:4" x14ac:dyDescent="0.45">
      <c r="A208" s="2" t="s">
        <v>188</v>
      </c>
      <c r="B208" s="2" t="s">
        <v>183</v>
      </c>
      <c r="C208" s="2">
        <v>273040</v>
      </c>
      <c r="D208" s="2" t="s">
        <v>1001</v>
      </c>
    </row>
    <row r="209" spans="1:5" x14ac:dyDescent="0.45">
      <c r="A209" s="2" t="s">
        <v>189</v>
      </c>
      <c r="B209" s="2" t="s">
        <v>183</v>
      </c>
      <c r="C209" s="2">
        <v>273090</v>
      </c>
      <c r="D209" s="2" t="s">
        <v>1001</v>
      </c>
    </row>
    <row r="210" spans="1:5" x14ac:dyDescent="0.45">
      <c r="A210" s="2" t="s">
        <v>190</v>
      </c>
      <c r="B210" s="2" t="s">
        <v>183</v>
      </c>
      <c r="C210" s="2">
        <v>273100</v>
      </c>
      <c r="D210" s="2" t="s">
        <v>1001</v>
      </c>
    </row>
    <row r="211" spans="1:5" x14ac:dyDescent="0.45">
      <c r="A211" s="2" t="s">
        <v>191</v>
      </c>
      <c r="B211" s="2" t="s">
        <v>183</v>
      </c>
      <c r="C211" s="2">
        <v>273110</v>
      </c>
      <c r="D211" s="2" t="s">
        <v>1001</v>
      </c>
    </row>
    <row r="212" spans="1:5" x14ac:dyDescent="0.45">
      <c r="A212" s="2" t="s">
        <v>192</v>
      </c>
      <c r="B212" s="2" t="s">
        <v>183</v>
      </c>
      <c r="C212" s="2">
        <v>273120</v>
      </c>
      <c r="D212" s="2" t="s">
        <v>1001</v>
      </c>
    </row>
    <row r="213" spans="1:5" x14ac:dyDescent="0.45">
      <c r="A213" s="2" t="s">
        <v>193</v>
      </c>
      <c r="B213" s="2" t="s">
        <v>183</v>
      </c>
      <c r="C213" s="2">
        <v>274000</v>
      </c>
      <c r="D213" s="2" t="s">
        <v>1001</v>
      </c>
    </row>
    <row r="214" spans="1:5" x14ac:dyDescent="0.45">
      <c r="A214" s="2" t="s">
        <v>1009</v>
      </c>
      <c r="B214" s="2" t="s">
        <v>195</v>
      </c>
      <c r="C214" s="2">
        <v>301000</v>
      </c>
      <c r="E214" s="2">
        <v>1</v>
      </c>
    </row>
    <row r="215" spans="1:5" s="3" customFormat="1" x14ac:dyDescent="0.45">
      <c r="A215" s="3" t="s">
        <v>194</v>
      </c>
      <c r="B215" s="3" t="s">
        <v>195</v>
      </c>
      <c r="C215" s="3">
        <v>390020</v>
      </c>
      <c r="D215" s="3">
        <v>301000</v>
      </c>
    </row>
    <row r="216" spans="1:5" s="3" customFormat="1" x14ac:dyDescent="0.45">
      <c r="A216" s="3" t="s">
        <v>196</v>
      </c>
      <c r="B216" s="3" t="s">
        <v>195</v>
      </c>
      <c r="C216" s="3">
        <v>390030</v>
      </c>
      <c r="D216" s="3">
        <v>301000</v>
      </c>
    </row>
    <row r="217" spans="1:5" x14ac:dyDescent="0.45">
      <c r="A217" s="2" t="s">
        <v>197</v>
      </c>
      <c r="B217" s="2" t="s">
        <v>198</v>
      </c>
      <c r="C217" s="2">
        <v>999999</v>
      </c>
      <c r="D217" s="2" t="s">
        <v>1001</v>
      </c>
      <c r="E217" s="2">
        <v>1</v>
      </c>
    </row>
    <row r="218" spans="1:5" x14ac:dyDescent="0.45">
      <c r="A218" s="2" t="s">
        <v>1008</v>
      </c>
      <c r="B218" s="2" t="s">
        <v>195</v>
      </c>
      <c r="C218" s="2">
        <v>302000</v>
      </c>
      <c r="E218" s="2">
        <v>1</v>
      </c>
    </row>
    <row r="219" spans="1:5" s="3" customFormat="1" x14ac:dyDescent="0.45">
      <c r="A219" s="3" t="s">
        <v>199</v>
      </c>
      <c r="B219" s="3" t="s">
        <v>195</v>
      </c>
      <c r="C219" s="3">
        <v>390080</v>
      </c>
      <c r="D219" s="3">
        <v>302000</v>
      </c>
    </row>
    <row r="220" spans="1:5" s="3" customFormat="1" x14ac:dyDescent="0.45">
      <c r="A220" s="3" t="s">
        <v>200</v>
      </c>
      <c r="B220" s="3" t="s">
        <v>195</v>
      </c>
      <c r="C220" s="3">
        <v>390090</v>
      </c>
      <c r="D220" s="3">
        <v>302000</v>
      </c>
    </row>
    <row r="221" spans="1:5" x14ac:dyDescent="0.45">
      <c r="A221" s="2" t="s">
        <v>201</v>
      </c>
      <c r="B221" s="2" t="s">
        <v>202</v>
      </c>
      <c r="C221" s="2">
        <v>400020</v>
      </c>
      <c r="D221" s="2" t="s">
        <v>1001</v>
      </c>
    </row>
    <row r="222" spans="1:5" x14ac:dyDescent="0.45">
      <c r="A222" s="2" t="s">
        <v>203</v>
      </c>
      <c r="B222" s="2" t="s">
        <v>202</v>
      </c>
      <c r="C222" s="2">
        <v>400030</v>
      </c>
      <c r="D222" s="2" t="s">
        <v>1001</v>
      </c>
    </row>
    <row r="223" spans="1:5" x14ac:dyDescent="0.45">
      <c r="A223" s="2" t="s">
        <v>204</v>
      </c>
      <c r="B223" s="2" t="s">
        <v>202</v>
      </c>
      <c r="C223" s="2">
        <v>400040</v>
      </c>
      <c r="D223" s="2" t="s">
        <v>1001</v>
      </c>
    </row>
    <row r="224" spans="1:5" x14ac:dyDescent="0.45">
      <c r="A224" s="2" t="s">
        <v>205</v>
      </c>
      <c r="B224" s="2" t="s">
        <v>202</v>
      </c>
      <c r="C224" s="2">
        <v>400060</v>
      </c>
      <c r="D224" s="2" t="s">
        <v>1001</v>
      </c>
    </row>
    <row r="225" spans="1:8" x14ac:dyDescent="0.45">
      <c r="A225" s="2" t="s">
        <v>206</v>
      </c>
      <c r="B225" s="2" t="s">
        <v>202</v>
      </c>
      <c r="C225" s="2">
        <v>400070</v>
      </c>
      <c r="D225" s="2" t="s">
        <v>1001</v>
      </c>
    </row>
    <row r="226" spans="1:8" x14ac:dyDescent="0.45">
      <c r="A226" s="2" t="s">
        <v>207</v>
      </c>
      <c r="B226" s="2" t="s">
        <v>202</v>
      </c>
      <c r="C226" s="2">
        <v>400080</v>
      </c>
      <c r="D226" s="2" t="s">
        <v>1001</v>
      </c>
    </row>
    <row r="227" spans="1:8" x14ac:dyDescent="0.45">
      <c r="A227" s="2" t="s">
        <v>208</v>
      </c>
      <c r="B227" s="2" t="s">
        <v>202</v>
      </c>
      <c r="C227" s="2">
        <v>400140</v>
      </c>
      <c r="D227" s="2" t="s">
        <v>1001</v>
      </c>
    </row>
    <row r="228" spans="1:8" x14ac:dyDescent="0.45">
      <c r="A228" s="2" t="s">
        <v>209</v>
      </c>
      <c r="B228" s="2" t="s">
        <v>202</v>
      </c>
      <c r="C228" s="2">
        <v>400150</v>
      </c>
      <c r="D228" s="2" t="s">
        <v>1001</v>
      </c>
    </row>
    <row r="229" spans="1:8" x14ac:dyDescent="0.45">
      <c r="A229" s="2" t="s">
        <v>210</v>
      </c>
      <c r="B229" s="2" t="s">
        <v>202</v>
      </c>
      <c r="C229" s="2">
        <v>400160</v>
      </c>
      <c r="D229" s="2" t="s">
        <v>1001</v>
      </c>
    </row>
    <row r="230" spans="1:8" x14ac:dyDescent="0.45">
      <c r="A230" s="2" t="s">
        <v>211</v>
      </c>
      <c r="B230" s="2" t="s">
        <v>202</v>
      </c>
      <c r="C230" s="2">
        <v>400180</v>
      </c>
      <c r="D230" s="2" t="s">
        <v>1001</v>
      </c>
    </row>
    <row r="231" spans="1:8" x14ac:dyDescent="0.45">
      <c r="A231" s="2" t="s">
        <v>212</v>
      </c>
      <c r="B231" s="2" t="s">
        <v>202</v>
      </c>
      <c r="C231" s="2">
        <v>400190</v>
      </c>
      <c r="D231" s="2" t="s">
        <v>1001</v>
      </c>
    </row>
    <row r="232" spans="1:8" x14ac:dyDescent="0.45">
      <c r="A232" s="2" t="s">
        <v>213</v>
      </c>
      <c r="B232" s="2" t="s">
        <v>202</v>
      </c>
      <c r="C232" s="2">
        <v>400200</v>
      </c>
      <c r="D232" s="2" t="s">
        <v>1001</v>
      </c>
    </row>
    <row r="233" spans="1:8" x14ac:dyDescent="0.45">
      <c r="A233" s="2" t="s">
        <v>214</v>
      </c>
      <c r="B233" s="2" t="s">
        <v>202</v>
      </c>
      <c r="C233" s="2">
        <v>400220</v>
      </c>
      <c r="D233" s="2" t="s">
        <v>1001</v>
      </c>
    </row>
    <row r="234" spans="1:8" x14ac:dyDescent="0.45">
      <c r="A234" s="2" t="s">
        <v>215</v>
      </c>
      <c r="B234" s="2" t="s">
        <v>202</v>
      </c>
      <c r="C234" s="2">
        <v>400230</v>
      </c>
      <c r="D234" s="2" t="s">
        <v>1001</v>
      </c>
    </row>
    <row r="235" spans="1:8" x14ac:dyDescent="0.45">
      <c r="A235" s="2" t="s">
        <v>216</v>
      </c>
      <c r="B235" s="2" t="s">
        <v>202</v>
      </c>
      <c r="C235" s="2">
        <v>400240</v>
      </c>
      <c r="D235" s="2" t="s">
        <v>1001</v>
      </c>
    </row>
    <row r="236" spans="1:8" x14ac:dyDescent="0.45">
      <c r="A236" s="2" t="s">
        <v>217</v>
      </c>
      <c r="B236" s="2" t="s">
        <v>202</v>
      </c>
      <c r="C236" s="2">
        <v>400490</v>
      </c>
      <c r="D236" s="2" t="s">
        <v>1001</v>
      </c>
    </row>
    <row r="237" spans="1:8" x14ac:dyDescent="0.45">
      <c r="A237" s="2" t="s">
        <v>218</v>
      </c>
      <c r="B237" s="2" t="s">
        <v>219</v>
      </c>
      <c r="C237" s="2">
        <v>406000</v>
      </c>
      <c r="D237" s="2" t="s">
        <v>1001</v>
      </c>
    </row>
    <row r="238" spans="1:8" x14ac:dyDescent="0.45">
      <c r="A238" s="2" t="s">
        <v>220</v>
      </c>
      <c r="B238" s="2" t="s">
        <v>219</v>
      </c>
      <c r="C238" s="2">
        <v>407000</v>
      </c>
      <c r="D238" s="2" t="s">
        <v>1001</v>
      </c>
    </row>
    <row r="239" spans="1:8" s="3" customFormat="1" x14ac:dyDescent="0.45">
      <c r="A239" s="3" t="s">
        <v>221</v>
      </c>
      <c r="B239" s="3" t="s">
        <v>219</v>
      </c>
      <c r="C239" s="3" t="s">
        <v>1001</v>
      </c>
      <c r="D239" s="3">
        <v>407000</v>
      </c>
      <c r="G239" s="2"/>
      <c r="H239" s="2"/>
    </row>
    <row r="240" spans="1:8" s="3" customFormat="1" x14ac:dyDescent="0.45">
      <c r="A240" s="3" t="s">
        <v>222</v>
      </c>
      <c r="B240" s="3" t="s">
        <v>219</v>
      </c>
      <c r="C240" s="3" t="s">
        <v>1001</v>
      </c>
      <c r="D240" s="3">
        <v>407000</v>
      </c>
      <c r="G240" s="2"/>
      <c r="H240" s="2"/>
    </row>
    <row r="241" spans="1:8" s="3" customFormat="1" x14ac:dyDescent="0.45">
      <c r="A241" s="3" t="s">
        <v>223</v>
      </c>
      <c r="B241" s="3" t="s">
        <v>219</v>
      </c>
      <c r="C241" s="3" t="s">
        <v>1001</v>
      </c>
      <c r="D241" s="3">
        <v>407000</v>
      </c>
      <c r="G241" s="2"/>
      <c r="H241" s="2"/>
    </row>
    <row r="242" spans="1:8" s="3" customFormat="1" x14ac:dyDescent="0.45">
      <c r="A242" s="3" t="s">
        <v>224</v>
      </c>
      <c r="B242" s="3" t="s">
        <v>219</v>
      </c>
      <c r="C242" s="3" t="s">
        <v>1001</v>
      </c>
      <c r="D242" s="3">
        <v>407000</v>
      </c>
      <c r="G242" s="2"/>
      <c r="H242" s="2"/>
    </row>
    <row r="243" spans="1:8" s="3" customFormat="1" x14ac:dyDescent="0.45">
      <c r="A243" s="3" t="s">
        <v>225</v>
      </c>
      <c r="B243" s="3" t="s">
        <v>219</v>
      </c>
      <c r="C243" s="3" t="s">
        <v>1001</v>
      </c>
      <c r="D243" s="3">
        <v>407000</v>
      </c>
      <c r="G243" s="2"/>
      <c r="H243" s="2"/>
    </row>
    <row r="244" spans="1:8" s="3" customFormat="1" x14ac:dyDescent="0.45">
      <c r="A244" s="3" t="s">
        <v>226</v>
      </c>
      <c r="B244" s="3" t="s">
        <v>219</v>
      </c>
      <c r="C244" s="3" t="s">
        <v>1001</v>
      </c>
      <c r="D244" s="3">
        <v>407000</v>
      </c>
      <c r="G244" s="2"/>
      <c r="H244" s="2"/>
    </row>
    <row r="245" spans="1:8" x14ac:dyDescent="0.45">
      <c r="A245" s="2" t="s">
        <v>219</v>
      </c>
      <c r="B245" s="2" t="s">
        <v>219</v>
      </c>
      <c r="C245" s="2">
        <v>408000</v>
      </c>
      <c r="D245" s="2" t="s">
        <v>1001</v>
      </c>
    </row>
    <row r="246" spans="1:8" x14ac:dyDescent="0.45">
      <c r="A246" s="2" t="s">
        <v>228</v>
      </c>
      <c r="B246" s="2" t="s">
        <v>219</v>
      </c>
      <c r="C246" s="2">
        <v>409000</v>
      </c>
      <c r="D246" s="2" t="s">
        <v>1001</v>
      </c>
    </row>
    <row r="247" spans="1:8" x14ac:dyDescent="0.45">
      <c r="A247" s="2" t="s">
        <v>229</v>
      </c>
      <c r="B247" s="2" t="s">
        <v>219</v>
      </c>
      <c r="C247" s="2">
        <v>451000</v>
      </c>
      <c r="D247" s="2" t="s">
        <v>1001</v>
      </c>
    </row>
    <row r="248" spans="1:8" x14ac:dyDescent="0.45">
      <c r="A248" s="2" t="s">
        <v>232</v>
      </c>
      <c r="B248" s="2" t="s">
        <v>219</v>
      </c>
      <c r="C248" s="2">
        <v>457000</v>
      </c>
      <c r="D248" s="2" t="s">
        <v>1001</v>
      </c>
    </row>
    <row r="249" spans="1:8" x14ac:dyDescent="0.45">
      <c r="A249" s="2" t="s">
        <v>233</v>
      </c>
      <c r="B249" s="2" t="s">
        <v>219</v>
      </c>
      <c r="C249" s="2">
        <v>480000</v>
      </c>
      <c r="D249" s="2" t="s">
        <v>1001</v>
      </c>
    </row>
    <row r="250" spans="1:8" x14ac:dyDescent="0.45">
      <c r="A250" s="2" t="s">
        <v>234</v>
      </c>
      <c r="B250" s="2" t="s">
        <v>219</v>
      </c>
      <c r="C250" s="2">
        <v>490000</v>
      </c>
      <c r="D250" s="2" t="s">
        <v>1001</v>
      </c>
    </row>
    <row r="251" spans="1:8" x14ac:dyDescent="0.45">
      <c r="A251" s="2" t="s">
        <v>235</v>
      </c>
      <c r="B251" s="2" t="s">
        <v>273</v>
      </c>
      <c r="C251" s="2">
        <v>505500</v>
      </c>
      <c r="D251" s="2" t="s">
        <v>1001</v>
      </c>
      <c r="F251" s="2" t="s">
        <v>983</v>
      </c>
    </row>
    <row r="252" spans="1:8" x14ac:dyDescent="0.45">
      <c r="A252" s="2" t="s">
        <v>237</v>
      </c>
      <c r="B252" s="2" t="s">
        <v>273</v>
      </c>
      <c r="C252" s="2">
        <v>505510</v>
      </c>
      <c r="D252" s="2" t="s">
        <v>1001</v>
      </c>
      <c r="F252" s="2" t="s">
        <v>983</v>
      </c>
    </row>
    <row r="253" spans="1:8" x14ac:dyDescent="0.45">
      <c r="A253" s="2" t="s">
        <v>238</v>
      </c>
      <c r="B253" s="2" t="s">
        <v>236</v>
      </c>
      <c r="C253" s="2">
        <v>500020</v>
      </c>
      <c r="D253" s="2" t="s">
        <v>1001</v>
      </c>
    </row>
    <row r="254" spans="1:8" x14ac:dyDescent="0.45">
      <c r="A254" s="2" t="s">
        <v>239</v>
      </c>
      <c r="B254" s="2" t="s">
        <v>236</v>
      </c>
      <c r="C254" s="2">
        <v>500030</v>
      </c>
      <c r="D254" s="2" t="s">
        <v>1001</v>
      </c>
    </row>
    <row r="255" spans="1:8" x14ac:dyDescent="0.45">
      <c r="A255" s="2" t="s">
        <v>240</v>
      </c>
      <c r="B255" s="2" t="s">
        <v>236</v>
      </c>
      <c r="C255" s="2">
        <v>500040</v>
      </c>
      <c r="D255" s="2" t="s">
        <v>1001</v>
      </c>
    </row>
    <row r="256" spans="1:8" x14ac:dyDescent="0.45">
      <c r="A256" s="2" t="s">
        <v>241</v>
      </c>
      <c r="B256" s="2" t="s">
        <v>236</v>
      </c>
      <c r="C256" s="2">
        <v>500060</v>
      </c>
      <c r="D256" s="2" t="s">
        <v>1001</v>
      </c>
    </row>
    <row r="257" spans="1:8" x14ac:dyDescent="0.45">
      <c r="A257" s="2" t="s">
        <v>242</v>
      </c>
      <c r="B257" s="2" t="s">
        <v>236</v>
      </c>
      <c r="C257" s="2">
        <v>500070</v>
      </c>
      <c r="D257" s="2" t="s">
        <v>1001</v>
      </c>
    </row>
    <row r="258" spans="1:8" x14ac:dyDescent="0.45">
      <c r="A258" s="2" t="s">
        <v>243</v>
      </c>
      <c r="B258" s="2" t="s">
        <v>236</v>
      </c>
      <c r="C258" s="2">
        <v>500080</v>
      </c>
      <c r="D258" s="2" t="s">
        <v>1001</v>
      </c>
    </row>
    <row r="259" spans="1:8" x14ac:dyDescent="0.45">
      <c r="A259" s="2" t="s">
        <v>244</v>
      </c>
      <c r="B259" s="2" t="s">
        <v>236</v>
      </c>
      <c r="C259" s="2">
        <v>500140</v>
      </c>
      <c r="D259" s="2" t="s">
        <v>1001</v>
      </c>
    </row>
    <row r="260" spans="1:8" x14ac:dyDescent="0.45">
      <c r="A260" s="2" t="s">
        <v>245</v>
      </c>
      <c r="B260" s="2" t="s">
        <v>236</v>
      </c>
      <c r="C260" s="2">
        <v>500150</v>
      </c>
      <c r="D260" s="2" t="s">
        <v>1001</v>
      </c>
    </row>
    <row r="261" spans="1:8" x14ac:dyDescent="0.45">
      <c r="A261" s="2" t="s">
        <v>246</v>
      </c>
      <c r="B261" s="2" t="s">
        <v>236</v>
      </c>
      <c r="C261" s="2">
        <v>500160</v>
      </c>
      <c r="D261" s="2" t="s">
        <v>1001</v>
      </c>
    </row>
    <row r="262" spans="1:8" x14ac:dyDescent="0.45">
      <c r="A262" s="2" t="s">
        <v>247</v>
      </c>
      <c r="B262" s="2" t="s">
        <v>236</v>
      </c>
      <c r="C262" s="2">
        <v>500180</v>
      </c>
      <c r="D262" s="2" t="s">
        <v>1001</v>
      </c>
    </row>
    <row r="263" spans="1:8" x14ac:dyDescent="0.45">
      <c r="A263" s="2" t="s">
        <v>248</v>
      </c>
      <c r="B263" s="2" t="s">
        <v>236</v>
      </c>
      <c r="C263" s="2">
        <v>500190</v>
      </c>
      <c r="D263" s="2" t="s">
        <v>1001</v>
      </c>
    </row>
    <row r="264" spans="1:8" x14ac:dyDescent="0.45">
      <c r="A264" s="2" t="s">
        <v>249</v>
      </c>
      <c r="B264" s="2" t="s">
        <v>236</v>
      </c>
      <c r="C264" s="2">
        <v>500200</v>
      </c>
      <c r="D264" s="2" t="s">
        <v>1001</v>
      </c>
    </row>
    <row r="265" spans="1:8" x14ac:dyDescent="0.45">
      <c r="A265" s="2" t="s">
        <v>250</v>
      </c>
      <c r="B265" s="2" t="s">
        <v>236</v>
      </c>
      <c r="C265" s="2">
        <v>500220</v>
      </c>
      <c r="D265" s="2" t="s">
        <v>1001</v>
      </c>
    </row>
    <row r="266" spans="1:8" x14ac:dyDescent="0.45">
      <c r="A266" s="2" t="s">
        <v>251</v>
      </c>
      <c r="B266" s="2" t="s">
        <v>236</v>
      </c>
      <c r="C266" s="2">
        <v>500230</v>
      </c>
      <c r="D266" s="2" t="s">
        <v>1001</v>
      </c>
    </row>
    <row r="267" spans="1:8" x14ac:dyDescent="0.45">
      <c r="A267" s="2" t="s">
        <v>252</v>
      </c>
      <c r="B267" s="2" t="s">
        <v>236</v>
      </c>
      <c r="C267" s="2">
        <v>500240</v>
      </c>
      <c r="D267" s="2" t="s">
        <v>1001</v>
      </c>
    </row>
    <row r="268" spans="1:8" x14ac:dyDescent="0.45">
      <c r="A268" s="2" t="s">
        <v>253</v>
      </c>
      <c r="B268" s="2" t="s">
        <v>236</v>
      </c>
      <c r="C268" s="2">
        <v>500490</v>
      </c>
      <c r="D268" s="2" t="s">
        <v>1001</v>
      </c>
    </row>
    <row r="269" spans="1:8" x14ac:dyDescent="0.45">
      <c r="A269" s="2" t="s">
        <v>254</v>
      </c>
      <c r="B269" s="2" t="s">
        <v>236</v>
      </c>
      <c r="C269" s="2">
        <v>570000</v>
      </c>
      <c r="D269" s="2" t="s">
        <v>1001</v>
      </c>
    </row>
    <row r="270" spans="1:8" s="3" customFormat="1" x14ac:dyDescent="0.45">
      <c r="A270" s="3" t="s">
        <v>255</v>
      </c>
      <c r="B270" s="3" t="s">
        <v>236</v>
      </c>
      <c r="C270" s="3">
        <v>571250</v>
      </c>
      <c r="D270" s="3">
        <v>570000</v>
      </c>
      <c r="G270" s="2"/>
      <c r="H270" s="2"/>
    </row>
    <row r="271" spans="1:8" s="3" customFormat="1" x14ac:dyDescent="0.45">
      <c r="A271" s="3" t="s">
        <v>256</v>
      </c>
      <c r="B271" s="3" t="s">
        <v>236</v>
      </c>
      <c r="C271" s="3">
        <v>571500</v>
      </c>
      <c r="D271" s="3">
        <v>570000</v>
      </c>
      <c r="G271" s="2"/>
      <c r="H271" s="2"/>
    </row>
    <row r="272" spans="1:8" s="3" customFormat="1" x14ac:dyDescent="0.45">
      <c r="A272" s="3" t="s">
        <v>257</v>
      </c>
      <c r="B272" s="3" t="s">
        <v>236</v>
      </c>
      <c r="C272" s="3">
        <v>570010</v>
      </c>
      <c r="D272" s="3">
        <v>570000</v>
      </c>
      <c r="G272" s="2"/>
      <c r="H272" s="2"/>
    </row>
    <row r="273" spans="1:8" s="3" customFormat="1" x14ac:dyDescent="0.45">
      <c r="A273" s="3" t="s">
        <v>259</v>
      </c>
      <c r="B273" s="3" t="s">
        <v>236</v>
      </c>
      <c r="C273" s="3">
        <v>504600</v>
      </c>
      <c r="D273" s="3">
        <v>570000</v>
      </c>
      <c r="G273" s="2"/>
      <c r="H273" s="2"/>
    </row>
    <row r="274" spans="1:8" s="3" customFormat="1" x14ac:dyDescent="0.45">
      <c r="A274" s="3" t="s">
        <v>260</v>
      </c>
      <c r="B274" s="3" t="s">
        <v>236</v>
      </c>
      <c r="C274" s="3">
        <v>571000</v>
      </c>
      <c r="D274" s="3">
        <v>570000</v>
      </c>
      <c r="G274" s="2"/>
      <c r="H274" s="2"/>
    </row>
    <row r="275" spans="1:8" x14ac:dyDescent="0.45">
      <c r="A275" s="2" t="s">
        <v>268</v>
      </c>
      <c r="B275" s="2" t="s">
        <v>236</v>
      </c>
      <c r="C275" s="2">
        <v>511000</v>
      </c>
      <c r="D275" s="2" t="s">
        <v>1001</v>
      </c>
    </row>
    <row r="276" spans="1:8" x14ac:dyDescent="0.45">
      <c r="A276" s="2" t="s">
        <v>985</v>
      </c>
      <c r="B276" s="2" t="s">
        <v>236</v>
      </c>
      <c r="C276" s="2">
        <v>520000</v>
      </c>
      <c r="D276" s="2" t="s">
        <v>1001</v>
      </c>
    </row>
    <row r="277" spans="1:8" s="3" customFormat="1" x14ac:dyDescent="0.45">
      <c r="A277" s="3" t="str">
        <f>CONCATENATE(A285," - Dep Exp")</f>
        <v>MOR_SM_CUT - Dep Exp</v>
      </c>
      <c r="B277" s="3" t="s">
        <v>236</v>
      </c>
      <c r="C277" s="3">
        <v>521110</v>
      </c>
      <c r="D277" s="3">
        <v>520000</v>
      </c>
      <c r="G277" s="2"/>
      <c r="H277" s="2"/>
    </row>
    <row r="278" spans="1:8" s="3" customFormat="1" x14ac:dyDescent="0.45">
      <c r="A278" s="3" t="str">
        <f t="shared" ref="A278:A283" si="11">CONCATENATE(A286," - Dep Exp")</f>
        <v>MOR_SM_OTH - Dep Exp</v>
      </c>
      <c r="B278" s="3" t="s">
        <v>236</v>
      </c>
      <c r="C278" s="3">
        <v>521120</v>
      </c>
      <c r="D278" s="3">
        <v>520000</v>
      </c>
      <c r="G278" s="2"/>
      <c r="H278" s="2"/>
    </row>
    <row r="279" spans="1:8" s="3" customFormat="1" x14ac:dyDescent="0.45">
      <c r="A279" s="3" t="str">
        <f t="shared" si="11"/>
        <v>MOR_SM_TUB - Dep Exp</v>
      </c>
      <c r="B279" s="3" t="s">
        <v>236</v>
      </c>
      <c r="C279" s="3">
        <v>521130</v>
      </c>
      <c r="D279" s="3">
        <v>520000</v>
      </c>
      <c r="G279" s="2"/>
      <c r="H279" s="2"/>
    </row>
    <row r="280" spans="1:8" s="3" customFormat="1" x14ac:dyDescent="0.45">
      <c r="A280" s="3" t="str">
        <f t="shared" si="11"/>
        <v>VEL_AS_ASY - Dep Exp</v>
      </c>
      <c r="B280" s="3" t="s">
        <v>236</v>
      </c>
      <c r="C280" s="3">
        <v>523110</v>
      </c>
      <c r="D280" s="3">
        <v>520000</v>
      </c>
      <c r="G280" s="2"/>
      <c r="H280" s="2"/>
    </row>
    <row r="281" spans="1:8" s="3" customFormat="1" x14ac:dyDescent="0.45">
      <c r="A281" s="3" t="str">
        <f t="shared" si="11"/>
        <v>VEL_AL_ALU - Dep Exp</v>
      </c>
      <c r="B281" s="3" t="s">
        <v>236</v>
      </c>
      <c r="C281" s="3">
        <v>523210</v>
      </c>
      <c r="D281" s="3">
        <v>520000</v>
      </c>
      <c r="G281" s="2"/>
      <c r="H281" s="2"/>
    </row>
    <row r="282" spans="1:8" s="3" customFormat="1" x14ac:dyDescent="0.45">
      <c r="A282" s="3" t="str">
        <f t="shared" si="11"/>
        <v>SM - Dep Exp</v>
      </c>
      <c r="B282" s="3" t="s">
        <v>236</v>
      </c>
      <c r="C282" s="3">
        <v>521100</v>
      </c>
      <c r="D282" s="3">
        <v>520000</v>
      </c>
      <c r="G282" s="2"/>
      <c r="H282" s="2"/>
    </row>
    <row r="283" spans="1:8" s="3" customFormat="1" x14ac:dyDescent="0.45">
      <c r="A283" s="3" t="str">
        <f t="shared" si="11"/>
        <v>AL_AS - Dep Exp</v>
      </c>
      <c r="B283" s="3" t="s">
        <v>236</v>
      </c>
      <c r="C283" s="3">
        <v>523700</v>
      </c>
      <c r="D283" s="3">
        <v>520000</v>
      </c>
      <c r="G283" s="2"/>
      <c r="H283" s="2"/>
    </row>
    <row r="284" spans="1:8" x14ac:dyDescent="0.45">
      <c r="A284" s="2" t="s">
        <v>984</v>
      </c>
      <c r="C284" s="2">
        <v>530000</v>
      </c>
      <c r="D284" s="2" t="s">
        <v>1001</v>
      </c>
    </row>
    <row r="285" spans="1:8" s="3" customFormat="1" x14ac:dyDescent="0.45">
      <c r="A285" s="3" t="s">
        <v>261</v>
      </c>
      <c r="B285" s="3" t="s">
        <v>236</v>
      </c>
      <c r="C285" s="3">
        <v>531110</v>
      </c>
      <c r="D285" s="3">
        <v>530000</v>
      </c>
      <c r="G285" s="2"/>
      <c r="H285" s="2"/>
    </row>
    <row r="286" spans="1:8" s="3" customFormat="1" x14ac:dyDescent="0.45">
      <c r="A286" s="3" t="s">
        <v>262</v>
      </c>
      <c r="B286" s="3" t="s">
        <v>236</v>
      </c>
      <c r="C286" s="3">
        <v>531120</v>
      </c>
      <c r="D286" s="3">
        <v>530000</v>
      </c>
      <c r="G286" s="2"/>
      <c r="H286" s="2"/>
    </row>
    <row r="287" spans="1:8" s="3" customFormat="1" x14ac:dyDescent="0.45">
      <c r="A287" s="3" t="s">
        <v>263</v>
      </c>
      <c r="B287" s="3" t="s">
        <v>236</v>
      </c>
      <c r="C287" s="3">
        <v>531130</v>
      </c>
      <c r="D287" s="3">
        <v>530000</v>
      </c>
      <c r="G287" s="2"/>
      <c r="H287" s="2"/>
    </row>
    <row r="288" spans="1:8" s="3" customFormat="1" x14ac:dyDescent="0.45">
      <c r="A288" s="3" t="s">
        <v>264</v>
      </c>
      <c r="B288" s="3" t="s">
        <v>236</v>
      </c>
      <c r="C288" s="3">
        <v>533110</v>
      </c>
      <c r="D288" s="3">
        <v>530000</v>
      </c>
      <c r="G288" s="2"/>
      <c r="H288" s="2"/>
    </row>
    <row r="289" spans="1:8" s="3" customFormat="1" x14ac:dyDescent="0.45">
      <c r="A289" s="3" t="s">
        <v>265</v>
      </c>
      <c r="B289" s="3" t="s">
        <v>236</v>
      </c>
      <c r="C289" s="3">
        <v>533210</v>
      </c>
      <c r="D289" s="3">
        <v>530000</v>
      </c>
      <c r="G289" s="2"/>
      <c r="H289" s="2"/>
    </row>
    <row r="290" spans="1:8" s="3" customFormat="1" x14ac:dyDescent="0.45">
      <c r="A290" s="3" t="s">
        <v>266</v>
      </c>
      <c r="B290" s="3" t="s">
        <v>236</v>
      </c>
      <c r="C290" s="3">
        <v>531100</v>
      </c>
      <c r="D290" s="3">
        <v>530000</v>
      </c>
      <c r="G290" s="2"/>
      <c r="H290" s="2"/>
    </row>
    <row r="291" spans="1:8" s="3" customFormat="1" x14ac:dyDescent="0.45">
      <c r="A291" s="3" t="s">
        <v>267</v>
      </c>
      <c r="B291" s="3" t="s">
        <v>236</v>
      </c>
      <c r="C291" s="3">
        <v>533700</v>
      </c>
      <c r="D291" s="3">
        <v>530000</v>
      </c>
      <c r="G291" s="2"/>
      <c r="H291" s="2"/>
    </row>
    <row r="292" spans="1:8" x14ac:dyDescent="0.45">
      <c r="A292" s="2" t="s">
        <v>269</v>
      </c>
      <c r="B292" s="2" t="s">
        <v>236</v>
      </c>
      <c r="C292" s="2">
        <v>599010</v>
      </c>
      <c r="D292" s="2" t="s">
        <v>1001</v>
      </c>
    </row>
    <row r="293" spans="1:8" x14ac:dyDescent="0.45">
      <c r="A293" s="2" t="s">
        <v>270</v>
      </c>
      <c r="B293" s="2" t="s">
        <v>236</v>
      </c>
      <c r="C293" s="2">
        <v>589000</v>
      </c>
      <c r="D293" s="2" t="s">
        <v>1001</v>
      </c>
    </row>
    <row r="294" spans="1:8" x14ac:dyDescent="0.45">
      <c r="A294" s="2" t="s">
        <v>271</v>
      </c>
      <c r="B294" s="2" t="s">
        <v>236</v>
      </c>
      <c r="C294" s="2">
        <v>599900</v>
      </c>
      <c r="D294" s="2" t="s">
        <v>1001</v>
      </c>
    </row>
    <row r="295" spans="1:8" x14ac:dyDescent="0.45">
      <c r="A295" s="2" t="s">
        <v>272</v>
      </c>
      <c r="B295" s="2" t="s">
        <v>273</v>
      </c>
      <c r="C295" s="2">
        <v>611000</v>
      </c>
      <c r="D295" s="2" t="s">
        <v>1001</v>
      </c>
    </row>
    <row r="296" spans="1:8" s="3" customFormat="1" x14ac:dyDescent="0.45">
      <c r="A296" s="3" t="s">
        <v>274</v>
      </c>
      <c r="B296" s="3" t="s">
        <v>273</v>
      </c>
      <c r="C296" s="3">
        <v>611010</v>
      </c>
      <c r="D296" s="3">
        <v>611000</v>
      </c>
      <c r="G296" s="2"/>
      <c r="H296" s="2"/>
    </row>
    <row r="297" spans="1:8" s="3" customFormat="1" x14ac:dyDescent="0.45">
      <c r="A297" s="3" t="s">
        <v>275</v>
      </c>
      <c r="B297" s="3" t="s">
        <v>273</v>
      </c>
      <c r="C297" s="3">
        <v>611020</v>
      </c>
      <c r="D297" s="3">
        <v>611000</v>
      </c>
      <c r="G297" s="2"/>
      <c r="H297" s="2"/>
    </row>
    <row r="298" spans="1:8" s="3" customFormat="1" x14ac:dyDescent="0.45">
      <c r="A298" s="3" t="s">
        <v>276</v>
      </c>
      <c r="B298" s="3" t="s">
        <v>273</v>
      </c>
      <c r="C298" s="3">
        <v>611030</v>
      </c>
      <c r="D298" s="3">
        <v>611000</v>
      </c>
      <c r="G298" s="2"/>
      <c r="H298" s="2"/>
    </row>
    <row r="299" spans="1:8" s="3" customFormat="1" x14ac:dyDescent="0.45">
      <c r="A299" s="3" t="s">
        <v>277</v>
      </c>
      <c r="B299" s="3" t="s">
        <v>273</v>
      </c>
      <c r="C299" s="3">
        <v>611040</v>
      </c>
      <c r="D299" s="3">
        <v>611000</v>
      </c>
      <c r="G299" s="2"/>
      <c r="H299" s="2"/>
    </row>
    <row r="300" spans="1:8" s="3" customFormat="1" x14ac:dyDescent="0.45">
      <c r="A300" s="3" t="s">
        <v>278</v>
      </c>
      <c r="B300" s="3" t="s">
        <v>273</v>
      </c>
      <c r="C300" s="3">
        <v>721000</v>
      </c>
      <c r="D300" s="3">
        <v>611000</v>
      </c>
      <c r="G300" s="2"/>
      <c r="H300" s="2"/>
    </row>
    <row r="301" spans="1:8" x14ac:dyDescent="0.45">
      <c r="A301" s="2" t="s">
        <v>279</v>
      </c>
      <c r="B301" s="2" t="s">
        <v>273</v>
      </c>
      <c r="C301" s="2">
        <v>612000</v>
      </c>
      <c r="D301" s="2" t="s">
        <v>1001</v>
      </c>
    </row>
    <row r="302" spans="1:8" s="3" customFormat="1" x14ac:dyDescent="0.45">
      <c r="A302" s="3" t="s">
        <v>274</v>
      </c>
      <c r="B302" s="3" t="s">
        <v>273</v>
      </c>
      <c r="C302" s="3">
        <v>612010</v>
      </c>
      <c r="D302" s="3">
        <v>612000</v>
      </c>
      <c r="G302" s="2"/>
      <c r="H302" s="2"/>
    </row>
    <row r="303" spans="1:8" s="3" customFormat="1" x14ac:dyDescent="0.45">
      <c r="A303" s="3" t="s">
        <v>275</v>
      </c>
      <c r="B303" s="3" t="s">
        <v>273</v>
      </c>
      <c r="C303" s="3">
        <v>612020</v>
      </c>
      <c r="D303" s="3">
        <v>612000</v>
      </c>
      <c r="G303" s="2"/>
      <c r="H303" s="2"/>
    </row>
    <row r="304" spans="1:8" s="3" customFormat="1" x14ac:dyDescent="0.45">
      <c r="A304" s="3" t="s">
        <v>276</v>
      </c>
      <c r="B304" s="3" t="s">
        <v>273</v>
      </c>
      <c r="C304" s="3">
        <v>612030</v>
      </c>
      <c r="D304" s="3">
        <v>612000</v>
      </c>
      <c r="G304" s="2"/>
      <c r="H304" s="2"/>
    </row>
    <row r="305" spans="1:8" s="3" customFormat="1" x14ac:dyDescent="0.45">
      <c r="A305" s="3" t="s">
        <v>277</v>
      </c>
      <c r="B305" s="3" t="s">
        <v>273</v>
      </c>
      <c r="C305" s="3">
        <v>612040</v>
      </c>
      <c r="D305" s="3">
        <v>612000</v>
      </c>
      <c r="G305" s="2"/>
      <c r="H305" s="2"/>
    </row>
    <row r="306" spans="1:8" s="3" customFormat="1" x14ac:dyDescent="0.45">
      <c r="A306" s="3" t="s">
        <v>278</v>
      </c>
      <c r="B306" s="3" t="s">
        <v>273</v>
      </c>
      <c r="C306" s="3">
        <v>722000</v>
      </c>
      <c r="D306" s="3">
        <v>612000</v>
      </c>
      <c r="G306" s="2"/>
      <c r="H306" s="2"/>
    </row>
    <row r="307" spans="1:8" x14ac:dyDescent="0.45">
      <c r="A307" s="2" t="s">
        <v>280</v>
      </c>
      <c r="B307" s="2" t="s">
        <v>273</v>
      </c>
      <c r="C307" s="2">
        <v>613000</v>
      </c>
      <c r="D307" s="2" t="s">
        <v>1001</v>
      </c>
    </row>
    <row r="308" spans="1:8" s="3" customFormat="1" x14ac:dyDescent="0.45">
      <c r="A308" s="3" t="s">
        <v>274</v>
      </c>
      <c r="B308" s="3" t="s">
        <v>273</v>
      </c>
      <c r="C308" s="3">
        <v>613000</v>
      </c>
      <c r="D308" s="3">
        <v>613000</v>
      </c>
      <c r="G308" s="2"/>
      <c r="H308" s="2"/>
    </row>
    <row r="309" spans="1:8" s="3" customFormat="1" x14ac:dyDescent="0.45">
      <c r="A309" s="3" t="s">
        <v>275</v>
      </c>
      <c r="B309" s="3" t="s">
        <v>273</v>
      </c>
      <c r="C309" s="3">
        <v>613010</v>
      </c>
      <c r="D309" s="3">
        <v>613000</v>
      </c>
      <c r="G309" s="2"/>
      <c r="H309" s="2"/>
    </row>
    <row r="310" spans="1:8" s="3" customFormat="1" x14ac:dyDescent="0.45">
      <c r="A310" s="3" t="s">
        <v>276</v>
      </c>
      <c r="B310" s="3" t="s">
        <v>273</v>
      </c>
      <c r="C310" s="3">
        <v>613020</v>
      </c>
      <c r="D310" s="3">
        <v>613000</v>
      </c>
      <c r="G310" s="2"/>
      <c r="H310" s="2"/>
    </row>
    <row r="311" spans="1:8" s="3" customFormat="1" x14ac:dyDescent="0.45">
      <c r="A311" s="3" t="s">
        <v>277</v>
      </c>
      <c r="B311" s="3" t="s">
        <v>273</v>
      </c>
      <c r="C311" s="3">
        <v>613030</v>
      </c>
      <c r="D311" s="3">
        <v>613000</v>
      </c>
      <c r="G311" s="2"/>
      <c r="H311" s="2"/>
    </row>
    <row r="312" spans="1:8" s="3" customFormat="1" x14ac:dyDescent="0.45">
      <c r="A312" s="3" t="s">
        <v>278</v>
      </c>
      <c r="B312" s="3" t="s">
        <v>273</v>
      </c>
      <c r="C312" s="3">
        <v>723000</v>
      </c>
      <c r="D312" s="3">
        <v>613000</v>
      </c>
      <c r="G312" s="2"/>
      <c r="H312" s="2"/>
    </row>
    <row r="313" spans="1:8" x14ac:dyDescent="0.45">
      <c r="A313" s="2" t="s">
        <v>282</v>
      </c>
      <c r="B313" s="2" t="s">
        <v>273</v>
      </c>
      <c r="C313" s="2">
        <v>619000</v>
      </c>
      <c r="D313" s="2" t="s">
        <v>1001</v>
      </c>
    </row>
    <row r="314" spans="1:8" s="3" customFormat="1" x14ac:dyDescent="0.45">
      <c r="A314" s="3" t="s">
        <v>274</v>
      </c>
      <c r="B314" s="3" t="s">
        <v>273</v>
      </c>
      <c r="C314" s="3">
        <v>619010</v>
      </c>
      <c r="D314" s="3">
        <v>619000</v>
      </c>
      <c r="G314" s="2"/>
      <c r="H314" s="2"/>
    </row>
    <row r="315" spans="1:8" s="3" customFormat="1" x14ac:dyDescent="0.45">
      <c r="A315" s="3" t="s">
        <v>275</v>
      </c>
      <c r="B315" s="3" t="s">
        <v>273</v>
      </c>
      <c r="C315" s="3">
        <v>619020</v>
      </c>
      <c r="D315" s="3">
        <v>619000</v>
      </c>
      <c r="G315" s="2"/>
      <c r="H315" s="2"/>
    </row>
    <row r="316" spans="1:8" s="3" customFormat="1" x14ac:dyDescent="0.45">
      <c r="A316" s="3" t="s">
        <v>276</v>
      </c>
      <c r="B316" s="3" t="s">
        <v>273</v>
      </c>
      <c r="C316" s="3">
        <v>619030</v>
      </c>
      <c r="D316" s="3">
        <v>619000</v>
      </c>
      <c r="G316" s="2"/>
      <c r="H316" s="2"/>
    </row>
    <row r="317" spans="1:8" s="3" customFormat="1" x14ac:dyDescent="0.45">
      <c r="A317" s="3" t="s">
        <v>277</v>
      </c>
      <c r="B317" s="3" t="s">
        <v>273</v>
      </c>
      <c r="C317" s="3">
        <v>619040</v>
      </c>
      <c r="D317" s="3">
        <v>619000</v>
      </c>
      <c r="G317" s="2"/>
      <c r="H317" s="2"/>
    </row>
    <row r="318" spans="1:8" x14ac:dyDescent="0.45">
      <c r="A318" s="2" t="s">
        <v>986</v>
      </c>
      <c r="B318" s="2" t="s">
        <v>273</v>
      </c>
      <c r="C318" s="2">
        <v>620000</v>
      </c>
      <c r="D318" s="2" t="s">
        <v>1001</v>
      </c>
    </row>
    <row r="319" spans="1:8" s="3" customFormat="1" x14ac:dyDescent="0.45">
      <c r="A319" s="3" t="s">
        <v>987</v>
      </c>
      <c r="B319" s="3" t="s">
        <v>273</v>
      </c>
      <c r="C319" s="3">
        <v>621000</v>
      </c>
      <c r="D319" s="3">
        <v>620000</v>
      </c>
      <c r="G319" s="2"/>
      <c r="H319" s="2"/>
    </row>
    <row r="320" spans="1:8" s="3" customFormat="1" x14ac:dyDescent="0.45">
      <c r="A320" s="3" t="s">
        <v>988</v>
      </c>
      <c r="B320" s="3" t="s">
        <v>273</v>
      </c>
      <c r="C320" s="3">
        <v>622000</v>
      </c>
      <c r="D320" s="3">
        <v>620000</v>
      </c>
      <c r="G320" s="2"/>
      <c r="H320" s="2"/>
    </row>
    <row r="321" spans="1:8" s="3" customFormat="1" x14ac:dyDescent="0.45">
      <c r="A321" s="3" t="s">
        <v>989</v>
      </c>
      <c r="B321" s="3" t="s">
        <v>273</v>
      </c>
      <c r="C321" s="3">
        <v>623000</v>
      </c>
      <c r="D321" s="3">
        <v>620000</v>
      </c>
      <c r="G321" s="2"/>
      <c r="H321" s="2"/>
    </row>
    <row r="322" spans="1:8" s="3" customFormat="1" x14ac:dyDescent="0.45">
      <c r="A322" s="3" t="s">
        <v>990</v>
      </c>
      <c r="B322" s="3" t="s">
        <v>273</v>
      </c>
      <c r="C322" s="3">
        <v>629000</v>
      </c>
      <c r="D322" s="3">
        <v>620000</v>
      </c>
      <c r="G322" s="2"/>
      <c r="H322" s="2"/>
    </row>
    <row r="323" spans="1:8" s="3" customFormat="1" x14ac:dyDescent="0.45">
      <c r="A323" s="3" t="s">
        <v>278</v>
      </c>
      <c r="B323" s="3" t="s">
        <v>273</v>
      </c>
      <c r="C323" s="3">
        <v>724000</v>
      </c>
      <c r="D323" s="3">
        <v>619000</v>
      </c>
      <c r="G323" s="2"/>
      <c r="H323" s="2"/>
    </row>
    <row r="324" spans="1:8" x14ac:dyDescent="0.45">
      <c r="A324" s="2" t="s">
        <v>284</v>
      </c>
      <c r="B324" s="2" t="s">
        <v>273</v>
      </c>
      <c r="C324" s="2">
        <v>724000</v>
      </c>
      <c r="D324" s="2" t="s">
        <v>1001</v>
      </c>
    </row>
    <row r="325" spans="1:8" x14ac:dyDescent="0.45">
      <c r="A325" s="2" t="s">
        <v>285</v>
      </c>
      <c r="B325" s="2" t="s">
        <v>273</v>
      </c>
      <c r="C325" s="2">
        <v>730000</v>
      </c>
      <c r="D325" s="2" t="s">
        <v>1001</v>
      </c>
    </row>
    <row r="326" spans="1:8" x14ac:dyDescent="0.45">
      <c r="A326" s="2" t="s">
        <v>991</v>
      </c>
      <c r="B326" s="2" t="s">
        <v>273</v>
      </c>
      <c r="C326" s="2">
        <v>710000</v>
      </c>
      <c r="D326" s="2" t="s">
        <v>1001</v>
      </c>
    </row>
    <row r="327" spans="1:8" s="3" customFormat="1" x14ac:dyDescent="0.45">
      <c r="A327" s="3" t="str">
        <f>CONCATENATE(A339," - Dep Exp")</f>
        <v>MORwh - Dep Exp</v>
      </c>
      <c r="B327" s="3" t="s">
        <v>273</v>
      </c>
      <c r="C327" s="3">
        <v>781800</v>
      </c>
      <c r="D327" s="3">
        <v>710000</v>
      </c>
      <c r="G327" s="2"/>
      <c r="H327" s="2"/>
    </row>
    <row r="328" spans="1:8" s="3" customFormat="1" x14ac:dyDescent="0.45">
      <c r="A328" s="3" t="str">
        <f t="shared" ref="A328:A333" si="12">CONCATENATE(A340," - Dep Exp")</f>
        <v>NBRwh - Dep Exp</v>
      </c>
      <c r="B328" s="3" t="s">
        <v>273</v>
      </c>
      <c r="C328" s="3">
        <v>782800</v>
      </c>
      <c r="D328" s="3">
        <v>710000</v>
      </c>
      <c r="G328" s="2"/>
      <c r="H328" s="2"/>
    </row>
    <row r="329" spans="1:8" s="3" customFormat="1" x14ac:dyDescent="0.45">
      <c r="A329" s="3" t="str">
        <f t="shared" si="12"/>
        <v>VELwh - Dep Exp</v>
      </c>
      <c r="B329" s="3" t="s">
        <v>273</v>
      </c>
      <c r="C329" s="3">
        <v>783800</v>
      </c>
      <c r="D329" s="3">
        <v>710000</v>
      </c>
      <c r="G329" s="2"/>
      <c r="H329" s="2"/>
    </row>
    <row r="330" spans="1:8" s="3" customFormat="1" x14ac:dyDescent="0.45">
      <c r="A330" s="3" t="str">
        <f t="shared" si="12"/>
        <v>MORoffice - Dep Exp</v>
      </c>
      <c r="B330" s="3" t="s">
        <v>273</v>
      </c>
      <c r="C330" s="3">
        <v>781900</v>
      </c>
      <c r="D330" s="3">
        <v>710000</v>
      </c>
      <c r="G330" s="2"/>
      <c r="H330" s="2"/>
    </row>
    <row r="331" spans="1:8" s="3" customFormat="1" x14ac:dyDescent="0.45">
      <c r="A331" s="3" t="str">
        <f t="shared" si="12"/>
        <v>NBRoffice - Dep Exp</v>
      </c>
      <c r="B331" s="3" t="s">
        <v>273</v>
      </c>
      <c r="C331" s="3">
        <v>782900</v>
      </c>
      <c r="D331" s="3">
        <v>710000</v>
      </c>
      <c r="G331" s="2"/>
      <c r="H331" s="2"/>
    </row>
    <row r="332" spans="1:8" s="3" customFormat="1" x14ac:dyDescent="0.45">
      <c r="A332" s="3" t="str">
        <f t="shared" si="12"/>
        <v>VELoffic - Dep Exp</v>
      </c>
      <c r="B332" s="3" t="s">
        <v>273</v>
      </c>
      <c r="C332" s="3">
        <v>783900</v>
      </c>
      <c r="D332" s="3">
        <v>710000</v>
      </c>
      <c r="G332" s="2"/>
      <c r="H332" s="2"/>
    </row>
    <row r="333" spans="1:8" s="3" customFormat="1" x14ac:dyDescent="0.45">
      <c r="A333" s="3" t="str">
        <f t="shared" si="12"/>
        <v>ALLwh - Dep Exp</v>
      </c>
      <c r="B333" s="3" t="s">
        <v>273</v>
      </c>
      <c r="C333" s="3">
        <v>789900</v>
      </c>
      <c r="D333" s="3">
        <v>710000</v>
      </c>
      <c r="G333" s="2"/>
      <c r="H333" s="2"/>
    </row>
    <row r="334" spans="1:8" s="3" customFormat="1" x14ac:dyDescent="0.45">
      <c r="A334" s="3" t="s">
        <v>992</v>
      </c>
      <c r="B334" s="3" t="s">
        <v>273</v>
      </c>
      <c r="C334" s="3">
        <v>762060</v>
      </c>
      <c r="D334" s="3">
        <v>710000</v>
      </c>
      <c r="G334" s="2"/>
      <c r="H334" s="2"/>
    </row>
    <row r="335" spans="1:8" s="3" customFormat="1" x14ac:dyDescent="0.45">
      <c r="A335" s="3" t="s">
        <v>993</v>
      </c>
      <c r="B335" s="3" t="s">
        <v>273</v>
      </c>
      <c r="C335" s="3">
        <v>726000</v>
      </c>
      <c r="D335" s="3">
        <v>710000</v>
      </c>
      <c r="G335" s="2"/>
      <c r="H335" s="2"/>
    </row>
    <row r="336" spans="1:8" s="3" customFormat="1" x14ac:dyDescent="0.45">
      <c r="A336" s="3" t="s">
        <v>994</v>
      </c>
      <c r="B336" s="3" t="s">
        <v>273</v>
      </c>
      <c r="C336" s="3">
        <v>727000</v>
      </c>
      <c r="D336" s="3">
        <v>710000</v>
      </c>
      <c r="G336" s="2"/>
      <c r="H336" s="2"/>
    </row>
    <row r="337" spans="1:8" s="3" customFormat="1" x14ac:dyDescent="0.45">
      <c r="A337" s="3" t="s">
        <v>995</v>
      </c>
      <c r="B337" s="3" t="s">
        <v>273</v>
      </c>
      <c r="C337" s="3">
        <v>729490</v>
      </c>
      <c r="D337" s="3">
        <v>710000</v>
      </c>
      <c r="G337" s="2"/>
      <c r="H337" s="2"/>
    </row>
    <row r="338" spans="1:8" s="3" customFormat="1" x14ac:dyDescent="0.45">
      <c r="A338" s="3" t="s">
        <v>996</v>
      </c>
      <c r="B338" s="3" t="s">
        <v>273</v>
      </c>
      <c r="C338" s="3">
        <v>725000</v>
      </c>
      <c r="D338" s="3">
        <v>710000</v>
      </c>
      <c r="G338" s="2"/>
      <c r="H338" s="2"/>
    </row>
    <row r="339" spans="1:8" x14ac:dyDescent="0.45">
      <c r="A339" s="2" t="s">
        <v>286</v>
      </c>
      <c r="B339" s="2" t="s">
        <v>273</v>
      </c>
      <c r="C339" s="2">
        <v>791800</v>
      </c>
      <c r="D339" s="2" t="s">
        <v>1001</v>
      </c>
    </row>
    <row r="340" spans="1:8" x14ac:dyDescent="0.45">
      <c r="A340" s="2" t="s">
        <v>287</v>
      </c>
      <c r="B340" s="2" t="s">
        <v>273</v>
      </c>
      <c r="C340" s="2">
        <v>792800</v>
      </c>
      <c r="D340" s="2" t="s">
        <v>1001</v>
      </c>
    </row>
    <row r="341" spans="1:8" x14ac:dyDescent="0.45">
      <c r="A341" s="2" t="s">
        <v>288</v>
      </c>
      <c r="B341" s="2" t="s">
        <v>273</v>
      </c>
      <c r="C341" s="2">
        <v>793800</v>
      </c>
      <c r="D341" s="2" t="s">
        <v>1001</v>
      </c>
    </row>
    <row r="342" spans="1:8" x14ac:dyDescent="0.45">
      <c r="A342" s="2" t="s">
        <v>289</v>
      </c>
      <c r="B342" s="2" t="s">
        <v>273</v>
      </c>
      <c r="C342" s="2">
        <v>791900</v>
      </c>
      <c r="D342" s="2" t="s">
        <v>1001</v>
      </c>
    </row>
    <row r="343" spans="1:8" x14ac:dyDescent="0.45">
      <c r="A343" s="2" t="s">
        <v>290</v>
      </c>
      <c r="B343" s="2" t="s">
        <v>273</v>
      </c>
      <c r="C343" s="2">
        <v>792900</v>
      </c>
      <c r="D343" s="2" t="s">
        <v>1001</v>
      </c>
    </row>
    <row r="344" spans="1:8" x14ac:dyDescent="0.45">
      <c r="A344" s="2" t="s">
        <v>291</v>
      </c>
      <c r="B344" s="2" t="s">
        <v>273</v>
      </c>
      <c r="C344" s="2">
        <v>793900</v>
      </c>
      <c r="D344" s="2" t="s">
        <v>1001</v>
      </c>
    </row>
    <row r="345" spans="1:8" x14ac:dyDescent="0.45">
      <c r="A345" s="2" t="s">
        <v>292</v>
      </c>
      <c r="B345" s="2" t="s">
        <v>273</v>
      </c>
      <c r="C345" s="2">
        <v>799900</v>
      </c>
      <c r="D345" s="2" t="s">
        <v>1001</v>
      </c>
    </row>
    <row r="346" spans="1:8" x14ac:dyDescent="0.45">
      <c r="A346" s="2" t="s">
        <v>294</v>
      </c>
      <c r="B346" s="2" t="s">
        <v>273</v>
      </c>
      <c r="C346" s="2">
        <v>709000</v>
      </c>
      <c r="D346" s="2" t="s">
        <v>1001</v>
      </c>
    </row>
    <row r="347" spans="1:8" x14ac:dyDescent="0.45">
      <c r="A347" s="2" t="s">
        <v>997</v>
      </c>
      <c r="B347" s="2" t="s">
        <v>273</v>
      </c>
      <c r="C347" s="2">
        <v>764000</v>
      </c>
      <c r="D347" s="2" t="s">
        <v>1001</v>
      </c>
    </row>
    <row r="348" spans="1:8" x14ac:dyDescent="0.45">
      <c r="A348" s="2" t="s">
        <v>295</v>
      </c>
      <c r="B348" s="2" t="s">
        <v>273</v>
      </c>
      <c r="C348" s="2">
        <v>690000</v>
      </c>
      <c r="D348" s="2" t="s">
        <v>1001</v>
      </c>
    </row>
    <row r="349" spans="1:8" x14ac:dyDescent="0.45">
      <c r="A349" s="2" t="s">
        <v>296</v>
      </c>
      <c r="B349" s="2" t="s">
        <v>273</v>
      </c>
      <c r="C349" s="2">
        <v>745350</v>
      </c>
      <c r="D349" s="2" t="s">
        <v>1001</v>
      </c>
    </row>
    <row r="350" spans="1:8" x14ac:dyDescent="0.45">
      <c r="A350" s="2" t="s">
        <v>297</v>
      </c>
      <c r="B350" s="2" t="s">
        <v>273</v>
      </c>
      <c r="C350" s="2">
        <v>775000</v>
      </c>
      <c r="D350" s="2" t="s">
        <v>1001</v>
      </c>
    </row>
    <row r="351" spans="1:8" s="3" customFormat="1" x14ac:dyDescent="0.45">
      <c r="A351" s="3" t="s">
        <v>298</v>
      </c>
      <c r="B351" s="3" t="s">
        <v>273</v>
      </c>
      <c r="C351" s="3">
        <v>776250</v>
      </c>
      <c r="D351" s="3">
        <v>775000</v>
      </c>
      <c r="G351" s="2"/>
      <c r="H351" s="2"/>
    </row>
    <row r="352" spans="1:8" s="3" customFormat="1" x14ac:dyDescent="0.45">
      <c r="A352" s="3" t="s">
        <v>299</v>
      </c>
      <c r="B352" s="3" t="s">
        <v>273</v>
      </c>
      <c r="C352" s="3">
        <v>776500</v>
      </c>
      <c r="D352" s="3">
        <v>775000</v>
      </c>
      <c r="G352" s="2"/>
      <c r="H352" s="2"/>
    </row>
    <row r="353" spans="1:8" s="3" customFormat="1" x14ac:dyDescent="0.45">
      <c r="A353" s="3" t="s">
        <v>300</v>
      </c>
      <c r="B353" s="3" t="s">
        <v>273</v>
      </c>
      <c r="C353" s="3">
        <v>775010</v>
      </c>
      <c r="D353" s="3">
        <v>775000</v>
      </c>
      <c r="G353" s="2"/>
      <c r="H353" s="2"/>
    </row>
    <row r="354" spans="1:8" s="3" customFormat="1" x14ac:dyDescent="0.45">
      <c r="A354" s="3" t="s">
        <v>301</v>
      </c>
      <c r="B354" s="3" t="s">
        <v>273</v>
      </c>
      <c r="C354" s="3">
        <v>779600</v>
      </c>
      <c r="D354" s="3">
        <v>775000</v>
      </c>
      <c r="G354" s="2"/>
      <c r="H354" s="2"/>
    </row>
    <row r="355" spans="1:8" s="3" customFormat="1" x14ac:dyDescent="0.45">
      <c r="A355" s="3" t="s">
        <v>302</v>
      </c>
      <c r="B355" s="3" t="s">
        <v>273</v>
      </c>
      <c r="C355" s="3">
        <v>776000</v>
      </c>
      <c r="D355" s="3">
        <v>775000</v>
      </c>
      <c r="G355" s="2"/>
      <c r="H355" s="2"/>
    </row>
    <row r="356" spans="1:8" x14ac:dyDescent="0.45">
      <c r="A356" s="2" t="s">
        <v>303</v>
      </c>
      <c r="B356" s="2" t="s">
        <v>273</v>
      </c>
      <c r="C356" s="2">
        <v>715000</v>
      </c>
      <c r="D356" s="2" t="s">
        <v>1001</v>
      </c>
    </row>
    <row r="357" spans="1:8" x14ac:dyDescent="0.45">
      <c r="A357" s="2" t="s">
        <v>305</v>
      </c>
      <c r="B357" s="2" t="s">
        <v>273</v>
      </c>
      <c r="C357" s="2">
        <v>752010</v>
      </c>
      <c r="D357" s="2" t="s">
        <v>1001</v>
      </c>
    </row>
    <row r="358" spans="1:8" s="3" customFormat="1" x14ac:dyDescent="0.45">
      <c r="A358" s="3" t="s">
        <v>306</v>
      </c>
      <c r="B358" s="3" t="s">
        <v>273</v>
      </c>
      <c r="C358" s="3">
        <v>755010</v>
      </c>
      <c r="D358" s="3">
        <v>752010</v>
      </c>
      <c r="G358" s="2"/>
      <c r="H358" s="2"/>
    </row>
    <row r="359" spans="1:8" s="3" customFormat="1" x14ac:dyDescent="0.45">
      <c r="A359" s="3" t="s">
        <v>307</v>
      </c>
      <c r="B359" s="3" t="s">
        <v>273</v>
      </c>
      <c r="C359" s="3">
        <v>710010</v>
      </c>
      <c r="D359" s="3">
        <v>752010</v>
      </c>
      <c r="G359" s="2"/>
      <c r="H359" s="2"/>
    </row>
    <row r="360" spans="1:8" x14ac:dyDescent="0.45">
      <c r="A360" s="2" t="s">
        <v>308</v>
      </c>
      <c r="B360" s="2" t="s">
        <v>273</v>
      </c>
      <c r="C360" s="2">
        <v>752020</v>
      </c>
      <c r="D360" s="2" t="s">
        <v>1001</v>
      </c>
    </row>
    <row r="361" spans="1:8" s="3" customFormat="1" x14ac:dyDescent="0.45">
      <c r="A361" s="3" t="s">
        <v>309</v>
      </c>
      <c r="B361" s="3" t="s">
        <v>273</v>
      </c>
      <c r="C361" s="3">
        <v>755020</v>
      </c>
      <c r="D361" s="3">
        <v>752020</v>
      </c>
      <c r="G361" s="2"/>
      <c r="H361" s="2"/>
    </row>
    <row r="362" spans="1:8" s="3" customFormat="1" x14ac:dyDescent="0.45">
      <c r="A362" s="3" t="s">
        <v>310</v>
      </c>
      <c r="B362" s="3" t="s">
        <v>273</v>
      </c>
      <c r="C362" s="3">
        <v>710020</v>
      </c>
      <c r="D362" s="3">
        <v>752020</v>
      </c>
      <c r="G362" s="2"/>
      <c r="H362" s="2"/>
    </row>
    <row r="363" spans="1:8" x14ac:dyDescent="0.45">
      <c r="A363" s="2" t="s">
        <v>311</v>
      </c>
      <c r="B363" s="2" t="s">
        <v>273</v>
      </c>
      <c r="C363" s="2">
        <v>759800</v>
      </c>
      <c r="D363" s="2" t="s">
        <v>1001</v>
      </c>
    </row>
    <row r="364" spans="1:8" x14ac:dyDescent="0.45">
      <c r="A364" s="2" t="s">
        <v>312</v>
      </c>
      <c r="B364" s="2" t="s">
        <v>273</v>
      </c>
      <c r="C364" s="2">
        <v>752040</v>
      </c>
      <c r="D364" s="2" t="s">
        <v>1001</v>
      </c>
    </row>
    <row r="365" spans="1:8" s="3" customFormat="1" x14ac:dyDescent="0.45">
      <c r="A365" s="3" t="s">
        <v>313</v>
      </c>
      <c r="B365" s="3" t="s">
        <v>273</v>
      </c>
      <c r="C365" s="3">
        <v>755040</v>
      </c>
      <c r="D365" s="3">
        <v>752040</v>
      </c>
      <c r="G365" s="2"/>
      <c r="H365" s="2"/>
    </row>
    <row r="366" spans="1:8" s="3" customFormat="1" x14ac:dyDescent="0.45">
      <c r="A366" s="3" t="s">
        <v>314</v>
      </c>
      <c r="B366" s="3" t="s">
        <v>273</v>
      </c>
      <c r="C366" s="3">
        <v>710040</v>
      </c>
      <c r="D366" s="3">
        <v>752040</v>
      </c>
      <c r="G366" s="2"/>
      <c r="H366" s="2"/>
    </row>
    <row r="367" spans="1:8" x14ac:dyDescent="0.45">
      <c r="A367" s="2" t="s">
        <v>315</v>
      </c>
      <c r="B367" s="2" t="s">
        <v>273</v>
      </c>
      <c r="C367" s="2">
        <v>752050</v>
      </c>
      <c r="D367" s="2" t="s">
        <v>1001</v>
      </c>
    </row>
    <row r="368" spans="1:8" s="3" customFormat="1" x14ac:dyDescent="0.45">
      <c r="A368" s="3" t="s">
        <v>316</v>
      </c>
      <c r="B368" s="3" t="s">
        <v>273</v>
      </c>
      <c r="C368" s="3">
        <v>755050</v>
      </c>
      <c r="D368" s="3">
        <v>752050</v>
      </c>
      <c r="G368" s="2"/>
      <c r="H368" s="2"/>
    </row>
    <row r="369" spans="1:8" s="3" customFormat="1" x14ac:dyDescent="0.45">
      <c r="A369" s="3" t="s">
        <v>317</v>
      </c>
      <c r="B369" s="3" t="s">
        <v>273</v>
      </c>
      <c r="C369" s="3">
        <v>710050</v>
      </c>
      <c r="D369" s="3">
        <v>752050</v>
      </c>
      <c r="G369" s="2"/>
      <c r="H369" s="2"/>
    </row>
    <row r="370" spans="1:8" s="3" customFormat="1" x14ac:dyDescent="0.45">
      <c r="A370" s="3" t="s">
        <v>318</v>
      </c>
      <c r="B370" s="3" t="s">
        <v>273</v>
      </c>
      <c r="C370" s="3">
        <v>690050</v>
      </c>
      <c r="D370" s="3">
        <v>752050</v>
      </c>
      <c r="G370" s="2"/>
      <c r="H370" s="2"/>
    </row>
    <row r="371" spans="1:8" x14ac:dyDescent="0.45">
      <c r="A371" s="2" t="s">
        <v>319</v>
      </c>
      <c r="B371" s="2" t="s">
        <v>273</v>
      </c>
      <c r="C371" s="2">
        <v>752060</v>
      </c>
      <c r="D371" s="2" t="s">
        <v>1001</v>
      </c>
    </row>
    <row r="372" spans="1:8" s="3" customFormat="1" x14ac:dyDescent="0.45">
      <c r="A372" s="3" t="s">
        <v>320</v>
      </c>
      <c r="B372" s="3" t="s">
        <v>273</v>
      </c>
      <c r="C372" s="3">
        <v>706000</v>
      </c>
      <c r="D372" s="3">
        <v>752060</v>
      </c>
      <c r="G372" s="2"/>
      <c r="H372" s="2"/>
    </row>
    <row r="373" spans="1:8" s="3" customFormat="1" x14ac:dyDescent="0.45">
      <c r="A373" s="3" t="s">
        <v>321</v>
      </c>
      <c r="B373" s="3" t="s">
        <v>273</v>
      </c>
      <c r="C373" s="3">
        <v>707000</v>
      </c>
      <c r="D373" s="3">
        <v>752060</v>
      </c>
      <c r="G373" s="2"/>
      <c r="H373" s="2"/>
    </row>
    <row r="374" spans="1:8" x14ac:dyDescent="0.45">
      <c r="A374" s="2" t="s">
        <v>322</v>
      </c>
      <c r="B374" s="2" t="s">
        <v>273</v>
      </c>
      <c r="C374" s="2">
        <v>751000</v>
      </c>
      <c r="D374" s="2" t="s">
        <v>1001</v>
      </c>
    </row>
    <row r="375" spans="1:8" x14ac:dyDescent="0.45">
      <c r="A375" s="2" t="s">
        <v>324</v>
      </c>
      <c r="B375" s="2" t="s">
        <v>273</v>
      </c>
      <c r="C375" s="2">
        <v>712000</v>
      </c>
      <c r="D375" s="2" t="s">
        <v>1001</v>
      </c>
    </row>
    <row r="376" spans="1:8" x14ac:dyDescent="0.45">
      <c r="A376" s="2" t="s">
        <v>325</v>
      </c>
      <c r="B376" s="2" t="s">
        <v>273</v>
      </c>
      <c r="C376" s="2" t="s">
        <v>1001</v>
      </c>
      <c r="D376" s="2">
        <v>160000</v>
      </c>
      <c r="F376" s="2" t="s">
        <v>326</v>
      </c>
    </row>
    <row r="378" spans="1:8" x14ac:dyDescent="0.45">
      <c r="A378" s="2" t="s">
        <v>980</v>
      </c>
    </row>
    <row r="379" spans="1:8" x14ac:dyDescent="0.45">
      <c r="A379" s="2" t="s">
        <v>981</v>
      </c>
    </row>
    <row r="380" spans="1:8" x14ac:dyDescent="0.45">
      <c r="A380" s="2" t="s">
        <v>1006</v>
      </c>
    </row>
  </sheetData>
  <pageMargins left="0.7" right="0.7" top="0.75" bottom="0.75" header="0.3" footer="0.3"/>
  <pageSetup scale="88" fitToHeight="0" orientation="landscape" r:id="rId1"/>
  <headerFooter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74"/>
  <sheetViews>
    <sheetView workbookViewId="0">
      <pane ySplit="1" topLeftCell="A2" activePane="bottomLeft" state="frozen"/>
      <selection pane="bottomLeft" activeCell="B29" sqref="B29"/>
    </sheetView>
  </sheetViews>
  <sheetFormatPr defaultRowHeight="14.25" x14ac:dyDescent="0.45"/>
  <cols>
    <col min="1" max="1" width="7.73046875" bestFit="1" customWidth="1"/>
    <col min="2" max="2" width="69.265625" bestFit="1" customWidth="1"/>
    <col min="3" max="3" width="9" bestFit="1" customWidth="1"/>
    <col min="4" max="4" width="6.3984375" bestFit="1" customWidth="1"/>
    <col min="5" max="5" width="23.86328125" bestFit="1" customWidth="1"/>
    <col min="7" max="7" width="13.86328125" bestFit="1" customWidth="1"/>
    <col min="8" max="8" width="16.86328125" bestFit="1" customWidth="1"/>
    <col min="9" max="9" width="23.265625" bestFit="1" customWidth="1"/>
    <col min="10" max="10" width="36" bestFit="1" customWidth="1"/>
    <col min="11" max="11" width="15.1328125" bestFit="1" customWidth="1"/>
    <col min="12" max="12" width="29.1328125" bestFit="1" customWidth="1"/>
  </cols>
  <sheetData>
    <row r="1" spans="1:12" s="4" customFormat="1" x14ac:dyDescent="0.45">
      <c r="A1" s="4" t="s">
        <v>352</v>
      </c>
      <c r="B1" s="4" t="s">
        <v>1000</v>
      </c>
      <c r="C1" s="4" t="s">
        <v>353</v>
      </c>
      <c r="D1" s="4" t="s">
        <v>354</v>
      </c>
      <c r="E1" s="4" t="s">
        <v>729</v>
      </c>
      <c r="F1" s="4" t="s">
        <v>355</v>
      </c>
      <c r="G1" s="4" t="s">
        <v>730</v>
      </c>
      <c r="H1" s="4" t="s">
        <v>1004</v>
      </c>
      <c r="I1" s="4" t="s">
        <v>1005</v>
      </c>
      <c r="J1" s="4" t="s">
        <v>759</v>
      </c>
      <c r="K1" s="4" t="s">
        <v>1002</v>
      </c>
      <c r="L1" s="4" t="s">
        <v>1003</v>
      </c>
    </row>
    <row r="2" spans="1:12" x14ac:dyDescent="0.45">
      <c r="A2">
        <v>284</v>
      </c>
      <c r="B2" t="s">
        <v>552</v>
      </c>
      <c r="C2">
        <v>0</v>
      </c>
      <c r="D2">
        <v>2</v>
      </c>
      <c r="E2" t="s">
        <v>72</v>
      </c>
      <c r="F2">
        <v>0</v>
      </c>
      <c r="G2" t="s">
        <v>331</v>
      </c>
      <c r="H2">
        <v>152000</v>
      </c>
      <c r="I2">
        <f>H2+1</f>
        <v>152001</v>
      </c>
      <c r="J2" t="s">
        <v>72</v>
      </c>
      <c r="K2">
        <v>629000</v>
      </c>
      <c r="L2" t="s">
        <v>282</v>
      </c>
    </row>
    <row r="3" spans="1:12" x14ac:dyDescent="0.45">
      <c r="A3">
        <v>285</v>
      </c>
      <c r="B3" t="s">
        <v>553</v>
      </c>
      <c r="C3">
        <v>0</v>
      </c>
      <c r="D3">
        <v>2</v>
      </c>
      <c r="E3" t="s">
        <v>72</v>
      </c>
      <c r="F3">
        <v>0</v>
      </c>
      <c r="G3" t="s">
        <v>331</v>
      </c>
      <c r="H3">
        <v>152000</v>
      </c>
      <c r="I3">
        <f t="shared" ref="I3:I66" si="0">H3+1</f>
        <v>152001</v>
      </c>
      <c r="J3" t="s">
        <v>72</v>
      </c>
      <c r="K3">
        <v>629000</v>
      </c>
      <c r="L3" t="s">
        <v>282</v>
      </c>
    </row>
    <row r="4" spans="1:12" x14ac:dyDescent="0.45">
      <c r="A4">
        <v>316</v>
      </c>
      <c r="B4" t="s">
        <v>574</v>
      </c>
      <c r="C4">
        <v>0</v>
      </c>
      <c r="D4">
        <v>2</v>
      </c>
      <c r="E4" t="s">
        <v>72</v>
      </c>
      <c r="F4">
        <v>0</v>
      </c>
      <c r="G4" t="s">
        <v>331</v>
      </c>
      <c r="H4">
        <v>152000</v>
      </c>
      <c r="I4">
        <f t="shared" si="0"/>
        <v>152001</v>
      </c>
      <c r="J4" t="s">
        <v>72</v>
      </c>
      <c r="K4">
        <v>629000</v>
      </c>
      <c r="L4" t="s">
        <v>282</v>
      </c>
    </row>
    <row r="5" spans="1:12" x14ac:dyDescent="0.45">
      <c r="A5">
        <v>317</v>
      </c>
      <c r="B5" t="s">
        <v>575</v>
      </c>
      <c r="C5">
        <v>0</v>
      </c>
      <c r="D5">
        <v>2</v>
      </c>
      <c r="E5" t="s">
        <v>72</v>
      </c>
      <c r="F5">
        <v>0</v>
      </c>
      <c r="G5" t="s">
        <v>331</v>
      </c>
      <c r="H5">
        <v>152000</v>
      </c>
      <c r="I5">
        <f t="shared" si="0"/>
        <v>152001</v>
      </c>
      <c r="J5" t="s">
        <v>72</v>
      </c>
      <c r="K5">
        <v>629000</v>
      </c>
      <c r="L5" t="s">
        <v>282</v>
      </c>
    </row>
    <row r="6" spans="1:12" x14ac:dyDescent="0.45">
      <c r="A6">
        <v>318</v>
      </c>
      <c r="B6" t="s">
        <v>576</v>
      </c>
      <c r="C6">
        <v>0</v>
      </c>
      <c r="D6">
        <v>2</v>
      </c>
      <c r="E6" t="s">
        <v>72</v>
      </c>
      <c r="F6">
        <v>0</v>
      </c>
      <c r="G6" t="s">
        <v>331</v>
      </c>
      <c r="H6">
        <v>152000</v>
      </c>
      <c r="I6">
        <f t="shared" si="0"/>
        <v>152001</v>
      </c>
      <c r="J6" t="s">
        <v>72</v>
      </c>
      <c r="K6">
        <v>629000</v>
      </c>
      <c r="L6" t="s">
        <v>282</v>
      </c>
    </row>
    <row r="7" spans="1:12" x14ac:dyDescent="0.45">
      <c r="A7">
        <v>319</v>
      </c>
      <c r="B7" t="s">
        <v>553</v>
      </c>
      <c r="C7">
        <v>0</v>
      </c>
      <c r="D7">
        <v>2</v>
      </c>
      <c r="E7" t="s">
        <v>72</v>
      </c>
      <c r="F7">
        <v>0</v>
      </c>
      <c r="G7" t="s">
        <v>331</v>
      </c>
      <c r="H7">
        <v>152000</v>
      </c>
      <c r="I7">
        <f t="shared" si="0"/>
        <v>152001</v>
      </c>
      <c r="J7" t="s">
        <v>72</v>
      </c>
      <c r="K7">
        <v>629000</v>
      </c>
      <c r="L7" t="s">
        <v>282</v>
      </c>
    </row>
    <row r="8" spans="1:12" x14ac:dyDescent="0.45">
      <c r="A8">
        <v>320</v>
      </c>
      <c r="B8" t="s">
        <v>577</v>
      </c>
      <c r="C8">
        <v>0</v>
      </c>
      <c r="D8">
        <v>2</v>
      </c>
      <c r="E8" t="s">
        <v>72</v>
      </c>
      <c r="F8">
        <v>0</v>
      </c>
      <c r="G8" t="s">
        <v>331</v>
      </c>
      <c r="H8">
        <v>152000</v>
      </c>
      <c r="I8">
        <f t="shared" si="0"/>
        <v>152001</v>
      </c>
      <c r="J8" t="s">
        <v>72</v>
      </c>
      <c r="K8">
        <v>629000</v>
      </c>
      <c r="L8" t="s">
        <v>282</v>
      </c>
    </row>
    <row r="9" spans="1:12" x14ac:dyDescent="0.45">
      <c r="A9">
        <v>321</v>
      </c>
      <c r="B9" t="s">
        <v>578</v>
      </c>
      <c r="C9">
        <v>0</v>
      </c>
      <c r="D9">
        <v>2</v>
      </c>
      <c r="E9" t="s">
        <v>72</v>
      </c>
      <c r="F9">
        <v>0</v>
      </c>
      <c r="G9" t="s">
        <v>331</v>
      </c>
      <c r="H9">
        <v>152000</v>
      </c>
      <c r="I9">
        <f t="shared" si="0"/>
        <v>152001</v>
      </c>
      <c r="J9" t="s">
        <v>72</v>
      </c>
      <c r="K9">
        <v>629000</v>
      </c>
      <c r="L9" t="s">
        <v>282</v>
      </c>
    </row>
    <row r="10" spans="1:12" x14ac:dyDescent="0.45">
      <c r="A10">
        <v>322</v>
      </c>
      <c r="B10" t="s">
        <v>579</v>
      </c>
      <c r="C10">
        <v>0</v>
      </c>
      <c r="D10">
        <v>2</v>
      </c>
      <c r="E10" t="s">
        <v>72</v>
      </c>
      <c r="F10">
        <v>0</v>
      </c>
      <c r="G10" t="s">
        <v>331</v>
      </c>
      <c r="H10">
        <v>152000</v>
      </c>
      <c r="I10">
        <f t="shared" si="0"/>
        <v>152001</v>
      </c>
      <c r="J10" t="s">
        <v>72</v>
      </c>
      <c r="K10">
        <v>629000</v>
      </c>
      <c r="L10" t="s">
        <v>282</v>
      </c>
    </row>
    <row r="11" spans="1:12" x14ac:dyDescent="0.45">
      <c r="A11">
        <v>323</v>
      </c>
      <c r="B11" t="s">
        <v>580</v>
      </c>
      <c r="C11">
        <v>0</v>
      </c>
      <c r="D11">
        <v>2</v>
      </c>
      <c r="E11" t="s">
        <v>72</v>
      </c>
      <c r="F11">
        <v>0</v>
      </c>
      <c r="G11" t="s">
        <v>331</v>
      </c>
      <c r="H11">
        <v>152000</v>
      </c>
      <c r="I11">
        <f t="shared" si="0"/>
        <v>152001</v>
      </c>
      <c r="J11" t="s">
        <v>72</v>
      </c>
      <c r="K11">
        <v>629000</v>
      </c>
      <c r="L11" t="s">
        <v>282</v>
      </c>
    </row>
    <row r="12" spans="1:12" x14ac:dyDescent="0.45">
      <c r="A12">
        <v>324</v>
      </c>
      <c r="B12" t="s">
        <v>581</v>
      </c>
      <c r="C12">
        <v>0</v>
      </c>
      <c r="D12">
        <v>2</v>
      </c>
      <c r="E12" t="s">
        <v>72</v>
      </c>
      <c r="F12">
        <v>0</v>
      </c>
      <c r="G12" t="s">
        <v>331</v>
      </c>
      <c r="H12">
        <v>152000</v>
      </c>
      <c r="I12">
        <f t="shared" si="0"/>
        <v>152001</v>
      </c>
      <c r="J12" t="s">
        <v>72</v>
      </c>
      <c r="K12">
        <v>629000</v>
      </c>
      <c r="L12" t="s">
        <v>282</v>
      </c>
    </row>
    <row r="13" spans="1:12" x14ac:dyDescent="0.45">
      <c r="A13">
        <v>370</v>
      </c>
      <c r="B13" t="s">
        <v>605</v>
      </c>
      <c r="C13">
        <v>0</v>
      </c>
      <c r="D13">
        <v>2</v>
      </c>
      <c r="E13" t="s">
        <v>72</v>
      </c>
      <c r="F13">
        <v>0</v>
      </c>
      <c r="G13" t="s">
        <v>331</v>
      </c>
      <c r="H13">
        <v>152000</v>
      </c>
      <c r="I13">
        <f t="shared" si="0"/>
        <v>152001</v>
      </c>
      <c r="J13" t="s">
        <v>72</v>
      </c>
      <c r="K13">
        <v>629000</v>
      </c>
      <c r="L13" t="s">
        <v>282</v>
      </c>
    </row>
    <row r="14" spans="1:12" x14ac:dyDescent="0.45">
      <c r="A14">
        <v>375</v>
      </c>
      <c r="B14" t="s">
        <v>606</v>
      </c>
      <c r="C14">
        <v>0</v>
      </c>
      <c r="D14">
        <v>2</v>
      </c>
      <c r="E14" t="s">
        <v>72</v>
      </c>
      <c r="F14">
        <v>0</v>
      </c>
      <c r="G14" t="s">
        <v>331</v>
      </c>
      <c r="H14">
        <v>152000</v>
      </c>
      <c r="I14">
        <f t="shared" si="0"/>
        <v>152001</v>
      </c>
      <c r="J14" t="s">
        <v>72</v>
      </c>
      <c r="K14">
        <v>629000</v>
      </c>
      <c r="L14" t="s">
        <v>282</v>
      </c>
    </row>
    <row r="15" spans="1:12" x14ac:dyDescent="0.45">
      <c r="A15">
        <v>376</v>
      </c>
      <c r="B15" t="s">
        <v>607</v>
      </c>
      <c r="C15">
        <v>0</v>
      </c>
      <c r="D15">
        <v>2</v>
      </c>
      <c r="E15" t="s">
        <v>72</v>
      </c>
      <c r="F15">
        <v>0</v>
      </c>
      <c r="G15" t="s">
        <v>331</v>
      </c>
      <c r="H15">
        <v>152000</v>
      </c>
      <c r="I15">
        <f t="shared" si="0"/>
        <v>152001</v>
      </c>
      <c r="J15" t="s">
        <v>72</v>
      </c>
      <c r="K15">
        <v>629000</v>
      </c>
      <c r="L15" t="s">
        <v>282</v>
      </c>
    </row>
    <row r="16" spans="1:12" x14ac:dyDescent="0.45">
      <c r="A16">
        <v>436</v>
      </c>
      <c r="B16" t="s">
        <v>651</v>
      </c>
      <c r="C16">
        <v>0</v>
      </c>
      <c r="D16">
        <v>2</v>
      </c>
      <c r="E16" t="s">
        <v>72</v>
      </c>
      <c r="F16">
        <v>0</v>
      </c>
      <c r="G16" t="s">
        <v>331</v>
      </c>
      <c r="H16">
        <v>152000</v>
      </c>
      <c r="I16">
        <f t="shared" si="0"/>
        <v>152001</v>
      </c>
      <c r="J16" t="s">
        <v>72</v>
      </c>
      <c r="K16">
        <v>629000</v>
      </c>
      <c r="L16" t="s">
        <v>282</v>
      </c>
    </row>
    <row r="17" spans="1:12" x14ac:dyDescent="0.45">
      <c r="A17">
        <v>503</v>
      </c>
      <c r="B17" t="s">
        <v>393</v>
      </c>
      <c r="C17">
        <v>1414.93</v>
      </c>
      <c r="D17">
        <v>2</v>
      </c>
      <c r="E17" t="s">
        <v>72</v>
      </c>
      <c r="F17">
        <v>111</v>
      </c>
      <c r="G17" t="s">
        <v>261</v>
      </c>
      <c r="H17">
        <v>152040</v>
      </c>
      <c r="I17">
        <f t="shared" si="0"/>
        <v>152041</v>
      </c>
      <c r="J17" t="s">
        <v>755</v>
      </c>
      <c r="K17">
        <v>501110</v>
      </c>
      <c r="L17" t="s">
        <v>261</v>
      </c>
    </row>
    <row r="18" spans="1:12" x14ac:dyDescent="0.45">
      <c r="A18">
        <v>511</v>
      </c>
      <c r="B18" t="s">
        <v>433</v>
      </c>
      <c r="C18">
        <v>264.58</v>
      </c>
      <c r="D18">
        <v>2</v>
      </c>
      <c r="E18" t="s">
        <v>72</v>
      </c>
      <c r="F18">
        <v>111</v>
      </c>
      <c r="G18" t="s">
        <v>261</v>
      </c>
      <c r="H18">
        <v>152040</v>
      </c>
      <c r="I18">
        <f t="shared" si="0"/>
        <v>152041</v>
      </c>
      <c r="J18" t="s">
        <v>755</v>
      </c>
      <c r="K18">
        <v>501110</v>
      </c>
      <c r="L18" t="s">
        <v>261</v>
      </c>
    </row>
    <row r="19" spans="1:12" x14ac:dyDescent="0.45">
      <c r="A19">
        <v>506</v>
      </c>
      <c r="B19" t="s">
        <v>436</v>
      </c>
      <c r="C19">
        <v>253.52</v>
      </c>
      <c r="D19">
        <v>2</v>
      </c>
      <c r="E19" t="s">
        <v>72</v>
      </c>
      <c r="F19">
        <v>111</v>
      </c>
      <c r="G19" t="s">
        <v>261</v>
      </c>
      <c r="H19">
        <v>152040</v>
      </c>
      <c r="I19">
        <f t="shared" si="0"/>
        <v>152041</v>
      </c>
      <c r="J19" t="s">
        <v>755</v>
      </c>
      <c r="K19">
        <v>501110</v>
      </c>
      <c r="L19" t="s">
        <v>261</v>
      </c>
    </row>
    <row r="20" spans="1:12" x14ac:dyDescent="0.45">
      <c r="A20">
        <v>155</v>
      </c>
      <c r="B20" t="s">
        <v>119</v>
      </c>
      <c r="C20">
        <v>0</v>
      </c>
      <c r="D20">
        <v>2</v>
      </c>
      <c r="E20" t="s">
        <v>72</v>
      </c>
      <c r="F20">
        <v>190</v>
      </c>
      <c r="G20" t="s">
        <v>289</v>
      </c>
      <c r="H20">
        <v>152000</v>
      </c>
      <c r="I20">
        <f t="shared" si="0"/>
        <v>152001</v>
      </c>
      <c r="J20" t="s">
        <v>72</v>
      </c>
      <c r="K20">
        <v>781900</v>
      </c>
      <c r="L20" t="s">
        <v>289</v>
      </c>
    </row>
    <row r="21" spans="1:12" x14ac:dyDescent="0.45">
      <c r="A21">
        <v>156</v>
      </c>
      <c r="B21" t="s">
        <v>119</v>
      </c>
      <c r="C21">
        <v>0</v>
      </c>
      <c r="D21">
        <v>2</v>
      </c>
      <c r="E21" t="s">
        <v>72</v>
      </c>
      <c r="F21">
        <v>190</v>
      </c>
      <c r="G21" t="s">
        <v>289</v>
      </c>
      <c r="H21">
        <v>152000</v>
      </c>
      <c r="I21">
        <f t="shared" si="0"/>
        <v>152001</v>
      </c>
      <c r="J21" t="s">
        <v>72</v>
      </c>
      <c r="K21">
        <v>781900</v>
      </c>
      <c r="L21" t="s">
        <v>289</v>
      </c>
    </row>
    <row r="22" spans="1:12" x14ac:dyDescent="0.45">
      <c r="A22">
        <v>374</v>
      </c>
      <c r="B22" t="s">
        <v>368</v>
      </c>
      <c r="C22">
        <v>8869.81</v>
      </c>
      <c r="D22">
        <v>2</v>
      </c>
      <c r="E22" t="s">
        <v>72</v>
      </c>
      <c r="F22">
        <v>200</v>
      </c>
      <c r="G22" t="s">
        <v>279</v>
      </c>
      <c r="H22">
        <v>152020</v>
      </c>
      <c r="I22">
        <f t="shared" si="0"/>
        <v>152021</v>
      </c>
      <c r="J22" t="s">
        <v>74</v>
      </c>
      <c r="K22">
        <v>622000</v>
      </c>
      <c r="L22" t="s">
        <v>279</v>
      </c>
    </row>
    <row r="23" spans="1:12" x14ac:dyDescent="0.45">
      <c r="A23">
        <v>541</v>
      </c>
      <c r="B23" t="s">
        <v>369</v>
      </c>
      <c r="C23">
        <v>844.46</v>
      </c>
      <c r="D23">
        <v>2</v>
      </c>
      <c r="E23" t="s">
        <v>72</v>
      </c>
      <c r="F23">
        <v>200</v>
      </c>
      <c r="G23" t="s">
        <v>279</v>
      </c>
      <c r="H23">
        <v>152020</v>
      </c>
      <c r="I23">
        <f t="shared" si="0"/>
        <v>152021</v>
      </c>
      <c r="J23" t="s">
        <v>74</v>
      </c>
      <c r="K23">
        <v>622000</v>
      </c>
      <c r="L23" t="s">
        <v>279</v>
      </c>
    </row>
    <row r="24" spans="1:12" x14ac:dyDescent="0.45">
      <c r="A24">
        <v>371</v>
      </c>
      <c r="B24" t="s">
        <v>383</v>
      </c>
      <c r="C24">
        <v>1822.92</v>
      </c>
      <c r="D24">
        <v>2</v>
      </c>
      <c r="E24" t="s">
        <v>72</v>
      </c>
      <c r="F24">
        <v>200</v>
      </c>
      <c r="G24" t="s">
        <v>279</v>
      </c>
      <c r="H24">
        <v>152020</v>
      </c>
      <c r="I24">
        <f t="shared" si="0"/>
        <v>152021</v>
      </c>
      <c r="J24" t="s">
        <v>74</v>
      </c>
      <c r="K24">
        <v>622000</v>
      </c>
      <c r="L24" t="s">
        <v>279</v>
      </c>
    </row>
    <row r="25" spans="1:12" x14ac:dyDescent="0.45">
      <c r="A25">
        <v>372</v>
      </c>
      <c r="B25" t="s">
        <v>392</v>
      </c>
      <c r="C25">
        <v>1305.31</v>
      </c>
      <c r="D25">
        <v>2</v>
      </c>
      <c r="E25" t="s">
        <v>72</v>
      </c>
      <c r="F25">
        <v>200</v>
      </c>
      <c r="G25" t="s">
        <v>279</v>
      </c>
      <c r="H25">
        <v>152020</v>
      </c>
      <c r="I25">
        <f t="shared" si="0"/>
        <v>152021</v>
      </c>
      <c r="J25" t="s">
        <v>74</v>
      </c>
      <c r="K25">
        <v>622000</v>
      </c>
      <c r="L25" t="s">
        <v>279</v>
      </c>
    </row>
    <row r="26" spans="1:12" x14ac:dyDescent="0.45">
      <c r="A26">
        <v>368</v>
      </c>
      <c r="B26" t="s">
        <v>394</v>
      </c>
      <c r="C26">
        <v>1337.89</v>
      </c>
      <c r="D26">
        <v>2</v>
      </c>
      <c r="E26" t="s">
        <v>72</v>
      </c>
      <c r="F26">
        <v>200</v>
      </c>
      <c r="G26" t="s">
        <v>279</v>
      </c>
      <c r="H26">
        <v>152020</v>
      </c>
      <c r="I26">
        <f t="shared" si="0"/>
        <v>152021</v>
      </c>
      <c r="J26" t="s">
        <v>74</v>
      </c>
      <c r="K26">
        <v>622000</v>
      </c>
      <c r="L26" t="s">
        <v>279</v>
      </c>
    </row>
    <row r="27" spans="1:12" x14ac:dyDescent="0.45">
      <c r="A27">
        <v>643</v>
      </c>
      <c r="B27" t="s">
        <v>400</v>
      </c>
      <c r="C27">
        <v>384.23</v>
      </c>
      <c r="D27">
        <v>2</v>
      </c>
      <c r="E27" t="s">
        <v>72</v>
      </c>
      <c r="F27">
        <v>200</v>
      </c>
      <c r="G27" t="s">
        <v>279</v>
      </c>
      <c r="H27">
        <v>152020</v>
      </c>
      <c r="I27">
        <f t="shared" si="0"/>
        <v>152021</v>
      </c>
      <c r="J27" t="s">
        <v>74</v>
      </c>
      <c r="K27">
        <v>622000</v>
      </c>
      <c r="L27" t="s">
        <v>279</v>
      </c>
    </row>
    <row r="28" spans="1:12" x14ac:dyDescent="0.45">
      <c r="A28">
        <v>373</v>
      </c>
      <c r="B28" t="s">
        <v>420</v>
      </c>
      <c r="C28">
        <v>460.73</v>
      </c>
      <c r="D28">
        <v>2</v>
      </c>
      <c r="E28" t="s">
        <v>72</v>
      </c>
      <c r="F28">
        <v>200</v>
      </c>
      <c r="G28" t="s">
        <v>279</v>
      </c>
      <c r="H28">
        <v>152020</v>
      </c>
      <c r="I28">
        <f t="shared" si="0"/>
        <v>152021</v>
      </c>
      <c r="J28" t="s">
        <v>74</v>
      </c>
      <c r="K28">
        <v>622000</v>
      </c>
      <c r="L28" t="s">
        <v>279</v>
      </c>
    </row>
    <row r="29" spans="1:12" x14ac:dyDescent="0.45">
      <c r="A29">
        <v>567</v>
      </c>
      <c r="B29" t="s">
        <v>366</v>
      </c>
      <c r="C29">
        <v>4617.7700000000004</v>
      </c>
      <c r="D29">
        <v>2</v>
      </c>
      <c r="E29" t="s">
        <v>72</v>
      </c>
      <c r="F29">
        <v>300</v>
      </c>
      <c r="G29" t="s">
        <v>280</v>
      </c>
      <c r="H29">
        <v>152030</v>
      </c>
      <c r="I29">
        <f t="shared" si="0"/>
        <v>152031</v>
      </c>
      <c r="J29" t="s">
        <v>75</v>
      </c>
      <c r="K29">
        <v>623000</v>
      </c>
      <c r="L29" t="s">
        <v>280</v>
      </c>
    </row>
    <row r="30" spans="1:12" x14ac:dyDescent="0.45">
      <c r="A30">
        <v>369</v>
      </c>
      <c r="B30" t="s">
        <v>370</v>
      </c>
      <c r="C30">
        <v>5855.24</v>
      </c>
      <c r="D30">
        <v>2</v>
      </c>
      <c r="E30" t="s">
        <v>72</v>
      </c>
      <c r="F30">
        <v>300</v>
      </c>
      <c r="G30" t="s">
        <v>280</v>
      </c>
      <c r="H30">
        <v>152030</v>
      </c>
      <c r="I30">
        <f t="shared" si="0"/>
        <v>152031</v>
      </c>
      <c r="J30" t="s">
        <v>75</v>
      </c>
      <c r="K30">
        <v>623000</v>
      </c>
      <c r="L30" t="s">
        <v>280</v>
      </c>
    </row>
    <row r="31" spans="1:12" x14ac:dyDescent="0.45">
      <c r="A31">
        <v>563</v>
      </c>
      <c r="B31" t="s">
        <v>377</v>
      </c>
      <c r="C31">
        <v>1039.28</v>
      </c>
      <c r="D31">
        <v>2</v>
      </c>
      <c r="E31" t="s">
        <v>72</v>
      </c>
      <c r="F31">
        <v>300</v>
      </c>
      <c r="G31" t="s">
        <v>280</v>
      </c>
      <c r="H31">
        <v>152030</v>
      </c>
      <c r="I31">
        <f t="shared" si="0"/>
        <v>152031</v>
      </c>
      <c r="J31" t="s">
        <v>75</v>
      </c>
      <c r="K31">
        <v>623000</v>
      </c>
      <c r="L31" t="s">
        <v>280</v>
      </c>
    </row>
    <row r="32" spans="1:12" x14ac:dyDescent="0.45">
      <c r="A32">
        <v>641</v>
      </c>
      <c r="B32" t="s">
        <v>385</v>
      </c>
      <c r="C32">
        <v>716.21</v>
      </c>
      <c r="D32">
        <v>2</v>
      </c>
      <c r="E32" t="s">
        <v>72</v>
      </c>
      <c r="F32">
        <v>300</v>
      </c>
      <c r="G32" t="s">
        <v>280</v>
      </c>
      <c r="H32">
        <v>152030</v>
      </c>
      <c r="I32">
        <f t="shared" si="0"/>
        <v>152031</v>
      </c>
      <c r="J32" t="s">
        <v>75</v>
      </c>
      <c r="K32">
        <v>623000</v>
      </c>
      <c r="L32" t="s">
        <v>280</v>
      </c>
    </row>
    <row r="33" spans="1:12" x14ac:dyDescent="0.45">
      <c r="A33">
        <v>560</v>
      </c>
      <c r="B33" t="s">
        <v>389</v>
      </c>
      <c r="C33">
        <v>622.87</v>
      </c>
      <c r="D33">
        <v>2</v>
      </c>
      <c r="E33" t="s">
        <v>72</v>
      </c>
      <c r="F33">
        <v>300</v>
      </c>
      <c r="G33" t="s">
        <v>280</v>
      </c>
      <c r="H33">
        <v>152030</v>
      </c>
      <c r="I33">
        <f t="shared" si="0"/>
        <v>152031</v>
      </c>
      <c r="J33" t="s">
        <v>75</v>
      </c>
      <c r="K33">
        <v>623000</v>
      </c>
      <c r="L33" t="s">
        <v>280</v>
      </c>
    </row>
    <row r="34" spans="1:12" x14ac:dyDescent="0.45">
      <c r="A34">
        <v>562</v>
      </c>
      <c r="B34" t="s">
        <v>428</v>
      </c>
      <c r="C34">
        <v>147.43</v>
      </c>
      <c r="D34">
        <v>2</v>
      </c>
      <c r="E34" t="s">
        <v>72</v>
      </c>
      <c r="F34">
        <v>300</v>
      </c>
      <c r="G34" t="s">
        <v>280</v>
      </c>
      <c r="H34">
        <v>152030</v>
      </c>
      <c r="I34">
        <f t="shared" si="0"/>
        <v>152031</v>
      </c>
      <c r="J34" t="s">
        <v>75</v>
      </c>
      <c r="K34">
        <v>623000</v>
      </c>
      <c r="L34" t="s">
        <v>280</v>
      </c>
    </row>
    <row r="35" spans="1:12" x14ac:dyDescent="0.45">
      <c r="A35">
        <v>642</v>
      </c>
      <c r="B35" t="s">
        <v>442</v>
      </c>
      <c r="C35">
        <v>76.06</v>
      </c>
      <c r="D35">
        <v>2</v>
      </c>
      <c r="E35" t="s">
        <v>72</v>
      </c>
      <c r="F35">
        <v>300</v>
      </c>
      <c r="G35" t="s">
        <v>280</v>
      </c>
      <c r="H35">
        <v>152030</v>
      </c>
      <c r="I35">
        <f t="shared" si="0"/>
        <v>152031</v>
      </c>
      <c r="J35" t="s">
        <v>75</v>
      </c>
      <c r="K35">
        <v>623000</v>
      </c>
      <c r="L35" t="s">
        <v>280</v>
      </c>
    </row>
    <row r="36" spans="1:12" x14ac:dyDescent="0.45">
      <c r="A36">
        <v>377</v>
      </c>
      <c r="B36" t="s">
        <v>376</v>
      </c>
      <c r="C36">
        <v>2688.33</v>
      </c>
      <c r="D36">
        <v>2</v>
      </c>
      <c r="E36" t="s">
        <v>72</v>
      </c>
      <c r="F36">
        <v>390</v>
      </c>
      <c r="G36" t="s">
        <v>340</v>
      </c>
      <c r="H36">
        <v>152050</v>
      </c>
      <c r="I36">
        <f t="shared" si="0"/>
        <v>152051</v>
      </c>
      <c r="J36" t="s">
        <v>756</v>
      </c>
      <c r="K36">
        <v>783900</v>
      </c>
      <c r="L36" t="s">
        <v>291</v>
      </c>
    </row>
    <row r="37" spans="1:12" x14ac:dyDescent="0.45">
      <c r="A37">
        <v>283</v>
      </c>
      <c r="B37" t="s">
        <v>551</v>
      </c>
      <c r="C37">
        <v>597.61</v>
      </c>
      <c r="D37">
        <v>2</v>
      </c>
      <c r="E37" t="s">
        <v>72</v>
      </c>
      <c r="F37">
        <v>980</v>
      </c>
      <c r="G37" t="s">
        <v>351</v>
      </c>
      <c r="H37">
        <v>152060</v>
      </c>
      <c r="I37">
        <f t="shared" si="0"/>
        <v>152061</v>
      </c>
      <c r="J37" t="s">
        <v>757</v>
      </c>
      <c r="K37">
        <v>789000</v>
      </c>
    </row>
    <row r="38" spans="1:12" x14ac:dyDescent="0.45">
      <c r="A38">
        <v>57</v>
      </c>
      <c r="B38" t="s">
        <v>456</v>
      </c>
      <c r="C38">
        <v>0</v>
      </c>
      <c r="D38">
        <v>3</v>
      </c>
      <c r="E38" t="s">
        <v>76</v>
      </c>
      <c r="F38">
        <v>0</v>
      </c>
      <c r="G38" t="s">
        <v>331</v>
      </c>
      <c r="H38">
        <v>153000</v>
      </c>
      <c r="I38">
        <f t="shared" si="0"/>
        <v>153001</v>
      </c>
      <c r="J38" t="s">
        <v>76</v>
      </c>
      <c r="K38">
        <v>629000</v>
      </c>
      <c r="L38" t="s">
        <v>282</v>
      </c>
    </row>
    <row r="39" spans="1:12" x14ac:dyDescent="0.45">
      <c r="A39">
        <v>62</v>
      </c>
      <c r="B39" t="s">
        <v>457</v>
      </c>
      <c r="C39">
        <v>0</v>
      </c>
      <c r="D39">
        <v>3</v>
      </c>
      <c r="E39" t="s">
        <v>76</v>
      </c>
      <c r="F39">
        <v>0</v>
      </c>
      <c r="G39" t="s">
        <v>331</v>
      </c>
      <c r="H39">
        <v>153000</v>
      </c>
      <c r="I39">
        <f t="shared" si="0"/>
        <v>153001</v>
      </c>
      <c r="J39" t="s">
        <v>76</v>
      </c>
      <c r="K39">
        <v>629000</v>
      </c>
      <c r="L39" t="s">
        <v>282</v>
      </c>
    </row>
    <row r="40" spans="1:12" x14ac:dyDescent="0.45">
      <c r="A40">
        <v>64</v>
      </c>
      <c r="B40" t="s">
        <v>458</v>
      </c>
      <c r="C40">
        <v>0</v>
      </c>
      <c r="D40">
        <v>3</v>
      </c>
      <c r="E40" t="s">
        <v>76</v>
      </c>
      <c r="F40">
        <v>0</v>
      </c>
      <c r="G40" t="s">
        <v>331</v>
      </c>
      <c r="H40">
        <v>153000</v>
      </c>
      <c r="I40">
        <f t="shared" si="0"/>
        <v>153001</v>
      </c>
      <c r="J40" t="s">
        <v>76</v>
      </c>
      <c r="K40">
        <v>629000</v>
      </c>
      <c r="L40" t="s">
        <v>282</v>
      </c>
    </row>
    <row r="41" spans="1:12" x14ac:dyDescent="0.45">
      <c r="A41">
        <v>65</v>
      </c>
      <c r="B41" t="s">
        <v>459</v>
      </c>
      <c r="C41">
        <v>0</v>
      </c>
      <c r="D41">
        <v>3</v>
      </c>
      <c r="E41" t="s">
        <v>76</v>
      </c>
      <c r="F41">
        <v>0</v>
      </c>
      <c r="G41" t="s">
        <v>331</v>
      </c>
      <c r="H41">
        <v>153000</v>
      </c>
      <c r="I41">
        <f t="shared" si="0"/>
        <v>153001</v>
      </c>
      <c r="J41" t="s">
        <v>76</v>
      </c>
      <c r="K41">
        <v>629000</v>
      </c>
      <c r="L41" t="s">
        <v>282</v>
      </c>
    </row>
    <row r="42" spans="1:12" x14ac:dyDescent="0.45">
      <c r="A42">
        <v>66</v>
      </c>
      <c r="B42" t="s">
        <v>460</v>
      </c>
      <c r="C42">
        <v>0</v>
      </c>
      <c r="D42">
        <v>3</v>
      </c>
      <c r="E42" t="s">
        <v>76</v>
      </c>
      <c r="F42">
        <v>0</v>
      </c>
      <c r="G42" t="s">
        <v>331</v>
      </c>
      <c r="H42">
        <v>153000</v>
      </c>
      <c r="I42">
        <f t="shared" si="0"/>
        <v>153001</v>
      </c>
      <c r="J42" t="s">
        <v>76</v>
      </c>
      <c r="K42">
        <v>629000</v>
      </c>
      <c r="L42" t="s">
        <v>282</v>
      </c>
    </row>
    <row r="43" spans="1:12" x14ac:dyDescent="0.45">
      <c r="A43">
        <v>67</v>
      </c>
      <c r="B43" t="s">
        <v>461</v>
      </c>
      <c r="C43">
        <v>0</v>
      </c>
      <c r="D43">
        <v>3</v>
      </c>
      <c r="E43" t="s">
        <v>76</v>
      </c>
      <c r="F43">
        <v>0</v>
      </c>
      <c r="G43" t="s">
        <v>331</v>
      </c>
      <c r="H43">
        <v>153000</v>
      </c>
      <c r="I43">
        <f t="shared" si="0"/>
        <v>153001</v>
      </c>
      <c r="J43" t="s">
        <v>76</v>
      </c>
      <c r="K43">
        <v>629000</v>
      </c>
      <c r="L43" t="s">
        <v>282</v>
      </c>
    </row>
    <row r="44" spans="1:12" x14ac:dyDescent="0.45">
      <c r="A44">
        <v>68</v>
      </c>
      <c r="B44" t="s">
        <v>462</v>
      </c>
      <c r="C44">
        <v>0</v>
      </c>
      <c r="D44">
        <v>3</v>
      </c>
      <c r="E44" t="s">
        <v>76</v>
      </c>
      <c r="F44">
        <v>0</v>
      </c>
      <c r="G44" t="s">
        <v>331</v>
      </c>
      <c r="H44">
        <v>153000</v>
      </c>
      <c r="I44">
        <f t="shared" si="0"/>
        <v>153001</v>
      </c>
      <c r="J44" t="s">
        <v>76</v>
      </c>
      <c r="K44">
        <v>629000</v>
      </c>
      <c r="L44" t="s">
        <v>282</v>
      </c>
    </row>
    <row r="45" spans="1:12" x14ac:dyDescent="0.45">
      <c r="A45">
        <v>69</v>
      </c>
      <c r="B45" t="s">
        <v>463</v>
      </c>
      <c r="C45">
        <v>0</v>
      </c>
      <c r="D45">
        <v>3</v>
      </c>
      <c r="E45" t="s">
        <v>76</v>
      </c>
      <c r="F45">
        <v>0</v>
      </c>
      <c r="G45" t="s">
        <v>331</v>
      </c>
      <c r="H45">
        <v>153000</v>
      </c>
      <c r="I45">
        <f t="shared" si="0"/>
        <v>153001</v>
      </c>
      <c r="J45" t="s">
        <v>76</v>
      </c>
      <c r="K45">
        <v>629000</v>
      </c>
      <c r="L45" t="s">
        <v>282</v>
      </c>
    </row>
    <row r="46" spans="1:12" x14ac:dyDescent="0.45">
      <c r="A46">
        <v>70</v>
      </c>
      <c r="B46" t="s">
        <v>457</v>
      </c>
      <c r="C46">
        <v>0</v>
      </c>
      <c r="D46">
        <v>3</v>
      </c>
      <c r="E46" t="s">
        <v>76</v>
      </c>
      <c r="F46">
        <v>0</v>
      </c>
      <c r="G46" t="s">
        <v>331</v>
      </c>
      <c r="H46">
        <v>153000</v>
      </c>
      <c r="I46">
        <f t="shared" si="0"/>
        <v>153001</v>
      </c>
      <c r="J46" t="s">
        <v>76</v>
      </c>
      <c r="K46">
        <v>629000</v>
      </c>
      <c r="L46" t="s">
        <v>282</v>
      </c>
    </row>
    <row r="47" spans="1:12" x14ac:dyDescent="0.45">
      <c r="A47">
        <v>71</v>
      </c>
      <c r="B47" t="s">
        <v>464</v>
      </c>
      <c r="C47">
        <v>0</v>
      </c>
      <c r="D47">
        <v>3</v>
      </c>
      <c r="E47" t="s">
        <v>76</v>
      </c>
      <c r="F47">
        <v>0</v>
      </c>
      <c r="G47" t="s">
        <v>331</v>
      </c>
      <c r="H47">
        <v>153000</v>
      </c>
      <c r="I47">
        <f t="shared" si="0"/>
        <v>153001</v>
      </c>
      <c r="J47" t="s">
        <v>76</v>
      </c>
      <c r="K47">
        <v>629000</v>
      </c>
      <c r="L47" t="s">
        <v>282</v>
      </c>
    </row>
    <row r="48" spans="1:12" x14ac:dyDescent="0.45">
      <c r="A48">
        <v>72</v>
      </c>
      <c r="B48" t="s">
        <v>465</v>
      </c>
      <c r="C48">
        <v>0</v>
      </c>
      <c r="D48">
        <v>3</v>
      </c>
      <c r="E48" t="s">
        <v>76</v>
      </c>
      <c r="F48">
        <v>0</v>
      </c>
      <c r="G48" t="s">
        <v>331</v>
      </c>
      <c r="H48">
        <v>153000</v>
      </c>
      <c r="I48">
        <f t="shared" si="0"/>
        <v>153001</v>
      </c>
      <c r="J48" t="s">
        <v>76</v>
      </c>
      <c r="K48">
        <v>629000</v>
      </c>
      <c r="L48" t="s">
        <v>282</v>
      </c>
    </row>
    <row r="49" spans="1:12" x14ac:dyDescent="0.45">
      <c r="A49">
        <v>73</v>
      </c>
      <c r="B49" t="s">
        <v>466</v>
      </c>
      <c r="C49">
        <v>0</v>
      </c>
      <c r="D49">
        <v>3</v>
      </c>
      <c r="E49" t="s">
        <v>76</v>
      </c>
      <c r="F49">
        <v>0</v>
      </c>
      <c r="G49" t="s">
        <v>331</v>
      </c>
      <c r="H49">
        <v>153000</v>
      </c>
      <c r="I49">
        <f t="shared" si="0"/>
        <v>153001</v>
      </c>
      <c r="J49" t="s">
        <v>76</v>
      </c>
      <c r="K49">
        <v>629000</v>
      </c>
      <c r="L49" t="s">
        <v>282</v>
      </c>
    </row>
    <row r="50" spans="1:12" x14ac:dyDescent="0.45">
      <c r="A50">
        <v>74</v>
      </c>
      <c r="B50" t="s">
        <v>467</v>
      </c>
      <c r="C50">
        <v>0</v>
      </c>
      <c r="D50">
        <v>3</v>
      </c>
      <c r="E50" t="s">
        <v>76</v>
      </c>
      <c r="F50">
        <v>0</v>
      </c>
      <c r="G50" t="s">
        <v>331</v>
      </c>
      <c r="H50">
        <v>153000</v>
      </c>
      <c r="I50">
        <f t="shared" si="0"/>
        <v>153001</v>
      </c>
      <c r="J50" t="s">
        <v>76</v>
      </c>
      <c r="K50">
        <v>629000</v>
      </c>
      <c r="L50" t="s">
        <v>282</v>
      </c>
    </row>
    <row r="51" spans="1:12" x14ac:dyDescent="0.45">
      <c r="A51">
        <v>76</v>
      </c>
      <c r="B51" t="s">
        <v>468</v>
      </c>
      <c r="C51">
        <v>0</v>
      </c>
      <c r="D51">
        <v>3</v>
      </c>
      <c r="E51" t="s">
        <v>76</v>
      </c>
      <c r="F51">
        <v>0</v>
      </c>
      <c r="G51" t="s">
        <v>331</v>
      </c>
      <c r="H51">
        <v>153000</v>
      </c>
      <c r="I51">
        <f t="shared" si="0"/>
        <v>153001</v>
      </c>
      <c r="J51" t="s">
        <v>76</v>
      </c>
      <c r="K51">
        <v>629000</v>
      </c>
      <c r="L51" t="s">
        <v>282</v>
      </c>
    </row>
    <row r="52" spans="1:12" x14ac:dyDescent="0.45">
      <c r="A52">
        <v>77</v>
      </c>
      <c r="B52" t="s">
        <v>469</v>
      </c>
      <c r="C52">
        <v>0</v>
      </c>
      <c r="D52">
        <v>3</v>
      </c>
      <c r="E52" t="s">
        <v>76</v>
      </c>
      <c r="F52">
        <v>0</v>
      </c>
      <c r="G52" t="s">
        <v>331</v>
      </c>
      <c r="H52">
        <v>153000</v>
      </c>
      <c r="I52">
        <f t="shared" si="0"/>
        <v>153001</v>
      </c>
      <c r="J52" t="s">
        <v>76</v>
      </c>
      <c r="K52">
        <v>629000</v>
      </c>
      <c r="L52" t="s">
        <v>282</v>
      </c>
    </row>
    <row r="53" spans="1:12" x14ac:dyDescent="0.45">
      <c r="A53">
        <v>79</v>
      </c>
      <c r="B53" t="s">
        <v>470</v>
      </c>
      <c r="C53">
        <v>0</v>
      </c>
      <c r="D53">
        <v>3</v>
      </c>
      <c r="E53" t="s">
        <v>76</v>
      </c>
      <c r="F53">
        <v>0</v>
      </c>
      <c r="G53" t="s">
        <v>331</v>
      </c>
      <c r="H53">
        <v>153000</v>
      </c>
      <c r="I53">
        <f t="shared" si="0"/>
        <v>153001</v>
      </c>
      <c r="J53" t="s">
        <v>76</v>
      </c>
      <c r="K53">
        <v>629000</v>
      </c>
      <c r="L53" t="s">
        <v>282</v>
      </c>
    </row>
    <row r="54" spans="1:12" x14ac:dyDescent="0.45">
      <c r="A54">
        <v>80</v>
      </c>
      <c r="B54" t="s">
        <v>76</v>
      </c>
      <c r="C54">
        <v>0</v>
      </c>
      <c r="D54">
        <v>3</v>
      </c>
      <c r="E54" t="s">
        <v>76</v>
      </c>
      <c r="F54">
        <v>0</v>
      </c>
      <c r="G54" t="s">
        <v>331</v>
      </c>
      <c r="H54">
        <v>153000</v>
      </c>
      <c r="I54">
        <f t="shared" si="0"/>
        <v>153001</v>
      </c>
      <c r="J54" t="s">
        <v>76</v>
      </c>
      <c r="K54">
        <v>629000</v>
      </c>
      <c r="L54" t="s">
        <v>282</v>
      </c>
    </row>
    <row r="55" spans="1:12" x14ac:dyDescent="0.45">
      <c r="A55">
        <v>81</v>
      </c>
      <c r="B55" t="s">
        <v>471</v>
      </c>
      <c r="C55">
        <v>0</v>
      </c>
      <c r="D55">
        <v>3</v>
      </c>
      <c r="E55" t="s">
        <v>76</v>
      </c>
      <c r="F55">
        <v>0</v>
      </c>
      <c r="G55" t="s">
        <v>331</v>
      </c>
      <c r="H55">
        <v>153000</v>
      </c>
      <c r="I55">
        <f t="shared" si="0"/>
        <v>153001</v>
      </c>
      <c r="J55" t="s">
        <v>76</v>
      </c>
      <c r="K55">
        <v>629000</v>
      </c>
      <c r="L55" t="s">
        <v>282</v>
      </c>
    </row>
    <row r="56" spans="1:12" x14ac:dyDescent="0.45">
      <c r="A56">
        <v>83</v>
      </c>
      <c r="B56" t="s">
        <v>472</v>
      </c>
      <c r="C56">
        <v>0</v>
      </c>
      <c r="D56">
        <v>3</v>
      </c>
      <c r="E56" t="s">
        <v>76</v>
      </c>
      <c r="F56">
        <v>0</v>
      </c>
      <c r="G56" t="s">
        <v>331</v>
      </c>
      <c r="H56">
        <v>153000</v>
      </c>
      <c r="I56">
        <f t="shared" si="0"/>
        <v>153001</v>
      </c>
      <c r="J56" t="s">
        <v>76</v>
      </c>
      <c r="K56">
        <v>629000</v>
      </c>
      <c r="L56" t="s">
        <v>282</v>
      </c>
    </row>
    <row r="57" spans="1:12" x14ac:dyDescent="0.45">
      <c r="A57">
        <v>84</v>
      </c>
      <c r="B57" t="s">
        <v>473</v>
      </c>
      <c r="C57">
        <v>0</v>
      </c>
      <c r="D57">
        <v>3</v>
      </c>
      <c r="E57" t="s">
        <v>76</v>
      </c>
      <c r="F57">
        <v>0</v>
      </c>
      <c r="G57" t="s">
        <v>331</v>
      </c>
      <c r="H57">
        <v>153000</v>
      </c>
      <c r="I57">
        <f t="shared" si="0"/>
        <v>153001</v>
      </c>
      <c r="J57" t="s">
        <v>76</v>
      </c>
      <c r="K57">
        <v>629000</v>
      </c>
      <c r="L57" t="s">
        <v>282</v>
      </c>
    </row>
    <row r="58" spans="1:12" x14ac:dyDescent="0.45">
      <c r="A58">
        <v>87</v>
      </c>
      <c r="B58" t="s">
        <v>456</v>
      </c>
      <c r="C58">
        <v>0</v>
      </c>
      <c r="D58">
        <v>3</v>
      </c>
      <c r="E58" t="s">
        <v>76</v>
      </c>
      <c r="F58">
        <v>0</v>
      </c>
      <c r="G58" t="s">
        <v>331</v>
      </c>
      <c r="H58">
        <v>153000</v>
      </c>
      <c r="I58">
        <f t="shared" si="0"/>
        <v>153001</v>
      </c>
      <c r="J58" t="s">
        <v>76</v>
      </c>
      <c r="K58">
        <v>629000</v>
      </c>
      <c r="L58" t="s">
        <v>282</v>
      </c>
    </row>
    <row r="59" spans="1:12" x14ac:dyDescent="0.45">
      <c r="A59">
        <v>88</v>
      </c>
      <c r="B59" t="s">
        <v>474</v>
      </c>
      <c r="C59">
        <v>0</v>
      </c>
      <c r="D59">
        <v>3</v>
      </c>
      <c r="E59" t="s">
        <v>76</v>
      </c>
      <c r="F59">
        <v>0</v>
      </c>
      <c r="G59" t="s">
        <v>331</v>
      </c>
      <c r="H59">
        <v>153000</v>
      </c>
      <c r="I59">
        <f t="shared" si="0"/>
        <v>153001</v>
      </c>
      <c r="J59" t="s">
        <v>76</v>
      </c>
      <c r="K59">
        <v>629000</v>
      </c>
      <c r="L59" t="s">
        <v>282</v>
      </c>
    </row>
    <row r="60" spans="1:12" x14ac:dyDescent="0.45">
      <c r="A60">
        <v>89</v>
      </c>
      <c r="B60" t="s">
        <v>475</v>
      </c>
      <c r="C60">
        <v>0</v>
      </c>
      <c r="D60">
        <v>3</v>
      </c>
      <c r="E60" t="s">
        <v>76</v>
      </c>
      <c r="F60">
        <v>0</v>
      </c>
      <c r="G60" t="s">
        <v>331</v>
      </c>
      <c r="H60">
        <v>153000</v>
      </c>
      <c r="I60">
        <f t="shared" si="0"/>
        <v>153001</v>
      </c>
      <c r="J60" t="s">
        <v>76</v>
      </c>
      <c r="K60">
        <v>629000</v>
      </c>
      <c r="L60" t="s">
        <v>282</v>
      </c>
    </row>
    <row r="61" spans="1:12" x14ac:dyDescent="0.45">
      <c r="A61">
        <v>90</v>
      </c>
      <c r="B61" t="s">
        <v>476</v>
      </c>
      <c r="C61">
        <v>0</v>
      </c>
      <c r="D61">
        <v>3</v>
      </c>
      <c r="E61" t="s">
        <v>76</v>
      </c>
      <c r="F61">
        <v>0</v>
      </c>
      <c r="G61" t="s">
        <v>331</v>
      </c>
      <c r="H61">
        <v>153000</v>
      </c>
      <c r="I61">
        <f t="shared" si="0"/>
        <v>153001</v>
      </c>
      <c r="J61" t="s">
        <v>76</v>
      </c>
      <c r="K61">
        <v>629000</v>
      </c>
      <c r="L61" t="s">
        <v>282</v>
      </c>
    </row>
    <row r="62" spans="1:12" x14ac:dyDescent="0.45">
      <c r="A62">
        <v>92</v>
      </c>
      <c r="B62" t="s">
        <v>477</v>
      </c>
      <c r="C62">
        <v>0</v>
      </c>
      <c r="D62">
        <v>3</v>
      </c>
      <c r="E62" t="s">
        <v>76</v>
      </c>
      <c r="F62">
        <v>0</v>
      </c>
      <c r="G62" t="s">
        <v>331</v>
      </c>
      <c r="H62">
        <v>153000</v>
      </c>
      <c r="I62">
        <f t="shared" si="0"/>
        <v>153001</v>
      </c>
      <c r="J62" t="s">
        <v>76</v>
      </c>
      <c r="K62">
        <v>629000</v>
      </c>
      <c r="L62" t="s">
        <v>282</v>
      </c>
    </row>
    <row r="63" spans="1:12" x14ac:dyDescent="0.45">
      <c r="A63">
        <v>93</v>
      </c>
      <c r="B63" t="s">
        <v>478</v>
      </c>
      <c r="C63">
        <v>0</v>
      </c>
      <c r="D63">
        <v>3</v>
      </c>
      <c r="E63" t="s">
        <v>76</v>
      </c>
      <c r="F63">
        <v>0</v>
      </c>
      <c r="G63" t="s">
        <v>331</v>
      </c>
      <c r="H63">
        <v>153000</v>
      </c>
      <c r="I63">
        <f t="shared" si="0"/>
        <v>153001</v>
      </c>
      <c r="J63" t="s">
        <v>76</v>
      </c>
      <c r="K63">
        <v>629000</v>
      </c>
      <c r="L63" t="s">
        <v>282</v>
      </c>
    </row>
    <row r="64" spans="1:12" x14ac:dyDescent="0.45">
      <c r="A64">
        <v>94</v>
      </c>
      <c r="B64" t="s">
        <v>476</v>
      </c>
      <c r="C64">
        <v>0</v>
      </c>
      <c r="D64">
        <v>3</v>
      </c>
      <c r="E64" t="s">
        <v>76</v>
      </c>
      <c r="F64">
        <v>0</v>
      </c>
      <c r="G64" t="s">
        <v>331</v>
      </c>
      <c r="H64">
        <v>153000</v>
      </c>
      <c r="I64">
        <f t="shared" si="0"/>
        <v>153001</v>
      </c>
      <c r="J64" t="s">
        <v>76</v>
      </c>
      <c r="K64">
        <v>629000</v>
      </c>
      <c r="L64" t="s">
        <v>282</v>
      </c>
    </row>
    <row r="65" spans="1:12" x14ac:dyDescent="0.45">
      <c r="A65">
        <v>95</v>
      </c>
      <c r="B65" t="s">
        <v>479</v>
      </c>
      <c r="C65">
        <v>0</v>
      </c>
      <c r="D65">
        <v>3</v>
      </c>
      <c r="E65" t="s">
        <v>76</v>
      </c>
      <c r="F65">
        <v>0</v>
      </c>
      <c r="G65" t="s">
        <v>331</v>
      </c>
      <c r="H65">
        <v>153000</v>
      </c>
      <c r="I65">
        <f t="shared" si="0"/>
        <v>153001</v>
      </c>
      <c r="J65" t="s">
        <v>76</v>
      </c>
      <c r="K65">
        <v>629000</v>
      </c>
      <c r="L65" t="s">
        <v>282</v>
      </c>
    </row>
    <row r="66" spans="1:12" x14ac:dyDescent="0.45">
      <c r="A66">
        <v>96</v>
      </c>
      <c r="B66" t="s">
        <v>480</v>
      </c>
      <c r="C66">
        <v>0</v>
      </c>
      <c r="D66">
        <v>3</v>
      </c>
      <c r="E66" t="s">
        <v>76</v>
      </c>
      <c r="F66">
        <v>0</v>
      </c>
      <c r="G66" t="s">
        <v>331</v>
      </c>
      <c r="H66">
        <v>153000</v>
      </c>
      <c r="I66">
        <f t="shared" si="0"/>
        <v>153001</v>
      </c>
      <c r="J66" t="s">
        <v>76</v>
      </c>
      <c r="K66">
        <v>629000</v>
      </c>
      <c r="L66" t="s">
        <v>282</v>
      </c>
    </row>
    <row r="67" spans="1:12" x14ac:dyDescent="0.45">
      <c r="A67">
        <v>97</v>
      </c>
      <c r="B67" t="s">
        <v>467</v>
      </c>
      <c r="C67">
        <v>0</v>
      </c>
      <c r="D67">
        <v>3</v>
      </c>
      <c r="E67" t="s">
        <v>76</v>
      </c>
      <c r="F67">
        <v>0</v>
      </c>
      <c r="G67" t="s">
        <v>331</v>
      </c>
      <c r="H67">
        <v>153000</v>
      </c>
      <c r="I67">
        <f t="shared" ref="I67:I130" si="1">H67+1</f>
        <v>153001</v>
      </c>
      <c r="J67" t="s">
        <v>76</v>
      </c>
      <c r="K67">
        <v>629000</v>
      </c>
      <c r="L67" t="s">
        <v>282</v>
      </c>
    </row>
    <row r="68" spans="1:12" x14ac:dyDescent="0.45">
      <c r="A68">
        <v>98</v>
      </c>
      <c r="B68" t="s">
        <v>481</v>
      </c>
      <c r="C68">
        <v>0</v>
      </c>
      <c r="D68">
        <v>3</v>
      </c>
      <c r="E68" t="s">
        <v>76</v>
      </c>
      <c r="F68">
        <v>0</v>
      </c>
      <c r="G68" t="s">
        <v>331</v>
      </c>
      <c r="H68">
        <v>153000</v>
      </c>
      <c r="I68">
        <f t="shared" si="1"/>
        <v>153001</v>
      </c>
      <c r="J68" t="s">
        <v>76</v>
      </c>
      <c r="K68">
        <v>629000</v>
      </c>
      <c r="L68" t="s">
        <v>282</v>
      </c>
    </row>
    <row r="69" spans="1:12" x14ac:dyDescent="0.45">
      <c r="A69">
        <v>99</v>
      </c>
      <c r="B69" t="s">
        <v>482</v>
      </c>
      <c r="C69">
        <v>0</v>
      </c>
      <c r="D69">
        <v>3</v>
      </c>
      <c r="E69" t="s">
        <v>76</v>
      </c>
      <c r="F69">
        <v>0</v>
      </c>
      <c r="G69" t="s">
        <v>331</v>
      </c>
      <c r="H69">
        <v>153000</v>
      </c>
      <c r="I69">
        <f t="shared" si="1"/>
        <v>153001</v>
      </c>
      <c r="J69" t="s">
        <v>76</v>
      </c>
      <c r="K69">
        <v>629000</v>
      </c>
      <c r="L69" t="s">
        <v>282</v>
      </c>
    </row>
    <row r="70" spans="1:12" x14ac:dyDescent="0.45">
      <c r="A70">
        <v>100</v>
      </c>
      <c r="B70" t="s">
        <v>483</v>
      </c>
      <c r="C70">
        <v>0</v>
      </c>
      <c r="D70">
        <v>3</v>
      </c>
      <c r="E70" t="s">
        <v>76</v>
      </c>
      <c r="F70">
        <v>0</v>
      </c>
      <c r="G70" t="s">
        <v>331</v>
      </c>
      <c r="H70">
        <v>153000</v>
      </c>
      <c r="I70">
        <f t="shared" si="1"/>
        <v>153001</v>
      </c>
      <c r="J70" t="s">
        <v>76</v>
      </c>
      <c r="K70">
        <v>629000</v>
      </c>
      <c r="L70" t="s">
        <v>282</v>
      </c>
    </row>
    <row r="71" spans="1:12" x14ac:dyDescent="0.45">
      <c r="A71">
        <v>101</v>
      </c>
      <c r="B71" t="s">
        <v>484</v>
      </c>
      <c r="C71">
        <v>0</v>
      </c>
      <c r="D71">
        <v>3</v>
      </c>
      <c r="E71" t="s">
        <v>76</v>
      </c>
      <c r="F71">
        <v>0</v>
      </c>
      <c r="G71" t="s">
        <v>331</v>
      </c>
      <c r="H71">
        <v>153000</v>
      </c>
      <c r="I71">
        <f t="shared" si="1"/>
        <v>153001</v>
      </c>
      <c r="J71" t="s">
        <v>76</v>
      </c>
      <c r="K71">
        <v>629000</v>
      </c>
      <c r="L71" t="s">
        <v>282</v>
      </c>
    </row>
    <row r="72" spans="1:12" x14ac:dyDescent="0.45">
      <c r="A72">
        <v>102</v>
      </c>
      <c r="B72" t="s">
        <v>485</v>
      </c>
      <c r="C72">
        <v>0</v>
      </c>
      <c r="D72">
        <v>3</v>
      </c>
      <c r="E72" t="s">
        <v>76</v>
      </c>
      <c r="F72">
        <v>0</v>
      </c>
      <c r="G72" t="s">
        <v>331</v>
      </c>
      <c r="H72">
        <v>153000</v>
      </c>
      <c r="I72">
        <f t="shared" si="1"/>
        <v>153001</v>
      </c>
      <c r="J72" t="s">
        <v>76</v>
      </c>
      <c r="K72">
        <v>629000</v>
      </c>
      <c r="L72" t="s">
        <v>282</v>
      </c>
    </row>
    <row r="73" spans="1:12" x14ac:dyDescent="0.45">
      <c r="A73">
        <v>103</v>
      </c>
      <c r="B73" t="s">
        <v>486</v>
      </c>
      <c r="C73">
        <v>0</v>
      </c>
      <c r="D73">
        <v>3</v>
      </c>
      <c r="E73" t="s">
        <v>76</v>
      </c>
      <c r="F73">
        <v>0</v>
      </c>
      <c r="G73" t="s">
        <v>331</v>
      </c>
      <c r="H73">
        <v>153000</v>
      </c>
      <c r="I73">
        <f t="shared" si="1"/>
        <v>153001</v>
      </c>
      <c r="J73" t="s">
        <v>76</v>
      </c>
      <c r="K73">
        <v>629000</v>
      </c>
      <c r="L73" t="s">
        <v>282</v>
      </c>
    </row>
    <row r="74" spans="1:12" x14ac:dyDescent="0.45">
      <c r="A74">
        <v>104</v>
      </c>
      <c r="B74" t="s">
        <v>487</v>
      </c>
      <c r="C74">
        <v>0</v>
      </c>
      <c r="D74">
        <v>3</v>
      </c>
      <c r="E74" t="s">
        <v>76</v>
      </c>
      <c r="F74">
        <v>0</v>
      </c>
      <c r="G74" t="s">
        <v>331</v>
      </c>
      <c r="H74">
        <v>153000</v>
      </c>
      <c r="I74">
        <f t="shared" si="1"/>
        <v>153001</v>
      </c>
      <c r="J74" t="s">
        <v>76</v>
      </c>
      <c r="K74">
        <v>629000</v>
      </c>
      <c r="L74" t="s">
        <v>282</v>
      </c>
    </row>
    <row r="75" spans="1:12" x14ac:dyDescent="0.45">
      <c r="A75">
        <v>106</v>
      </c>
      <c r="B75" t="s">
        <v>488</v>
      </c>
      <c r="C75">
        <v>0</v>
      </c>
      <c r="D75">
        <v>3</v>
      </c>
      <c r="E75" t="s">
        <v>76</v>
      </c>
      <c r="F75">
        <v>0</v>
      </c>
      <c r="G75" t="s">
        <v>331</v>
      </c>
      <c r="H75">
        <v>153000</v>
      </c>
      <c r="I75">
        <f t="shared" si="1"/>
        <v>153001</v>
      </c>
      <c r="J75" t="s">
        <v>76</v>
      </c>
      <c r="K75">
        <v>629000</v>
      </c>
      <c r="L75" t="s">
        <v>282</v>
      </c>
    </row>
    <row r="76" spans="1:12" x14ac:dyDescent="0.45">
      <c r="A76">
        <v>107</v>
      </c>
      <c r="B76" t="s">
        <v>489</v>
      </c>
      <c r="C76">
        <v>0</v>
      </c>
      <c r="D76">
        <v>3</v>
      </c>
      <c r="E76" t="s">
        <v>76</v>
      </c>
      <c r="F76">
        <v>0</v>
      </c>
      <c r="G76" t="s">
        <v>331</v>
      </c>
      <c r="H76">
        <v>153000</v>
      </c>
      <c r="I76">
        <f t="shared" si="1"/>
        <v>153001</v>
      </c>
      <c r="J76" t="s">
        <v>76</v>
      </c>
      <c r="K76">
        <v>629000</v>
      </c>
      <c r="L76" t="s">
        <v>282</v>
      </c>
    </row>
    <row r="77" spans="1:12" x14ac:dyDescent="0.45">
      <c r="A77">
        <v>108</v>
      </c>
      <c r="B77" t="s">
        <v>490</v>
      </c>
      <c r="C77">
        <v>0</v>
      </c>
      <c r="D77">
        <v>3</v>
      </c>
      <c r="E77" t="s">
        <v>76</v>
      </c>
      <c r="F77">
        <v>0</v>
      </c>
      <c r="G77" t="s">
        <v>331</v>
      </c>
      <c r="H77">
        <v>153000</v>
      </c>
      <c r="I77">
        <f t="shared" si="1"/>
        <v>153001</v>
      </c>
      <c r="J77" t="s">
        <v>76</v>
      </c>
      <c r="K77">
        <v>629000</v>
      </c>
      <c r="L77" t="s">
        <v>282</v>
      </c>
    </row>
    <row r="78" spans="1:12" x14ac:dyDescent="0.45">
      <c r="A78">
        <v>110</v>
      </c>
      <c r="B78" t="s">
        <v>491</v>
      </c>
      <c r="C78">
        <v>0</v>
      </c>
      <c r="D78">
        <v>3</v>
      </c>
      <c r="E78" t="s">
        <v>76</v>
      </c>
      <c r="F78">
        <v>0</v>
      </c>
      <c r="G78" t="s">
        <v>331</v>
      </c>
      <c r="H78">
        <v>153000</v>
      </c>
      <c r="I78">
        <f t="shared" si="1"/>
        <v>153001</v>
      </c>
      <c r="J78" t="s">
        <v>76</v>
      </c>
      <c r="K78">
        <v>629000</v>
      </c>
      <c r="L78" t="s">
        <v>282</v>
      </c>
    </row>
    <row r="79" spans="1:12" x14ac:dyDescent="0.45">
      <c r="A79">
        <v>112</v>
      </c>
      <c r="B79" t="s">
        <v>493</v>
      </c>
      <c r="C79">
        <v>0</v>
      </c>
      <c r="D79">
        <v>3</v>
      </c>
      <c r="E79" t="s">
        <v>76</v>
      </c>
      <c r="F79">
        <v>0</v>
      </c>
      <c r="G79" t="s">
        <v>331</v>
      </c>
      <c r="H79">
        <v>153000</v>
      </c>
      <c r="I79">
        <f t="shared" si="1"/>
        <v>153001</v>
      </c>
      <c r="J79" t="s">
        <v>76</v>
      </c>
      <c r="K79">
        <v>629000</v>
      </c>
      <c r="L79" t="s">
        <v>282</v>
      </c>
    </row>
    <row r="80" spans="1:12" x14ac:dyDescent="0.45">
      <c r="A80">
        <v>114</v>
      </c>
      <c r="B80" t="s">
        <v>494</v>
      </c>
      <c r="C80">
        <v>0</v>
      </c>
      <c r="D80">
        <v>3</v>
      </c>
      <c r="E80" t="s">
        <v>76</v>
      </c>
      <c r="F80">
        <v>0</v>
      </c>
      <c r="G80" t="s">
        <v>331</v>
      </c>
      <c r="H80">
        <v>153000</v>
      </c>
      <c r="I80">
        <f t="shared" si="1"/>
        <v>153001</v>
      </c>
      <c r="J80" t="s">
        <v>76</v>
      </c>
      <c r="K80">
        <v>629000</v>
      </c>
      <c r="L80" t="s">
        <v>282</v>
      </c>
    </row>
    <row r="81" spans="1:12" x14ac:dyDescent="0.45">
      <c r="A81">
        <v>184</v>
      </c>
      <c r="B81" t="s">
        <v>516</v>
      </c>
      <c r="C81">
        <v>0</v>
      </c>
      <c r="D81">
        <v>3</v>
      </c>
      <c r="E81" t="s">
        <v>76</v>
      </c>
      <c r="F81">
        <v>0</v>
      </c>
      <c r="G81" t="s">
        <v>331</v>
      </c>
      <c r="H81">
        <v>153000</v>
      </c>
      <c r="I81">
        <f t="shared" si="1"/>
        <v>153001</v>
      </c>
      <c r="J81" t="s">
        <v>76</v>
      </c>
      <c r="K81">
        <v>629000</v>
      </c>
      <c r="L81" t="s">
        <v>282</v>
      </c>
    </row>
    <row r="82" spans="1:12" x14ac:dyDescent="0.45">
      <c r="A82">
        <v>185</v>
      </c>
      <c r="B82" t="s">
        <v>517</v>
      </c>
      <c r="C82">
        <v>0</v>
      </c>
      <c r="D82">
        <v>3</v>
      </c>
      <c r="E82" t="s">
        <v>76</v>
      </c>
      <c r="F82">
        <v>0</v>
      </c>
      <c r="G82" t="s">
        <v>331</v>
      </c>
      <c r="H82">
        <v>153000</v>
      </c>
      <c r="I82">
        <f t="shared" si="1"/>
        <v>153001</v>
      </c>
      <c r="J82" t="s">
        <v>76</v>
      </c>
      <c r="K82">
        <v>629000</v>
      </c>
      <c r="L82" t="s">
        <v>282</v>
      </c>
    </row>
    <row r="83" spans="1:12" x14ac:dyDescent="0.45">
      <c r="A83">
        <v>186</v>
      </c>
      <c r="B83" t="s">
        <v>518</v>
      </c>
      <c r="C83">
        <v>0</v>
      </c>
      <c r="D83">
        <v>3</v>
      </c>
      <c r="E83" t="s">
        <v>76</v>
      </c>
      <c r="F83">
        <v>0</v>
      </c>
      <c r="G83" t="s">
        <v>331</v>
      </c>
      <c r="H83">
        <v>153000</v>
      </c>
      <c r="I83">
        <f t="shared" si="1"/>
        <v>153001</v>
      </c>
      <c r="J83" t="s">
        <v>76</v>
      </c>
      <c r="K83">
        <v>629000</v>
      </c>
      <c r="L83" t="s">
        <v>282</v>
      </c>
    </row>
    <row r="84" spans="1:12" x14ac:dyDescent="0.45">
      <c r="A84">
        <v>191</v>
      </c>
      <c r="B84" t="s">
        <v>519</v>
      </c>
      <c r="C84">
        <v>0</v>
      </c>
      <c r="D84">
        <v>3</v>
      </c>
      <c r="E84" t="s">
        <v>76</v>
      </c>
      <c r="F84">
        <v>0</v>
      </c>
      <c r="G84" t="s">
        <v>331</v>
      </c>
      <c r="H84">
        <v>153000</v>
      </c>
      <c r="I84">
        <f t="shared" si="1"/>
        <v>153001</v>
      </c>
      <c r="J84" t="s">
        <v>76</v>
      </c>
      <c r="K84">
        <v>629000</v>
      </c>
      <c r="L84" t="s">
        <v>282</v>
      </c>
    </row>
    <row r="85" spans="1:12" x14ac:dyDescent="0.45">
      <c r="A85">
        <v>194</v>
      </c>
      <c r="B85" t="s">
        <v>520</v>
      </c>
      <c r="C85">
        <v>0</v>
      </c>
      <c r="D85">
        <v>3</v>
      </c>
      <c r="E85" t="s">
        <v>76</v>
      </c>
      <c r="F85">
        <v>0</v>
      </c>
      <c r="G85" t="s">
        <v>331</v>
      </c>
      <c r="H85">
        <v>153000</v>
      </c>
      <c r="I85">
        <f t="shared" si="1"/>
        <v>153001</v>
      </c>
      <c r="J85" t="s">
        <v>76</v>
      </c>
      <c r="K85">
        <v>629000</v>
      </c>
      <c r="L85" t="s">
        <v>282</v>
      </c>
    </row>
    <row r="86" spans="1:12" x14ac:dyDescent="0.45">
      <c r="A86">
        <v>195</v>
      </c>
      <c r="B86" t="s">
        <v>521</v>
      </c>
      <c r="C86">
        <v>0</v>
      </c>
      <c r="D86">
        <v>3</v>
      </c>
      <c r="E86" t="s">
        <v>76</v>
      </c>
      <c r="F86">
        <v>0</v>
      </c>
      <c r="G86" t="s">
        <v>331</v>
      </c>
      <c r="H86">
        <v>153000</v>
      </c>
      <c r="I86">
        <f t="shared" si="1"/>
        <v>153001</v>
      </c>
      <c r="J86" t="s">
        <v>76</v>
      </c>
      <c r="K86">
        <v>629000</v>
      </c>
      <c r="L86" t="s">
        <v>282</v>
      </c>
    </row>
    <row r="87" spans="1:12" x14ac:dyDescent="0.45">
      <c r="A87">
        <v>196</v>
      </c>
      <c r="B87" t="s">
        <v>522</v>
      </c>
      <c r="C87">
        <v>0</v>
      </c>
      <c r="D87">
        <v>3</v>
      </c>
      <c r="E87" t="s">
        <v>76</v>
      </c>
      <c r="F87">
        <v>0</v>
      </c>
      <c r="G87" t="s">
        <v>331</v>
      </c>
      <c r="H87">
        <v>153000</v>
      </c>
      <c r="I87">
        <f t="shared" si="1"/>
        <v>153001</v>
      </c>
      <c r="J87" t="s">
        <v>76</v>
      </c>
      <c r="K87">
        <v>629000</v>
      </c>
      <c r="L87" t="s">
        <v>282</v>
      </c>
    </row>
    <row r="88" spans="1:12" x14ac:dyDescent="0.45">
      <c r="A88">
        <v>198</v>
      </c>
      <c r="B88" t="s">
        <v>523</v>
      </c>
      <c r="C88">
        <v>0</v>
      </c>
      <c r="D88">
        <v>3</v>
      </c>
      <c r="E88" t="s">
        <v>76</v>
      </c>
      <c r="F88">
        <v>0</v>
      </c>
      <c r="G88" t="s">
        <v>331</v>
      </c>
      <c r="H88">
        <v>153000</v>
      </c>
      <c r="I88">
        <f t="shared" si="1"/>
        <v>153001</v>
      </c>
      <c r="J88" t="s">
        <v>76</v>
      </c>
      <c r="K88">
        <v>629000</v>
      </c>
      <c r="L88" t="s">
        <v>282</v>
      </c>
    </row>
    <row r="89" spans="1:12" x14ac:dyDescent="0.45">
      <c r="A89">
        <v>199</v>
      </c>
      <c r="B89" t="s">
        <v>524</v>
      </c>
      <c r="C89">
        <v>0</v>
      </c>
      <c r="D89">
        <v>3</v>
      </c>
      <c r="E89" t="s">
        <v>76</v>
      </c>
      <c r="F89">
        <v>0</v>
      </c>
      <c r="G89" t="s">
        <v>331</v>
      </c>
      <c r="H89">
        <v>153000</v>
      </c>
      <c r="I89">
        <f t="shared" si="1"/>
        <v>153001</v>
      </c>
      <c r="J89" t="s">
        <v>76</v>
      </c>
      <c r="K89">
        <v>629000</v>
      </c>
      <c r="L89" t="s">
        <v>282</v>
      </c>
    </row>
    <row r="90" spans="1:12" x14ac:dyDescent="0.45">
      <c r="A90">
        <v>200</v>
      </c>
      <c r="B90" t="s">
        <v>525</v>
      </c>
      <c r="C90">
        <v>0</v>
      </c>
      <c r="D90">
        <v>3</v>
      </c>
      <c r="E90" t="s">
        <v>76</v>
      </c>
      <c r="F90">
        <v>0</v>
      </c>
      <c r="G90" t="s">
        <v>331</v>
      </c>
      <c r="H90">
        <v>153000</v>
      </c>
      <c r="I90">
        <f t="shared" si="1"/>
        <v>153001</v>
      </c>
      <c r="J90" t="s">
        <v>76</v>
      </c>
      <c r="K90">
        <v>629000</v>
      </c>
      <c r="L90" t="s">
        <v>282</v>
      </c>
    </row>
    <row r="91" spans="1:12" x14ac:dyDescent="0.45">
      <c r="A91">
        <v>201</v>
      </c>
      <c r="B91" t="s">
        <v>526</v>
      </c>
      <c r="C91">
        <v>0</v>
      </c>
      <c r="D91">
        <v>3</v>
      </c>
      <c r="E91" t="s">
        <v>76</v>
      </c>
      <c r="F91">
        <v>0</v>
      </c>
      <c r="G91" t="s">
        <v>331</v>
      </c>
      <c r="H91">
        <v>153000</v>
      </c>
      <c r="I91">
        <f t="shared" si="1"/>
        <v>153001</v>
      </c>
      <c r="J91" t="s">
        <v>76</v>
      </c>
      <c r="K91">
        <v>629000</v>
      </c>
      <c r="L91" t="s">
        <v>282</v>
      </c>
    </row>
    <row r="92" spans="1:12" x14ac:dyDescent="0.45">
      <c r="A92">
        <v>202</v>
      </c>
      <c r="B92" t="s">
        <v>527</v>
      </c>
      <c r="C92">
        <v>0</v>
      </c>
      <c r="D92">
        <v>3</v>
      </c>
      <c r="E92" t="s">
        <v>76</v>
      </c>
      <c r="F92">
        <v>0</v>
      </c>
      <c r="G92" t="s">
        <v>331</v>
      </c>
      <c r="H92">
        <v>153000</v>
      </c>
      <c r="I92">
        <f t="shared" si="1"/>
        <v>153001</v>
      </c>
      <c r="J92" t="s">
        <v>76</v>
      </c>
      <c r="K92">
        <v>629000</v>
      </c>
      <c r="L92" t="s">
        <v>282</v>
      </c>
    </row>
    <row r="93" spans="1:12" x14ac:dyDescent="0.45">
      <c r="A93">
        <v>216</v>
      </c>
      <c r="B93" t="s">
        <v>533</v>
      </c>
      <c r="C93">
        <v>0</v>
      </c>
      <c r="D93">
        <v>3</v>
      </c>
      <c r="E93" t="s">
        <v>76</v>
      </c>
      <c r="F93">
        <v>0</v>
      </c>
      <c r="G93" t="s">
        <v>331</v>
      </c>
      <c r="H93">
        <v>153000</v>
      </c>
      <c r="I93">
        <f t="shared" si="1"/>
        <v>153001</v>
      </c>
      <c r="J93" t="s">
        <v>76</v>
      </c>
      <c r="K93">
        <v>629000</v>
      </c>
      <c r="L93" t="s">
        <v>282</v>
      </c>
    </row>
    <row r="94" spans="1:12" x14ac:dyDescent="0.45">
      <c r="A94">
        <v>219</v>
      </c>
      <c r="B94" t="s">
        <v>534</v>
      </c>
      <c r="C94">
        <v>0</v>
      </c>
      <c r="D94">
        <v>3</v>
      </c>
      <c r="E94" t="s">
        <v>76</v>
      </c>
      <c r="F94">
        <v>0</v>
      </c>
      <c r="G94" t="s">
        <v>331</v>
      </c>
      <c r="H94">
        <v>153000</v>
      </c>
      <c r="I94">
        <f t="shared" si="1"/>
        <v>153001</v>
      </c>
      <c r="J94" t="s">
        <v>76</v>
      </c>
      <c r="K94">
        <v>629000</v>
      </c>
      <c r="L94" t="s">
        <v>282</v>
      </c>
    </row>
    <row r="95" spans="1:12" x14ac:dyDescent="0.45">
      <c r="A95">
        <v>221</v>
      </c>
      <c r="B95" t="s">
        <v>535</v>
      </c>
      <c r="C95">
        <v>0</v>
      </c>
      <c r="D95">
        <v>3</v>
      </c>
      <c r="E95" t="s">
        <v>76</v>
      </c>
      <c r="F95">
        <v>0</v>
      </c>
      <c r="G95" t="s">
        <v>331</v>
      </c>
      <c r="H95">
        <v>153000</v>
      </c>
      <c r="I95">
        <f t="shared" si="1"/>
        <v>153001</v>
      </c>
      <c r="J95" t="s">
        <v>76</v>
      </c>
      <c r="K95">
        <v>629000</v>
      </c>
      <c r="L95" t="s">
        <v>282</v>
      </c>
    </row>
    <row r="96" spans="1:12" x14ac:dyDescent="0.45">
      <c r="A96">
        <v>222</v>
      </c>
      <c r="B96" t="s">
        <v>536</v>
      </c>
      <c r="C96">
        <v>0</v>
      </c>
      <c r="D96">
        <v>3</v>
      </c>
      <c r="E96" t="s">
        <v>76</v>
      </c>
      <c r="F96">
        <v>0</v>
      </c>
      <c r="G96" t="s">
        <v>331</v>
      </c>
      <c r="H96">
        <v>153000</v>
      </c>
      <c r="I96">
        <f t="shared" si="1"/>
        <v>153001</v>
      </c>
      <c r="J96" t="s">
        <v>76</v>
      </c>
      <c r="K96">
        <v>629000</v>
      </c>
      <c r="L96" t="s">
        <v>282</v>
      </c>
    </row>
    <row r="97" spans="1:12" x14ac:dyDescent="0.45">
      <c r="A97">
        <v>223</v>
      </c>
      <c r="B97" t="s">
        <v>537</v>
      </c>
      <c r="C97">
        <v>0</v>
      </c>
      <c r="D97">
        <v>3</v>
      </c>
      <c r="E97" t="s">
        <v>76</v>
      </c>
      <c r="F97">
        <v>0</v>
      </c>
      <c r="G97" t="s">
        <v>331</v>
      </c>
      <c r="H97">
        <v>153000</v>
      </c>
      <c r="I97">
        <f t="shared" si="1"/>
        <v>153001</v>
      </c>
      <c r="J97" t="s">
        <v>76</v>
      </c>
      <c r="K97">
        <v>629000</v>
      </c>
      <c r="L97" t="s">
        <v>282</v>
      </c>
    </row>
    <row r="98" spans="1:12" x14ac:dyDescent="0.45">
      <c r="A98">
        <v>224</v>
      </c>
      <c r="B98" t="s">
        <v>538</v>
      </c>
      <c r="C98">
        <v>0</v>
      </c>
      <c r="D98">
        <v>3</v>
      </c>
      <c r="E98" t="s">
        <v>76</v>
      </c>
      <c r="F98">
        <v>0</v>
      </c>
      <c r="G98" t="s">
        <v>331</v>
      </c>
      <c r="H98">
        <v>153000</v>
      </c>
      <c r="I98">
        <f t="shared" si="1"/>
        <v>153001</v>
      </c>
      <c r="J98" t="s">
        <v>76</v>
      </c>
      <c r="K98">
        <v>629000</v>
      </c>
      <c r="L98" t="s">
        <v>282</v>
      </c>
    </row>
    <row r="99" spans="1:12" x14ac:dyDescent="0.45">
      <c r="A99">
        <v>227</v>
      </c>
      <c r="B99" t="s">
        <v>539</v>
      </c>
      <c r="C99">
        <v>0</v>
      </c>
      <c r="D99">
        <v>3</v>
      </c>
      <c r="E99" t="s">
        <v>76</v>
      </c>
      <c r="F99">
        <v>0</v>
      </c>
      <c r="G99" t="s">
        <v>331</v>
      </c>
      <c r="H99">
        <v>153000</v>
      </c>
      <c r="I99">
        <f t="shared" si="1"/>
        <v>153001</v>
      </c>
      <c r="J99" t="s">
        <v>76</v>
      </c>
      <c r="K99">
        <v>629000</v>
      </c>
      <c r="L99" t="s">
        <v>282</v>
      </c>
    </row>
    <row r="100" spans="1:12" x14ac:dyDescent="0.45">
      <c r="A100">
        <v>229</v>
      </c>
      <c r="B100" t="s">
        <v>540</v>
      </c>
      <c r="C100">
        <v>0</v>
      </c>
      <c r="D100">
        <v>3</v>
      </c>
      <c r="E100" t="s">
        <v>76</v>
      </c>
      <c r="F100">
        <v>0</v>
      </c>
      <c r="G100" t="s">
        <v>331</v>
      </c>
      <c r="H100">
        <v>153000</v>
      </c>
      <c r="I100">
        <f t="shared" si="1"/>
        <v>153001</v>
      </c>
      <c r="J100" t="s">
        <v>76</v>
      </c>
      <c r="K100">
        <v>629000</v>
      </c>
      <c r="L100" t="s">
        <v>282</v>
      </c>
    </row>
    <row r="101" spans="1:12" x14ac:dyDescent="0.45">
      <c r="A101">
        <v>274</v>
      </c>
      <c r="B101" t="s">
        <v>550</v>
      </c>
      <c r="C101">
        <v>0</v>
      </c>
      <c r="D101">
        <v>3</v>
      </c>
      <c r="E101" t="s">
        <v>76</v>
      </c>
      <c r="F101">
        <v>0</v>
      </c>
      <c r="G101" t="s">
        <v>331</v>
      </c>
      <c r="H101">
        <v>153000</v>
      </c>
      <c r="I101">
        <f t="shared" si="1"/>
        <v>153001</v>
      </c>
      <c r="J101" t="s">
        <v>76</v>
      </c>
      <c r="K101">
        <v>629000</v>
      </c>
      <c r="L101" t="s">
        <v>282</v>
      </c>
    </row>
    <row r="102" spans="1:12" x14ac:dyDescent="0.45">
      <c r="A102">
        <v>298</v>
      </c>
      <c r="B102" t="s">
        <v>562</v>
      </c>
      <c r="C102">
        <v>0</v>
      </c>
      <c r="D102">
        <v>3</v>
      </c>
      <c r="E102" t="s">
        <v>76</v>
      </c>
      <c r="F102">
        <v>0</v>
      </c>
      <c r="G102" t="s">
        <v>331</v>
      </c>
      <c r="H102">
        <v>153000</v>
      </c>
      <c r="I102">
        <f t="shared" si="1"/>
        <v>153001</v>
      </c>
      <c r="J102" t="s">
        <v>76</v>
      </c>
      <c r="K102">
        <v>629000</v>
      </c>
      <c r="L102" t="s">
        <v>282</v>
      </c>
    </row>
    <row r="103" spans="1:12" x14ac:dyDescent="0.45">
      <c r="A103">
        <v>299</v>
      </c>
      <c r="B103" t="s">
        <v>563</v>
      </c>
      <c r="C103">
        <v>0</v>
      </c>
      <c r="D103">
        <v>3</v>
      </c>
      <c r="E103" t="s">
        <v>76</v>
      </c>
      <c r="F103">
        <v>0</v>
      </c>
      <c r="G103" t="s">
        <v>331</v>
      </c>
      <c r="H103">
        <v>153000</v>
      </c>
      <c r="I103">
        <f t="shared" si="1"/>
        <v>153001</v>
      </c>
      <c r="J103" t="s">
        <v>76</v>
      </c>
      <c r="K103">
        <v>629000</v>
      </c>
      <c r="L103" t="s">
        <v>282</v>
      </c>
    </row>
    <row r="104" spans="1:12" x14ac:dyDescent="0.45">
      <c r="A104">
        <v>300</v>
      </c>
      <c r="B104" t="s">
        <v>564</v>
      </c>
      <c r="C104">
        <v>0</v>
      </c>
      <c r="D104">
        <v>3</v>
      </c>
      <c r="E104" t="s">
        <v>76</v>
      </c>
      <c r="F104">
        <v>0</v>
      </c>
      <c r="G104" t="s">
        <v>331</v>
      </c>
      <c r="H104">
        <v>153000</v>
      </c>
      <c r="I104">
        <f t="shared" si="1"/>
        <v>153001</v>
      </c>
      <c r="J104" t="s">
        <v>76</v>
      </c>
      <c r="K104">
        <v>629000</v>
      </c>
      <c r="L104" t="s">
        <v>282</v>
      </c>
    </row>
    <row r="105" spans="1:12" x14ac:dyDescent="0.45">
      <c r="A105">
        <v>301</v>
      </c>
      <c r="B105" t="s">
        <v>565</v>
      </c>
      <c r="C105">
        <v>0</v>
      </c>
      <c r="D105">
        <v>3</v>
      </c>
      <c r="E105" t="s">
        <v>76</v>
      </c>
      <c r="F105">
        <v>0</v>
      </c>
      <c r="G105" t="s">
        <v>331</v>
      </c>
      <c r="H105">
        <v>153000</v>
      </c>
      <c r="I105">
        <f t="shared" si="1"/>
        <v>153001</v>
      </c>
      <c r="J105" t="s">
        <v>76</v>
      </c>
      <c r="K105">
        <v>629000</v>
      </c>
      <c r="L105" t="s">
        <v>282</v>
      </c>
    </row>
    <row r="106" spans="1:12" x14ac:dyDescent="0.45">
      <c r="A106">
        <v>302</v>
      </c>
      <c r="B106" t="s">
        <v>566</v>
      </c>
      <c r="C106">
        <v>0</v>
      </c>
      <c r="D106">
        <v>3</v>
      </c>
      <c r="E106" t="s">
        <v>76</v>
      </c>
      <c r="F106">
        <v>0</v>
      </c>
      <c r="G106" t="s">
        <v>331</v>
      </c>
      <c r="H106">
        <v>153000</v>
      </c>
      <c r="I106">
        <f t="shared" si="1"/>
        <v>153001</v>
      </c>
      <c r="J106" t="s">
        <v>76</v>
      </c>
      <c r="K106">
        <v>629000</v>
      </c>
      <c r="L106" t="s">
        <v>282</v>
      </c>
    </row>
    <row r="107" spans="1:12" x14ac:dyDescent="0.45">
      <c r="A107">
        <v>303</v>
      </c>
      <c r="B107" t="s">
        <v>567</v>
      </c>
      <c r="C107">
        <v>0</v>
      </c>
      <c r="D107">
        <v>3</v>
      </c>
      <c r="E107" t="s">
        <v>76</v>
      </c>
      <c r="F107">
        <v>0</v>
      </c>
      <c r="G107" t="s">
        <v>331</v>
      </c>
      <c r="H107">
        <v>153000</v>
      </c>
      <c r="I107">
        <f t="shared" si="1"/>
        <v>153001</v>
      </c>
      <c r="J107" t="s">
        <v>76</v>
      </c>
      <c r="K107">
        <v>629000</v>
      </c>
      <c r="L107" t="s">
        <v>282</v>
      </c>
    </row>
    <row r="108" spans="1:12" x14ac:dyDescent="0.45">
      <c r="A108">
        <v>341</v>
      </c>
      <c r="B108" t="s">
        <v>456</v>
      </c>
      <c r="C108">
        <v>0</v>
      </c>
      <c r="D108">
        <v>3</v>
      </c>
      <c r="E108" t="s">
        <v>76</v>
      </c>
      <c r="F108">
        <v>0</v>
      </c>
      <c r="G108" t="s">
        <v>331</v>
      </c>
      <c r="H108">
        <v>153000</v>
      </c>
      <c r="I108">
        <f t="shared" si="1"/>
        <v>153001</v>
      </c>
      <c r="J108" t="s">
        <v>76</v>
      </c>
      <c r="K108">
        <v>629000</v>
      </c>
      <c r="L108" t="s">
        <v>282</v>
      </c>
    </row>
    <row r="109" spans="1:12" x14ac:dyDescent="0.45">
      <c r="A109">
        <v>395</v>
      </c>
      <c r="B109" t="s">
        <v>620</v>
      </c>
      <c r="C109">
        <v>0</v>
      </c>
      <c r="D109">
        <v>3</v>
      </c>
      <c r="E109" t="s">
        <v>76</v>
      </c>
      <c r="F109">
        <v>0</v>
      </c>
      <c r="G109" t="s">
        <v>331</v>
      </c>
      <c r="H109">
        <v>153000</v>
      </c>
      <c r="I109">
        <f t="shared" si="1"/>
        <v>153001</v>
      </c>
      <c r="J109" t="s">
        <v>76</v>
      </c>
      <c r="K109">
        <v>629000</v>
      </c>
      <c r="L109" t="s">
        <v>282</v>
      </c>
    </row>
    <row r="110" spans="1:12" x14ac:dyDescent="0.45">
      <c r="A110">
        <v>451</v>
      </c>
      <c r="B110" t="s">
        <v>661</v>
      </c>
      <c r="C110">
        <v>0</v>
      </c>
      <c r="D110">
        <v>3</v>
      </c>
      <c r="E110" t="s">
        <v>76</v>
      </c>
      <c r="F110">
        <v>0</v>
      </c>
      <c r="G110" t="s">
        <v>331</v>
      </c>
      <c r="H110">
        <v>153000</v>
      </c>
      <c r="I110">
        <f t="shared" si="1"/>
        <v>153001</v>
      </c>
      <c r="J110" t="s">
        <v>76</v>
      </c>
      <c r="K110">
        <v>629000</v>
      </c>
      <c r="L110" t="s">
        <v>282</v>
      </c>
    </row>
    <row r="111" spans="1:12" x14ac:dyDescent="0.45">
      <c r="A111">
        <v>455</v>
      </c>
      <c r="B111" t="s">
        <v>665</v>
      </c>
      <c r="C111">
        <v>0</v>
      </c>
      <c r="D111">
        <v>3</v>
      </c>
      <c r="E111" t="s">
        <v>76</v>
      </c>
      <c r="F111">
        <v>0</v>
      </c>
      <c r="G111" t="s">
        <v>331</v>
      </c>
      <c r="H111">
        <v>153000</v>
      </c>
      <c r="I111">
        <f t="shared" si="1"/>
        <v>153001</v>
      </c>
      <c r="J111" t="s">
        <v>76</v>
      </c>
      <c r="K111">
        <v>629000</v>
      </c>
      <c r="L111" t="s">
        <v>282</v>
      </c>
    </row>
    <row r="112" spans="1:12" x14ac:dyDescent="0.45">
      <c r="A112">
        <v>304</v>
      </c>
      <c r="B112" t="s">
        <v>568</v>
      </c>
      <c r="C112">
        <v>0</v>
      </c>
      <c r="D112">
        <v>3</v>
      </c>
      <c r="E112" t="s">
        <v>76</v>
      </c>
      <c r="F112">
        <v>1</v>
      </c>
      <c r="G112" t="s">
        <v>332</v>
      </c>
      <c r="H112">
        <v>153000</v>
      </c>
      <c r="I112">
        <f t="shared" si="1"/>
        <v>153001</v>
      </c>
      <c r="J112" t="s">
        <v>76</v>
      </c>
      <c r="K112">
        <v>501100</v>
      </c>
      <c r="L112" t="s">
        <v>266</v>
      </c>
    </row>
    <row r="113" spans="1:12" x14ac:dyDescent="0.45">
      <c r="A113">
        <v>305</v>
      </c>
      <c r="B113" t="s">
        <v>569</v>
      </c>
      <c r="C113">
        <v>0</v>
      </c>
      <c r="D113">
        <v>3</v>
      </c>
      <c r="E113" t="s">
        <v>76</v>
      </c>
      <c r="F113">
        <v>1</v>
      </c>
      <c r="G113" t="s">
        <v>332</v>
      </c>
      <c r="H113">
        <v>153000</v>
      </c>
      <c r="I113">
        <f t="shared" si="1"/>
        <v>153001</v>
      </c>
      <c r="J113" t="s">
        <v>76</v>
      </c>
      <c r="K113">
        <v>501100</v>
      </c>
      <c r="L113" t="s">
        <v>266</v>
      </c>
    </row>
    <row r="114" spans="1:12" x14ac:dyDescent="0.45">
      <c r="A114">
        <v>306</v>
      </c>
      <c r="B114" t="s">
        <v>570</v>
      </c>
      <c r="C114">
        <v>0</v>
      </c>
      <c r="D114">
        <v>3</v>
      </c>
      <c r="E114" t="s">
        <v>76</v>
      </c>
      <c r="F114">
        <v>1</v>
      </c>
      <c r="G114" t="s">
        <v>332</v>
      </c>
      <c r="H114">
        <v>153000</v>
      </c>
      <c r="I114">
        <f t="shared" si="1"/>
        <v>153001</v>
      </c>
      <c r="J114" t="s">
        <v>76</v>
      </c>
      <c r="K114">
        <v>501100</v>
      </c>
      <c r="L114" t="s">
        <v>266</v>
      </c>
    </row>
    <row r="115" spans="1:12" x14ac:dyDescent="0.45">
      <c r="A115">
        <v>307</v>
      </c>
      <c r="B115" t="s">
        <v>571</v>
      </c>
      <c r="C115">
        <v>0</v>
      </c>
      <c r="D115">
        <v>3</v>
      </c>
      <c r="E115" t="s">
        <v>76</v>
      </c>
      <c r="F115">
        <v>1</v>
      </c>
      <c r="G115" t="s">
        <v>332</v>
      </c>
      <c r="H115">
        <v>153000</v>
      </c>
      <c r="I115">
        <f t="shared" si="1"/>
        <v>153001</v>
      </c>
      <c r="J115" t="s">
        <v>76</v>
      </c>
      <c r="K115">
        <v>501100</v>
      </c>
      <c r="L115" t="s">
        <v>266</v>
      </c>
    </row>
    <row r="116" spans="1:12" x14ac:dyDescent="0.45">
      <c r="A116">
        <v>308</v>
      </c>
      <c r="B116" t="s">
        <v>572</v>
      </c>
      <c r="C116">
        <v>0</v>
      </c>
      <c r="D116">
        <v>3</v>
      </c>
      <c r="E116" t="s">
        <v>76</v>
      </c>
      <c r="F116">
        <v>1</v>
      </c>
      <c r="G116" t="s">
        <v>332</v>
      </c>
      <c r="H116">
        <v>153000</v>
      </c>
      <c r="I116">
        <f t="shared" si="1"/>
        <v>153001</v>
      </c>
      <c r="J116" t="s">
        <v>76</v>
      </c>
      <c r="K116">
        <v>501100</v>
      </c>
      <c r="L116" t="s">
        <v>266</v>
      </c>
    </row>
    <row r="117" spans="1:12" x14ac:dyDescent="0.45">
      <c r="A117">
        <v>309</v>
      </c>
      <c r="B117" t="s">
        <v>573</v>
      </c>
      <c r="C117">
        <v>0</v>
      </c>
      <c r="D117">
        <v>3</v>
      </c>
      <c r="E117" t="s">
        <v>76</v>
      </c>
      <c r="F117">
        <v>1</v>
      </c>
      <c r="G117" t="s">
        <v>332</v>
      </c>
      <c r="H117">
        <v>153000</v>
      </c>
      <c r="I117">
        <f t="shared" si="1"/>
        <v>153001</v>
      </c>
      <c r="J117" t="s">
        <v>76</v>
      </c>
      <c r="K117">
        <v>501100</v>
      </c>
      <c r="L117" t="s">
        <v>266</v>
      </c>
    </row>
    <row r="118" spans="1:12" x14ac:dyDescent="0.45">
      <c r="A118">
        <v>345</v>
      </c>
      <c r="B118" t="s">
        <v>593</v>
      </c>
      <c r="C118">
        <v>0</v>
      </c>
      <c r="D118">
        <v>3</v>
      </c>
      <c r="E118" t="s">
        <v>76</v>
      </c>
      <c r="F118">
        <v>1</v>
      </c>
      <c r="G118" t="s">
        <v>332</v>
      </c>
      <c r="H118">
        <v>153000</v>
      </c>
      <c r="I118">
        <f t="shared" si="1"/>
        <v>153001</v>
      </c>
      <c r="J118" t="s">
        <v>76</v>
      </c>
      <c r="K118">
        <v>501100</v>
      </c>
      <c r="L118" t="s">
        <v>266</v>
      </c>
    </row>
    <row r="119" spans="1:12" x14ac:dyDescent="0.45">
      <c r="A119">
        <v>396</v>
      </c>
      <c r="B119" t="s">
        <v>621</v>
      </c>
      <c r="C119">
        <v>0</v>
      </c>
      <c r="D119">
        <v>3</v>
      </c>
      <c r="E119" t="s">
        <v>76</v>
      </c>
      <c r="F119">
        <v>1</v>
      </c>
      <c r="G119" t="s">
        <v>332</v>
      </c>
      <c r="H119">
        <v>153000</v>
      </c>
      <c r="I119">
        <f t="shared" si="1"/>
        <v>153001</v>
      </c>
      <c r="J119" t="s">
        <v>76</v>
      </c>
      <c r="K119">
        <v>501100</v>
      </c>
      <c r="L119" t="s">
        <v>266</v>
      </c>
    </row>
    <row r="120" spans="1:12" x14ac:dyDescent="0.45">
      <c r="A120">
        <v>397</v>
      </c>
      <c r="B120" t="s">
        <v>622</v>
      </c>
      <c r="C120">
        <v>0</v>
      </c>
      <c r="D120">
        <v>3</v>
      </c>
      <c r="E120" t="s">
        <v>76</v>
      </c>
      <c r="F120">
        <v>1</v>
      </c>
      <c r="G120" t="s">
        <v>332</v>
      </c>
      <c r="H120">
        <v>153000</v>
      </c>
      <c r="I120">
        <f t="shared" si="1"/>
        <v>153001</v>
      </c>
      <c r="J120" t="s">
        <v>76</v>
      </c>
      <c r="K120">
        <v>501100</v>
      </c>
      <c r="L120" t="s">
        <v>266</v>
      </c>
    </row>
    <row r="121" spans="1:12" x14ac:dyDescent="0.45">
      <c r="A121">
        <v>398</v>
      </c>
      <c r="B121" t="s">
        <v>623</v>
      </c>
      <c r="C121">
        <v>0</v>
      </c>
      <c r="D121">
        <v>3</v>
      </c>
      <c r="E121" t="s">
        <v>76</v>
      </c>
      <c r="F121">
        <v>1</v>
      </c>
      <c r="G121" t="s">
        <v>332</v>
      </c>
      <c r="H121">
        <v>153000</v>
      </c>
      <c r="I121">
        <f t="shared" si="1"/>
        <v>153001</v>
      </c>
      <c r="J121" t="s">
        <v>76</v>
      </c>
      <c r="K121">
        <v>501100</v>
      </c>
      <c r="L121" t="s">
        <v>266</v>
      </c>
    </row>
    <row r="122" spans="1:12" x14ac:dyDescent="0.45">
      <c r="A122">
        <v>399</v>
      </c>
      <c r="B122" t="s">
        <v>624</v>
      </c>
      <c r="C122">
        <v>0</v>
      </c>
      <c r="D122">
        <v>3</v>
      </c>
      <c r="E122" t="s">
        <v>76</v>
      </c>
      <c r="F122">
        <v>1</v>
      </c>
      <c r="G122" t="s">
        <v>332</v>
      </c>
      <c r="H122">
        <v>153000</v>
      </c>
      <c r="I122">
        <f t="shared" si="1"/>
        <v>153001</v>
      </c>
      <c r="J122" t="s">
        <v>76</v>
      </c>
      <c r="K122">
        <v>501100</v>
      </c>
      <c r="L122" t="s">
        <v>266</v>
      </c>
    </row>
    <row r="123" spans="1:12" x14ac:dyDescent="0.45">
      <c r="A123">
        <v>400</v>
      </c>
      <c r="B123" t="s">
        <v>625</v>
      </c>
      <c r="C123">
        <v>0</v>
      </c>
      <c r="D123">
        <v>3</v>
      </c>
      <c r="E123" t="s">
        <v>76</v>
      </c>
      <c r="F123">
        <v>1</v>
      </c>
      <c r="G123" t="s">
        <v>332</v>
      </c>
      <c r="H123">
        <v>153000</v>
      </c>
      <c r="I123">
        <f t="shared" si="1"/>
        <v>153001</v>
      </c>
      <c r="J123" t="s">
        <v>76</v>
      </c>
      <c r="K123">
        <v>501100</v>
      </c>
      <c r="L123" t="s">
        <v>266</v>
      </c>
    </row>
    <row r="124" spans="1:12" x14ac:dyDescent="0.45">
      <c r="A124">
        <v>401</v>
      </c>
      <c r="B124" t="s">
        <v>626</v>
      </c>
      <c r="C124">
        <v>0</v>
      </c>
      <c r="D124">
        <v>3</v>
      </c>
      <c r="E124" t="s">
        <v>76</v>
      </c>
      <c r="F124">
        <v>1</v>
      </c>
      <c r="G124" t="s">
        <v>332</v>
      </c>
      <c r="H124">
        <v>153000</v>
      </c>
      <c r="I124">
        <f t="shared" si="1"/>
        <v>153001</v>
      </c>
      <c r="J124" t="s">
        <v>76</v>
      </c>
      <c r="K124">
        <v>501100</v>
      </c>
      <c r="L124" t="s">
        <v>266</v>
      </c>
    </row>
    <row r="125" spans="1:12" x14ac:dyDescent="0.45">
      <c r="A125">
        <v>402</v>
      </c>
      <c r="B125" t="s">
        <v>627</v>
      </c>
      <c r="C125">
        <v>0</v>
      </c>
      <c r="D125">
        <v>3</v>
      </c>
      <c r="E125" t="s">
        <v>76</v>
      </c>
      <c r="F125">
        <v>1</v>
      </c>
      <c r="G125" t="s">
        <v>332</v>
      </c>
      <c r="H125">
        <v>153000</v>
      </c>
      <c r="I125">
        <f t="shared" si="1"/>
        <v>153001</v>
      </c>
      <c r="J125" t="s">
        <v>76</v>
      </c>
      <c r="K125">
        <v>501100</v>
      </c>
      <c r="L125" t="s">
        <v>266</v>
      </c>
    </row>
    <row r="126" spans="1:12" x14ac:dyDescent="0.45">
      <c r="A126">
        <v>404</v>
      </c>
      <c r="B126" t="s">
        <v>628</v>
      </c>
      <c r="C126">
        <v>0</v>
      </c>
      <c r="D126">
        <v>3</v>
      </c>
      <c r="E126" t="s">
        <v>76</v>
      </c>
      <c r="F126">
        <v>1</v>
      </c>
      <c r="G126" t="s">
        <v>332</v>
      </c>
      <c r="H126">
        <v>153000</v>
      </c>
      <c r="I126">
        <f t="shared" si="1"/>
        <v>153001</v>
      </c>
      <c r="J126" t="s">
        <v>76</v>
      </c>
      <c r="K126">
        <v>501100</v>
      </c>
      <c r="L126" t="s">
        <v>266</v>
      </c>
    </row>
    <row r="127" spans="1:12" x14ac:dyDescent="0.45">
      <c r="A127">
        <v>406</v>
      </c>
      <c r="B127" t="s">
        <v>629</v>
      </c>
      <c r="C127">
        <v>0</v>
      </c>
      <c r="D127">
        <v>3</v>
      </c>
      <c r="E127" t="s">
        <v>76</v>
      </c>
      <c r="F127">
        <v>1</v>
      </c>
      <c r="G127" t="s">
        <v>332</v>
      </c>
      <c r="H127">
        <v>153000</v>
      </c>
      <c r="I127">
        <f t="shared" si="1"/>
        <v>153001</v>
      </c>
      <c r="J127" t="s">
        <v>76</v>
      </c>
      <c r="K127">
        <v>501100</v>
      </c>
      <c r="L127" t="s">
        <v>266</v>
      </c>
    </row>
    <row r="128" spans="1:12" x14ac:dyDescent="0.45">
      <c r="A128">
        <v>407</v>
      </c>
      <c r="B128" t="s">
        <v>630</v>
      </c>
      <c r="C128">
        <v>0</v>
      </c>
      <c r="D128">
        <v>3</v>
      </c>
      <c r="E128" t="s">
        <v>76</v>
      </c>
      <c r="F128">
        <v>1</v>
      </c>
      <c r="G128" t="s">
        <v>332</v>
      </c>
      <c r="H128">
        <v>153000</v>
      </c>
      <c r="I128">
        <f t="shared" si="1"/>
        <v>153001</v>
      </c>
      <c r="J128" t="s">
        <v>76</v>
      </c>
      <c r="K128">
        <v>501100</v>
      </c>
      <c r="L128" t="s">
        <v>266</v>
      </c>
    </row>
    <row r="129" spans="1:12" x14ac:dyDescent="0.45">
      <c r="A129">
        <v>408</v>
      </c>
      <c r="B129" t="s">
        <v>631</v>
      </c>
      <c r="C129">
        <v>0</v>
      </c>
      <c r="D129">
        <v>3</v>
      </c>
      <c r="E129" t="s">
        <v>76</v>
      </c>
      <c r="F129">
        <v>1</v>
      </c>
      <c r="G129" t="s">
        <v>332</v>
      </c>
      <c r="H129">
        <v>153000</v>
      </c>
      <c r="I129">
        <f t="shared" si="1"/>
        <v>153001</v>
      </c>
      <c r="J129" t="s">
        <v>76</v>
      </c>
      <c r="K129">
        <v>501100</v>
      </c>
      <c r="L129" t="s">
        <v>266</v>
      </c>
    </row>
    <row r="130" spans="1:12" x14ac:dyDescent="0.45">
      <c r="A130">
        <v>409</v>
      </c>
      <c r="B130" t="s">
        <v>632</v>
      </c>
      <c r="C130">
        <v>0</v>
      </c>
      <c r="D130">
        <v>3</v>
      </c>
      <c r="E130" t="s">
        <v>76</v>
      </c>
      <c r="F130">
        <v>1</v>
      </c>
      <c r="G130" t="s">
        <v>332</v>
      </c>
      <c r="H130">
        <v>153000</v>
      </c>
      <c r="I130">
        <f t="shared" si="1"/>
        <v>153001</v>
      </c>
      <c r="J130" t="s">
        <v>76</v>
      </c>
      <c r="K130">
        <v>501100</v>
      </c>
      <c r="L130" t="s">
        <v>266</v>
      </c>
    </row>
    <row r="131" spans="1:12" x14ac:dyDescent="0.45">
      <c r="A131">
        <v>410</v>
      </c>
      <c r="B131" t="s">
        <v>633</v>
      </c>
      <c r="C131">
        <v>0</v>
      </c>
      <c r="D131">
        <v>3</v>
      </c>
      <c r="E131" t="s">
        <v>76</v>
      </c>
      <c r="F131">
        <v>1</v>
      </c>
      <c r="G131" t="s">
        <v>332</v>
      </c>
      <c r="H131">
        <v>153000</v>
      </c>
      <c r="I131">
        <f t="shared" ref="I131:I194" si="2">H131+1</f>
        <v>153001</v>
      </c>
      <c r="J131" t="s">
        <v>76</v>
      </c>
      <c r="K131">
        <v>501100</v>
      </c>
      <c r="L131" t="s">
        <v>266</v>
      </c>
    </row>
    <row r="132" spans="1:12" x14ac:dyDescent="0.45">
      <c r="A132">
        <v>411</v>
      </c>
      <c r="B132" t="s">
        <v>634</v>
      </c>
      <c r="C132">
        <v>0</v>
      </c>
      <c r="D132">
        <v>3</v>
      </c>
      <c r="E132" t="s">
        <v>76</v>
      </c>
      <c r="F132">
        <v>1</v>
      </c>
      <c r="G132" t="s">
        <v>332</v>
      </c>
      <c r="H132">
        <v>153000</v>
      </c>
      <c r="I132">
        <f t="shared" si="2"/>
        <v>153001</v>
      </c>
      <c r="J132" t="s">
        <v>76</v>
      </c>
      <c r="K132">
        <v>501100</v>
      </c>
      <c r="L132" t="s">
        <v>266</v>
      </c>
    </row>
    <row r="133" spans="1:12" x14ac:dyDescent="0.45">
      <c r="A133">
        <v>412</v>
      </c>
      <c r="B133" t="s">
        <v>635</v>
      </c>
      <c r="C133">
        <v>0</v>
      </c>
      <c r="D133">
        <v>3</v>
      </c>
      <c r="E133" t="s">
        <v>76</v>
      </c>
      <c r="F133">
        <v>1</v>
      </c>
      <c r="G133" t="s">
        <v>332</v>
      </c>
      <c r="H133">
        <v>153000</v>
      </c>
      <c r="I133">
        <f t="shared" si="2"/>
        <v>153001</v>
      </c>
      <c r="J133" t="s">
        <v>76</v>
      </c>
      <c r="K133">
        <v>501100</v>
      </c>
      <c r="L133" t="s">
        <v>266</v>
      </c>
    </row>
    <row r="134" spans="1:12" x14ac:dyDescent="0.45">
      <c r="A134">
        <v>413</v>
      </c>
      <c r="B134" t="s">
        <v>636</v>
      </c>
      <c r="C134">
        <v>0</v>
      </c>
      <c r="D134">
        <v>3</v>
      </c>
      <c r="E134" t="s">
        <v>76</v>
      </c>
      <c r="F134">
        <v>1</v>
      </c>
      <c r="G134" t="s">
        <v>332</v>
      </c>
      <c r="H134">
        <v>153000</v>
      </c>
      <c r="I134">
        <f t="shared" si="2"/>
        <v>153001</v>
      </c>
      <c r="J134" t="s">
        <v>76</v>
      </c>
      <c r="K134">
        <v>501100</v>
      </c>
      <c r="L134" t="s">
        <v>266</v>
      </c>
    </row>
    <row r="135" spans="1:12" x14ac:dyDescent="0.45">
      <c r="A135">
        <v>414</v>
      </c>
      <c r="B135" t="s">
        <v>637</v>
      </c>
      <c r="C135">
        <v>0</v>
      </c>
      <c r="D135">
        <v>3</v>
      </c>
      <c r="E135" t="s">
        <v>76</v>
      </c>
      <c r="F135">
        <v>1</v>
      </c>
      <c r="G135" t="s">
        <v>332</v>
      </c>
      <c r="H135">
        <v>153000</v>
      </c>
      <c r="I135">
        <f t="shared" si="2"/>
        <v>153001</v>
      </c>
      <c r="J135" t="s">
        <v>76</v>
      </c>
      <c r="K135">
        <v>501100</v>
      </c>
      <c r="L135" t="s">
        <v>266</v>
      </c>
    </row>
    <row r="136" spans="1:12" x14ac:dyDescent="0.45">
      <c r="A136">
        <v>415</v>
      </c>
      <c r="B136" t="s">
        <v>638</v>
      </c>
      <c r="C136">
        <v>0</v>
      </c>
      <c r="D136">
        <v>3</v>
      </c>
      <c r="E136" t="s">
        <v>76</v>
      </c>
      <c r="F136">
        <v>1</v>
      </c>
      <c r="G136" t="s">
        <v>332</v>
      </c>
      <c r="H136">
        <v>153000</v>
      </c>
      <c r="I136">
        <f t="shared" si="2"/>
        <v>153001</v>
      </c>
      <c r="J136" t="s">
        <v>76</v>
      </c>
      <c r="K136">
        <v>501100</v>
      </c>
      <c r="L136" t="s">
        <v>266</v>
      </c>
    </row>
    <row r="137" spans="1:12" x14ac:dyDescent="0.45">
      <c r="A137">
        <v>418</v>
      </c>
      <c r="B137" t="s">
        <v>639</v>
      </c>
      <c r="C137">
        <v>0</v>
      </c>
      <c r="D137">
        <v>3</v>
      </c>
      <c r="E137" t="s">
        <v>76</v>
      </c>
      <c r="F137">
        <v>1</v>
      </c>
      <c r="G137" t="s">
        <v>332</v>
      </c>
      <c r="H137">
        <v>153000</v>
      </c>
      <c r="I137">
        <f t="shared" si="2"/>
        <v>153001</v>
      </c>
      <c r="J137" t="s">
        <v>76</v>
      </c>
      <c r="K137">
        <v>501100</v>
      </c>
      <c r="L137" t="s">
        <v>266</v>
      </c>
    </row>
    <row r="138" spans="1:12" x14ac:dyDescent="0.45">
      <c r="A138">
        <v>421</v>
      </c>
      <c r="B138" t="s">
        <v>641</v>
      </c>
      <c r="C138">
        <v>0</v>
      </c>
      <c r="D138">
        <v>3</v>
      </c>
      <c r="E138" t="s">
        <v>76</v>
      </c>
      <c r="F138">
        <v>1</v>
      </c>
      <c r="G138" t="s">
        <v>332</v>
      </c>
      <c r="H138">
        <v>153000</v>
      </c>
      <c r="I138">
        <f t="shared" si="2"/>
        <v>153001</v>
      </c>
      <c r="J138" t="s">
        <v>76</v>
      </c>
      <c r="K138">
        <v>501100</v>
      </c>
      <c r="L138" t="s">
        <v>266</v>
      </c>
    </row>
    <row r="139" spans="1:12" x14ac:dyDescent="0.45">
      <c r="A139">
        <v>424</v>
      </c>
      <c r="B139" t="s">
        <v>642</v>
      </c>
      <c r="C139">
        <v>0</v>
      </c>
      <c r="D139">
        <v>3</v>
      </c>
      <c r="E139" t="s">
        <v>76</v>
      </c>
      <c r="F139">
        <v>1</v>
      </c>
      <c r="G139" t="s">
        <v>332</v>
      </c>
      <c r="H139">
        <v>153000</v>
      </c>
      <c r="I139">
        <f t="shared" si="2"/>
        <v>153001</v>
      </c>
      <c r="J139" t="s">
        <v>76</v>
      </c>
      <c r="K139">
        <v>501100</v>
      </c>
      <c r="L139" t="s">
        <v>266</v>
      </c>
    </row>
    <row r="140" spans="1:12" x14ac:dyDescent="0.45">
      <c r="A140">
        <v>439</v>
      </c>
      <c r="B140" t="s">
        <v>654</v>
      </c>
      <c r="C140">
        <v>0</v>
      </c>
      <c r="D140">
        <v>3</v>
      </c>
      <c r="E140" t="s">
        <v>76</v>
      </c>
      <c r="F140">
        <v>1</v>
      </c>
      <c r="G140" t="s">
        <v>332</v>
      </c>
      <c r="H140">
        <v>153000</v>
      </c>
      <c r="I140">
        <f t="shared" si="2"/>
        <v>153001</v>
      </c>
      <c r="J140" t="s">
        <v>76</v>
      </c>
      <c r="K140">
        <v>501100</v>
      </c>
      <c r="L140" t="s">
        <v>266</v>
      </c>
    </row>
    <row r="141" spans="1:12" x14ac:dyDescent="0.45">
      <c r="A141">
        <v>456</v>
      </c>
      <c r="B141" t="s">
        <v>666</v>
      </c>
      <c r="C141">
        <v>0</v>
      </c>
      <c r="D141">
        <v>3</v>
      </c>
      <c r="E141" t="s">
        <v>76</v>
      </c>
      <c r="F141">
        <v>1</v>
      </c>
      <c r="G141" t="s">
        <v>332</v>
      </c>
      <c r="H141">
        <v>153000</v>
      </c>
      <c r="I141">
        <f t="shared" si="2"/>
        <v>153001</v>
      </c>
      <c r="J141" t="s">
        <v>76</v>
      </c>
      <c r="K141">
        <v>501100</v>
      </c>
      <c r="L141" t="s">
        <v>266</v>
      </c>
    </row>
    <row r="142" spans="1:12" x14ac:dyDescent="0.45">
      <c r="A142">
        <v>485</v>
      </c>
      <c r="B142" t="s">
        <v>452</v>
      </c>
      <c r="C142">
        <v>250.44</v>
      </c>
      <c r="D142">
        <v>3</v>
      </c>
      <c r="E142" t="s">
        <v>76</v>
      </c>
      <c r="F142">
        <v>110</v>
      </c>
      <c r="G142" t="s">
        <v>266</v>
      </c>
      <c r="H142">
        <v>153010</v>
      </c>
      <c r="I142">
        <f t="shared" si="2"/>
        <v>153011</v>
      </c>
      <c r="J142" t="s">
        <v>77</v>
      </c>
      <c r="K142">
        <v>501100</v>
      </c>
      <c r="L142" t="s">
        <v>266</v>
      </c>
    </row>
    <row r="143" spans="1:12" x14ac:dyDescent="0.45">
      <c r="A143">
        <v>481</v>
      </c>
      <c r="B143" t="s">
        <v>679</v>
      </c>
      <c r="C143">
        <v>1929.44</v>
      </c>
      <c r="D143">
        <v>3</v>
      </c>
      <c r="E143" t="s">
        <v>76</v>
      </c>
      <c r="F143">
        <v>110</v>
      </c>
      <c r="G143" t="s">
        <v>266</v>
      </c>
      <c r="H143">
        <v>153010</v>
      </c>
      <c r="I143">
        <f t="shared" si="2"/>
        <v>153011</v>
      </c>
      <c r="J143" t="s">
        <v>77</v>
      </c>
      <c r="K143">
        <v>501100</v>
      </c>
      <c r="L143" t="s">
        <v>266</v>
      </c>
    </row>
    <row r="144" spans="1:12" x14ac:dyDescent="0.45">
      <c r="A144">
        <v>499</v>
      </c>
      <c r="B144" t="s">
        <v>356</v>
      </c>
      <c r="C144">
        <v>54755.040000000001</v>
      </c>
      <c r="D144">
        <v>3</v>
      </c>
      <c r="E144" t="s">
        <v>76</v>
      </c>
      <c r="F144">
        <v>111</v>
      </c>
      <c r="G144" t="s">
        <v>261</v>
      </c>
      <c r="H144">
        <v>153020</v>
      </c>
      <c r="I144">
        <f t="shared" si="2"/>
        <v>153021</v>
      </c>
      <c r="J144" t="s">
        <v>78</v>
      </c>
      <c r="K144">
        <v>501110</v>
      </c>
      <c r="L144" t="s">
        <v>261</v>
      </c>
    </row>
    <row r="145" spans="1:12" x14ac:dyDescent="0.45">
      <c r="A145">
        <v>522</v>
      </c>
      <c r="B145" t="s">
        <v>357</v>
      </c>
      <c r="C145">
        <v>33535.230000000003</v>
      </c>
      <c r="D145">
        <v>3</v>
      </c>
      <c r="E145" t="s">
        <v>76</v>
      </c>
      <c r="F145">
        <v>111</v>
      </c>
      <c r="G145" t="s">
        <v>261</v>
      </c>
      <c r="H145">
        <v>153020</v>
      </c>
      <c r="I145">
        <f t="shared" si="2"/>
        <v>153021</v>
      </c>
      <c r="J145" t="s">
        <v>78</v>
      </c>
      <c r="K145">
        <v>501110</v>
      </c>
      <c r="L145" t="s">
        <v>261</v>
      </c>
    </row>
    <row r="146" spans="1:12" x14ac:dyDescent="0.45">
      <c r="A146">
        <v>502</v>
      </c>
      <c r="B146" t="s">
        <v>359</v>
      </c>
      <c r="C146">
        <v>30041.31</v>
      </c>
      <c r="D146">
        <v>3</v>
      </c>
      <c r="E146" t="s">
        <v>76</v>
      </c>
      <c r="F146">
        <v>111</v>
      </c>
      <c r="G146" t="s">
        <v>261</v>
      </c>
      <c r="H146">
        <v>153020</v>
      </c>
      <c r="I146">
        <f t="shared" si="2"/>
        <v>153021</v>
      </c>
      <c r="J146" t="s">
        <v>78</v>
      </c>
      <c r="K146">
        <v>501110</v>
      </c>
      <c r="L146" t="s">
        <v>261</v>
      </c>
    </row>
    <row r="147" spans="1:12" x14ac:dyDescent="0.45">
      <c r="A147">
        <v>500</v>
      </c>
      <c r="B147" t="s">
        <v>365</v>
      </c>
      <c r="C147">
        <v>14901</v>
      </c>
      <c r="D147">
        <v>3</v>
      </c>
      <c r="E147" t="s">
        <v>76</v>
      </c>
      <c r="F147">
        <v>111</v>
      </c>
      <c r="G147" t="s">
        <v>261</v>
      </c>
      <c r="H147">
        <v>153020</v>
      </c>
      <c r="I147">
        <f t="shared" si="2"/>
        <v>153021</v>
      </c>
      <c r="J147" t="s">
        <v>78</v>
      </c>
      <c r="K147">
        <v>501110</v>
      </c>
      <c r="L147" t="s">
        <v>261</v>
      </c>
    </row>
    <row r="148" spans="1:12" x14ac:dyDescent="0.45">
      <c r="A148">
        <v>504</v>
      </c>
      <c r="B148" t="s">
        <v>367</v>
      </c>
      <c r="C148">
        <v>9958.69</v>
      </c>
      <c r="D148">
        <v>3</v>
      </c>
      <c r="E148" t="s">
        <v>76</v>
      </c>
      <c r="F148">
        <v>111</v>
      </c>
      <c r="G148" t="s">
        <v>261</v>
      </c>
      <c r="H148">
        <v>153020</v>
      </c>
      <c r="I148">
        <f t="shared" si="2"/>
        <v>153021</v>
      </c>
      <c r="J148" t="s">
        <v>78</v>
      </c>
      <c r="K148">
        <v>501110</v>
      </c>
      <c r="L148" t="s">
        <v>261</v>
      </c>
    </row>
    <row r="149" spans="1:12" x14ac:dyDescent="0.45">
      <c r="A149">
        <v>554</v>
      </c>
      <c r="B149" t="s">
        <v>384</v>
      </c>
      <c r="C149">
        <v>2056.96</v>
      </c>
      <c r="D149">
        <v>3</v>
      </c>
      <c r="E149" t="s">
        <v>76</v>
      </c>
      <c r="F149">
        <v>111</v>
      </c>
      <c r="G149" t="s">
        <v>261</v>
      </c>
      <c r="H149">
        <v>153020</v>
      </c>
      <c r="I149">
        <f t="shared" si="2"/>
        <v>153021</v>
      </c>
      <c r="J149" t="s">
        <v>78</v>
      </c>
      <c r="K149">
        <v>501110</v>
      </c>
      <c r="L149" t="s">
        <v>261</v>
      </c>
    </row>
    <row r="150" spans="1:12" x14ac:dyDescent="0.45">
      <c r="A150">
        <v>507</v>
      </c>
      <c r="B150" t="s">
        <v>401</v>
      </c>
      <c r="C150">
        <v>963.01</v>
      </c>
      <c r="D150">
        <v>3</v>
      </c>
      <c r="E150" t="s">
        <v>76</v>
      </c>
      <c r="F150">
        <v>111</v>
      </c>
      <c r="G150" t="s">
        <v>261</v>
      </c>
      <c r="H150">
        <v>153020</v>
      </c>
      <c r="I150">
        <f t="shared" si="2"/>
        <v>153021</v>
      </c>
      <c r="J150" t="s">
        <v>78</v>
      </c>
      <c r="K150">
        <v>501110</v>
      </c>
      <c r="L150" t="s">
        <v>261</v>
      </c>
    </row>
    <row r="151" spans="1:12" x14ac:dyDescent="0.45">
      <c r="A151">
        <v>508</v>
      </c>
      <c r="B151" t="s">
        <v>412</v>
      </c>
      <c r="C151">
        <v>560</v>
      </c>
      <c r="D151">
        <v>3</v>
      </c>
      <c r="E151" t="s">
        <v>76</v>
      </c>
      <c r="F151">
        <v>111</v>
      </c>
      <c r="G151" t="s">
        <v>261</v>
      </c>
      <c r="H151">
        <v>153020</v>
      </c>
      <c r="I151">
        <f t="shared" si="2"/>
        <v>153021</v>
      </c>
      <c r="J151" t="s">
        <v>78</v>
      </c>
      <c r="K151">
        <v>501110</v>
      </c>
      <c r="L151" t="s">
        <v>261</v>
      </c>
    </row>
    <row r="152" spans="1:12" x14ac:dyDescent="0.45">
      <c r="A152">
        <v>630</v>
      </c>
      <c r="B152" t="s">
        <v>426</v>
      </c>
      <c r="C152">
        <v>392.78</v>
      </c>
      <c r="D152">
        <v>3</v>
      </c>
      <c r="E152" t="s">
        <v>76</v>
      </c>
      <c r="F152">
        <v>111</v>
      </c>
      <c r="G152" t="s">
        <v>261</v>
      </c>
      <c r="H152">
        <v>153020</v>
      </c>
      <c r="I152">
        <f t="shared" si="2"/>
        <v>153021</v>
      </c>
      <c r="J152" t="s">
        <v>78</v>
      </c>
      <c r="K152">
        <v>501110</v>
      </c>
      <c r="L152" t="s">
        <v>261</v>
      </c>
    </row>
    <row r="153" spans="1:12" x14ac:dyDescent="0.45">
      <c r="A153">
        <v>501</v>
      </c>
      <c r="B153" t="s">
        <v>430</v>
      </c>
      <c r="C153">
        <v>340.8</v>
      </c>
      <c r="D153">
        <v>3</v>
      </c>
      <c r="E153" t="s">
        <v>76</v>
      </c>
      <c r="F153">
        <v>111</v>
      </c>
      <c r="G153" t="s">
        <v>261</v>
      </c>
      <c r="H153">
        <v>153020</v>
      </c>
      <c r="I153">
        <f t="shared" si="2"/>
        <v>153021</v>
      </c>
      <c r="J153" t="s">
        <v>78</v>
      </c>
      <c r="K153">
        <v>501110</v>
      </c>
      <c r="L153" t="s">
        <v>261</v>
      </c>
    </row>
    <row r="154" spans="1:12" x14ac:dyDescent="0.45">
      <c r="A154">
        <v>632</v>
      </c>
      <c r="B154" t="s">
        <v>439</v>
      </c>
      <c r="C154">
        <v>211.43</v>
      </c>
      <c r="D154">
        <v>3</v>
      </c>
      <c r="E154" t="s">
        <v>76</v>
      </c>
      <c r="F154">
        <v>111</v>
      </c>
      <c r="G154" t="s">
        <v>261</v>
      </c>
      <c r="H154">
        <v>153020</v>
      </c>
      <c r="I154">
        <f t="shared" si="2"/>
        <v>153021</v>
      </c>
      <c r="J154" t="s">
        <v>78</v>
      </c>
      <c r="K154">
        <v>501110</v>
      </c>
      <c r="L154" t="s">
        <v>261</v>
      </c>
    </row>
    <row r="155" spans="1:12" x14ac:dyDescent="0.45">
      <c r="A155">
        <v>459</v>
      </c>
      <c r="B155" t="s">
        <v>669</v>
      </c>
      <c r="C155">
        <v>306.19</v>
      </c>
      <c r="D155">
        <v>3</v>
      </c>
      <c r="E155" t="s">
        <v>76</v>
      </c>
      <c r="F155">
        <v>111</v>
      </c>
      <c r="G155" t="s">
        <v>261</v>
      </c>
      <c r="H155">
        <v>153020</v>
      </c>
      <c r="I155">
        <f t="shared" si="2"/>
        <v>153021</v>
      </c>
      <c r="J155" t="s">
        <v>78</v>
      </c>
      <c r="K155">
        <v>501110</v>
      </c>
      <c r="L155" t="s">
        <v>261</v>
      </c>
    </row>
    <row r="156" spans="1:12" x14ac:dyDescent="0.45">
      <c r="A156">
        <v>549</v>
      </c>
      <c r="B156" t="s">
        <v>358</v>
      </c>
      <c r="C156">
        <v>22824.240000000002</v>
      </c>
      <c r="D156">
        <v>3</v>
      </c>
      <c r="E156" t="s">
        <v>76</v>
      </c>
      <c r="F156">
        <v>112</v>
      </c>
      <c r="G156" t="s">
        <v>262</v>
      </c>
      <c r="H156">
        <v>153030</v>
      </c>
      <c r="I156">
        <f t="shared" si="2"/>
        <v>153031</v>
      </c>
      <c r="J156" t="s">
        <v>79</v>
      </c>
      <c r="K156">
        <v>501120</v>
      </c>
      <c r="L156" t="s">
        <v>262</v>
      </c>
    </row>
    <row r="157" spans="1:12" x14ac:dyDescent="0.45">
      <c r="A157">
        <v>513</v>
      </c>
      <c r="B157" t="s">
        <v>360</v>
      </c>
      <c r="C157">
        <v>22504.52</v>
      </c>
      <c r="D157">
        <v>3</v>
      </c>
      <c r="E157" t="s">
        <v>76</v>
      </c>
      <c r="F157">
        <v>112</v>
      </c>
      <c r="G157" t="s">
        <v>262</v>
      </c>
      <c r="H157">
        <v>153030</v>
      </c>
      <c r="I157">
        <f t="shared" si="2"/>
        <v>153031</v>
      </c>
      <c r="J157" t="s">
        <v>79</v>
      </c>
      <c r="K157">
        <v>501120</v>
      </c>
      <c r="L157" t="s">
        <v>262</v>
      </c>
    </row>
    <row r="158" spans="1:12" x14ac:dyDescent="0.45">
      <c r="A158">
        <v>523</v>
      </c>
      <c r="B158" t="s">
        <v>363</v>
      </c>
      <c r="C158">
        <v>13417.5</v>
      </c>
      <c r="D158">
        <v>3</v>
      </c>
      <c r="E158" t="s">
        <v>76</v>
      </c>
      <c r="F158">
        <v>112</v>
      </c>
      <c r="G158" t="s">
        <v>262</v>
      </c>
      <c r="H158">
        <v>153030</v>
      </c>
      <c r="I158">
        <f t="shared" si="2"/>
        <v>153031</v>
      </c>
      <c r="J158" t="s">
        <v>79</v>
      </c>
      <c r="K158">
        <v>501120</v>
      </c>
      <c r="L158" t="s">
        <v>262</v>
      </c>
    </row>
    <row r="159" spans="1:12" x14ac:dyDescent="0.45">
      <c r="A159">
        <v>555</v>
      </c>
      <c r="B159" t="s">
        <v>403</v>
      </c>
      <c r="C159">
        <v>1049.23</v>
      </c>
      <c r="D159">
        <v>3</v>
      </c>
      <c r="E159" t="s">
        <v>76</v>
      </c>
      <c r="F159">
        <v>112</v>
      </c>
      <c r="G159" t="s">
        <v>262</v>
      </c>
      <c r="H159">
        <v>153030</v>
      </c>
      <c r="I159">
        <f t="shared" si="2"/>
        <v>153031</v>
      </c>
      <c r="J159" t="s">
        <v>79</v>
      </c>
      <c r="K159">
        <v>501120</v>
      </c>
      <c r="L159" t="s">
        <v>262</v>
      </c>
    </row>
    <row r="160" spans="1:12" x14ac:dyDescent="0.45">
      <c r="A160">
        <v>521</v>
      </c>
      <c r="B160" t="s">
        <v>446</v>
      </c>
      <c r="C160">
        <v>283.38</v>
      </c>
      <c r="D160">
        <v>3</v>
      </c>
      <c r="E160" t="s">
        <v>76</v>
      </c>
      <c r="F160">
        <v>112</v>
      </c>
      <c r="G160" t="s">
        <v>262</v>
      </c>
      <c r="H160">
        <v>153030</v>
      </c>
      <c r="I160">
        <f t="shared" si="2"/>
        <v>153031</v>
      </c>
      <c r="J160" t="s">
        <v>79</v>
      </c>
      <c r="K160">
        <v>501120</v>
      </c>
      <c r="L160" t="s">
        <v>262</v>
      </c>
    </row>
    <row r="161" spans="1:12" x14ac:dyDescent="0.45">
      <c r="A161">
        <v>426</v>
      </c>
      <c r="B161" t="s">
        <v>643</v>
      </c>
      <c r="C161">
        <v>326.47000000000003</v>
      </c>
      <c r="D161">
        <v>3</v>
      </c>
      <c r="E161" t="s">
        <v>76</v>
      </c>
      <c r="F161">
        <v>112</v>
      </c>
      <c r="G161" t="s">
        <v>262</v>
      </c>
      <c r="H161">
        <v>153030</v>
      </c>
      <c r="I161">
        <f t="shared" si="2"/>
        <v>153031</v>
      </c>
      <c r="J161" t="s">
        <v>79</v>
      </c>
      <c r="K161">
        <v>501120</v>
      </c>
      <c r="L161" t="s">
        <v>262</v>
      </c>
    </row>
    <row r="162" spans="1:12" x14ac:dyDescent="0.45">
      <c r="A162">
        <v>428</v>
      </c>
      <c r="B162" t="s">
        <v>645</v>
      </c>
      <c r="C162">
        <v>0.01</v>
      </c>
      <c r="D162">
        <v>3</v>
      </c>
      <c r="E162" t="s">
        <v>76</v>
      </c>
      <c r="F162">
        <v>112</v>
      </c>
      <c r="G162" t="s">
        <v>262</v>
      </c>
      <c r="H162">
        <v>153030</v>
      </c>
      <c r="I162">
        <f t="shared" si="2"/>
        <v>153031</v>
      </c>
      <c r="J162" t="s">
        <v>79</v>
      </c>
      <c r="K162">
        <v>501120</v>
      </c>
      <c r="L162" t="s">
        <v>262</v>
      </c>
    </row>
    <row r="163" spans="1:12" x14ac:dyDescent="0.45">
      <c r="A163">
        <v>438</v>
      </c>
      <c r="B163" t="s">
        <v>653</v>
      </c>
      <c r="C163">
        <v>34.29</v>
      </c>
      <c r="D163">
        <v>3</v>
      </c>
      <c r="E163" t="s">
        <v>76</v>
      </c>
      <c r="F163">
        <v>112</v>
      </c>
      <c r="G163" t="s">
        <v>262</v>
      </c>
      <c r="H163">
        <v>153030</v>
      </c>
      <c r="I163">
        <f t="shared" si="2"/>
        <v>153031</v>
      </c>
      <c r="J163" t="s">
        <v>79</v>
      </c>
      <c r="K163">
        <v>501120</v>
      </c>
      <c r="L163" t="s">
        <v>262</v>
      </c>
    </row>
    <row r="164" spans="1:12" x14ac:dyDescent="0.45">
      <c r="A164">
        <v>463</v>
      </c>
      <c r="B164" t="s">
        <v>363</v>
      </c>
      <c r="C164">
        <v>13916.11</v>
      </c>
      <c r="D164">
        <v>3</v>
      </c>
      <c r="E164" t="s">
        <v>76</v>
      </c>
      <c r="F164">
        <v>112</v>
      </c>
      <c r="G164" t="s">
        <v>262</v>
      </c>
      <c r="H164">
        <v>153030</v>
      </c>
      <c r="I164">
        <f t="shared" si="2"/>
        <v>153031</v>
      </c>
      <c r="J164" t="s">
        <v>79</v>
      </c>
      <c r="K164">
        <v>501120</v>
      </c>
      <c r="L164" t="s">
        <v>262</v>
      </c>
    </row>
    <row r="165" spans="1:12" x14ac:dyDescent="0.45">
      <c r="A165">
        <v>474</v>
      </c>
      <c r="B165" t="s">
        <v>673</v>
      </c>
      <c r="C165">
        <v>21.99</v>
      </c>
      <c r="D165">
        <v>3</v>
      </c>
      <c r="E165" t="s">
        <v>76</v>
      </c>
      <c r="F165">
        <v>112</v>
      </c>
      <c r="G165" t="s">
        <v>262</v>
      </c>
      <c r="H165">
        <v>153030</v>
      </c>
      <c r="I165">
        <f t="shared" si="2"/>
        <v>153031</v>
      </c>
      <c r="J165" t="s">
        <v>79</v>
      </c>
      <c r="K165">
        <v>501120</v>
      </c>
      <c r="L165" t="s">
        <v>262</v>
      </c>
    </row>
    <row r="166" spans="1:12" x14ac:dyDescent="0.45">
      <c r="A166">
        <v>520</v>
      </c>
      <c r="B166" t="s">
        <v>364</v>
      </c>
      <c r="C166">
        <v>13764.23</v>
      </c>
      <c r="D166">
        <v>3</v>
      </c>
      <c r="E166" t="s">
        <v>76</v>
      </c>
      <c r="F166">
        <v>113</v>
      </c>
      <c r="G166" t="s">
        <v>263</v>
      </c>
      <c r="H166">
        <v>153040</v>
      </c>
      <c r="I166">
        <f t="shared" si="2"/>
        <v>153041</v>
      </c>
      <c r="J166" t="s">
        <v>80</v>
      </c>
      <c r="K166">
        <v>501130</v>
      </c>
      <c r="L166" t="s">
        <v>263</v>
      </c>
    </row>
    <row r="167" spans="1:12" x14ac:dyDescent="0.45">
      <c r="A167">
        <v>538</v>
      </c>
      <c r="B167" t="s">
        <v>378</v>
      </c>
      <c r="C167">
        <v>3635.63</v>
      </c>
      <c r="D167">
        <v>3</v>
      </c>
      <c r="E167" t="s">
        <v>76</v>
      </c>
      <c r="F167">
        <v>113</v>
      </c>
      <c r="G167" t="s">
        <v>263</v>
      </c>
      <c r="H167">
        <v>153040</v>
      </c>
      <c r="I167">
        <f t="shared" si="2"/>
        <v>153041</v>
      </c>
      <c r="J167" t="s">
        <v>80</v>
      </c>
      <c r="K167">
        <v>501130</v>
      </c>
      <c r="L167" t="s">
        <v>263</v>
      </c>
    </row>
    <row r="168" spans="1:12" x14ac:dyDescent="0.45">
      <c r="A168">
        <v>539</v>
      </c>
      <c r="B168" t="s">
        <v>391</v>
      </c>
      <c r="C168">
        <v>1942.86</v>
      </c>
      <c r="D168">
        <v>3</v>
      </c>
      <c r="E168" t="s">
        <v>76</v>
      </c>
      <c r="F168">
        <v>113</v>
      </c>
      <c r="G168" t="s">
        <v>263</v>
      </c>
      <c r="H168">
        <v>153040</v>
      </c>
      <c r="I168">
        <f t="shared" si="2"/>
        <v>153041</v>
      </c>
      <c r="J168" t="s">
        <v>80</v>
      </c>
      <c r="K168">
        <v>501130</v>
      </c>
      <c r="L168" t="s">
        <v>263</v>
      </c>
    </row>
    <row r="169" spans="1:12" x14ac:dyDescent="0.45">
      <c r="A169">
        <v>531</v>
      </c>
      <c r="B169" t="s">
        <v>407</v>
      </c>
      <c r="C169">
        <v>1134.95</v>
      </c>
      <c r="D169">
        <v>3</v>
      </c>
      <c r="E169" t="s">
        <v>76</v>
      </c>
      <c r="F169">
        <v>113</v>
      </c>
      <c r="G169" t="s">
        <v>263</v>
      </c>
      <c r="H169">
        <v>153040</v>
      </c>
      <c r="I169">
        <f t="shared" si="2"/>
        <v>153041</v>
      </c>
      <c r="J169" t="s">
        <v>80</v>
      </c>
      <c r="K169">
        <v>501130</v>
      </c>
      <c r="L169" t="s">
        <v>263</v>
      </c>
    </row>
    <row r="170" spans="1:12" x14ac:dyDescent="0.45">
      <c r="A170">
        <v>556</v>
      </c>
      <c r="B170" t="s">
        <v>443</v>
      </c>
      <c r="C170">
        <v>182.29</v>
      </c>
      <c r="D170">
        <v>3</v>
      </c>
      <c r="E170" t="s">
        <v>76</v>
      </c>
      <c r="F170">
        <v>113</v>
      </c>
      <c r="G170" t="s">
        <v>263</v>
      </c>
      <c r="H170">
        <v>153040</v>
      </c>
      <c r="I170">
        <f t="shared" si="2"/>
        <v>153041</v>
      </c>
      <c r="J170" t="s">
        <v>80</v>
      </c>
      <c r="K170">
        <v>501130</v>
      </c>
      <c r="L170" t="s">
        <v>263</v>
      </c>
    </row>
    <row r="171" spans="1:12" x14ac:dyDescent="0.45">
      <c r="A171">
        <v>427</v>
      </c>
      <c r="B171" t="s">
        <v>644</v>
      </c>
      <c r="C171">
        <v>61.36</v>
      </c>
      <c r="D171">
        <v>3</v>
      </c>
      <c r="E171" t="s">
        <v>76</v>
      </c>
      <c r="F171">
        <v>113</v>
      </c>
      <c r="G171" t="s">
        <v>263</v>
      </c>
      <c r="H171">
        <v>153040</v>
      </c>
      <c r="I171">
        <f t="shared" si="2"/>
        <v>153041</v>
      </c>
      <c r="J171" t="s">
        <v>80</v>
      </c>
      <c r="K171">
        <v>501130</v>
      </c>
      <c r="L171" t="s">
        <v>263</v>
      </c>
    </row>
    <row r="172" spans="1:12" x14ac:dyDescent="0.45">
      <c r="A172">
        <v>464</v>
      </c>
      <c r="B172" t="s">
        <v>672</v>
      </c>
      <c r="C172">
        <v>4337.45</v>
      </c>
      <c r="D172">
        <v>3</v>
      </c>
      <c r="E172" t="s">
        <v>76</v>
      </c>
      <c r="F172">
        <v>113</v>
      </c>
      <c r="G172" t="s">
        <v>263</v>
      </c>
      <c r="H172">
        <v>153040</v>
      </c>
      <c r="I172">
        <f t="shared" si="2"/>
        <v>153041</v>
      </c>
      <c r="J172" t="s">
        <v>80</v>
      </c>
      <c r="K172">
        <v>501130</v>
      </c>
      <c r="L172" t="s">
        <v>263</v>
      </c>
    </row>
    <row r="173" spans="1:12" x14ac:dyDescent="0.45">
      <c r="A173">
        <v>512</v>
      </c>
      <c r="B173" t="s">
        <v>386</v>
      </c>
      <c r="C173">
        <v>3467.71</v>
      </c>
      <c r="D173">
        <v>3</v>
      </c>
      <c r="E173" t="s">
        <v>76</v>
      </c>
      <c r="F173">
        <v>180</v>
      </c>
      <c r="G173" t="s">
        <v>286</v>
      </c>
      <c r="H173">
        <v>153110</v>
      </c>
      <c r="I173">
        <f t="shared" si="2"/>
        <v>153111</v>
      </c>
      <c r="J173" t="s">
        <v>87</v>
      </c>
      <c r="K173">
        <v>781800</v>
      </c>
    </row>
    <row r="174" spans="1:12" x14ac:dyDescent="0.45">
      <c r="A174">
        <v>528</v>
      </c>
      <c r="B174" t="s">
        <v>404</v>
      </c>
      <c r="C174">
        <v>1192.8599999999999</v>
      </c>
      <c r="D174">
        <v>3</v>
      </c>
      <c r="E174" t="s">
        <v>76</v>
      </c>
      <c r="F174">
        <v>180</v>
      </c>
      <c r="G174" t="s">
        <v>286</v>
      </c>
      <c r="H174">
        <v>153110</v>
      </c>
      <c r="I174">
        <f t="shared" si="2"/>
        <v>153111</v>
      </c>
      <c r="J174" t="s">
        <v>87</v>
      </c>
      <c r="K174">
        <v>781800</v>
      </c>
    </row>
    <row r="175" spans="1:12" x14ac:dyDescent="0.45">
      <c r="A175">
        <v>534</v>
      </c>
      <c r="B175" t="s">
        <v>408</v>
      </c>
      <c r="C175">
        <v>1033.22</v>
      </c>
      <c r="D175">
        <v>3</v>
      </c>
      <c r="E175" t="s">
        <v>76</v>
      </c>
      <c r="F175">
        <v>180</v>
      </c>
      <c r="G175" t="s">
        <v>286</v>
      </c>
      <c r="H175">
        <v>153110</v>
      </c>
      <c r="I175">
        <f t="shared" si="2"/>
        <v>153111</v>
      </c>
      <c r="J175" t="s">
        <v>87</v>
      </c>
      <c r="K175">
        <v>781800</v>
      </c>
    </row>
    <row r="176" spans="1:12" x14ac:dyDescent="0.45">
      <c r="A176">
        <v>544</v>
      </c>
      <c r="B176" t="s">
        <v>416</v>
      </c>
      <c r="C176">
        <v>615.86</v>
      </c>
      <c r="D176">
        <v>3</v>
      </c>
      <c r="E176" t="s">
        <v>76</v>
      </c>
      <c r="F176">
        <v>180</v>
      </c>
      <c r="G176" t="s">
        <v>286</v>
      </c>
      <c r="H176">
        <v>153110</v>
      </c>
      <c r="I176">
        <f t="shared" si="2"/>
        <v>153111</v>
      </c>
      <c r="J176" t="s">
        <v>87</v>
      </c>
      <c r="K176">
        <v>781800</v>
      </c>
    </row>
    <row r="177" spans="1:12" x14ac:dyDescent="0.45">
      <c r="A177">
        <v>545</v>
      </c>
      <c r="B177" t="s">
        <v>371</v>
      </c>
      <c r="C177">
        <v>6351.14</v>
      </c>
      <c r="D177">
        <v>3</v>
      </c>
      <c r="E177" t="s">
        <v>76</v>
      </c>
      <c r="F177">
        <v>280</v>
      </c>
      <c r="G177" t="s">
        <v>287</v>
      </c>
      <c r="H177">
        <v>153120</v>
      </c>
      <c r="I177">
        <f t="shared" si="2"/>
        <v>153121</v>
      </c>
      <c r="J177" t="s">
        <v>88</v>
      </c>
      <c r="K177">
        <v>782800</v>
      </c>
      <c r="L177" t="s">
        <v>287</v>
      </c>
    </row>
    <row r="178" spans="1:12" x14ac:dyDescent="0.45">
      <c r="A178">
        <v>627</v>
      </c>
      <c r="B178" t="s">
        <v>374</v>
      </c>
      <c r="C178">
        <v>3611.47</v>
      </c>
      <c r="D178">
        <v>3</v>
      </c>
      <c r="E178" t="s">
        <v>76</v>
      </c>
      <c r="F178">
        <v>280</v>
      </c>
      <c r="G178" t="s">
        <v>287</v>
      </c>
      <c r="H178">
        <v>153120</v>
      </c>
      <c r="I178">
        <f t="shared" si="2"/>
        <v>153121</v>
      </c>
      <c r="J178" t="s">
        <v>88</v>
      </c>
      <c r="K178">
        <v>782800</v>
      </c>
      <c r="L178" t="s">
        <v>287</v>
      </c>
    </row>
    <row r="179" spans="1:12" x14ac:dyDescent="0.45">
      <c r="A179">
        <v>529</v>
      </c>
      <c r="B179" t="s">
        <v>381</v>
      </c>
      <c r="C179">
        <v>3284.99</v>
      </c>
      <c r="D179">
        <v>3</v>
      </c>
      <c r="E179" t="s">
        <v>76</v>
      </c>
      <c r="F179">
        <v>280</v>
      </c>
      <c r="G179" t="s">
        <v>287</v>
      </c>
      <c r="H179">
        <v>153120</v>
      </c>
      <c r="I179">
        <f t="shared" si="2"/>
        <v>153121</v>
      </c>
      <c r="J179" t="s">
        <v>88</v>
      </c>
      <c r="K179">
        <v>782800</v>
      </c>
      <c r="L179" t="s">
        <v>287</v>
      </c>
    </row>
    <row r="180" spans="1:12" x14ac:dyDescent="0.45">
      <c r="A180">
        <v>530</v>
      </c>
      <c r="B180" t="s">
        <v>382</v>
      </c>
      <c r="C180">
        <v>3284.99</v>
      </c>
      <c r="D180">
        <v>3</v>
      </c>
      <c r="E180" t="s">
        <v>76</v>
      </c>
      <c r="F180">
        <v>280</v>
      </c>
      <c r="G180" t="s">
        <v>287</v>
      </c>
      <c r="H180">
        <v>153120</v>
      </c>
      <c r="I180">
        <f t="shared" si="2"/>
        <v>153121</v>
      </c>
      <c r="J180" t="s">
        <v>88</v>
      </c>
      <c r="K180">
        <v>782800</v>
      </c>
      <c r="L180" t="s">
        <v>287</v>
      </c>
    </row>
    <row r="181" spans="1:12" x14ac:dyDescent="0.45">
      <c r="A181">
        <v>519</v>
      </c>
      <c r="B181" t="s">
        <v>387</v>
      </c>
      <c r="C181">
        <v>3348.29</v>
      </c>
      <c r="D181">
        <v>3</v>
      </c>
      <c r="E181" t="s">
        <v>76</v>
      </c>
      <c r="F181">
        <v>280</v>
      </c>
      <c r="G181" t="s">
        <v>287</v>
      </c>
      <c r="H181">
        <v>153120</v>
      </c>
      <c r="I181">
        <f t="shared" si="2"/>
        <v>153121</v>
      </c>
      <c r="J181" t="s">
        <v>88</v>
      </c>
      <c r="K181">
        <v>782800</v>
      </c>
      <c r="L181" t="s">
        <v>287</v>
      </c>
    </row>
    <row r="182" spans="1:12" x14ac:dyDescent="0.45">
      <c r="A182">
        <v>546</v>
      </c>
      <c r="B182" t="s">
        <v>399</v>
      </c>
      <c r="C182">
        <v>1126.69</v>
      </c>
      <c r="D182">
        <v>3</v>
      </c>
      <c r="E182" t="s">
        <v>76</v>
      </c>
      <c r="F182">
        <v>280</v>
      </c>
      <c r="G182" t="s">
        <v>287</v>
      </c>
      <c r="H182">
        <v>153120</v>
      </c>
      <c r="I182">
        <f t="shared" si="2"/>
        <v>153121</v>
      </c>
      <c r="J182" t="s">
        <v>88</v>
      </c>
      <c r="K182">
        <v>782800</v>
      </c>
      <c r="L182" t="s">
        <v>287</v>
      </c>
    </row>
    <row r="183" spans="1:12" x14ac:dyDescent="0.45">
      <c r="A183">
        <v>537</v>
      </c>
      <c r="B183" t="s">
        <v>414</v>
      </c>
      <c r="C183">
        <v>728.05</v>
      </c>
      <c r="D183">
        <v>3</v>
      </c>
      <c r="E183" t="s">
        <v>76</v>
      </c>
      <c r="F183">
        <v>280</v>
      </c>
      <c r="G183" t="s">
        <v>287</v>
      </c>
      <c r="H183">
        <v>153120</v>
      </c>
      <c r="I183">
        <f t="shared" si="2"/>
        <v>153121</v>
      </c>
      <c r="J183" t="s">
        <v>88</v>
      </c>
      <c r="K183">
        <v>782800</v>
      </c>
      <c r="L183" t="s">
        <v>287</v>
      </c>
    </row>
    <row r="184" spans="1:12" x14ac:dyDescent="0.45">
      <c r="A184">
        <v>536</v>
      </c>
      <c r="B184" t="s">
        <v>415</v>
      </c>
      <c r="C184">
        <v>724.96</v>
      </c>
      <c r="D184">
        <v>3</v>
      </c>
      <c r="E184" t="s">
        <v>76</v>
      </c>
      <c r="F184">
        <v>280</v>
      </c>
      <c r="G184" t="s">
        <v>287</v>
      </c>
      <c r="H184">
        <v>153120</v>
      </c>
      <c r="I184">
        <f t="shared" si="2"/>
        <v>153121</v>
      </c>
      <c r="J184" t="s">
        <v>88</v>
      </c>
      <c r="K184">
        <v>782800</v>
      </c>
      <c r="L184" t="s">
        <v>287</v>
      </c>
    </row>
    <row r="185" spans="1:12" x14ac:dyDescent="0.45">
      <c r="A185">
        <v>449</v>
      </c>
      <c r="B185" t="s">
        <v>660</v>
      </c>
      <c r="C185">
        <v>287.42</v>
      </c>
      <c r="D185">
        <v>3</v>
      </c>
      <c r="E185" t="s">
        <v>76</v>
      </c>
      <c r="F185">
        <v>280</v>
      </c>
      <c r="G185" t="s">
        <v>287</v>
      </c>
      <c r="H185">
        <v>153120</v>
      </c>
      <c r="I185">
        <f t="shared" si="2"/>
        <v>153121</v>
      </c>
      <c r="J185" t="s">
        <v>88</v>
      </c>
      <c r="K185">
        <v>782800</v>
      </c>
      <c r="L185" t="s">
        <v>287</v>
      </c>
    </row>
    <row r="186" spans="1:12" x14ac:dyDescent="0.45">
      <c r="A186">
        <v>452</v>
      </c>
      <c r="B186" t="s">
        <v>662</v>
      </c>
      <c r="C186">
        <v>222.89</v>
      </c>
      <c r="D186">
        <v>3</v>
      </c>
      <c r="E186" t="s">
        <v>76</v>
      </c>
      <c r="F186">
        <v>280</v>
      </c>
      <c r="G186" t="s">
        <v>287</v>
      </c>
      <c r="H186">
        <v>153120</v>
      </c>
      <c r="I186">
        <f t="shared" si="2"/>
        <v>153121</v>
      </c>
      <c r="J186" t="s">
        <v>88</v>
      </c>
      <c r="K186">
        <v>782800</v>
      </c>
      <c r="L186" t="s">
        <v>287</v>
      </c>
    </row>
    <row r="187" spans="1:12" x14ac:dyDescent="0.45">
      <c r="A187">
        <v>453</v>
      </c>
      <c r="B187" t="s">
        <v>663</v>
      </c>
      <c r="C187">
        <v>388.72</v>
      </c>
      <c r="D187">
        <v>3</v>
      </c>
      <c r="E187" t="s">
        <v>76</v>
      </c>
      <c r="F187">
        <v>280</v>
      </c>
      <c r="G187" t="s">
        <v>287</v>
      </c>
      <c r="H187">
        <v>153120</v>
      </c>
      <c r="I187">
        <f t="shared" si="2"/>
        <v>153121</v>
      </c>
      <c r="J187" t="s">
        <v>88</v>
      </c>
      <c r="K187">
        <v>782800</v>
      </c>
      <c r="L187" t="s">
        <v>287</v>
      </c>
    </row>
    <row r="188" spans="1:12" x14ac:dyDescent="0.45">
      <c r="A188">
        <v>498</v>
      </c>
      <c r="B188" t="s">
        <v>411</v>
      </c>
      <c r="C188">
        <v>2002.9</v>
      </c>
      <c r="D188">
        <v>3</v>
      </c>
      <c r="E188" t="s">
        <v>76</v>
      </c>
      <c r="F188">
        <v>311</v>
      </c>
      <c r="G188" t="s">
        <v>264</v>
      </c>
      <c r="H188">
        <v>153050</v>
      </c>
      <c r="I188">
        <f t="shared" si="2"/>
        <v>153051</v>
      </c>
      <c r="J188" t="s">
        <v>81</v>
      </c>
      <c r="K188">
        <v>503110</v>
      </c>
      <c r="L188" t="s">
        <v>264</v>
      </c>
    </row>
    <row r="189" spans="1:12" x14ac:dyDescent="0.45">
      <c r="A189">
        <v>565</v>
      </c>
      <c r="B189" t="s">
        <v>431</v>
      </c>
      <c r="C189">
        <v>321.37</v>
      </c>
      <c r="D189">
        <v>3</v>
      </c>
      <c r="E189" t="s">
        <v>76</v>
      </c>
      <c r="F189">
        <v>311</v>
      </c>
      <c r="G189" t="s">
        <v>264</v>
      </c>
      <c r="H189">
        <v>153050</v>
      </c>
      <c r="I189">
        <f t="shared" si="2"/>
        <v>153051</v>
      </c>
      <c r="J189" t="s">
        <v>81</v>
      </c>
      <c r="K189">
        <v>503110</v>
      </c>
      <c r="L189" t="s">
        <v>264</v>
      </c>
    </row>
    <row r="190" spans="1:12" x14ac:dyDescent="0.45">
      <c r="A190">
        <v>535</v>
      </c>
      <c r="B190" t="s">
        <v>441</v>
      </c>
      <c r="C190">
        <v>300.74</v>
      </c>
      <c r="D190">
        <v>3</v>
      </c>
      <c r="E190" t="s">
        <v>76</v>
      </c>
      <c r="F190">
        <v>311</v>
      </c>
      <c r="G190" t="s">
        <v>264</v>
      </c>
      <c r="H190">
        <v>153050</v>
      </c>
      <c r="I190">
        <f t="shared" si="2"/>
        <v>153051</v>
      </c>
      <c r="J190" t="s">
        <v>81</v>
      </c>
      <c r="K190">
        <v>503110</v>
      </c>
      <c r="L190" t="s">
        <v>264</v>
      </c>
    </row>
    <row r="191" spans="1:12" x14ac:dyDescent="0.45">
      <c r="A191">
        <v>557</v>
      </c>
      <c r="B191" t="s">
        <v>445</v>
      </c>
      <c r="C191">
        <v>157.88999999999999</v>
      </c>
      <c r="D191">
        <v>3</v>
      </c>
      <c r="E191" t="s">
        <v>76</v>
      </c>
      <c r="F191">
        <v>311</v>
      </c>
      <c r="G191" t="s">
        <v>264</v>
      </c>
      <c r="H191">
        <v>153050</v>
      </c>
      <c r="I191">
        <f t="shared" si="2"/>
        <v>153051</v>
      </c>
      <c r="J191" t="s">
        <v>81</v>
      </c>
      <c r="K191">
        <v>503110</v>
      </c>
      <c r="L191" t="s">
        <v>264</v>
      </c>
    </row>
    <row r="192" spans="1:12" x14ac:dyDescent="0.45">
      <c r="A192">
        <v>548</v>
      </c>
      <c r="B192" t="s">
        <v>361</v>
      </c>
      <c r="C192">
        <v>15709.63</v>
      </c>
      <c r="D192">
        <v>3</v>
      </c>
      <c r="E192" t="s">
        <v>76</v>
      </c>
      <c r="F192">
        <v>321</v>
      </c>
      <c r="G192" t="s">
        <v>265</v>
      </c>
      <c r="H192">
        <v>153060</v>
      </c>
      <c r="I192">
        <f t="shared" si="2"/>
        <v>153061</v>
      </c>
      <c r="J192" t="s">
        <v>82</v>
      </c>
      <c r="K192">
        <v>503210</v>
      </c>
      <c r="L192" t="s">
        <v>265</v>
      </c>
    </row>
    <row r="193" spans="1:12" x14ac:dyDescent="0.45">
      <c r="A193">
        <v>547</v>
      </c>
      <c r="B193" t="s">
        <v>361</v>
      </c>
      <c r="C193">
        <v>15866.73</v>
      </c>
      <c r="D193">
        <v>3</v>
      </c>
      <c r="E193" t="s">
        <v>76</v>
      </c>
      <c r="F193">
        <v>321</v>
      </c>
      <c r="G193" t="s">
        <v>265</v>
      </c>
      <c r="H193">
        <v>153060</v>
      </c>
      <c r="I193">
        <f t="shared" si="2"/>
        <v>153061</v>
      </c>
      <c r="J193" t="s">
        <v>82</v>
      </c>
      <c r="K193">
        <v>503210</v>
      </c>
      <c r="L193" t="s">
        <v>265</v>
      </c>
    </row>
    <row r="194" spans="1:12" x14ac:dyDescent="0.45">
      <c r="A194">
        <v>550</v>
      </c>
      <c r="B194" t="s">
        <v>362</v>
      </c>
      <c r="C194">
        <v>11500</v>
      </c>
      <c r="D194">
        <v>3</v>
      </c>
      <c r="E194" t="s">
        <v>76</v>
      </c>
      <c r="F194">
        <v>321</v>
      </c>
      <c r="G194" t="s">
        <v>265</v>
      </c>
      <c r="H194">
        <v>153060</v>
      </c>
      <c r="I194">
        <f t="shared" si="2"/>
        <v>153061</v>
      </c>
      <c r="J194" t="s">
        <v>82</v>
      </c>
      <c r="K194">
        <v>503210</v>
      </c>
      <c r="L194" t="s">
        <v>265</v>
      </c>
    </row>
    <row r="195" spans="1:12" x14ac:dyDescent="0.45">
      <c r="A195">
        <v>572</v>
      </c>
      <c r="B195" t="s">
        <v>372</v>
      </c>
      <c r="C195">
        <v>3918.09</v>
      </c>
      <c r="D195">
        <v>3</v>
      </c>
      <c r="E195" t="s">
        <v>76</v>
      </c>
      <c r="F195">
        <v>321</v>
      </c>
      <c r="G195" t="s">
        <v>265</v>
      </c>
      <c r="H195">
        <v>153060</v>
      </c>
      <c r="I195">
        <f t="shared" ref="I195:I258" si="3">H195+1</f>
        <v>153061</v>
      </c>
      <c r="J195" t="s">
        <v>82</v>
      </c>
      <c r="K195">
        <v>503210</v>
      </c>
      <c r="L195" t="s">
        <v>265</v>
      </c>
    </row>
    <row r="196" spans="1:12" x14ac:dyDescent="0.45">
      <c r="A196">
        <v>553</v>
      </c>
      <c r="B196" t="s">
        <v>380</v>
      </c>
      <c r="C196">
        <v>2520.71</v>
      </c>
      <c r="D196">
        <v>3</v>
      </c>
      <c r="E196" t="s">
        <v>76</v>
      </c>
      <c r="F196">
        <v>321</v>
      </c>
      <c r="G196" t="s">
        <v>265</v>
      </c>
      <c r="H196">
        <v>153060</v>
      </c>
      <c r="I196">
        <f t="shared" si="3"/>
        <v>153061</v>
      </c>
      <c r="J196" t="s">
        <v>82</v>
      </c>
      <c r="K196">
        <v>503210</v>
      </c>
      <c r="L196" t="s">
        <v>265</v>
      </c>
    </row>
    <row r="197" spans="1:12" x14ac:dyDescent="0.45">
      <c r="A197">
        <v>631</v>
      </c>
      <c r="B197" t="s">
        <v>402</v>
      </c>
      <c r="C197">
        <v>975.75</v>
      </c>
      <c r="D197">
        <v>3</v>
      </c>
      <c r="E197" t="s">
        <v>76</v>
      </c>
      <c r="F197">
        <v>321</v>
      </c>
      <c r="G197" t="s">
        <v>265</v>
      </c>
      <c r="H197">
        <v>153060</v>
      </c>
      <c r="I197">
        <f t="shared" si="3"/>
        <v>153061</v>
      </c>
      <c r="J197" t="s">
        <v>82</v>
      </c>
      <c r="K197">
        <v>503210</v>
      </c>
      <c r="L197" t="s">
        <v>265</v>
      </c>
    </row>
    <row r="198" spans="1:12" x14ac:dyDescent="0.45">
      <c r="A198">
        <v>629</v>
      </c>
      <c r="B198" t="s">
        <v>405</v>
      </c>
      <c r="C198">
        <v>724.29</v>
      </c>
      <c r="D198">
        <v>3</v>
      </c>
      <c r="E198" t="s">
        <v>76</v>
      </c>
      <c r="F198">
        <v>321</v>
      </c>
      <c r="G198" t="s">
        <v>265</v>
      </c>
      <c r="H198">
        <v>153060</v>
      </c>
      <c r="I198">
        <f t="shared" si="3"/>
        <v>153061</v>
      </c>
      <c r="J198" t="s">
        <v>82</v>
      </c>
      <c r="K198">
        <v>503210</v>
      </c>
      <c r="L198" t="s">
        <v>265</v>
      </c>
    </row>
    <row r="199" spans="1:12" x14ac:dyDescent="0.45">
      <c r="A199">
        <v>561</v>
      </c>
      <c r="B199" t="s">
        <v>427</v>
      </c>
      <c r="C199">
        <v>400</v>
      </c>
      <c r="D199">
        <v>3</v>
      </c>
      <c r="E199" t="s">
        <v>76</v>
      </c>
      <c r="F199">
        <v>321</v>
      </c>
      <c r="G199" t="s">
        <v>265</v>
      </c>
      <c r="H199">
        <v>153060</v>
      </c>
      <c r="I199">
        <f t="shared" si="3"/>
        <v>153061</v>
      </c>
      <c r="J199" t="s">
        <v>82</v>
      </c>
      <c r="K199">
        <v>503210</v>
      </c>
      <c r="L199" t="s">
        <v>265</v>
      </c>
    </row>
    <row r="200" spans="1:12" x14ac:dyDescent="0.45">
      <c r="A200">
        <v>495</v>
      </c>
      <c r="B200" t="s">
        <v>447</v>
      </c>
      <c r="C200">
        <v>357.14</v>
      </c>
      <c r="D200">
        <v>3</v>
      </c>
      <c r="E200" t="s">
        <v>76</v>
      </c>
      <c r="F200">
        <v>321</v>
      </c>
      <c r="G200" t="s">
        <v>265</v>
      </c>
      <c r="H200">
        <v>153060</v>
      </c>
      <c r="I200">
        <f t="shared" si="3"/>
        <v>153061</v>
      </c>
      <c r="J200" t="s">
        <v>82</v>
      </c>
      <c r="K200">
        <v>503210</v>
      </c>
      <c r="L200" t="s">
        <v>265</v>
      </c>
    </row>
    <row r="201" spans="1:12" x14ac:dyDescent="0.45">
      <c r="A201">
        <v>457</v>
      </c>
      <c r="B201" t="s">
        <v>667</v>
      </c>
      <c r="C201">
        <v>15158.11</v>
      </c>
      <c r="D201">
        <v>3</v>
      </c>
      <c r="E201" t="s">
        <v>76</v>
      </c>
      <c r="F201">
        <v>321</v>
      </c>
      <c r="G201" t="s">
        <v>265</v>
      </c>
      <c r="H201">
        <v>153060</v>
      </c>
      <c r="I201">
        <f t="shared" si="3"/>
        <v>153061</v>
      </c>
      <c r="J201" t="s">
        <v>82</v>
      </c>
      <c r="K201">
        <v>503210</v>
      </c>
      <c r="L201" t="s">
        <v>265</v>
      </c>
    </row>
    <row r="202" spans="1:12" x14ac:dyDescent="0.45">
      <c r="A202">
        <v>458</v>
      </c>
      <c r="B202" t="s">
        <v>668</v>
      </c>
      <c r="C202">
        <v>15158.11</v>
      </c>
      <c r="D202">
        <v>3</v>
      </c>
      <c r="E202" t="s">
        <v>76</v>
      </c>
      <c r="F202">
        <v>321</v>
      </c>
      <c r="G202" t="s">
        <v>265</v>
      </c>
      <c r="H202">
        <v>153060</v>
      </c>
      <c r="I202">
        <f t="shared" si="3"/>
        <v>153061</v>
      </c>
      <c r="J202" t="s">
        <v>82</v>
      </c>
      <c r="K202">
        <v>503210</v>
      </c>
      <c r="L202" t="s">
        <v>265</v>
      </c>
    </row>
    <row r="203" spans="1:12" x14ac:dyDescent="0.45">
      <c r="A203">
        <v>460</v>
      </c>
      <c r="B203" t="s">
        <v>670</v>
      </c>
      <c r="C203">
        <v>10833.32</v>
      </c>
      <c r="D203">
        <v>3</v>
      </c>
      <c r="E203" t="s">
        <v>76</v>
      </c>
      <c r="F203">
        <v>321</v>
      </c>
      <c r="G203" t="s">
        <v>265</v>
      </c>
      <c r="H203">
        <v>153060</v>
      </c>
      <c r="I203">
        <f t="shared" si="3"/>
        <v>153061</v>
      </c>
      <c r="J203" t="s">
        <v>82</v>
      </c>
      <c r="K203">
        <v>503210</v>
      </c>
      <c r="L203" t="s">
        <v>265</v>
      </c>
    </row>
    <row r="204" spans="1:12" x14ac:dyDescent="0.45">
      <c r="A204">
        <v>461</v>
      </c>
      <c r="B204" t="s">
        <v>671</v>
      </c>
      <c r="C204">
        <v>2263.91</v>
      </c>
      <c r="D204">
        <v>3</v>
      </c>
      <c r="E204" t="s">
        <v>76</v>
      </c>
      <c r="F204">
        <v>321</v>
      </c>
      <c r="G204" t="s">
        <v>265</v>
      </c>
      <c r="H204">
        <v>153060</v>
      </c>
      <c r="I204">
        <f t="shared" si="3"/>
        <v>153061</v>
      </c>
      <c r="J204" t="s">
        <v>82</v>
      </c>
      <c r="K204">
        <v>503210</v>
      </c>
      <c r="L204" t="s">
        <v>265</v>
      </c>
    </row>
    <row r="205" spans="1:12" x14ac:dyDescent="0.45">
      <c r="A205">
        <v>552</v>
      </c>
      <c r="B205" t="s">
        <v>373</v>
      </c>
      <c r="C205">
        <v>5475.67</v>
      </c>
      <c r="D205">
        <v>3</v>
      </c>
      <c r="E205" t="s">
        <v>76</v>
      </c>
      <c r="F205">
        <v>370</v>
      </c>
      <c r="G205" t="s">
        <v>267</v>
      </c>
      <c r="H205">
        <v>153070</v>
      </c>
      <c r="I205">
        <f t="shared" si="3"/>
        <v>153071</v>
      </c>
      <c r="J205" t="s">
        <v>83</v>
      </c>
      <c r="K205">
        <v>503700</v>
      </c>
      <c r="L205" t="s">
        <v>267</v>
      </c>
    </row>
    <row r="206" spans="1:12" x14ac:dyDescent="0.45">
      <c r="A206">
        <v>628</v>
      </c>
      <c r="B206" t="s">
        <v>390</v>
      </c>
      <c r="C206">
        <v>1489.75</v>
      </c>
      <c r="D206">
        <v>3</v>
      </c>
      <c r="E206" t="s">
        <v>76</v>
      </c>
      <c r="F206">
        <v>370</v>
      </c>
      <c r="G206" t="s">
        <v>267</v>
      </c>
      <c r="H206">
        <v>153070</v>
      </c>
      <c r="I206">
        <f t="shared" si="3"/>
        <v>153071</v>
      </c>
      <c r="J206" t="s">
        <v>83</v>
      </c>
      <c r="K206">
        <v>503700</v>
      </c>
      <c r="L206" t="s">
        <v>267</v>
      </c>
    </row>
    <row r="207" spans="1:12" x14ac:dyDescent="0.45">
      <c r="A207">
        <v>566</v>
      </c>
      <c r="B207" t="s">
        <v>398</v>
      </c>
      <c r="C207">
        <v>1135.81</v>
      </c>
      <c r="D207">
        <v>3</v>
      </c>
      <c r="E207" t="s">
        <v>76</v>
      </c>
      <c r="F207">
        <v>370</v>
      </c>
      <c r="G207" t="s">
        <v>267</v>
      </c>
      <c r="H207">
        <v>153070</v>
      </c>
      <c r="I207">
        <f t="shared" si="3"/>
        <v>153071</v>
      </c>
      <c r="J207" t="s">
        <v>83</v>
      </c>
      <c r="K207">
        <v>503700</v>
      </c>
      <c r="L207" t="s">
        <v>267</v>
      </c>
    </row>
    <row r="208" spans="1:12" x14ac:dyDescent="0.45">
      <c r="A208">
        <v>638</v>
      </c>
      <c r="B208" t="s">
        <v>419</v>
      </c>
      <c r="C208">
        <v>487.41</v>
      </c>
      <c r="D208">
        <v>3</v>
      </c>
      <c r="E208" t="s">
        <v>76</v>
      </c>
      <c r="F208">
        <v>370</v>
      </c>
      <c r="G208" t="s">
        <v>267</v>
      </c>
      <c r="H208">
        <v>153070</v>
      </c>
      <c r="I208">
        <f t="shared" si="3"/>
        <v>153071</v>
      </c>
      <c r="J208" t="s">
        <v>83</v>
      </c>
      <c r="K208">
        <v>503700</v>
      </c>
      <c r="L208" t="s">
        <v>267</v>
      </c>
    </row>
    <row r="209" spans="1:12" x14ac:dyDescent="0.45">
      <c r="A209">
        <v>551</v>
      </c>
      <c r="B209" t="s">
        <v>432</v>
      </c>
      <c r="C209">
        <v>358.66</v>
      </c>
      <c r="D209">
        <v>3</v>
      </c>
      <c r="E209" t="s">
        <v>76</v>
      </c>
      <c r="F209">
        <v>380</v>
      </c>
      <c r="G209" t="s">
        <v>288</v>
      </c>
      <c r="H209">
        <v>153130</v>
      </c>
      <c r="I209">
        <f t="shared" si="3"/>
        <v>153131</v>
      </c>
      <c r="J209" t="s">
        <v>89</v>
      </c>
      <c r="K209">
        <v>783800</v>
      </c>
      <c r="L209" t="s">
        <v>288</v>
      </c>
    </row>
    <row r="210" spans="1:12" x14ac:dyDescent="0.45">
      <c r="A210">
        <v>242</v>
      </c>
      <c r="B210" t="s">
        <v>541</v>
      </c>
      <c r="C210">
        <v>0</v>
      </c>
      <c r="D210">
        <v>3</v>
      </c>
      <c r="E210" t="s">
        <v>76</v>
      </c>
      <c r="F210">
        <v>949</v>
      </c>
      <c r="G210" t="s">
        <v>350</v>
      </c>
      <c r="H210">
        <v>153000</v>
      </c>
      <c r="I210">
        <f t="shared" si="3"/>
        <v>153001</v>
      </c>
      <c r="J210" t="s">
        <v>76</v>
      </c>
      <c r="K210">
        <v>729490</v>
      </c>
      <c r="L210" t="s">
        <v>322</v>
      </c>
    </row>
    <row r="211" spans="1:12" x14ac:dyDescent="0.45">
      <c r="A211">
        <v>269</v>
      </c>
      <c r="B211" t="s">
        <v>549</v>
      </c>
      <c r="C211">
        <v>0</v>
      </c>
      <c r="D211">
        <v>3</v>
      </c>
      <c r="E211" t="s">
        <v>76</v>
      </c>
      <c r="F211">
        <v>949</v>
      </c>
      <c r="G211" t="s">
        <v>350</v>
      </c>
      <c r="H211">
        <v>153000</v>
      </c>
      <c r="I211">
        <f t="shared" si="3"/>
        <v>153001</v>
      </c>
      <c r="J211" t="s">
        <v>76</v>
      </c>
      <c r="K211">
        <v>729490</v>
      </c>
      <c r="L211" t="s">
        <v>322</v>
      </c>
    </row>
    <row r="212" spans="1:12" x14ac:dyDescent="0.45">
      <c r="A212">
        <v>440</v>
      </c>
      <c r="B212" t="s">
        <v>655</v>
      </c>
      <c r="C212">
        <v>23.87</v>
      </c>
      <c r="D212">
        <v>3</v>
      </c>
      <c r="E212" t="s">
        <v>76</v>
      </c>
      <c r="F212">
        <v>949</v>
      </c>
      <c r="G212" t="s">
        <v>350</v>
      </c>
      <c r="H212">
        <v>153230</v>
      </c>
      <c r="I212">
        <f t="shared" si="3"/>
        <v>153231</v>
      </c>
      <c r="J212" t="s">
        <v>99</v>
      </c>
      <c r="K212">
        <v>729490</v>
      </c>
      <c r="L212" t="s">
        <v>322</v>
      </c>
    </row>
    <row r="213" spans="1:12" x14ac:dyDescent="0.45">
      <c r="A213">
        <v>441</v>
      </c>
      <c r="B213" t="s">
        <v>656</v>
      </c>
      <c r="C213">
        <v>240.53</v>
      </c>
      <c r="D213">
        <v>3</v>
      </c>
      <c r="E213" t="s">
        <v>76</v>
      </c>
      <c r="F213">
        <v>949</v>
      </c>
      <c r="G213" t="s">
        <v>350</v>
      </c>
      <c r="H213">
        <v>153230</v>
      </c>
      <c r="I213">
        <f t="shared" si="3"/>
        <v>153231</v>
      </c>
      <c r="J213" t="s">
        <v>99</v>
      </c>
      <c r="K213">
        <v>729490</v>
      </c>
      <c r="L213" t="s">
        <v>322</v>
      </c>
    </row>
    <row r="214" spans="1:12" x14ac:dyDescent="0.45">
      <c r="A214">
        <v>448</v>
      </c>
      <c r="B214" t="s">
        <v>568</v>
      </c>
      <c r="C214">
        <v>264.3</v>
      </c>
      <c r="D214">
        <v>3</v>
      </c>
      <c r="E214" t="s">
        <v>76</v>
      </c>
      <c r="F214">
        <v>980</v>
      </c>
      <c r="G214" t="s">
        <v>351</v>
      </c>
      <c r="H214">
        <v>153170</v>
      </c>
      <c r="I214">
        <f t="shared" si="3"/>
        <v>153171</v>
      </c>
      <c r="J214" t="s">
        <v>93</v>
      </c>
      <c r="K214">
        <v>799000</v>
      </c>
    </row>
    <row r="215" spans="1:12" x14ac:dyDescent="0.45">
      <c r="A215">
        <v>454</v>
      </c>
      <c r="B215" t="s">
        <v>664</v>
      </c>
      <c r="C215">
        <v>1101.18</v>
      </c>
      <c r="D215">
        <v>3</v>
      </c>
      <c r="E215" t="s">
        <v>76</v>
      </c>
      <c r="F215">
        <v>980</v>
      </c>
      <c r="G215" t="s">
        <v>351</v>
      </c>
      <c r="H215">
        <v>153170</v>
      </c>
      <c r="I215">
        <f t="shared" si="3"/>
        <v>153171</v>
      </c>
      <c r="J215" t="s">
        <v>93</v>
      </c>
      <c r="K215">
        <v>799000</v>
      </c>
    </row>
    <row r="216" spans="1:12" x14ac:dyDescent="0.45">
      <c r="A216">
        <v>510</v>
      </c>
      <c r="B216" t="s">
        <v>406</v>
      </c>
      <c r="C216">
        <v>1665.61</v>
      </c>
      <c r="D216">
        <v>4</v>
      </c>
      <c r="E216" t="s">
        <v>100</v>
      </c>
      <c r="F216">
        <v>111</v>
      </c>
      <c r="G216" t="s">
        <v>261</v>
      </c>
      <c r="H216">
        <v>154020</v>
      </c>
      <c r="I216">
        <f t="shared" si="3"/>
        <v>154021</v>
      </c>
      <c r="J216" t="s">
        <v>102</v>
      </c>
      <c r="K216">
        <v>501110</v>
      </c>
      <c r="L216" t="s">
        <v>261</v>
      </c>
    </row>
    <row r="217" spans="1:12" x14ac:dyDescent="0.45">
      <c r="A217">
        <v>532</v>
      </c>
      <c r="B217" t="s">
        <v>413</v>
      </c>
      <c r="C217">
        <v>884.93</v>
      </c>
      <c r="D217">
        <v>4</v>
      </c>
      <c r="E217" t="s">
        <v>100</v>
      </c>
      <c r="F217">
        <v>111</v>
      </c>
      <c r="G217" t="s">
        <v>261</v>
      </c>
      <c r="H217">
        <v>154020</v>
      </c>
      <c r="I217">
        <f t="shared" si="3"/>
        <v>154021</v>
      </c>
      <c r="J217" t="s">
        <v>102</v>
      </c>
      <c r="K217">
        <v>501110</v>
      </c>
      <c r="L217" t="s">
        <v>261</v>
      </c>
    </row>
    <row r="218" spans="1:12" x14ac:dyDescent="0.45">
      <c r="A218">
        <v>509</v>
      </c>
      <c r="B218" t="s">
        <v>421</v>
      </c>
      <c r="C218">
        <v>1103.83</v>
      </c>
      <c r="D218">
        <v>4</v>
      </c>
      <c r="E218" t="s">
        <v>100</v>
      </c>
      <c r="F218">
        <v>111</v>
      </c>
      <c r="G218" t="s">
        <v>261</v>
      </c>
      <c r="H218">
        <v>154020</v>
      </c>
      <c r="I218">
        <f t="shared" si="3"/>
        <v>154021</v>
      </c>
      <c r="J218" t="s">
        <v>102</v>
      </c>
      <c r="K218">
        <v>501110</v>
      </c>
      <c r="L218" t="s">
        <v>261</v>
      </c>
    </row>
    <row r="219" spans="1:12" x14ac:dyDescent="0.45">
      <c r="A219">
        <v>524</v>
      </c>
      <c r="B219" t="s">
        <v>448</v>
      </c>
      <c r="C219">
        <v>150.08000000000001</v>
      </c>
      <c r="D219">
        <v>4</v>
      </c>
      <c r="E219" t="s">
        <v>100</v>
      </c>
      <c r="F219">
        <v>111</v>
      </c>
      <c r="G219" t="s">
        <v>261</v>
      </c>
      <c r="H219">
        <v>154020</v>
      </c>
      <c r="I219">
        <f t="shared" si="3"/>
        <v>154021</v>
      </c>
      <c r="J219" t="s">
        <v>102</v>
      </c>
      <c r="K219">
        <v>501110</v>
      </c>
      <c r="L219" t="s">
        <v>261</v>
      </c>
    </row>
    <row r="220" spans="1:12" x14ac:dyDescent="0.45">
      <c r="A220">
        <v>640</v>
      </c>
      <c r="B220" t="s">
        <v>413</v>
      </c>
      <c r="C220">
        <v>1110.97</v>
      </c>
      <c r="D220">
        <v>4</v>
      </c>
      <c r="E220" t="s">
        <v>100</v>
      </c>
      <c r="F220">
        <v>111</v>
      </c>
      <c r="G220" t="s">
        <v>261</v>
      </c>
      <c r="H220">
        <v>154020</v>
      </c>
      <c r="I220">
        <f t="shared" si="3"/>
        <v>154021</v>
      </c>
      <c r="J220" t="s">
        <v>102</v>
      </c>
      <c r="K220">
        <v>501110</v>
      </c>
      <c r="L220" t="s">
        <v>261</v>
      </c>
    </row>
    <row r="221" spans="1:12" x14ac:dyDescent="0.45">
      <c r="A221">
        <v>514</v>
      </c>
      <c r="B221" t="s">
        <v>409</v>
      </c>
      <c r="C221">
        <v>1440.51</v>
      </c>
      <c r="D221">
        <v>4</v>
      </c>
      <c r="E221" t="s">
        <v>100</v>
      </c>
      <c r="F221">
        <v>112</v>
      </c>
      <c r="G221" t="s">
        <v>262</v>
      </c>
      <c r="H221">
        <v>154030</v>
      </c>
      <c r="I221">
        <f t="shared" si="3"/>
        <v>154031</v>
      </c>
      <c r="J221" t="s">
        <v>103</v>
      </c>
      <c r="K221">
        <v>501120</v>
      </c>
      <c r="L221" t="s">
        <v>262</v>
      </c>
    </row>
    <row r="222" spans="1:12" x14ac:dyDescent="0.45">
      <c r="A222">
        <v>515</v>
      </c>
      <c r="B222" t="s">
        <v>410</v>
      </c>
      <c r="C222">
        <v>1348.97</v>
      </c>
      <c r="D222">
        <v>4</v>
      </c>
      <c r="E222" t="s">
        <v>100</v>
      </c>
      <c r="F222">
        <v>112</v>
      </c>
      <c r="G222" t="s">
        <v>262</v>
      </c>
      <c r="H222">
        <v>154030</v>
      </c>
      <c r="I222">
        <f t="shared" si="3"/>
        <v>154031</v>
      </c>
      <c r="J222" t="s">
        <v>103</v>
      </c>
      <c r="K222">
        <v>501120</v>
      </c>
      <c r="L222" t="s">
        <v>262</v>
      </c>
    </row>
    <row r="223" spans="1:12" x14ac:dyDescent="0.45">
      <c r="A223">
        <v>527</v>
      </c>
      <c r="B223" t="s">
        <v>417</v>
      </c>
      <c r="C223">
        <v>919.57</v>
      </c>
      <c r="D223">
        <v>4</v>
      </c>
      <c r="E223" t="s">
        <v>100</v>
      </c>
      <c r="F223">
        <v>112</v>
      </c>
      <c r="G223" t="s">
        <v>262</v>
      </c>
      <c r="H223">
        <v>154030</v>
      </c>
      <c r="I223">
        <f t="shared" si="3"/>
        <v>154031</v>
      </c>
      <c r="J223" t="s">
        <v>103</v>
      </c>
      <c r="K223">
        <v>501120</v>
      </c>
      <c r="L223" t="s">
        <v>262</v>
      </c>
    </row>
    <row r="224" spans="1:12" x14ac:dyDescent="0.45">
      <c r="A224">
        <v>516</v>
      </c>
      <c r="B224" t="s">
        <v>418</v>
      </c>
      <c r="C224">
        <v>469</v>
      </c>
      <c r="D224">
        <v>4</v>
      </c>
      <c r="E224" t="s">
        <v>100</v>
      </c>
      <c r="F224">
        <v>112</v>
      </c>
      <c r="G224" t="s">
        <v>262</v>
      </c>
      <c r="H224">
        <v>154030</v>
      </c>
      <c r="I224">
        <f t="shared" si="3"/>
        <v>154031</v>
      </c>
      <c r="J224" t="s">
        <v>103</v>
      </c>
      <c r="K224">
        <v>501120</v>
      </c>
      <c r="L224" t="s">
        <v>262</v>
      </c>
    </row>
    <row r="225" spans="1:12" x14ac:dyDescent="0.45">
      <c r="A225">
        <v>526</v>
      </c>
      <c r="B225" t="s">
        <v>423</v>
      </c>
      <c r="C225">
        <v>844.11</v>
      </c>
      <c r="D225">
        <v>4</v>
      </c>
      <c r="E225" t="s">
        <v>100</v>
      </c>
      <c r="F225">
        <v>112</v>
      </c>
      <c r="G225" t="s">
        <v>262</v>
      </c>
      <c r="H225">
        <v>154030</v>
      </c>
      <c r="I225">
        <f t="shared" si="3"/>
        <v>154031</v>
      </c>
      <c r="J225" t="s">
        <v>103</v>
      </c>
      <c r="K225">
        <v>501120</v>
      </c>
      <c r="L225" t="s">
        <v>262</v>
      </c>
    </row>
    <row r="226" spans="1:12" x14ac:dyDescent="0.45">
      <c r="A226">
        <v>559</v>
      </c>
      <c r="B226" t="s">
        <v>413</v>
      </c>
      <c r="C226">
        <v>297.07</v>
      </c>
      <c r="D226">
        <v>4</v>
      </c>
      <c r="E226" t="s">
        <v>100</v>
      </c>
      <c r="F226">
        <v>112</v>
      </c>
      <c r="G226" t="s">
        <v>262</v>
      </c>
      <c r="H226">
        <v>154030</v>
      </c>
      <c r="I226">
        <f t="shared" si="3"/>
        <v>154031</v>
      </c>
      <c r="J226" t="s">
        <v>103</v>
      </c>
      <c r="K226">
        <v>501120</v>
      </c>
      <c r="L226" t="s">
        <v>262</v>
      </c>
    </row>
    <row r="227" spans="1:12" x14ac:dyDescent="0.45">
      <c r="A227">
        <v>533</v>
      </c>
      <c r="B227" t="s">
        <v>388</v>
      </c>
      <c r="C227">
        <v>1975.6</v>
      </c>
      <c r="D227">
        <v>4</v>
      </c>
      <c r="E227" t="s">
        <v>100</v>
      </c>
      <c r="F227">
        <v>113</v>
      </c>
      <c r="G227" t="s">
        <v>263</v>
      </c>
      <c r="H227">
        <v>154040</v>
      </c>
      <c r="I227">
        <f t="shared" si="3"/>
        <v>154041</v>
      </c>
      <c r="J227" t="s">
        <v>104</v>
      </c>
      <c r="K227">
        <v>501130</v>
      </c>
      <c r="L227" t="s">
        <v>263</v>
      </c>
    </row>
    <row r="228" spans="1:12" x14ac:dyDescent="0.45">
      <c r="A228">
        <v>540</v>
      </c>
      <c r="B228" t="s">
        <v>424</v>
      </c>
      <c r="C228">
        <v>560</v>
      </c>
      <c r="D228">
        <v>4</v>
      </c>
      <c r="E228" t="s">
        <v>100</v>
      </c>
      <c r="F228">
        <v>113</v>
      </c>
      <c r="G228" t="s">
        <v>263</v>
      </c>
      <c r="H228">
        <v>154040</v>
      </c>
      <c r="I228">
        <f t="shared" si="3"/>
        <v>154041</v>
      </c>
      <c r="J228" t="s">
        <v>104</v>
      </c>
      <c r="K228">
        <v>501130</v>
      </c>
      <c r="L228" t="s">
        <v>263</v>
      </c>
    </row>
    <row r="229" spans="1:12" x14ac:dyDescent="0.45">
      <c r="A229">
        <v>489</v>
      </c>
      <c r="B229" t="s">
        <v>449</v>
      </c>
      <c r="C229">
        <v>652.94000000000005</v>
      </c>
      <c r="D229">
        <v>4</v>
      </c>
      <c r="E229" t="s">
        <v>100</v>
      </c>
      <c r="F229">
        <v>113</v>
      </c>
      <c r="G229" t="s">
        <v>263</v>
      </c>
      <c r="H229">
        <v>154040</v>
      </c>
      <c r="I229">
        <f t="shared" si="3"/>
        <v>154041</v>
      </c>
      <c r="J229" t="s">
        <v>104</v>
      </c>
      <c r="K229">
        <v>501130</v>
      </c>
      <c r="L229" t="s">
        <v>263</v>
      </c>
    </row>
    <row r="230" spans="1:12" x14ac:dyDescent="0.45">
      <c r="A230">
        <v>484</v>
      </c>
      <c r="B230" t="s">
        <v>453</v>
      </c>
      <c r="C230">
        <v>172.33</v>
      </c>
      <c r="D230">
        <v>4</v>
      </c>
      <c r="E230" t="s">
        <v>100</v>
      </c>
      <c r="F230">
        <v>321</v>
      </c>
      <c r="G230" t="s">
        <v>265</v>
      </c>
      <c r="H230">
        <v>154060</v>
      </c>
      <c r="I230">
        <f t="shared" si="3"/>
        <v>154061</v>
      </c>
      <c r="J230" t="s">
        <v>106</v>
      </c>
      <c r="K230">
        <v>503210</v>
      </c>
      <c r="L230" t="s">
        <v>265</v>
      </c>
    </row>
    <row r="231" spans="1:12" x14ac:dyDescent="0.45">
      <c r="A231">
        <v>558</v>
      </c>
      <c r="B231" t="s">
        <v>397</v>
      </c>
      <c r="C231">
        <v>1248.3399999999999</v>
      </c>
      <c r="D231">
        <v>4</v>
      </c>
      <c r="E231" t="s">
        <v>100</v>
      </c>
      <c r="F231">
        <v>370</v>
      </c>
      <c r="G231" t="s">
        <v>267</v>
      </c>
      <c r="H231">
        <v>154070</v>
      </c>
      <c r="I231">
        <f t="shared" si="3"/>
        <v>154071</v>
      </c>
      <c r="J231" t="s">
        <v>107</v>
      </c>
      <c r="K231">
        <v>503700</v>
      </c>
      <c r="L231" t="s">
        <v>267</v>
      </c>
    </row>
    <row r="232" spans="1:12" x14ac:dyDescent="0.45">
      <c r="A232">
        <v>639</v>
      </c>
      <c r="B232" t="s">
        <v>434</v>
      </c>
      <c r="C232">
        <v>1331.58</v>
      </c>
      <c r="D232">
        <v>4</v>
      </c>
      <c r="E232" t="s">
        <v>100</v>
      </c>
      <c r="F232">
        <v>370</v>
      </c>
      <c r="G232" t="s">
        <v>267</v>
      </c>
      <c r="H232">
        <v>154070</v>
      </c>
      <c r="I232">
        <f t="shared" si="3"/>
        <v>154071</v>
      </c>
      <c r="J232" t="s">
        <v>107</v>
      </c>
      <c r="K232">
        <v>503700</v>
      </c>
      <c r="L232" t="s">
        <v>267</v>
      </c>
    </row>
    <row r="233" spans="1:12" x14ac:dyDescent="0.45">
      <c r="A233">
        <v>525</v>
      </c>
      <c r="B233" t="s">
        <v>379</v>
      </c>
      <c r="C233">
        <v>4750.83</v>
      </c>
      <c r="D233">
        <v>4</v>
      </c>
      <c r="E233" t="s">
        <v>100</v>
      </c>
      <c r="F233">
        <v>401</v>
      </c>
      <c r="G233" t="s">
        <v>341</v>
      </c>
      <c r="H233">
        <v>154080</v>
      </c>
      <c r="I233">
        <f t="shared" si="3"/>
        <v>154081</v>
      </c>
      <c r="J233" t="s">
        <v>758</v>
      </c>
      <c r="K233">
        <v>503210</v>
      </c>
      <c r="L233" t="s">
        <v>265</v>
      </c>
    </row>
    <row r="234" spans="1:12" x14ac:dyDescent="0.45">
      <c r="A234">
        <v>493</v>
      </c>
      <c r="B234" t="s">
        <v>450</v>
      </c>
      <c r="C234">
        <v>336.83</v>
      </c>
      <c r="D234">
        <v>4</v>
      </c>
      <c r="E234" t="s">
        <v>100</v>
      </c>
      <c r="F234">
        <v>401</v>
      </c>
      <c r="G234" t="s">
        <v>341</v>
      </c>
      <c r="H234">
        <v>154080</v>
      </c>
      <c r="I234">
        <f t="shared" si="3"/>
        <v>154081</v>
      </c>
      <c r="J234" t="s">
        <v>758</v>
      </c>
      <c r="K234">
        <v>503210</v>
      </c>
      <c r="L234" t="s">
        <v>265</v>
      </c>
    </row>
    <row r="235" spans="1:12" x14ac:dyDescent="0.45">
      <c r="A235">
        <v>490</v>
      </c>
      <c r="B235" t="s">
        <v>451</v>
      </c>
      <c r="C235">
        <v>322.8</v>
      </c>
      <c r="D235">
        <v>4</v>
      </c>
      <c r="E235" t="s">
        <v>100</v>
      </c>
      <c r="F235">
        <v>401</v>
      </c>
      <c r="G235" t="s">
        <v>341</v>
      </c>
      <c r="H235">
        <v>154080</v>
      </c>
      <c r="I235">
        <f t="shared" si="3"/>
        <v>154081</v>
      </c>
      <c r="J235" t="s">
        <v>758</v>
      </c>
      <c r="K235">
        <v>503210</v>
      </c>
      <c r="L235" t="s">
        <v>265</v>
      </c>
    </row>
    <row r="236" spans="1:12" x14ac:dyDescent="0.45">
      <c r="A236">
        <v>488</v>
      </c>
      <c r="B236" t="s">
        <v>451</v>
      </c>
      <c r="C236">
        <v>322.8</v>
      </c>
      <c r="D236">
        <v>4</v>
      </c>
      <c r="E236" t="s">
        <v>100</v>
      </c>
      <c r="F236">
        <v>401</v>
      </c>
      <c r="G236" t="s">
        <v>341</v>
      </c>
      <c r="H236">
        <v>154080</v>
      </c>
      <c r="I236">
        <f t="shared" si="3"/>
        <v>154081</v>
      </c>
      <c r="J236" t="s">
        <v>758</v>
      </c>
      <c r="K236">
        <v>503210</v>
      </c>
      <c r="L236" t="s">
        <v>265</v>
      </c>
    </row>
    <row r="237" spans="1:12" x14ac:dyDescent="0.45">
      <c r="A237">
        <v>482</v>
      </c>
      <c r="B237" t="s">
        <v>451</v>
      </c>
      <c r="C237">
        <v>322.8</v>
      </c>
      <c r="D237">
        <v>4</v>
      </c>
      <c r="E237" t="s">
        <v>100</v>
      </c>
      <c r="F237">
        <v>401</v>
      </c>
      <c r="G237" t="s">
        <v>341</v>
      </c>
      <c r="H237">
        <v>154080</v>
      </c>
      <c r="I237">
        <f t="shared" si="3"/>
        <v>154081</v>
      </c>
      <c r="J237" t="s">
        <v>758</v>
      </c>
      <c r="K237">
        <v>503210</v>
      </c>
      <c r="L237" t="s">
        <v>265</v>
      </c>
    </row>
    <row r="238" spans="1:12" x14ac:dyDescent="0.45">
      <c r="A238">
        <v>483</v>
      </c>
      <c r="B238" t="s">
        <v>451</v>
      </c>
      <c r="C238">
        <v>322.8</v>
      </c>
      <c r="D238">
        <v>4</v>
      </c>
      <c r="E238" t="s">
        <v>100</v>
      </c>
      <c r="F238">
        <v>401</v>
      </c>
      <c r="G238" t="s">
        <v>341</v>
      </c>
      <c r="H238">
        <v>154080</v>
      </c>
      <c r="I238">
        <f t="shared" si="3"/>
        <v>154081</v>
      </c>
      <c r="J238" t="s">
        <v>758</v>
      </c>
      <c r="K238">
        <v>503210</v>
      </c>
      <c r="L238" t="s">
        <v>265</v>
      </c>
    </row>
    <row r="239" spans="1:12" x14ac:dyDescent="0.45">
      <c r="A239">
        <v>644</v>
      </c>
      <c r="B239" t="s">
        <v>395</v>
      </c>
      <c r="C239">
        <v>3541.67</v>
      </c>
      <c r="D239">
        <v>5</v>
      </c>
      <c r="E239" t="s">
        <v>731</v>
      </c>
      <c r="F239">
        <v>501</v>
      </c>
      <c r="G239" t="s">
        <v>342</v>
      </c>
      <c r="H239">
        <v>155020</v>
      </c>
      <c r="I239">
        <f t="shared" si="3"/>
        <v>155021</v>
      </c>
      <c r="J239" t="s">
        <v>760</v>
      </c>
      <c r="K239">
        <v>726000</v>
      </c>
      <c r="L239" t="s">
        <v>320</v>
      </c>
    </row>
    <row r="240" spans="1:12" x14ac:dyDescent="0.45">
      <c r="A240">
        <v>29</v>
      </c>
      <c r="B240" t="s">
        <v>454</v>
      </c>
      <c r="C240">
        <v>0</v>
      </c>
      <c r="D240">
        <v>5</v>
      </c>
      <c r="E240" t="s">
        <v>731</v>
      </c>
      <c r="F240">
        <v>906</v>
      </c>
      <c r="G240" t="s">
        <v>349</v>
      </c>
      <c r="H240">
        <v>155000</v>
      </c>
      <c r="I240">
        <f t="shared" si="3"/>
        <v>155001</v>
      </c>
      <c r="J240" t="s">
        <v>108</v>
      </c>
      <c r="K240">
        <v>726000</v>
      </c>
      <c r="L240" t="s">
        <v>320</v>
      </c>
    </row>
    <row r="241" spans="1:12" x14ac:dyDescent="0.45">
      <c r="A241">
        <v>44</v>
      </c>
      <c r="B241" t="s">
        <v>455</v>
      </c>
      <c r="C241">
        <v>0</v>
      </c>
      <c r="D241">
        <v>5</v>
      </c>
      <c r="E241" t="s">
        <v>731</v>
      </c>
      <c r="F241">
        <v>906</v>
      </c>
      <c r="G241" t="s">
        <v>349</v>
      </c>
      <c r="H241">
        <v>155000</v>
      </c>
      <c r="I241">
        <f t="shared" si="3"/>
        <v>155001</v>
      </c>
      <c r="J241" t="s">
        <v>108</v>
      </c>
      <c r="K241">
        <v>726000</v>
      </c>
      <c r="L241" t="s">
        <v>320</v>
      </c>
    </row>
    <row r="242" spans="1:12" x14ac:dyDescent="0.45">
      <c r="A242">
        <v>111</v>
      </c>
      <c r="B242" t="s">
        <v>492</v>
      </c>
      <c r="C242">
        <v>0</v>
      </c>
      <c r="D242">
        <v>5</v>
      </c>
      <c r="E242" t="s">
        <v>731</v>
      </c>
      <c r="F242">
        <v>906</v>
      </c>
      <c r="G242" t="s">
        <v>349</v>
      </c>
      <c r="H242">
        <v>155000</v>
      </c>
      <c r="I242">
        <f t="shared" si="3"/>
        <v>155001</v>
      </c>
      <c r="J242" t="s">
        <v>108</v>
      </c>
      <c r="K242">
        <v>726000</v>
      </c>
      <c r="L242" t="s">
        <v>320</v>
      </c>
    </row>
    <row r="243" spans="1:12" x14ac:dyDescent="0.45">
      <c r="A243">
        <v>210</v>
      </c>
      <c r="B243" t="s">
        <v>528</v>
      </c>
      <c r="C243">
        <v>0</v>
      </c>
      <c r="D243">
        <v>5</v>
      </c>
      <c r="E243" t="s">
        <v>731</v>
      </c>
      <c r="F243">
        <v>906</v>
      </c>
      <c r="G243" t="s">
        <v>349</v>
      </c>
      <c r="H243">
        <v>155000</v>
      </c>
      <c r="I243">
        <f t="shared" si="3"/>
        <v>155001</v>
      </c>
      <c r="J243" t="s">
        <v>108</v>
      </c>
      <c r="K243">
        <v>726000</v>
      </c>
      <c r="L243" t="s">
        <v>320</v>
      </c>
    </row>
    <row r="244" spans="1:12" x14ac:dyDescent="0.45">
      <c r="A244">
        <v>212</v>
      </c>
      <c r="B244" t="s">
        <v>529</v>
      </c>
      <c r="C244">
        <v>0</v>
      </c>
      <c r="D244">
        <v>5</v>
      </c>
      <c r="E244" t="s">
        <v>731</v>
      </c>
      <c r="F244">
        <v>906</v>
      </c>
      <c r="G244" t="s">
        <v>349</v>
      </c>
      <c r="H244">
        <v>155000</v>
      </c>
      <c r="I244">
        <f t="shared" si="3"/>
        <v>155001</v>
      </c>
      <c r="J244" t="s">
        <v>108</v>
      </c>
      <c r="K244">
        <v>726000</v>
      </c>
      <c r="L244" t="s">
        <v>320</v>
      </c>
    </row>
    <row r="245" spans="1:12" x14ac:dyDescent="0.45">
      <c r="A245">
        <v>253</v>
      </c>
      <c r="B245" t="s">
        <v>542</v>
      </c>
      <c r="C245">
        <v>0</v>
      </c>
      <c r="D245">
        <v>5</v>
      </c>
      <c r="E245" t="s">
        <v>731</v>
      </c>
      <c r="F245">
        <v>906</v>
      </c>
      <c r="G245" t="s">
        <v>349</v>
      </c>
      <c r="H245">
        <v>155000</v>
      </c>
      <c r="I245">
        <f t="shared" si="3"/>
        <v>155001</v>
      </c>
      <c r="J245" t="s">
        <v>108</v>
      </c>
      <c r="K245">
        <v>726000</v>
      </c>
      <c r="L245" t="s">
        <v>320</v>
      </c>
    </row>
    <row r="246" spans="1:12" x14ac:dyDescent="0.45">
      <c r="A246">
        <v>254</v>
      </c>
      <c r="B246" t="s">
        <v>543</v>
      </c>
      <c r="C246">
        <v>0</v>
      </c>
      <c r="D246">
        <v>5</v>
      </c>
      <c r="E246" t="s">
        <v>731</v>
      </c>
      <c r="F246">
        <v>906</v>
      </c>
      <c r="G246" t="s">
        <v>349</v>
      </c>
      <c r="H246">
        <v>155000</v>
      </c>
      <c r="I246">
        <f t="shared" si="3"/>
        <v>155001</v>
      </c>
      <c r="J246" t="s">
        <v>108</v>
      </c>
      <c r="K246">
        <v>726000</v>
      </c>
      <c r="L246" t="s">
        <v>320</v>
      </c>
    </row>
    <row r="247" spans="1:12" x14ac:dyDescent="0.45">
      <c r="A247">
        <v>255</v>
      </c>
      <c r="B247" t="s">
        <v>544</v>
      </c>
      <c r="C247">
        <v>0</v>
      </c>
      <c r="D247">
        <v>5</v>
      </c>
      <c r="E247" t="s">
        <v>731</v>
      </c>
      <c r="F247">
        <v>906</v>
      </c>
      <c r="G247" t="s">
        <v>349</v>
      </c>
      <c r="H247">
        <v>155000</v>
      </c>
      <c r="I247">
        <f t="shared" si="3"/>
        <v>155001</v>
      </c>
      <c r="J247" t="s">
        <v>108</v>
      </c>
      <c r="K247">
        <v>726000</v>
      </c>
      <c r="L247" t="s">
        <v>320</v>
      </c>
    </row>
    <row r="248" spans="1:12" x14ac:dyDescent="0.45">
      <c r="A248">
        <v>264</v>
      </c>
      <c r="B248" t="s">
        <v>547</v>
      </c>
      <c r="C248">
        <v>0</v>
      </c>
      <c r="D248">
        <v>5</v>
      </c>
      <c r="E248" t="s">
        <v>731</v>
      </c>
      <c r="F248">
        <v>906</v>
      </c>
      <c r="G248" t="s">
        <v>349</v>
      </c>
      <c r="H248">
        <v>155000</v>
      </c>
      <c r="I248">
        <f t="shared" si="3"/>
        <v>155001</v>
      </c>
      <c r="J248" t="s">
        <v>108</v>
      </c>
      <c r="K248">
        <v>726000</v>
      </c>
      <c r="L248" t="s">
        <v>320</v>
      </c>
    </row>
    <row r="249" spans="1:12" x14ac:dyDescent="0.45">
      <c r="A249">
        <v>265</v>
      </c>
      <c r="B249" t="s">
        <v>548</v>
      </c>
      <c r="C249">
        <v>0</v>
      </c>
      <c r="D249">
        <v>5</v>
      </c>
      <c r="E249" t="s">
        <v>731</v>
      </c>
      <c r="F249">
        <v>906</v>
      </c>
      <c r="G249" t="s">
        <v>349</v>
      </c>
      <c r="H249">
        <v>155000</v>
      </c>
      <c r="I249">
        <f t="shared" si="3"/>
        <v>155001</v>
      </c>
      <c r="J249" t="s">
        <v>108</v>
      </c>
      <c r="K249">
        <v>726000</v>
      </c>
      <c r="L249" t="s">
        <v>320</v>
      </c>
    </row>
    <row r="250" spans="1:12" x14ac:dyDescent="0.45">
      <c r="A250">
        <v>286</v>
      </c>
      <c r="B250" t="s">
        <v>554</v>
      </c>
      <c r="C250">
        <v>0</v>
      </c>
      <c r="D250">
        <v>5</v>
      </c>
      <c r="E250" t="s">
        <v>731</v>
      </c>
      <c r="F250">
        <v>906</v>
      </c>
      <c r="G250" t="s">
        <v>349</v>
      </c>
      <c r="H250">
        <v>155000</v>
      </c>
      <c r="I250">
        <f t="shared" si="3"/>
        <v>155001</v>
      </c>
      <c r="J250" t="s">
        <v>108</v>
      </c>
      <c r="K250">
        <v>726000</v>
      </c>
      <c r="L250" t="s">
        <v>320</v>
      </c>
    </row>
    <row r="251" spans="1:12" x14ac:dyDescent="0.45">
      <c r="A251">
        <v>287</v>
      </c>
      <c r="B251" t="s">
        <v>555</v>
      </c>
      <c r="C251">
        <v>0</v>
      </c>
      <c r="D251">
        <v>5</v>
      </c>
      <c r="E251" t="s">
        <v>731</v>
      </c>
      <c r="F251">
        <v>906</v>
      </c>
      <c r="G251" t="s">
        <v>349</v>
      </c>
      <c r="H251">
        <v>155000</v>
      </c>
      <c r="I251">
        <f t="shared" si="3"/>
        <v>155001</v>
      </c>
      <c r="J251" t="s">
        <v>108</v>
      </c>
      <c r="K251">
        <v>726000</v>
      </c>
      <c r="L251" t="s">
        <v>320</v>
      </c>
    </row>
    <row r="252" spans="1:12" x14ac:dyDescent="0.45">
      <c r="A252">
        <v>288</v>
      </c>
      <c r="B252" t="s">
        <v>556</v>
      </c>
      <c r="C252">
        <v>0</v>
      </c>
      <c r="D252">
        <v>5</v>
      </c>
      <c r="E252" t="s">
        <v>731</v>
      </c>
      <c r="F252">
        <v>906</v>
      </c>
      <c r="G252" t="s">
        <v>349</v>
      </c>
      <c r="H252">
        <v>155000</v>
      </c>
      <c r="I252">
        <f t="shared" si="3"/>
        <v>155001</v>
      </c>
      <c r="J252" t="s">
        <v>108</v>
      </c>
      <c r="K252">
        <v>726000</v>
      </c>
      <c r="L252" t="s">
        <v>320</v>
      </c>
    </row>
    <row r="253" spans="1:12" x14ac:dyDescent="0.45">
      <c r="A253">
        <v>289</v>
      </c>
      <c r="B253" t="s">
        <v>557</v>
      </c>
      <c r="C253">
        <v>0</v>
      </c>
      <c r="D253">
        <v>5</v>
      </c>
      <c r="E253" t="s">
        <v>731</v>
      </c>
      <c r="F253">
        <v>906</v>
      </c>
      <c r="G253" t="s">
        <v>349</v>
      </c>
      <c r="H253">
        <v>155000</v>
      </c>
      <c r="I253">
        <f t="shared" si="3"/>
        <v>155001</v>
      </c>
      <c r="J253" t="s">
        <v>108</v>
      </c>
      <c r="K253">
        <v>726000</v>
      </c>
      <c r="L253" t="s">
        <v>320</v>
      </c>
    </row>
    <row r="254" spans="1:12" x14ac:dyDescent="0.45">
      <c r="A254">
        <v>325</v>
      </c>
      <c r="B254" t="s">
        <v>582</v>
      </c>
      <c r="C254">
        <v>0</v>
      </c>
      <c r="D254">
        <v>5</v>
      </c>
      <c r="E254" t="s">
        <v>731</v>
      </c>
      <c r="F254">
        <v>906</v>
      </c>
      <c r="G254" t="s">
        <v>349</v>
      </c>
      <c r="H254">
        <v>155000</v>
      </c>
      <c r="I254">
        <f t="shared" si="3"/>
        <v>155001</v>
      </c>
      <c r="J254" t="s">
        <v>108</v>
      </c>
      <c r="K254">
        <v>726000</v>
      </c>
      <c r="L254" t="s">
        <v>320</v>
      </c>
    </row>
    <row r="255" spans="1:12" x14ac:dyDescent="0.45">
      <c r="A255">
        <v>326</v>
      </c>
      <c r="B255" t="s">
        <v>583</v>
      </c>
      <c r="C255">
        <v>0</v>
      </c>
      <c r="D255">
        <v>5</v>
      </c>
      <c r="E255" t="s">
        <v>731</v>
      </c>
      <c r="F255">
        <v>906</v>
      </c>
      <c r="G255" t="s">
        <v>349</v>
      </c>
      <c r="H255">
        <v>155000</v>
      </c>
      <c r="I255">
        <f t="shared" si="3"/>
        <v>155001</v>
      </c>
      <c r="J255" t="s">
        <v>108</v>
      </c>
      <c r="K255">
        <v>726000</v>
      </c>
      <c r="L255" t="s">
        <v>320</v>
      </c>
    </row>
    <row r="256" spans="1:12" x14ac:dyDescent="0.45">
      <c r="A256">
        <v>328</v>
      </c>
      <c r="B256" t="s">
        <v>584</v>
      </c>
      <c r="C256">
        <v>0</v>
      </c>
      <c r="D256">
        <v>5</v>
      </c>
      <c r="E256" t="s">
        <v>731</v>
      </c>
      <c r="F256">
        <v>906</v>
      </c>
      <c r="G256" t="s">
        <v>349</v>
      </c>
      <c r="H256">
        <v>155000</v>
      </c>
      <c r="I256">
        <f t="shared" si="3"/>
        <v>155001</v>
      </c>
      <c r="J256" t="s">
        <v>108</v>
      </c>
      <c r="K256">
        <v>726000</v>
      </c>
      <c r="L256" t="s">
        <v>320</v>
      </c>
    </row>
    <row r="257" spans="1:12" x14ac:dyDescent="0.45">
      <c r="A257">
        <v>329</v>
      </c>
      <c r="B257" t="s">
        <v>585</v>
      </c>
      <c r="C257">
        <v>0</v>
      </c>
      <c r="D257">
        <v>5</v>
      </c>
      <c r="E257" t="s">
        <v>731</v>
      </c>
      <c r="F257">
        <v>906</v>
      </c>
      <c r="G257" t="s">
        <v>349</v>
      </c>
      <c r="H257">
        <v>155000</v>
      </c>
      <c r="I257">
        <f t="shared" si="3"/>
        <v>155001</v>
      </c>
      <c r="J257" t="s">
        <v>108</v>
      </c>
      <c r="K257">
        <v>726000</v>
      </c>
      <c r="L257" t="s">
        <v>320</v>
      </c>
    </row>
    <row r="258" spans="1:12" x14ac:dyDescent="0.45">
      <c r="A258">
        <v>332</v>
      </c>
      <c r="B258" t="s">
        <v>586</v>
      </c>
      <c r="C258">
        <v>0</v>
      </c>
      <c r="D258">
        <v>5</v>
      </c>
      <c r="E258" t="s">
        <v>731</v>
      </c>
      <c r="F258">
        <v>906</v>
      </c>
      <c r="G258" t="s">
        <v>349</v>
      </c>
      <c r="H258">
        <v>155000</v>
      </c>
      <c r="I258">
        <f t="shared" si="3"/>
        <v>155001</v>
      </c>
      <c r="J258" t="s">
        <v>108</v>
      </c>
      <c r="K258">
        <v>726000</v>
      </c>
      <c r="L258" t="s">
        <v>320</v>
      </c>
    </row>
    <row r="259" spans="1:12" x14ac:dyDescent="0.45">
      <c r="A259">
        <v>333</v>
      </c>
      <c r="B259" t="s">
        <v>587</v>
      </c>
      <c r="C259">
        <v>0</v>
      </c>
      <c r="D259">
        <v>5</v>
      </c>
      <c r="E259" t="s">
        <v>731</v>
      </c>
      <c r="F259">
        <v>906</v>
      </c>
      <c r="G259" t="s">
        <v>349</v>
      </c>
      <c r="H259">
        <v>155000</v>
      </c>
      <c r="I259">
        <f t="shared" ref="I259:I322" si="4">H259+1</f>
        <v>155001</v>
      </c>
      <c r="J259" t="s">
        <v>108</v>
      </c>
      <c r="K259">
        <v>726000</v>
      </c>
      <c r="L259" t="s">
        <v>320</v>
      </c>
    </row>
    <row r="260" spans="1:12" x14ac:dyDescent="0.45">
      <c r="A260">
        <v>334</v>
      </c>
      <c r="B260" t="s">
        <v>588</v>
      </c>
      <c r="C260">
        <v>0</v>
      </c>
      <c r="D260">
        <v>5</v>
      </c>
      <c r="E260" t="s">
        <v>731</v>
      </c>
      <c r="F260">
        <v>906</v>
      </c>
      <c r="G260" t="s">
        <v>349</v>
      </c>
      <c r="H260">
        <v>155000</v>
      </c>
      <c r="I260">
        <f t="shared" si="4"/>
        <v>155001</v>
      </c>
      <c r="J260" t="s">
        <v>108</v>
      </c>
      <c r="K260">
        <v>726000</v>
      </c>
      <c r="L260" t="s">
        <v>320</v>
      </c>
    </row>
    <row r="261" spans="1:12" x14ac:dyDescent="0.45">
      <c r="A261">
        <v>335</v>
      </c>
      <c r="B261" t="s">
        <v>589</v>
      </c>
      <c r="C261">
        <v>0</v>
      </c>
      <c r="D261">
        <v>5</v>
      </c>
      <c r="E261" t="s">
        <v>731</v>
      </c>
      <c r="F261">
        <v>906</v>
      </c>
      <c r="G261" t="s">
        <v>349</v>
      </c>
      <c r="H261">
        <v>155000</v>
      </c>
      <c r="I261">
        <f t="shared" si="4"/>
        <v>155001</v>
      </c>
      <c r="J261" t="s">
        <v>108</v>
      </c>
      <c r="K261">
        <v>726000</v>
      </c>
      <c r="L261" t="s">
        <v>320</v>
      </c>
    </row>
    <row r="262" spans="1:12" x14ac:dyDescent="0.45">
      <c r="A262">
        <v>337</v>
      </c>
      <c r="B262" t="s">
        <v>590</v>
      </c>
      <c r="C262">
        <v>0</v>
      </c>
      <c r="D262">
        <v>5</v>
      </c>
      <c r="E262" t="s">
        <v>731</v>
      </c>
      <c r="F262">
        <v>906</v>
      </c>
      <c r="G262" t="s">
        <v>349</v>
      </c>
      <c r="H262">
        <v>155000</v>
      </c>
      <c r="I262">
        <f t="shared" si="4"/>
        <v>155001</v>
      </c>
      <c r="J262" t="s">
        <v>108</v>
      </c>
      <c r="K262">
        <v>726000</v>
      </c>
      <c r="L262" t="s">
        <v>320</v>
      </c>
    </row>
    <row r="263" spans="1:12" x14ac:dyDescent="0.45">
      <c r="A263">
        <v>338</v>
      </c>
      <c r="B263" t="s">
        <v>591</v>
      </c>
      <c r="C263">
        <v>0</v>
      </c>
      <c r="D263">
        <v>5</v>
      </c>
      <c r="E263" t="s">
        <v>731</v>
      </c>
      <c r="F263">
        <v>906</v>
      </c>
      <c r="G263" t="s">
        <v>349</v>
      </c>
      <c r="H263">
        <v>155000</v>
      </c>
      <c r="I263">
        <f t="shared" si="4"/>
        <v>155001</v>
      </c>
      <c r="J263" t="s">
        <v>108</v>
      </c>
      <c r="K263">
        <v>726000</v>
      </c>
      <c r="L263" t="s">
        <v>320</v>
      </c>
    </row>
    <row r="264" spans="1:12" x14ac:dyDescent="0.45">
      <c r="A264">
        <v>352</v>
      </c>
      <c r="B264" t="s">
        <v>594</v>
      </c>
      <c r="C264">
        <v>0</v>
      </c>
      <c r="D264">
        <v>5</v>
      </c>
      <c r="E264" t="s">
        <v>731</v>
      </c>
      <c r="F264">
        <v>906</v>
      </c>
      <c r="G264" t="s">
        <v>349</v>
      </c>
      <c r="H264">
        <v>155000</v>
      </c>
      <c r="I264">
        <f t="shared" si="4"/>
        <v>155001</v>
      </c>
      <c r="J264" t="s">
        <v>108</v>
      </c>
      <c r="K264">
        <v>726000</v>
      </c>
      <c r="L264" t="s">
        <v>320</v>
      </c>
    </row>
    <row r="265" spans="1:12" x14ac:dyDescent="0.45">
      <c r="A265">
        <v>353</v>
      </c>
      <c r="B265" t="s">
        <v>587</v>
      </c>
      <c r="C265">
        <v>0</v>
      </c>
      <c r="D265">
        <v>5</v>
      </c>
      <c r="E265" t="s">
        <v>731</v>
      </c>
      <c r="F265">
        <v>906</v>
      </c>
      <c r="G265" t="s">
        <v>349</v>
      </c>
      <c r="H265">
        <v>155000</v>
      </c>
      <c r="I265">
        <f t="shared" si="4"/>
        <v>155001</v>
      </c>
      <c r="J265" t="s">
        <v>108</v>
      </c>
      <c r="K265">
        <v>726000</v>
      </c>
      <c r="L265" t="s">
        <v>320</v>
      </c>
    </row>
    <row r="266" spans="1:12" x14ac:dyDescent="0.45">
      <c r="A266">
        <v>354</v>
      </c>
      <c r="B266" t="s">
        <v>595</v>
      </c>
      <c r="C266">
        <v>0</v>
      </c>
      <c r="D266">
        <v>5</v>
      </c>
      <c r="E266" t="s">
        <v>731</v>
      </c>
      <c r="F266">
        <v>906</v>
      </c>
      <c r="G266" t="s">
        <v>349</v>
      </c>
      <c r="H266">
        <v>155000</v>
      </c>
      <c r="I266">
        <f t="shared" si="4"/>
        <v>155001</v>
      </c>
      <c r="J266" t="s">
        <v>108</v>
      </c>
      <c r="K266">
        <v>726000</v>
      </c>
      <c r="L266" t="s">
        <v>320</v>
      </c>
    </row>
    <row r="267" spans="1:12" x14ac:dyDescent="0.45">
      <c r="A267">
        <v>355</v>
      </c>
      <c r="B267" t="s">
        <v>596</v>
      </c>
      <c r="C267">
        <v>0</v>
      </c>
      <c r="D267">
        <v>5</v>
      </c>
      <c r="E267" t="s">
        <v>731</v>
      </c>
      <c r="F267">
        <v>906</v>
      </c>
      <c r="G267" t="s">
        <v>349</v>
      </c>
      <c r="H267">
        <v>155000</v>
      </c>
      <c r="I267">
        <f t="shared" si="4"/>
        <v>155001</v>
      </c>
      <c r="J267" t="s">
        <v>108</v>
      </c>
      <c r="K267">
        <v>726000</v>
      </c>
      <c r="L267" t="s">
        <v>320</v>
      </c>
    </row>
    <row r="268" spans="1:12" x14ac:dyDescent="0.45">
      <c r="A268">
        <v>378</v>
      </c>
      <c r="B268" t="s">
        <v>608</v>
      </c>
      <c r="C268">
        <v>0</v>
      </c>
      <c r="D268">
        <v>5</v>
      </c>
      <c r="E268" t="s">
        <v>731</v>
      </c>
      <c r="F268">
        <v>906</v>
      </c>
      <c r="G268" t="s">
        <v>349</v>
      </c>
      <c r="H268">
        <v>155000</v>
      </c>
      <c r="I268">
        <f t="shared" si="4"/>
        <v>155001</v>
      </c>
      <c r="J268" t="s">
        <v>108</v>
      </c>
      <c r="K268">
        <v>726000</v>
      </c>
      <c r="L268" t="s">
        <v>320</v>
      </c>
    </row>
    <row r="269" spans="1:12" x14ac:dyDescent="0.45">
      <c r="A269">
        <v>379</v>
      </c>
      <c r="B269" t="s">
        <v>609</v>
      </c>
      <c r="C269">
        <v>0</v>
      </c>
      <c r="D269">
        <v>5</v>
      </c>
      <c r="E269" t="s">
        <v>731</v>
      </c>
      <c r="F269">
        <v>906</v>
      </c>
      <c r="G269" t="s">
        <v>349</v>
      </c>
      <c r="H269">
        <v>155000</v>
      </c>
      <c r="I269">
        <f t="shared" si="4"/>
        <v>155001</v>
      </c>
      <c r="J269" t="s">
        <v>108</v>
      </c>
      <c r="K269">
        <v>726000</v>
      </c>
      <c r="L269" t="s">
        <v>320</v>
      </c>
    </row>
    <row r="270" spans="1:12" x14ac:dyDescent="0.45">
      <c r="A270">
        <v>382</v>
      </c>
      <c r="B270" t="s">
        <v>610</v>
      </c>
      <c r="C270">
        <v>0</v>
      </c>
      <c r="D270">
        <v>5</v>
      </c>
      <c r="E270" t="s">
        <v>731</v>
      </c>
      <c r="F270">
        <v>906</v>
      </c>
      <c r="G270" t="s">
        <v>349</v>
      </c>
      <c r="H270">
        <v>155000</v>
      </c>
      <c r="I270">
        <f t="shared" si="4"/>
        <v>155001</v>
      </c>
      <c r="J270" t="s">
        <v>108</v>
      </c>
      <c r="K270">
        <v>726000</v>
      </c>
      <c r="L270" t="s">
        <v>320</v>
      </c>
    </row>
    <row r="271" spans="1:12" x14ac:dyDescent="0.45">
      <c r="A271">
        <v>383</v>
      </c>
      <c r="B271" t="s">
        <v>611</v>
      </c>
      <c r="C271">
        <v>0</v>
      </c>
      <c r="D271">
        <v>5</v>
      </c>
      <c r="E271" t="s">
        <v>731</v>
      </c>
      <c r="F271">
        <v>906</v>
      </c>
      <c r="G271" t="s">
        <v>349</v>
      </c>
      <c r="H271">
        <v>155000</v>
      </c>
      <c r="I271">
        <f t="shared" si="4"/>
        <v>155001</v>
      </c>
      <c r="J271" t="s">
        <v>108</v>
      </c>
      <c r="K271">
        <v>726000</v>
      </c>
      <c r="L271" t="s">
        <v>320</v>
      </c>
    </row>
    <row r="272" spans="1:12" x14ac:dyDescent="0.45">
      <c r="A272">
        <v>384</v>
      </c>
      <c r="B272" t="s">
        <v>612</v>
      </c>
      <c r="C272">
        <v>0</v>
      </c>
      <c r="D272">
        <v>5</v>
      </c>
      <c r="E272" t="s">
        <v>731</v>
      </c>
      <c r="F272">
        <v>906</v>
      </c>
      <c r="G272" t="s">
        <v>349</v>
      </c>
      <c r="H272">
        <v>155000</v>
      </c>
      <c r="I272">
        <f t="shared" si="4"/>
        <v>155001</v>
      </c>
      <c r="J272" t="s">
        <v>108</v>
      </c>
      <c r="K272">
        <v>726000</v>
      </c>
      <c r="L272" t="s">
        <v>320</v>
      </c>
    </row>
    <row r="273" spans="1:12" x14ac:dyDescent="0.45">
      <c r="A273">
        <v>385</v>
      </c>
      <c r="B273" t="s">
        <v>613</v>
      </c>
      <c r="C273">
        <v>0</v>
      </c>
      <c r="D273">
        <v>5</v>
      </c>
      <c r="E273" t="s">
        <v>731</v>
      </c>
      <c r="F273">
        <v>906</v>
      </c>
      <c r="G273" t="s">
        <v>349</v>
      </c>
      <c r="H273">
        <v>155000</v>
      </c>
      <c r="I273">
        <f t="shared" si="4"/>
        <v>155001</v>
      </c>
      <c r="J273" t="s">
        <v>108</v>
      </c>
      <c r="K273">
        <v>726000</v>
      </c>
      <c r="L273" t="s">
        <v>320</v>
      </c>
    </row>
    <row r="274" spans="1:12" x14ac:dyDescent="0.45">
      <c r="A274">
        <v>386</v>
      </c>
      <c r="B274" t="s">
        <v>614</v>
      </c>
      <c r="C274">
        <v>0</v>
      </c>
      <c r="D274">
        <v>5</v>
      </c>
      <c r="E274" t="s">
        <v>731</v>
      </c>
      <c r="F274">
        <v>906</v>
      </c>
      <c r="G274" t="s">
        <v>349</v>
      </c>
      <c r="H274">
        <v>155000</v>
      </c>
      <c r="I274">
        <f t="shared" si="4"/>
        <v>155001</v>
      </c>
      <c r="J274" t="s">
        <v>108</v>
      </c>
      <c r="K274">
        <v>726000</v>
      </c>
      <c r="L274" t="s">
        <v>320</v>
      </c>
    </row>
    <row r="275" spans="1:12" x14ac:dyDescent="0.45">
      <c r="A275">
        <v>387</v>
      </c>
      <c r="B275" t="s">
        <v>615</v>
      </c>
      <c r="C275">
        <v>0</v>
      </c>
      <c r="D275">
        <v>5</v>
      </c>
      <c r="E275" t="s">
        <v>731</v>
      </c>
      <c r="F275">
        <v>906</v>
      </c>
      <c r="G275" t="s">
        <v>349</v>
      </c>
      <c r="H275">
        <v>155000</v>
      </c>
      <c r="I275">
        <f t="shared" si="4"/>
        <v>155001</v>
      </c>
      <c r="J275" t="s">
        <v>108</v>
      </c>
      <c r="K275">
        <v>726000</v>
      </c>
      <c r="L275" t="s">
        <v>320</v>
      </c>
    </row>
    <row r="276" spans="1:12" x14ac:dyDescent="0.45">
      <c r="A276">
        <v>388</v>
      </c>
      <c r="B276" t="s">
        <v>616</v>
      </c>
      <c r="C276">
        <v>0</v>
      </c>
      <c r="D276">
        <v>5</v>
      </c>
      <c r="E276" t="s">
        <v>731</v>
      </c>
      <c r="F276">
        <v>906</v>
      </c>
      <c r="G276" t="s">
        <v>349</v>
      </c>
      <c r="H276">
        <v>155000</v>
      </c>
      <c r="I276">
        <f t="shared" si="4"/>
        <v>155001</v>
      </c>
      <c r="J276" t="s">
        <v>108</v>
      </c>
      <c r="K276">
        <v>726000</v>
      </c>
      <c r="L276" t="s">
        <v>320</v>
      </c>
    </row>
    <row r="277" spans="1:12" x14ac:dyDescent="0.45">
      <c r="A277">
        <v>389</v>
      </c>
      <c r="B277" t="s">
        <v>617</v>
      </c>
      <c r="C277">
        <v>0</v>
      </c>
      <c r="D277">
        <v>5</v>
      </c>
      <c r="E277" t="s">
        <v>731</v>
      </c>
      <c r="F277">
        <v>906</v>
      </c>
      <c r="G277" t="s">
        <v>349</v>
      </c>
      <c r="H277">
        <v>155000</v>
      </c>
      <c r="I277">
        <f t="shared" si="4"/>
        <v>155001</v>
      </c>
      <c r="J277" t="s">
        <v>108</v>
      </c>
      <c r="K277">
        <v>726000</v>
      </c>
      <c r="L277" t="s">
        <v>320</v>
      </c>
    </row>
    <row r="278" spans="1:12" x14ac:dyDescent="0.45">
      <c r="A278">
        <v>431</v>
      </c>
      <c r="B278" t="s">
        <v>646</v>
      </c>
      <c r="C278">
        <v>0</v>
      </c>
      <c r="D278">
        <v>5</v>
      </c>
      <c r="E278" t="s">
        <v>731</v>
      </c>
      <c r="F278">
        <v>906</v>
      </c>
      <c r="G278" t="s">
        <v>349</v>
      </c>
      <c r="H278">
        <v>155000</v>
      </c>
      <c r="I278">
        <f t="shared" si="4"/>
        <v>155001</v>
      </c>
      <c r="J278" t="s">
        <v>108</v>
      </c>
      <c r="K278">
        <v>726000</v>
      </c>
      <c r="L278" t="s">
        <v>320</v>
      </c>
    </row>
    <row r="279" spans="1:12" x14ac:dyDescent="0.45">
      <c r="A279">
        <v>432</v>
      </c>
      <c r="B279" t="s">
        <v>647</v>
      </c>
      <c r="C279">
        <v>0</v>
      </c>
      <c r="D279">
        <v>5</v>
      </c>
      <c r="E279" t="s">
        <v>731</v>
      </c>
      <c r="F279">
        <v>906</v>
      </c>
      <c r="G279" t="s">
        <v>349</v>
      </c>
      <c r="H279">
        <v>155000</v>
      </c>
      <c r="I279">
        <f t="shared" si="4"/>
        <v>155001</v>
      </c>
      <c r="J279" t="s">
        <v>108</v>
      </c>
      <c r="K279">
        <v>726000</v>
      </c>
      <c r="L279" t="s">
        <v>320</v>
      </c>
    </row>
    <row r="280" spans="1:12" x14ac:dyDescent="0.45">
      <c r="A280">
        <v>433</v>
      </c>
      <c r="B280" t="s">
        <v>648</v>
      </c>
      <c r="C280">
        <v>0</v>
      </c>
      <c r="D280">
        <v>5</v>
      </c>
      <c r="E280" t="s">
        <v>731</v>
      </c>
      <c r="F280">
        <v>906</v>
      </c>
      <c r="G280" t="s">
        <v>349</v>
      </c>
      <c r="H280">
        <v>155000</v>
      </c>
      <c r="I280">
        <f t="shared" si="4"/>
        <v>155001</v>
      </c>
      <c r="J280" t="s">
        <v>108</v>
      </c>
      <c r="K280">
        <v>726000</v>
      </c>
      <c r="L280" t="s">
        <v>320</v>
      </c>
    </row>
    <row r="281" spans="1:12" x14ac:dyDescent="0.45">
      <c r="A281">
        <v>434</v>
      </c>
      <c r="B281" t="s">
        <v>649</v>
      </c>
      <c r="C281">
        <v>0</v>
      </c>
      <c r="D281">
        <v>5</v>
      </c>
      <c r="E281" t="s">
        <v>731</v>
      </c>
      <c r="F281">
        <v>906</v>
      </c>
      <c r="G281" t="s">
        <v>349</v>
      </c>
      <c r="H281">
        <v>155000</v>
      </c>
      <c r="I281">
        <f t="shared" si="4"/>
        <v>155001</v>
      </c>
      <c r="J281" t="s">
        <v>108</v>
      </c>
      <c r="K281">
        <v>726000</v>
      </c>
      <c r="L281" t="s">
        <v>320</v>
      </c>
    </row>
    <row r="282" spans="1:12" x14ac:dyDescent="0.45">
      <c r="A282">
        <v>437</v>
      </c>
      <c r="B282" t="s">
        <v>652</v>
      </c>
      <c r="C282">
        <v>0</v>
      </c>
      <c r="D282">
        <v>5</v>
      </c>
      <c r="E282" t="s">
        <v>731</v>
      </c>
      <c r="F282">
        <v>906</v>
      </c>
      <c r="G282" t="s">
        <v>349</v>
      </c>
      <c r="H282">
        <v>155000</v>
      </c>
      <c r="I282">
        <f t="shared" si="4"/>
        <v>155001</v>
      </c>
      <c r="J282" t="s">
        <v>108</v>
      </c>
      <c r="K282">
        <v>726000</v>
      </c>
      <c r="L282" t="s">
        <v>320</v>
      </c>
    </row>
    <row r="283" spans="1:12" x14ac:dyDescent="0.45">
      <c r="A283">
        <v>442</v>
      </c>
      <c r="B283" t="s">
        <v>657</v>
      </c>
      <c r="C283">
        <v>0</v>
      </c>
      <c r="D283">
        <v>5</v>
      </c>
      <c r="E283" t="s">
        <v>731</v>
      </c>
      <c r="F283">
        <v>906</v>
      </c>
      <c r="G283" t="s">
        <v>349</v>
      </c>
      <c r="H283">
        <v>155000</v>
      </c>
      <c r="I283">
        <f t="shared" si="4"/>
        <v>155001</v>
      </c>
      <c r="J283" t="s">
        <v>108</v>
      </c>
      <c r="K283">
        <v>726000</v>
      </c>
      <c r="L283" t="s">
        <v>320</v>
      </c>
    </row>
    <row r="284" spans="1:12" x14ac:dyDescent="0.45">
      <c r="A284">
        <v>443</v>
      </c>
      <c r="B284" t="s">
        <v>658</v>
      </c>
      <c r="C284">
        <v>0</v>
      </c>
      <c r="D284">
        <v>5</v>
      </c>
      <c r="E284" t="s">
        <v>731</v>
      </c>
      <c r="F284">
        <v>906</v>
      </c>
      <c r="G284" t="s">
        <v>349</v>
      </c>
      <c r="H284">
        <v>155000</v>
      </c>
      <c r="I284">
        <f t="shared" si="4"/>
        <v>155001</v>
      </c>
      <c r="J284" t="s">
        <v>108</v>
      </c>
      <c r="K284">
        <v>726000</v>
      </c>
      <c r="L284" t="s">
        <v>320</v>
      </c>
    </row>
    <row r="285" spans="1:12" x14ac:dyDescent="0.45">
      <c r="A285">
        <v>475</v>
      </c>
      <c r="B285" t="s">
        <v>674</v>
      </c>
      <c r="C285">
        <v>0</v>
      </c>
      <c r="D285">
        <v>5</v>
      </c>
      <c r="E285" t="s">
        <v>731</v>
      </c>
      <c r="F285">
        <v>906</v>
      </c>
      <c r="G285" t="s">
        <v>349</v>
      </c>
      <c r="H285">
        <v>155000</v>
      </c>
      <c r="I285">
        <f t="shared" si="4"/>
        <v>155001</v>
      </c>
      <c r="J285" t="s">
        <v>108</v>
      </c>
      <c r="K285">
        <v>726000</v>
      </c>
      <c r="L285" t="s">
        <v>320</v>
      </c>
    </row>
    <row r="286" spans="1:12" x14ac:dyDescent="0.45">
      <c r="A286">
        <v>476</v>
      </c>
      <c r="B286" t="s">
        <v>675</v>
      </c>
      <c r="C286">
        <v>0</v>
      </c>
      <c r="D286">
        <v>5</v>
      </c>
      <c r="E286" t="s">
        <v>731</v>
      </c>
      <c r="F286">
        <v>906</v>
      </c>
      <c r="G286" t="s">
        <v>349</v>
      </c>
      <c r="H286">
        <v>155000</v>
      </c>
      <c r="I286">
        <f t="shared" si="4"/>
        <v>155001</v>
      </c>
      <c r="J286" t="s">
        <v>108</v>
      </c>
      <c r="K286">
        <v>726000</v>
      </c>
      <c r="L286" t="s">
        <v>320</v>
      </c>
    </row>
    <row r="287" spans="1:12" x14ac:dyDescent="0.45">
      <c r="A287">
        <v>477</v>
      </c>
      <c r="B287" t="s">
        <v>676</v>
      </c>
      <c r="C287">
        <v>0</v>
      </c>
      <c r="D287">
        <v>5</v>
      </c>
      <c r="E287" t="s">
        <v>731</v>
      </c>
      <c r="F287">
        <v>906</v>
      </c>
      <c r="G287" t="s">
        <v>349</v>
      </c>
      <c r="H287">
        <v>155000</v>
      </c>
      <c r="I287">
        <f t="shared" si="4"/>
        <v>155001</v>
      </c>
      <c r="J287" t="s">
        <v>108</v>
      </c>
      <c r="K287">
        <v>726000</v>
      </c>
      <c r="L287" t="s">
        <v>320</v>
      </c>
    </row>
    <row r="288" spans="1:12" x14ac:dyDescent="0.45">
      <c r="A288">
        <v>478</v>
      </c>
      <c r="B288" t="s">
        <v>677</v>
      </c>
      <c r="C288">
        <v>0</v>
      </c>
      <c r="D288">
        <v>5</v>
      </c>
      <c r="E288" t="s">
        <v>731</v>
      </c>
      <c r="F288">
        <v>906</v>
      </c>
      <c r="G288" t="s">
        <v>349</v>
      </c>
      <c r="H288">
        <v>155000</v>
      </c>
      <c r="I288">
        <f t="shared" si="4"/>
        <v>155001</v>
      </c>
      <c r="J288" t="s">
        <v>108</v>
      </c>
      <c r="K288">
        <v>726000</v>
      </c>
      <c r="L288" t="s">
        <v>320</v>
      </c>
    </row>
    <row r="289" spans="1:12" x14ac:dyDescent="0.45">
      <c r="A289">
        <v>486</v>
      </c>
      <c r="B289" t="s">
        <v>680</v>
      </c>
      <c r="C289">
        <v>0</v>
      </c>
      <c r="D289">
        <v>5</v>
      </c>
      <c r="E289" t="s">
        <v>731</v>
      </c>
      <c r="F289">
        <v>906</v>
      </c>
      <c r="G289" t="s">
        <v>349</v>
      </c>
      <c r="H289">
        <v>155000</v>
      </c>
      <c r="I289">
        <f t="shared" si="4"/>
        <v>155001</v>
      </c>
      <c r="J289" t="s">
        <v>108</v>
      </c>
      <c r="K289">
        <v>726000</v>
      </c>
      <c r="L289" t="s">
        <v>320</v>
      </c>
    </row>
    <row r="290" spans="1:12" x14ac:dyDescent="0.45">
      <c r="A290">
        <v>172</v>
      </c>
      <c r="B290" t="s">
        <v>120</v>
      </c>
      <c r="C290">
        <v>0</v>
      </c>
      <c r="D290">
        <v>5</v>
      </c>
      <c r="E290" t="s">
        <v>731</v>
      </c>
      <c r="F290">
        <v>906</v>
      </c>
      <c r="G290" t="s">
        <v>349</v>
      </c>
      <c r="H290">
        <v>155000</v>
      </c>
      <c r="I290">
        <f t="shared" si="4"/>
        <v>155001</v>
      </c>
      <c r="J290" t="s">
        <v>108</v>
      </c>
      <c r="K290">
        <v>727000</v>
      </c>
      <c r="L290" t="s">
        <v>321</v>
      </c>
    </row>
    <row r="291" spans="1:12" x14ac:dyDescent="0.45">
      <c r="A291">
        <v>173</v>
      </c>
      <c r="B291" t="s">
        <v>511</v>
      </c>
      <c r="C291">
        <v>0</v>
      </c>
      <c r="D291">
        <v>5</v>
      </c>
      <c r="E291" t="s">
        <v>731</v>
      </c>
      <c r="F291">
        <v>906</v>
      </c>
      <c r="G291" t="s">
        <v>349</v>
      </c>
      <c r="H291">
        <v>155000</v>
      </c>
      <c r="I291">
        <f t="shared" si="4"/>
        <v>155001</v>
      </c>
      <c r="J291" t="s">
        <v>108</v>
      </c>
      <c r="K291">
        <v>727000</v>
      </c>
      <c r="L291" t="s">
        <v>321</v>
      </c>
    </row>
    <row r="292" spans="1:12" x14ac:dyDescent="0.45">
      <c r="A292">
        <v>174</v>
      </c>
      <c r="B292" t="s">
        <v>120</v>
      </c>
      <c r="C292">
        <v>0</v>
      </c>
      <c r="D292">
        <v>5</v>
      </c>
      <c r="E292" t="s">
        <v>731</v>
      </c>
      <c r="F292">
        <v>906</v>
      </c>
      <c r="G292" t="s">
        <v>349</v>
      </c>
      <c r="H292">
        <v>155000</v>
      </c>
      <c r="I292">
        <f t="shared" si="4"/>
        <v>155001</v>
      </c>
      <c r="J292" t="s">
        <v>108</v>
      </c>
      <c r="K292">
        <v>727000</v>
      </c>
      <c r="L292" t="s">
        <v>321</v>
      </c>
    </row>
    <row r="293" spans="1:12" x14ac:dyDescent="0.45">
      <c r="A293">
        <v>175</v>
      </c>
      <c r="B293" t="s">
        <v>120</v>
      </c>
      <c r="C293">
        <v>0</v>
      </c>
      <c r="D293">
        <v>5</v>
      </c>
      <c r="E293" t="s">
        <v>731</v>
      </c>
      <c r="F293">
        <v>906</v>
      </c>
      <c r="G293" t="s">
        <v>349</v>
      </c>
      <c r="H293">
        <v>155000</v>
      </c>
      <c r="I293">
        <f t="shared" si="4"/>
        <v>155001</v>
      </c>
      <c r="J293" t="s">
        <v>108</v>
      </c>
      <c r="K293">
        <v>727000</v>
      </c>
      <c r="L293" t="s">
        <v>321</v>
      </c>
    </row>
    <row r="294" spans="1:12" x14ac:dyDescent="0.45">
      <c r="A294">
        <v>178</v>
      </c>
      <c r="B294" t="s">
        <v>512</v>
      </c>
      <c r="C294">
        <v>0</v>
      </c>
      <c r="D294">
        <v>5</v>
      </c>
      <c r="E294" t="s">
        <v>731</v>
      </c>
      <c r="F294">
        <v>906</v>
      </c>
      <c r="G294" t="s">
        <v>349</v>
      </c>
      <c r="H294">
        <v>155000</v>
      </c>
      <c r="I294">
        <f t="shared" si="4"/>
        <v>155001</v>
      </c>
      <c r="J294" t="s">
        <v>108</v>
      </c>
      <c r="K294">
        <v>727000</v>
      </c>
      <c r="L294" t="s">
        <v>321</v>
      </c>
    </row>
    <row r="295" spans="1:12" x14ac:dyDescent="0.45">
      <c r="A295">
        <v>179</v>
      </c>
      <c r="B295" t="s">
        <v>513</v>
      </c>
      <c r="C295">
        <v>0</v>
      </c>
      <c r="D295">
        <v>5</v>
      </c>
      <c r="E295" t="s">
        <v>731</v>
      </c>
      <c r="F295">
        <v>906</v>
      </c>
      <c r="G295" t="s">
        <v>349</v>
      </c>
      <c r="H295">
        <v>155000</v>
      </c>
      <c r="I295">
        <f t="shared" si="4"/>
        <v>155001</v>
      </c>
      <c r="J295" t="s">
        <v>108</v>
      </c>
      <c r="K295">
        <v>727000</v>
      </c>
      <c r="L295" t="s">
        <v>321</v>
      </c>
    </row>
    <row r="296" spans="1:12" x14ac:dyDescent="0.45">
      <c r="A296">
        <v>180</v>
      </c>
      <c r="B296" t="s">
        <v>514</v>
      </c>
      <c r="C296">
        <v>0</v>
      </c>
      <c r="D296">
        <v>5</v>
      </c>
      <c r="E296" t="s">
        <v>731</v>
      </c>
      <c r="F296">
        <v>906</v>
      </c>
      <c r="G296" t="s">
        <v>349</v>
      </c>
      <c r="H296">
        <v>155000</v>
      </c>
      <c r="I296">
        <f t="shared" si="4"/>
        <v>155001</v>
      </c>
      <c r="J296" t="s">
        <v>108</v>
      </c>
      <c r="K296">
        <v>727000</v>
      </c>
      <c r="L296" t="s">
        <v>321</v>
      </c>
    </row>
    <row r="297" spans="1:12" x14ac:dyDescent="0.45">
      <c r="A297">
        <v>181</v>
      </c>
      <c r="B297" t="s">
        <v>515</v>
      </c>
      <c r="C297">
        <v>0</v>
      </c>
      <c r="D297">
        <v>5</v>
      </c>
      <c r="E297" t="s">
        <v>731</v>
      </c>
      <c r="F297">
        <v>906</v>
      </c>
      <c r="G297" t="s">
        <v>349</v>
      </c>
      <c r="H297">
        <v>155000</v>
      </c>
      <c r="I297">
        <f t="shared" si="4"/>
        <v>155001</v>
      </c>
      <c r="J297" t="s">
        <v>108</v>
      </c>
      <c r="K297">
        <v>727000</v>
      </c>
      <c r="L297" t="s">
        <v>321</v>
      </c>
    </row>
    <row r="298" spans="1:12" x14ac:dyDescent="0.45">
      <c r="A298">
        <v>182</v>
      </c>
      <c r="B298" t="s">
        <v>120</v>
      </c>
      <c r="C298">
        <v>0</v>
      </c>
      <c r="D298">
        <v>5</v>
      </c>
      <c r="E298" t="s">
        <v>731</v>
      </c>
      <c r="F298">
        <v>906</v>
      </c>
      <c r="G298" t="s">
        <v>349</v>
      </c>
      <c r="H298">
        <v>155000</v>
      </c>
      <c r="I298">
        <f t="shared" si="4"/>
        <v>155001</v>
      </c>
      <c r="J298" t="s">
        <v>108</v>
      </c>
      <c r="K298">
        <v>727000</v>
      </c>
      <c r="L298" t="s">
        <v>321</v>
      </c>
    </row>
    <row r="299" spans="1:12" x14ac:dyDescent="0.45">
      <c r="A299">
        <v>213</v>
      </c>
      <c r="B299" t="s">
        <v>530</v>
      </c>
      <c r="C299">
        <v>0</v>
      </c>
      <c r="D299">
        <v>5</v>
      </c>
      <c r="E299" t="s">
        <v>731</v>
      </c>
      <c r="F299">
        <v>906</v>
      </c>
      <c r="G299" t="s">
        <v>349</v>
      </c>
      <c r="H299">
        <v>155000</v>
      </c>
      <c r="I299">
        <f t="shared" si="4"/>
        <v>155001</v>
      </c>
      <c r="J299" t="s">
        <v>108</v>
      </c>
      <c r="K299">
        <v>727000</v>
      </c>
      <c r="L299" t="s">
        <v>321</v>
      </c>
    </row>
    <row r="300" spans="1:12" x14ac:dyDescent="0.45">
      <c r="A300">
        <v>214</v>
      </c>
      <c r="B300" t="s">
        <v>531</v>
      </c>
      <c r="C300">
        <v>0</v>
      </c>
      <c r="D300">
        <v>5</v>
      </c>
      <c r="E300" t="s">
        <v>731</v>
      </c>
      <c r="F300">
        <v>906</v>
      </c>
      <c r="G300" t="s">
        <v>349</v>
      </c>
      <c r="H300">
        <v>155000</v>
      </c>
      <c r="I300">
        <f t="shared" si="4"/>
        <v>155001</v>
      </c>
      <c r="J300" t="s">
        <v>108</v>
      </c>
      <c r="K300">
        <v>727000</v>
      </c>
      <c r="L300" t="s">
        <v>321</v>
      </c>
    </row>
    <row r="301" spans="1:12" x14ac:dyDescent="0.45">
      <c r="A301">
        <v>215</v>
      </c>
      <c r="B301" t="s">
        <v>532</v>
      </c>
      <c r="C301">
        <v>0</v>
      </c>
      <c r="D301">
        <v>5</v>
      </c>
      <c r="E301" t="s">
        <v>731</v>
      </c>
      <c r="F301">
        <v>906</v>
      </c>
      <c r="G301" t="s">
        <v>349</v>
      </c>
      <c r="H301">
        <v>155000</v>
      </c>
      <c r="I301">
        <f t="shared" si="4"/>
        <v>155001</v>
      </c>
      <c r="J301" t="s">
        <v>108</v>
      </c>
      <c r="K301">
        <v>727000</v>
      </c>
      <c r="L301" t="s">
        <v>321</v>
      </c>
    </row>
    <row r="302" spans="1:12" x14ac:dyDescent="0.45">
      <c r="A302">
        <v>258</v>
      </c>
      <c r="B302" t="s">
        <v>545</v>
      </c>
      <c r="C302">
        <v>0</v>
      </c>
      <c r="D302">
        <v>5</v>
      </c>
      <c r="E302" t="s">
        <v>731</v>
      </c>
      <c r="F302">
        <v>906</v>
      </c>
      <c r="G302" t="s">
        <v>349</v>
      </c>
      <c r="H302">
        <v>155000</v>
      </c>
      <c r="I302">
        <f t="shared" si="4"/>
        <v>155001</v>
      </c>
      <c r="J302" t="s">
        <v>108</v>
      </c>
      <c r="K302">
        <v>727000</v>
      </c>
      <c r="L302" t="s">
        <v>321</v>
      </c>
    </row>
    <row r="303" spans="1:12" x14ac:dyDescent="0.45">
      <c r="A303">
        <v>259</v>
      </c>
      <c r="B303" t="s">
        <v>546</v>
      </c>
      <c r="C303">
        <v>0</v>
      </c>
      <c r="D303">
        <v>5</v>
      </c>
      <c r="E303" t="s">
        <v>731</v>
      </c>
      <c r="F303">
        <v>906</v>
      </c>
      <c r="G303" t="s">
        <v>349</v>
      </c>
      <c r="H303">
        <v>155000</v>
      </c>
      <c r="I303">
        <f t="shared" si="4"/>
        <v>155001</v>
      </c>
      <c r="J303" t="s">
        <v>108</v>
      </c>
      <c r="K303">
        <v>727000</v>
      </c>
      <c r="L303" t="s">
        <v>321</v>
      </c>
    </row>
    <row r="304" spans="1:12" x14ac:dyDescent="0.45">
      <c r="A304">
        <v>294</v>
      </c>
      <c r="B304" t="s">
        <v>558</v>
      </c>
      <c r="C304">
        <v>0</v>
      </c>
      <c r="D304">
        <v>5</v>
      </c>
      <c r="E304" t="s">
        <v>731</v>
      </c>
      <c r="F304">
        <v>906</v>
      </c>
      <c r="G304" t="s">
        <v>349</v>
      </c>
      <c r="H304">
        <v>155000</v>
      </c>
      <c r="I304">
        <f t="shared" si="4"/>
        <v>155001</v>
      </c>
      <c r="J304" t="s">
        <v>108</v>
      </c>
      <c r="K304">
        <v>727000</v>
      </c>
      <c r="L304" t="s">
        <v>321</v>
      </c>
    </row>
    <row r="305" spans="1:12" x14ac:dyDescent="0.45">
      <c r="A305">
        <v>295</v>
      </c>
      <c r="B305" t="s">
        <v>559</v>
      </c>
      <c r="C305">
        <v>0</v>
      </c>
      <c r="D305">
        <v>5</v>
      </c>
      <c r="E305" t="s">
        <v>731</v>
      </c>
      <c r="F305">
        <v>906</v>
      </c>
      <c r="G305" t="s">
        <v>349</v>
      </c>
      <c r="H305">
        <v>155000</v>
      </c>
      <c r="I305">
        <f t="shared" si="4"/>
        <v>155001</v>
      </c>
      <c r="J305" t="s">
        <v>108</v>
      </c>
      <c r="K305">
        <v>727000</v>
      </c>
      <c r="L305" t="s">
        <v>321</v>
      </c>
    </row>
    <row r="306" spans="1:12" x14ac:dyDescent="0.45">
      <c r="A306">
        <v>296</v>
      </c>
      <c r="B306" t="s">
        <v>560</v>
      </c>
      <c r="C306">
        <v>0</v>
      </c>
      <c r="D306">
        <v>5</v>
      </c>
      <c r="E306" t="s">
        <v>731</v>
      </c>
      <c r="F306">
        <v>906</v>
      </c>
      <c r="G306" t="s">
        <v>349</v>
      </c>
      <c r="H306">
        <v>155000</v>
      </c>
      <c r="I306">
        <f t="shared" si="4"/>
        <v>155001</v>
      </c>
      <c r="J306" t="s">
        <v>108</v>
      </c>
      <c r="K306">
        <v>727000</v>
      </c>
      <c r="L306" t="s">
        <v>321</v>
      </c>
    </row>
    <row r="307" spans="1:12" x14ac:dyDescent="0.45">
      <c r="A307">
        <v>297</v>
      </c>
      <c r="B307" t="s">
        <v>561</v>
      </c>
      <c r="C307">
        <v>0</v>
      </c>
      <c r="D307">
        <v>5</v>
      </c>
      <c r="E307" t="s">
        <v>731</v>
      </c>
      <c r="F307">
        <v>906</v>
      </c>
      <c r="G307" t="s">
        <v>349</v>
      </c>
      <c r="H307">
        <v>155000</v>
      </c>
      <c r="I307">
        <f t="shared" si="4"/>
        <v>155001</v>
      </c>
      <c r="J307" t="s">
        <v>108</v>
      </c>
      <c r="K307">
        <v>727000</v>
      </c>
      <c r="L307" t="s">
        <v>321</v>
      </c>
    </row>
    <row r="308" spans="1:12" x14ac:dyDescent="0.45">
      <c r="A308">
        <v>340</v>
      </c>
      <c r="B308" t="s">
        <v>592</v>
      </c>
      <c r="C308">
        <v>0</v>
      </c>
      <c r="D308">
        <v>5</v>
      </c>
      <c r="E308" t="s">
        <v>731</v>
      </c>
      <c r="F308">
        <v>906</v>
      </c>
      <c r="G308" t="s">
        <v>349</v>
      </c>
      <c r="H308">
        <v>155000</v>
      </c>
      <c r="I308">
        <f t="shared" si="4"/>
        <v>155001</v>
      </c>
      <c r="J308" t="s">
        <v>108</v>
      </c>
      <c r="K308">
        <v>727000</v>
      </c>
      <c r="L308" t="s">
        <v>321</v>
      </c>
    </row>
    <row r="309" spans="1:12" x14ac:dyDescent="0.45">
      <c r="A309">
        <v>356</v>
      </c>
      <c r="B309" t="s">
        <v>597</v>
      </c>
      <c r="C309">
        <v>0</v>
      </c>
      <c r="D309">
        <v>5</v>
      </c>
      <c r="E309" t="s">
        <v>731</v>
      </c>
      <c r="F309">
        <v>906</v>
      </c>
      <c r="G309" t="s">
        <v>349</v>
      </c>
      <c r="H309">
        <v>155000</v>
      </c>
      <c r="I309">
        <f t="shared" si="4"/>
        <v>155001</v>
      </c>
      <c r="J309" t="s">
        <v>108</v>
      </c>
      <c r="K309">
        <v>727000</v>
      </c>
      <c r="L309" t="s">
        <v>321</v>
      </c>
    </row>
    <row r="310" spans="1:12" x14ac:dyDescent="0.45">
      <c r="A310">
        <v>391</v>
      </c>
      <c r="B310" t="s">
        <v>618</v>
      </c>
      <c r="C310">
        <v>0</v>
      </c>
      <c r="D310">
        <v>5</v>
      </c>
      <c r="E310" t="s">
        <v>731</v>
      </c>
      <c r="F310">
        <v>906</v>
      </c>
      <c r="G310" t="s">
        <v>349</v>
      </c>
      <c r="H310">
        <v>155000</v>
      </c>
      <c r="I310">
        <f t="shared" si="4"/>
        <v>155001</v>
      </c>
      <c r="J310" t="s">
        <v>108</v>
      </c>
      <c r="K310">
        <v>727000</v>
      </c>
      <c r="L310" t="s">
        <v>321</v>
      </c>
    </row>
    <row r="311" spans="1:12" x14ac:dyDescent="0.45">
      <c r="A311">
        <v>394</v>
      </c>
      <c r="B311" t="s">
        <v>619</v>
      </c>
      <c r="C311">
        <v>0</v>
      </c>
      <c r="D311">
        <v>5</v>
      </c>
      <c r="E311" t="s">
        <v>731</v>
      </c>
      <c r="F311">
        <v>906</v>
      </c>
      <c r="G311" t="s">
        <v>349</v>
      </c>
      <c r="H311">
        <v>155000</v>
      </c>
      <c r="I311">
        <f t="shared" si="4"/>
        <v>155001</v>
      </c>
      <c r="J311" t="s">
        <v>108</v>
      </c>
      <c r="K311">
        <v>727000</v>
      </c>
      <c r="L311" t="s">
        <v>321</v>
      </c>
    </row>
    <row r="312" spans="1:12" x14ac:dyDescent="0.45">
      <c r="A312">
        <v>435</v>
      </c>
      <c r="B312" t="s">
        <v>650</v>
      </c>
      <c r="C312">
        <v>0</v>
      </c>
      <c r="D312">
        <v>5</v>
      </c>
      <c r="E312" t="s">
        <v>731</v>
      </c>
      <c r="F312">
        <v>906</v>
      </c>
      <c r="G312" t="s">
        <v>349</v>
      </c>
      <c r="H312">
        <v>155000</v>
      </c>
      <c r="I312">
        <f t="shared" si="4"/>
        <v>155001</v>
      </c>
      <c r="J312" t="s">
        <v>108</v>
      </c>
      <c r="K312">
        <v>727000</v>
      </c>
      <c r="L312" t="s">
        <v>321</v>
      </c>
    </row>
    <row r="313" spans="1:12" x14ac:dyDescent="0.45">
      <c r="A313">
        <v>445</v>
      </c>
      <c r="B313" t="s">
        <v>659</v>
      </c>
      <c r="C313">
        <v>0</v>
      </c>
      <c r="D313">
        <v>5</v>
      </c>
      <c r="E313" t="s">
        <v>731</v>
      </c>
      <c r="F313">
        <v>906</v>
      </c>
      <c r="G313" t="s">
        <v>349</v>
      </c>
      <c r="H313">
        <v>155000</v>
      </c>
      <c r="I313">
        <f t="shared" si="4"/>
        <v>155001</v>
      </c>
      <c r="J313" t="s">
        <v>108</v>
      </c>
      <c r="K313">
        <v>727000</v>
      </c>
      <c r="L313" t="s">
        <v>321</v>
      </c>
    </row>
    <row r="314" spans="1:12" x14ac:dyDescent="0.45">
      <c r="A314">
        <v>494</v>
      </c>
      <c r="B314" t="s">
        <v>683</v>
      </c>
      <c r="C314">
        <v>0</v>
      </c>
      <c r="D314">
        <v>5</v>
      </c>
      <c r="E314" t="s">
        <v>731</v>
      </c>
      <c r="F314">
        <v>906</v>
      </c>
      <c r="G314" t="s">
        <v>349</v>
      </c>
      <c r="H314">
        <v>155000</v>
      </c>
      <c r="I314">
        <f t="shared" si="4"/>
        <v>155001</v>
      </c>
      <c r="J314" t="s">
        <v>108</v>
      </c>
      <c r="K314">
        <v>727000</v>
      </c>
      <c r="L314" t="s">
        <v>321</v>
      </c>
    </row>
    <row r="315" spans="1:12" x14ac:dyDescent="0.45">
      <c r="A315">
        <v>497</v>
      </c>
      <c r="B315" t="s">
        <v>685</v>
      </c>
      <c r="C315">
        <v>0</v>
      </c>
      <c r="D315">
        <v>5</v>
      </c>
      <c r="E315" t="s">
        <v>731</v>
      </c>
      <c r="F315">
        <v>906</v>
      </c>
      <c r="G315" t="s">
        <v>349</v>
      </c>
      <c r="H315">
        <v>155000</v>
      </c>
      <c r="I315">
        <f t="shared" si="4"/>
        <v>155001</v>
      </c>
      <c r="J315" t="s">
        <v>108</v>
      </c>
      <c r="K315">
        <v>727000</v>
      </c>
      <c r="L315" t="s">
        <v>321</v>
      </c>
    </row>
    <row r="316" spans="1:12" x14ac:dyDescent="0.45">
      <c r="A316">
        <v>517</v>
      </c>
      <c r="B316" t="s">
        <v>687</v>
      </c>
      <c r="C316">
        <v>0</v>
      </c>
      <c r="D316">
        <v>5</v>
      </c>
      <c r="E316" t="s">
        <v>731</v>
      </c>
      <c r="F316">
        <v>906</v>
      </c>
      <c r="G316" t="s">
        <v>349</v>
      </c>
      <c r="H316">
        <v>155000</v>
      </c>
      <c r="I316">
        <f t="shared" si="4"/>
        <v>155001</v>
      </c>
      <c r="J316" t="s">
        <v>108</v>
      </c>
      <c r="K316">
        <v>727000</v>
      </c>
      <c r="L316" t="s">
        <v>321</v>
      </c>
    </row>
    <row r="317" spans="1:12" x14ac:dyDescent="0.45">
      <c r="A317">
        <v>518</v>
      </c>
      <c r="B317" t="s">
        <v>688</v>
      </c>
      <c r="C317">
        <v>0</v>
      </c>
      <c r="D317">
        <v>5</v>
      </c>
      <c r="E317" t="s">
        <v>731</v>
      </c>
      <c r="F317">
        <v>906</v>
      </c>
      <c r="G317" t="s">
        <v>349</v>
      </c>
      <c r="H317">
        <v>155000</v>
      </c>
      <c r="I317">
        <f t="shared" si="4"/>
        <v>155001</v>
      </c>
      <c r="J317" t="s">
        <v>108</v>
      </c>
      <c r="K317">
        <v>727000</v>
      </c>
      <c r="L317" t="s">
        <v>321</v>
      </c>
    </row>
    <row r="318" spans="1:12" x14ac:dyDescent="0.45">
      <c r="A318">
        <v>571</v>
      </c>
      <c r="B318" t="s">
        <v>422</v>
      </c>
      <c r="C318">
        <v>2199.5</v>
      </c>
      <c r="D318">
        <v>5</v>
      </c>
      <c r="E318" t="s">
        <v>731</v>
      </c>
      <c r="F318">
        <v>906</v>
      </c>
      <c r="G318" t="s">
        <v>349</v>
      </c>
      <c r="H318">
        <v>155010</v>
      </c>
      <c r="I318">
        <f t="shared" si="4"/>
        <v>155011</v>
      </c>
      <c r="J318" t="s">
        <v>109</v>
      </c>
      <c r="K318">
        <v>762060</v>
      </c>
      <c r="L318" t="s">
        <v>319</v>
      </c>
    </row>
    <row r="319" spans="1:12" x14ac:dyDescent="0.45">
      <c r="A319">
        <v>637</v>
      </c>
      <c r="B319" t="s">
        <v>425</v>
      </c>
      <c r="C319">
        <v>664.74</v>
      </c>
      <c r="D319">
        <v>5</v>
      </c>
      <c r="E319" t="s">
        <v>731</v>
      </c>
      <c r="F319">
        <v>906</v>
      </c>
      <c r="G319" t="s">
        <v>349</v>
      </c>
      <c r="H319">
        <v>155010</v>
      </c>
      <c r="I319">
        <f t="shared" si="4"/>
        <v>155011</v>
      </c>
      <c r="J319" t="s">
        <v>109</v>
      </c>
      <c r="K319">
        <v>762060</v>
      </c>
      <c r="L319" t="s">
        <v>319</v>
      </c>
    </row>
    <row r="320" spans="1:12" x14ac:dyDescent="0.45">
      <c r="A320">
        <v>633</v>
      </c>
      <c r="B320" t="s">
        <v>429</v>
      </c>
      <c r="C320">
        <v>618.19000000000005</v>
      </c>
      <c r="D320">
        <v>5</v>
      </c>
      <c r="E320" t="s">
        <v>731</v>
      </c>
      <c r="F320">
        <v>906</v>
      </c>
      <c r="G320" t="s">
        <v>349</v>
      </c>
      <c r="H320">
        <v>155010</v>
      </c>
      <c r="I320">
        <f t="shared" si="4"/>
        <v>155011</v>
      </c>
      <c r="J320" t="s">
        <v>109</v>
      </c>
      <c r="K320">
        <v>762060</v>
      </c>
      <c r="L320" t="s">
        <v>319</v>
      </c>
    </row>
    <row r="321" spans="1:12" x14ac:dyDescent="0.45">
      <c r="A321">
        <v>636</v>
      </c>
      <c r="B321" t="s">
        <v>435</v>
      </c>
      <c r="C321">
        <v>409.95</v>
      </c>
      <c r="D321">
        <v>5</v>
      </c>
      <c r="E321" t="s">
        <v>731</v>
      </c>
      <c r="F321">
        <v>906</v>
      </c>
      <c r="G321" t="s">
        <v>349</v>
      </c>
      <c r="H321">
        <v>155010</v>
      </c>
      <c r="I321">
        <f t="shared" si="4"/>
        <v>155011</v>
      </c>
      <c r="J321" t="s">
        <v>109</v>
      </c>
      <c r="K321">
        <v>762060</v>
      </c>
      <c r="L321" t="s">
        <v>319</v>
      </c>
    </row>
    <row r="322" spans="1:12" x14ac:dyDescent="0.45">
      <c r="A322">
        <v>634</v>
      </c>
      <c r="B322" t="s">
        <v>437</v>
      </c>
      <c r="C322">
        <v>391.28</v>
      </c>
      <c r="D322">
        <v>5</v>
      </c>
      <c r="E322" t="s">
        <v>731</v>
      </c>
      <c r="F322">
        <v>906</v>
      </c>
      <c r="G322" t="s">
        <v>349</v>
      </c>
      <c r="H322">
        <v>155010</v>
      </c>
      <c r="I322">
        <f t="shared" si="4"/>
        <v>155011</v>
      </c>
      <c r="J322" t="s">
        <v>109</v>
      </c>
      <c r="K322">
        <v>762060</v>
      </c>
      <c r="L322" t="s">
        <v>319</v>
      </c>
    </row>
    <row r="323" spans="1:12" x14ac:dyDescent="0.45">
      <c r="A323">
        <v>564</v>
      </c>
      <c r="B323" t="s">
        <v>438</v>
      </c>
      <c r="C323">
        <v>404.09</v>
      </c>
      <c r="D323">
        <v>5</v>
      </c>
      <c r="E323" t="s">
        <v>731</v>
      </c>
      <c r="F323">
        <v>906</v>
      </c>
      <c r="G323" t="s">
        <v>349</v>
      </c>
      <c r="H323">
        <v>155010</v>
      </c>
      <c r="I323">
        <f t="shared" ref="I323:I374" si="5">H323+1</f>
        <v>155011</v>
      </c>
      <c r="J323" t="s">
        <v>109</v>
      </c>
      <c r="K323">
        <v>762060</v>
      </c>
      <c r="L323" t="s">
        <v>319</v>
      </c>
    </row>
    <row r="324" spans="1:12" x14ac:dyDescent="0.45">
      <c r="A324">
        <v>635</v>
      </c>
      <c r="B324" t="s">
        <v>440</v>
      </c>
      <c r="C324">
        <v>342.77</v>
      </c>
      <c r="D324">
        <v>5</v>
      </c>
      <c r="E324" t="s">
        <v>731</v>
      </c>
      <c r="F324">
        <v>906</v>
      </c>
      <c r="G324" t="s">
        <v>349</v>
      </c>
      <c r="H324">
        <v>155010</v>
      </c>
      <c r="I324">
        <f t="shared" si="5"/>
        <v>155011</v>
      </c>
      <c r="J324" t="s">
        <v>109</v>
      </c>
      <c r="K324">
        <v>762060</v>
      </c>
      <c r="L324" t="s">
        <v>319</v>
      </c>
    </row>
    <row r="325" spans="1:12" x14ac:dyDescent="0.45">
      <c r="A325">
        <v>491</v>
      </c>
      <c r="B325" t="s">
        <v>681</v>
      </c>
      <c r="C325">
        <v>22.99</v>
      </c>
      <c r="D325">
        <v>5</v>
      </c>
      <c r="E325" t="s">
        <v>731</v>
      </c>
      <c r="F325">
        <v>906</v>
      </c>
      <c r="G325" t="s">
        <v>349</v>
      </c>
      <c r="H325">
        <v>155010</v>
      </c>
      <c r="I325">
        <f t="shared" si="5"/>
        <v>155011</v>
      </c>
      <c r="J325" t="s">
        <v>109</v>
      </c>
      <c r="K325">
        <v>762060</v>
      </c>
      <c r="L325" t="s">
        <v>319</v>
      </c>
    </row>
    <row r="326" spans="1:12" x14ac:dyDescent="0.45">
      <c r="A326">
        <v>492</v>
      </c>
      <c r="B326" t="s">
        <v>682</v>
      </c>
      <c r="C326">
        <v>335.68</v>
      </c>
      <c r="D326">
        <v>5</v>
      </c>
      <c r="E326" t="s">
        <v>731</v>
      </c>
      <c r="F326">
        <v>906</v>
      </c>
      <c r="G326" t="s">
        <v>349</v>
      </c>
      <c r="H326">
        <v>155010</v>
      </c>
      <c r="I326">
        <f t="shared" si="5"/>
        <v>155011</v>
      </c>
      <c r="J326" t="s">
        <v>109</v>
      </c>
      <c r="K326">
        <v>762060</v>
      </c>
      <c r="L326" t="s">
        <v>319</v>
      </c>
    </row>
    <row r="327" spans="1:12" x14ac:dyDescent="0.45">
      <c r="A327">
        <v>496</v>
      </c>
      <c r="B327" t="s">
        <v>684</v>
      </c>
      <c r="C327">
        <v>95.95</v>
      </c>
      <c r="D327">
        <v>5</v>
      </c>
      <c r="E327" t="s">
        <v>731</v>
      </c>
      <c r="F327">
        <v>906</v>
      </c>
      <c r="G327" t="s">
        <v>349</v>
      </c>
      <c r="H327">
        <v>155010</v>
      </c>
      <c r="I327">
        <f t="shared" si="5"/>
        <v>155011</v>
      </c>
      <c r="J327" t="s">
        <v>109</v>
      </c>
      <c r="K327">
        <v>762060</v>
      </c>
      <c r="L327" t="s">
        <v>319</v>
      </c>
    </row>
    <row r="328" spans="1:12" x14ac:dyDescent="0.45">
      <c r="A328">
        <v>505</v>
      </c>
      <c r="B328" t="s">
        <v>686</v>
      </c>
      <c r="C328">
        <v>403.24</v>
      </c>
      <c r="D328">
        <v>5</v>
      </c>
      <c r="E328" t="s">
        <v>731</v>
      </c>
      <c r="F328">
        <v>906</v>
      </c>
      <c r="G328" t="s">
        <v>349</v>
      </c>
      <c r="H328">
        <v>155010</v>
      </c>
      <c r="I328">
        <f t="shared" si="5"/>
        <v>155011</v>
      </c>
      <c r="J328" t="s">
        <v>109</v>
      </c>
      <c r="K328">
        <v>762060</v>
      </c>
      <c r="L328" t="s">
        <v>319</v>
      </c>
    </row>
    <row r="329" spans="1:12" x14ac:dyDescent="0.45">
      <c r="A329">
        <v>487</v>
      </c>
      <c r="B329" t="s">
        <v>444</v>
      </c>
      <c r="C329">
        <v>1339.55</v>
      </c>
      <c r="D329">
        <v>6</v>
      </c>
      <c r="E329" t="s">
        <v>118</v>
      </c>
      <c r="F329">
        <v>290</v>
      </c>
      <c r="G329" t="s">
        <v>290</v>
      </c>
      <c r="H329">
        <v>156050</v>
      </c>
      <c r="I329">
        <f t="shared" si="5"/>
        <v>156051</v>
      </c>
      <c r="J329" t="s">
        <v>115</v>
      </c>
      <c r="K329">
        <v>782900</v>
      </c>
      <c r="L329" t="s">
        <v>290</v>
      </c>
    </row>
    <row r="330" spans="1:12" x14ac:dyDescent="0.45">
      <c r="A330">
        <v>543</v>
      </c>
      <c r="B330" t="s">
        <v>396</v>
      </c>
      <c r="C330">
        <v>1305.95</v>
      </c>
      <c r="D330">
        <v>6</v>
      </c>
      <c r="E330" t="s">
        <v>118</v>
      </c>
      <c r="F330">
        <v>300</v>
      </c>
      <c r="G330" t="s">
        <v>280</v>
      </c>
      <c r="H330">
        <v>156030</v>
      </c>
      <c r="I330">
        <f t="shared" si="5"/>
        <v>156031</v>
      </c>
      <c r="J330" t="s">
        <v>113</v>
      </c>
      <c r="K330">
        <v>623000</v>
      </c>
      <c r="L330" t="s">
        <v>280</v>
      </c>
    </row>
    <row r="331" spans="1:12" x14ac:dyDescent="0.45">
      <c r="A331">
        <v>542</v>
      </c>
      <c r="B331" t="s">
        <v>375</v>
      </c>
      <c r="C331">
        <v>3329.13</v>
      </c>
      <c r="D331">
        <v>6</v>
      </c>
      <c r="E331" t="s">
        <v>118</v>
      </c>
      <c r="F331">
        <v>390</v>
      </c>
      <c r="G331" t="s">
        <v>340</v>
      </c>
      <c r="H331">
        <v>156060</v>
      </c>
      <c r="I331">
        <f t="shared" si="5"/>
        <v>156061</v>
      </c>
      <c r="J331" t="s">
        <v>116</v>
      </c>
      <c r="K331">
        <v>783900</v>
      </c>
      <c r="L331" t="s">
        <v>291</v>
      </c>
    </row>
    <row r="332" spans="1:12" x14ac:dyDescent="0.45">
      <c r="A332">
        <v>118</v>
      </c>
      <c r="B332" t="s">
        <v>495</v>
      </c>
      <c r="C332">
        <v>0</v>
      </c>
      <c r="D332">
        <v>6</v>
      </c>
      <c r="E332" t="s">
        <v>118</v>
      </c>
      <c r="F332">
        <v>900</v>
      </c>
      <c r="G332" t="s">
        <v>343</v>
      </c>
      <c r="H332">
        <v>156000</v>
      </c>
      <c r="I332">
        <f t="shared" si="5"/>
        <v>156001</v>
      </c>
      <c r="J332" t="s">
        <v>110</v>
      </c>
      <c r="K332">
        <v>629000</v>
      </c>
      <c r="L332" t="s">
        <v>282</v>
      </c>
    </row>
    <row r="333" spans="1:12" x14ac:dyDescent="0.45">
      <c r="A333">
        <v>119</v>
      </c>
      <c r="B333" t="s">
        <v>496</v>
      </c>
      <c r="C333">
        <v>0</v>
      </c>
      <c r="D333">
        <v>6</v>
      </c>
      <c r="E333" t="s">
        <v>118</v>
      </c>
      <c r="F333">
        <v>900</v>
      </c>
      <c r="G333" t="s">
        <v>343</v>
      </c>
      <c r="H333">
        <v>156000</v>
      </c>
      <c r="I333">
        <f t="shared" si="5"/>
        <v>156001</v>
      </c>
      <c r="J333" t="s">
        <v>110</v>
      </c>
      <c r="K333">
        <v>629000</v>
      </c>
      <c r="L333" t="s">
        <v>282</v>
      </c>
    </row>
    <row r="334" spans="1:12" x14ac:dyDescent="0.45">
      <c r="A334">
        <v>120</v>
      </c>
      <c r="B334" t="s">
        <v>462</v>
      </c>
      <c r="C334">
        <v>0</v>
      </c>
      <c r="D334">
        <v>6</v>
      </c>
      <c r="E334" t="s">
        <v>118</v>
      </c>
      <c r="F334">
        <v>900</v>
      </c>
      <c r="G334" t="s">
        <v>343</v>
      </c>
      <c r="H334">
        <v>156000</v>
      </c>
      <c r="I334">
        <f t="shared" si="5"/>
        <v>156001</v>
      </c>
      <c r="J334" t="s">
        <v>110</v>
      </c>
      <c r="K334">
        <v>629000</v>
      </c>
      <c r="L334" t="s">
        <v>282</v>
      </c>
    </row>
    <row r="335" spans="1:12" x14ac:dyDescent="0.45">
      <c r="A335">
        <v>121</v>
      </c>
      <c r="B335" t="s">
        <v>497</v>
      </c>
      <c r="C335">
        <v>0</v>
      </c>
      <c r="D335">
        <v>6</v>
      </c>
      <c r="E335" t="s">
        <v>118</v>
      </c>
      <c r="F335">
        <v>900</v>
      </c>
      <c r="G335" t="s">
        <v>343</v>
      </c>
      <c r="H335">
        <v>156000</v>
      </c>
      <c r="I335">
        <f t="shared" si="5"/>
        <v>156001</v>
      </c>
      <c r="J335" t="s">
        <v>110</v>
      </c>
      <c r="K335">
        <v>629000</v>
      </c>
      <c r="L335" t="s">
        <v>282</v>
      </c>
    </row>
    <row r="336" spans="1:12" x14ac:dyDescent="0.45">
      <c r="A336">
        <v>122</v>
      </c>
      <c r="B336" t="s">
        <v>495</v>
      </c>
      <c r="C336">
        <v>0</v>
      </c>
      <c r="D336">
        <v>6</v>
      </c>
      <c r="E336" t="s">
        <v>118</v>
      </c>
      <c r="F336">
        <v>900</v>
      </c>
      <c r="G336" t="s">
        <v>343</v>
      </c>
      <c r="H336">
        <v>156000</v>
      </c>
      <c r="I336">
        <f t="shared" si="5"/>
        <v>156001</v>
      </c>
      <c r="J336" t="s">
        <v>110</v>
      </c>
      <c r="K336">
        <v>629000</v>
      </c>
      <c r="L336" t="s">
        <v>282</v>
      </c>
    </row>
    <row r="337" spans="1:12" x14ac:dyDescent="0.45">
      <c r="A337">
        <v>123</v>
      </c>
      <c r="B337" t="s">
        <v>498</v>
      </c>
      <c r="C337">
        <v>0</v>
      </c>
      <c r="D337">
        <v>6</v>
      </c>
      <c r="E337" t="s">
        <v>118</v>
      </c>
      <c r="F337">
        <v>900</v>
      </c>
      <c r="G337" t="s">
        <v>343</v>
      </c>
      <c r="H337">
        <v>156000</v>
      </c>
      <c r="I337">
        <f t="shared" si="5"/>
        <v>156001</v>
      </c>
      <c r="J337" t="s">
        <v>110</v>
      </c>
      <c r="K337">
        <v>629000</v>
      </c>
      <c r="L337" t="s">
        <v>282</v>
      </c>
    </row>
    <row r="338" spans="1:12" x14ac:dyDescent="0.45">
      <c r="A338">
        <v>124</v>
      </c>
      <c r="B338" t="s">
        <v>499</v>
      </c>
      <c r="C338">
        <v>0</v>
      </c>
      <c r="D338">
        <v>6</v>
      </c>
      <c r="E338" t="s">
        <v>118</v>
      </c>
      <c r="F338">
        <v>900</v>
      </c>
      <c r="G338" t="s">
        <v>343</v>
      </c>
      <c r="H338">
        <v>156000</v>
      </c>
      <c r="I338">
        <f t="shared" si="5"/>
        <v>156001</v>
      </c>
      <c r="J338" t="s">
        <v>110</v>
      </c>
      <c r="K338">
        <v>629000</v>
      </c>
      <c r="L338" t="s">
        <v>282</v>
      </c>
    </row>
    <row r="339" spans="1:12" x14ac:dyDescent="0.45">
      <c r="A339">
        <v>125</v>
      </c>
      <c r="B339" t="s">
        <v>500</v>
      </c>
      <c r="C339">
        <v>0</v>
      </c>
      <c r="D339">
        <v>6</v>
      </c>
      <c r="E339" t="s">
        <v>118</v>
      </c>
      <c r="F339">
        <v>900</v>
      </c>
      <c r="G339" t="s">
        <v>343</v>
      </c>
      <c r="H339">
        <v>156000</v>
      </c>
      <c r="I339">
        <f t="shared" si="5"/>
        <v>156001</v>
      </c>
      <c r="J339" t="s">
        <v>110</v>
      </c>
      <c r="K339">
        <v>629000</v>
      </c>
      <c r="L339" t="s">
        <v>282</v>
      </c>
    </row>
    <row r="340" spans="1:12" x14ac:dyDescent="0.45">
      <c r="A340">
        <v>126</v>
      </c>
      <c r="B340" t="s">
        <v>501</v>
      </c>
      <c r="C340">
        <v>0</v>
      </c>
      <c r="D340">
        <v>6</v>
      </c>
      <c r="E340" t="s">
        <v>118</v>
      </c>
      <c r="F340">
        <v>900</v>
      </c>
      <c r="G340" t="s">
        <v>343</v>
      </c>
      <c r="H340">
        <v>156000</v>
      </c>
      <c r="I340">
        <f t="shared" si="5"/>
        <v>156001</v>
      </c>
      <c r="J340" t="s">
        <v>110</v>
      </c>
      <c r="K340">
        <v>629000</v>
      </c>
      <c r="L340" t="s">
        <v>282</v>
      </c>
    </row>
    <row r="341" spans="1:12" x14ac:dyDescent="0.45">
      <c r="A341">
        <v>128</v>
      </c>
      <c r="B341" t="s">
        <v>496</v>
      </c>
      <c r="C341">
        <v>0</v>
      </c>
      <c r="D341">
        <v>6</v>
      </c>
      <c r="E341" t="s">
        <v>118</v>
      </c>
      <c r="F341">
        <v>900</v>
      </c>
      <c r="G341" t="s">
        <v>343</v>
      </c>
      <c r="H341">
        <v>156000</v>
      </c>
      <c r="I341">
        <f t="shared" si="5"/>
        <v>156001</v>
      </c>
      <c r="J341" t="s">
        <v>110</v>
      </c>
      <c r="K341">
        <v>629000</v>
      </c>
      <c r="L341" t="s">
        <v>282</v>
      </c>
    </row>
    <row r="342" spans="1:12" x14ac:dyDescent="0.45">
      <c r="A342">
        <v>129</v>
      </c>
      <c r="B342" t="s">
        <v>462</v>
      </c>
      <c r="C342">
        <v>0</v>
      </c>
      <c r="D342">
        <v>6</v>
      </c>
      <c r="E342" t="s">
        <v>118</v>
      </c>
      <c r="F342">
        <v>900</v>
      </c>
      <c r="G342" t="s">
        <v>343</v>
      </c>
      <c r="H342">
        <v>156000</v>
      </c>
      <c r="I342">
        <f t="shared" si="5"/>
        <v>156001</v>
      </c>
      <c r="J342" t="s">
        <v>110</v>
      </c>
      <c r="K342">
        <v>629000</v>
      </c>
      <c r="L342" t="s">
        <v>282</v>
      </c>
    </row>
    <row r="343" spans="1:12" x14ac:dyDescent="0.45">
      <c r="A343">
        <v>130</v>
      </c>
      <c r="B343" t="s">
        <v>499</v>
      </c>
      <c r="C343">
        <v>0</v>
      </c>
      <c r="D343">
        <v>6</v>
      </c>
      <c r="E343" t="s">
        <v>118</v>
      </c>
      <c r="F343">
        <v>900</v>
      </c>
      <c r="G343" t="s">
        <v>343</v>
      </c>
      <c r="H343">
        <v>156000</v>
      </c>
      <c r="I343">
        <f t="shared" si="5"/>
        <v>156001</v>
      </c>
      <c r="J343" t="s">
        <v>110</v>
      </c>
      <c r="K343">
        <v>629000</v>
      </c>
      <c r="L343" t="s">
        <v>282</v>
      </c>
    </row>
    <row r="344" spans="1:12" x14ac:dyDescent="0.45">
      <c r="A344">
        <v>131</v>
      </c>
      <c r="B344" t="s">
        <v>502</v>
      </c>
      <c r="C344">
        <v>0</v>
      </c>
      <c r="D344">
        <v>6</v>
      </c>
      <c r="E344" t="s">
        <v>118</v>
      </c>
      <c r="F344">
        <v>900</v>
      </c>
      <c r="G344" t="s">
        <v>343</v>
      </c>
      <c r="H344">
        <v>156000</v>
      </c>
      <c r="I344">
        <f t="shared" si="5"/>
        <v>156001</v>
      </c>
      <c r="J344" t="s">
        <v>110</v>
      </c>
      <c r="K344">
        <v>629000</v>
      </c>
      <c r="L344" t="s">
        <v>282</v>
      </c>
    </row>
    <row r="345" spans="1:12" x14ac:dyDescent="0.45">
      <c r="A345">
        <v>132</v>
      </c>
      <c r="B345" t="s">
        <v>503</v>
      </c>
      <c r="C345">
        <v>0</v>
      </c>
      <c r="D345">
        <v>6</v>
      </c>
      <c r="E345" t="s">
        <v>118</v>
      </c>
      <c r="F345">
        <v>900</v>
      </c>
      <c r="G345" t="s">
        <v>343</v>
      </c>
      <c r="H345">
        <v>156000</v>
      </c>
      <c r="I345">
        <f t="shared" si="5"/>
        <v>156001</v>
      </c>
      <c r="J345" t="s">
        <v>110</v>
      </c>
      <c r="K345">
        <v>629000</v>
      </c>
      <c r="L345" t="s">
        <v>282</v>
      </c>
    </row>
    <row r="346" spans="1:12" x14ac:dyDescent="0.45">
      <c r="A346">
        <v>133</v>
      </c>
      <c r="B346" t="s">
        <v>496</v>
      </c>
      <c r="C346">
        <v>0</v>
      </c>
      <c r="D346">
        <v>6</v>
      </c>
      <c r="E346" t="s">
        <v>118</v>
      </c>
      <c r="F346">
        <v>900</v>
      </c>
      <c r="G346" t="s">
        <v>343</v>
      </c>
      <c r="H346">
        <v>156000</v>
      </c>
      <c r="I346">
        <f t="shared" si="5"/>
        <v>156001</v>
      </c>
      <c r="J346" t="s">
        <v>110</v>
      </c>
      <c r="K346">
        <v>629000</v>
      </c>
      <c r="L346" t="s">
        <v>282</v>
      </c>
    </row>
    <row r="347" spans="1:12" x14ac:dyDescent="0.45">
      <c r="A347">
        <v>134</v>
      </c>
      <c r="B347" t="s">
        <v>462</v>
      </c>
      <c r="C347">
        <v>0</v>
      </c>
      <c r="D347">
        <v>6</v>
      </c>
      <c r="E347" t="s">
        <v>118</v>
      </c>
      <c r="F347">
        <v>900</v>
      </c>
      <c r="G347" t="s">
        <v>343</v>
      </c>
      <c r="H347">
        <v>156000</v>
      </c>
      <c r="I347">
        <f t="shared" si="5"/>
        <v>156001</v>
      </c>
      <c r="J347" t="s">
        <v>110</v>
      </c>
      <c r="K347">
        <v>629000</v>
      </c>
      <c r="L347" t="s">
        <v>282</v>
      </c>
    </row>
    <row r="348" spans="1:12" x14ac:dyDescent="0.45">
      <c r="A348">
        <v>135</v>
      </c>
      <c r="B348" t="s">
        <v>496</v>
      </c>
      <c r="C348">
        <v>0</v>
      </c>
      <c r="D348">
        <v>6</v>
      </c>
      <c r="E348" t="s">
        <v>118</v>
      </c>
      <c r="F348">
        <v>900</v>
      </c>
      <c r="G348" t="s">
        <v>343</v>
      </c>
      <c r="H348">
        <v>156000</v>
      </c>
      <c r="I348">
        <f t="shared" si="5"/>
        <v>156001</v>
      </c>
      <c r="J348" t="s">
        <v>110</v>
      </c>
      <c r="K348">
        <v>629000</v>
      </c>
      <c r="L348" t="s">
        <v>282</v>
      </c>
    </row>
    <row r="349" spans="1:12" x14ac:dyDescent="0.45">
      <c r="A349">
        <v>136</v>
      </c>
      <c r="B349" t="s">
        <v>504</v>
      </c>
      <c r="C349">
        <v>0</v>
      </c>
      <c r="D349">
        <v>6</v>
      </c>
      <c r="E349" t="s">
        <v>118</v>
      </c>
      <c r="F349">
        <v>900</v>
      </c>
      <c r="G349" t="s">
        <v>343</v>
      </c>
      <c r="H349">
        <v>156000</v>
      </c>
      <c r="I349">
        <f t="shared" si="5"/>
        <v>156001</v>
      </c>
      <c r="J349" t="s">
        <v>110</v>
      </c>
      <c r="K349">
        <v>629000</v>
      </c>
      <c r="L349" t="s">
        <v>282</v>
      </c>
    </row>
    <row r="350" spans="1:12" x14ac:dyDescent="0.45">
      <c r="A350">
        <v>137</v>
      </c>
      <c r="B350" t="s">
        <v>462</v>
      </c>
      <c r="C350">
        <v>0</v>
      </c>
      <c r="D350">
        <v>6</v>
      </c>
      <c r="E350" t="s">
        <v>118</v>
      </c>
      <c r="F350">
        <v>900</v>
      </c>
      <c r="G350" t="s">
        <v>343</v>
      </c>
      <c r="H350">
        <v>156000</v>
      </c>
      <c r="I350">
        <f t="shared" si="5"/>
        <v>156001</v>
      </c>
      <c r="J350" t="s">
        <v>110</v>
      </c>
      <c r="K350">
        <v>629000</v>
      </c>
      <c r="L350" t="s">
        <v>282</v>
      </c>
    </row>
    <row r="351" spans="1:12" x14ac:dyDescent="0.45">
      <c r="A351">
        <v>138</v>
      </c>
      <c r="B351" t="s">
        <v>496</v>
      </c>
      <c r="C351">
        <v>0</v>
      </c>
      <c r="D351">
        <v>6</v>
      </c>
      <c r="E351" t="s">
        <v>118</v>
      </c>
      <c r="F351">
        <v>900</v>
      </c>
      <c r="G351" t="s">
        <v>343</v>
      </c>
      <c r="H351">
        <v>156000</v>
      </c>
      <c r="I351">
        <f t="shared" si="5"/>
        <v>156001</v>
      </c>
      <c r="J351" t="s">
        <v>110</v>
      </c>
      <c r="K351">
        <v>629000</v>
      </c>
      <c r="L351" t="s">
        <v>282</v>
      </c>
    </row>
    <row r="352" spans="1:12" x14ac:dyDescent="0.45">
      <c r="A352">
        <v>139</v>
      </c>
      <c r="B352" t="s">
        <v>505</v>
      </c>
      <c r="C352">
        <v>0</v>
      </c>
      <c r="D352">
        <v>6</v>
      </c>
      <c r="E352" t="s">
        <v>118</v>
      </c>
      <c r="F352">
        <v>900</v>
      </c>
      <c r="G352" t="s">
        <v>343</v>
      </c>
      <c r="H352">
        <v>156000</v>
      </c>
      <c r="I352">
        <f t="shared" si="5"/>
        <v>156001</v>
      </c>
      <c r="J352" t="s">
        <v>110</v>
      </c>
      <c r="K352">
        <v>629000</v>
      </c>
      <c r="L352" t="s">
        <v>282</v>
      </c>
    </row>
    <row r="353" spans="1:12" x14ac:dyDescent="0.45">
      <c r="A353">
        <v>140</v>
      </c>
      <c r="B353" t="s">
        <v>506</v>
      </c>
      <c r="C353">
        <v>0</v>
      </c>
      <c r="D353">
        <v>6</v>
      </c>
      <c r="E353" t="s">
        <v>118</v>
      </c>
      <c r="F353">
        <v>900</v>
      </c>
      <c r="G353" t="s">
        <v>343</v>
      </c>
      <c r="H353">
        <v>156000</v>
      </c>
      <c r="I353">
        <f t="shared" si="5"/>
        <v>156001</v>
      </c>
      <c r="J353" t="s">
        <v>110</v>
      </c>
      <c r="K353">
        <v>629000</v>
      </c>
      <c r="L353" t="s">
        <v>282</v>
      </c>
    </row>
    <row r="354" spans="1:12" x14ac:dyDescent="0.45">
      <c r="A354">
        <v>141</v>
      </c>
      <c r="B354" t="s">
        <v>507</v>
      </c>
      <c r="C354">
        <v>0</v>
      </c>
      <c r="D354">
        <v>6</v>
      </c>
      <c r="E354" t="s">
        <v>118</v>
      </c>
      <c r="F354">
        <v>900</v>
      </c>
      <c r="G354" t="s">
        <v>343</v>
      </c>
      <c r="H354">
        <v>156000</v>
      </c>
      <c r="I354">
        <f t="shared" si="5"/>
        <v>156001</v>
      </c>
      <c r="J354" t="s">
        <v>110</v>
      </c>
      <c r="K354">
        <v>629000</v>
      </c>
      <c r="L354" t="s">
        <v>282</v>
      </c>
    </row>
    <row r="355" spans="1:12" x14ac:dyDescent="0.45">
      <c r="A355">
        <v>142</v>
      </c>
      <c r="B355" t="s">
        <v>462</v>
      </c>
      <c r="C355">
        <v>0</v>
      </c>
      <c r="D355">
        <v>6</v>
      </c>
      <c r="E355" t="s">
        <v>118</v>
      </c>
      <c r="F355">
        <v>900</v>
      </c>
      <c r="G355" t="s">
        <v>343</v>
      </c>
      <c r="H355">
        <v>156000</v>
      </c>
      <c r="I355">
        <f t="shared" si="5"/>
        <v>156001</v>
      </c>
      <c r="J355" t="s">
        <v>110</v>
      </c>
      <c r="K355">
        <v>629000</v>
      </c>
      <c r="L355" t="s">
        <v>282</v>
      </c>
    </row>
    <row r="356" spans="1:12" x14ac:dyDescent="0.45">
      <c r="A356">
        <v>143</v>
      </c>
      <c r="B356" t="s">
        <v>496</v>
      </c>
      <c r="C356">
        <v>0</v>
      </c>
      <c r="D356">
        <v>6</v>
      </c>
      <c r="E356" t="s">
        <v>118</v>
      </c>
      <c r="F356">
        <v>900</v>
      </c>
      <c r="G356" t="s">
        <v>343</v>
      </c>
      <c r="H356">
        <v>156000</v>
      </c>
      <c r="I356">
        <f t="shared" si="5"/>
        <v>156001</v>
      </c>
      <c r="J356" t="s">
        <v>110</v>
      </c>
      <c r="K356">
        <v>629000</v>
      </c>
      <c r="L356" t="s">
        <v>282</v>
      </c>
    </row>
    <row r="357" spans="1:12" x14ac:dyDescent="0.45">
      <c r="A357">
        <v>144</v>
      </c>
      <c r="B357" t="s">
        <v>462</v>
      </c>
      <c r="C357">
        <v>0</v>
      </c>
      <c r="D357">
        <v>6</v>
      </c>
      <c r="E357" t="s">
        <v>118</v>
      </c>
      <c r="F357">
        <v>900</v>
      </c>
      <c r="G357" t="s">
        <v>343</v>
      </c>
      <c r="H357">
        <v>156000</v>
      </c>
      <c r="I357">
        <f t="shared" si="5"/>
        <v>156001</v>
      </c>
      <c r="J357" t="s">
        <v>110</v>
      </c>
      <c r="K357">
        <v>629000</v>
      </c>
      <c r="L357" t="s">
        <v>282</v>
      </c>
    </row>
    <row r="358" spans="1:12" x14ac:dyDescent="0.45">
      <c r="A358">
        <v>145</v>
      </c>
      <c r="B358" t="s">
        <v>508</v>
      </c>
      <c r="C358">
        <v>0</v>
      </c>
      <c r="D358">
        <v>6</v>
      </c>
      <c r="E358" t="s">
        <v>118</v>
      </c>
      <c r="F358">
        <v>900</v>
      </c>
      <c r="G358" t="s">
        <v>343</v>
      </c>
      <c r="H358">
        <v>156000</v>
      </c>
      <c r="I358">
        <f t="shared" si="5"/>
        <v>156001</v>
      </c>
      <c r="J358" t="s">
        <v>110</v>
      </c>
      <c r="K358">
        <v>629000</v>
      </c>
      <c r="L358" t="s">
        <v>282</v>
      </c>
    </row>
    <row r="359" spans="1:12" x14ac:dyDescent="0.45">
      <c r="A359">
        <v>146</v>
      </c>
      <c r="B359" t="s">
        <v>462</v>
      </c>
      <c r="C359">
        <v>0</v>
      </c>
      <c r="D359">
        <v>6</v>
      </c>
      <c r="E359" t="s">
        <v>118</v>
      </c>
      <c r="F359">
        <v>900</v>
      </c>
      <c r="G359" t="s">
        <v>343</v>
      </c>
      <c r="H359">
        <v>156000</v>
      </c>
      <c r="I359">
        <f t="shared" si="5"/>
        <v>156001</v>
      </c>
      <c r="J359" t="s">
        <v>110</v>
      </c>
      <c r="K359">
        <v>629000</v>
      </c>
      <c r="L359" t="s">
        <v>282</v>
      </c>
    </row>
    <row r="360" spans="1:12" x14ac:dyDescent="0.45">
      <c r="A360">
        <v>147</v>
      </c>
      <c r="B360" t="s">
        <v>508</v>
      </c>
      <c r="C360">
        <v>0</v>
      </c>
      <c r="D360">
        <v>6</v>
      </c>
      <c r="E360" t="s">
        <v>118</v>
      </c>
      <c r="F360">
        <v>900</v>
      </c>
      <c r="G360" t="s">
        <v>343</v>
      </c>
      <c r="H360">
        <v>156000</v>
      </c>
      <c r="I360">
        <f t="shared" si="5"/>
        <v>156001</v>
      </c>
      <c r="J360" t="s">
        <v>110</v>
      </c>
      <c r="K360">
        <v>629000</v>
      </c>
      <c r="L360" t="s">
        <v>282</v>
      </c>
    </row>
    <row r="361" spans="1:12" x14ac:dyDescent="0.45">
      <c r="A361">
        <v>148</v>
      </c>
      <c r="B361" t="s">
        <v>462</v>
      </c>
      <c r="C361">
        <v>0</v>
      </c>
      <c r="D361">
        <v>6</v>
      </c>
      <c r="E361" t="s">
        <v>118</v>
      </c>
      <c r="F361">
        <v>900</v>
      </c>
      <c r="G361" t="s">
        <v>343</v>
      </c>
      <c r="H361">
        <v>156000</v>
      </c>
      <c r="I361">
        <f t="shared" si="5"/>
        <v>156001</v>
      </c>
      <c r="J361" t="s">
        <v>110</v>
      </c>
      <c r="K361">
        <v>629000</v>
      </c>
      <c r="L361" t="s">
        <v>282</v>
      </c>
    </row>
    <row r="362" spans="1:12" x14ac:dyDescent="0.45">
      <c r="A362">
        <v>149</v>
      </c>
      <c r="B362" t="s">
        <v>506</v>
      </c>
      <c r="C362">
        <v>0</v>
      </c>
      <c r="D362">
        <v>6</v>
      </c>
      <c r="E362" t="s">
        <v>118</v>
      </c>
      <c r="F362">
        <v>900</v>
      </c>
      <c r="G362" t="s">
        <v>343</v>
      </c>
      <c r="H362">
        <v>156000</v>
      </c>
      <c r="I362">
        <f t="shared" si="5"/>
        <v>156001</v>
      </c>
      <c r="J362" t="s">
        <v>110</v>
      </c>
      <c r="K362">
        <v>629000</v>
      </c>
      <c r="L362" t="s">
        <v>282</v>
      </c>
    </row>
    <row r="363" spans="1:12" x14ac:dyDescent="0.45">
      <c r="A363">
        <v>150</v>
      </c>
      <c r="B363" t="s">
        <v>509</v>
      </c>
      <c r="C363">
        <v>0</v>
      </c>
      <c r="D363">
        <v>6</v>
      </c>
      <c r="E363" t="s">
        <v>118</v>
      </c>
      <c r="F363">
        <v>900</v>
      </c>
      <c r="G363" t="s">
        <v>343</v>
      </c>
      <c r="H363">
        <v>156000</v>
      </c>
      <c r="I363">
        <f t="shared" si="5"/>
        <v>156001</v>
      </c>
      <c r="J363" t="s">
        <v>110</v>
      </c>
      <c r="K363">
        <v>629000</v>
      </c>
      <c r="L363" t="s">
        <v>282</v>
      </c>
    </row>
    <row r="364" spans="1:12" x14ac:dyDescent="0.45">
      <c r="A364">
        <v>151</v>
      </c>
      <c r="B364" t="s">
        <v>510</v>
      </c>
      <c r="C364">
        <v>0</v>
      </c>
      <c r="D364">
        <v>6</v>
      </c>
      <c r="E364" t="s">
        <v>118</v>
      </c>
      <c r="F364">
        <v>900</v>
      </c>
      <c r="G364" t="s">
        <v>343</v>
      </c>
      <c r="H364">
        <v>156000</v>
      </c>
      <c r="I364">
        <f t="shared" si="5"/>
        <v>156001</v>
      </c>
      <c r="J364" t="s">
        <v>110</v>
      </c>
      <c r="K364">
        <v>629000</v>
      </c>
      <c r="L364" t="s">
        <v>282</v>
      </c>
    </row>
    <row r="365" spans="1:12" x14ac:dyDescent="0.45">
      <c r="A365">
        <v>357</v>
      </c>
      <c r="B365" t="s">
        <v>598</v>
      </c>
      <c r="C365">
        <v>0</v>
      </c>
      <c r="D365">
        <v>6</v>
      </c>
      <c r="E365" t="s">
        <v>118</v>
      </c>
      <c r="F365">
        <v>900</v>
      </c>
      <c r="G365" t="s">
        <v>343</v>
      </c>
      <c r="H365">
        <v>156000</v>
      </c>
      <c r="I365">
        <f t="shared" si="5"/>
        <v>156001</v>
      </c>
      <c r="J365" t="s">
        <v>110</v>
      </c>
      <c r="K365">
        <v>629000</v>
      </c>
      <c r="L365" t="s">
        <v>282</v>
      </c>
    </row>
    <row r="366" spans="1:12" x14ac:dyDescent="0.45">
      <c r="A366">
        <v>358</v>
      </c>
      <c r="B366" t="s">
        <v>599</v>
      </c>
      <c r="C366">
        <v>0</v>
      </c>
      <c r="D366">
        <v>6</v>
      </c>
      <c r="E366" t="s">
        <v>118</v>
      </c>
      <c r="F366">
        <v>900</v>
      </c>
      <c r="G366" t="s">
        <v>343</v>
      </c>
      <c r="H366">
        <v>156000</v>
      </c>
      <c r="I366">
        <f t="shared" si="5"/>
        <v>156001</v>
      </c>
      <c r="J366" t="s">
        <v>110</v>
      </c>
      <c r="K366">
        <v>629000</v>
      </c>
      <c r="L366" t="s">
        <v>282</v>
      </c>
    </row>
    <row r="367" spans="1:12" x14ac:dyDescent="0.45">
      <c r="A367">
        <v>359</v>
      </c>
      <c r="B367" t="s">
        <v>600</v>
      </c>
      <c r="C367">
        <v>0</v>
      </c>
      <c r="D367">
        <v>6</v>
      </c>
      <c r="E367" t="s">
        <v>118</v>
      </c>
      <c r="F367">
        <v>900</v>
      </c>
      <c r="G367" t="s">
        <v>343</v>
      </c>
      <c r="H367">
        <v>156000</v>
      </c>
      <c r="I367">
        <f t="shared" si="5"/>
        <v>156001</v>
      </c>
      <c r="J367" t="s">
        <v>110</v>
      </c>
      <c r="K367">
        <v>629000</v>
      </c>
      <c r="L367" t="s">
        <v>282</v>
      </c>
    </row>
    <row r="368" spans="1:12" x14ac:dyDescent="0.45">
      <c r="A368">
        <v>360</v>
      </c>
      <c r="B368" t="s">
        <v>601</v>
      </c>
      <c r="C368">
        <v>0</v>
      </c>
      <c r="D368">
        <v>6</v>
      </c>
      <c r="E368" t="s">
        <v>118</v>
      </c>
      <c r="F368">
        <v>900</v>
      </c>
      <c r="G368" t="s">
        <v>343</v>
      </c>
      <c r="H368">
        <v>156000</v>
      </c>
      <c r="I368">
        <f t="shared" si="5"/>
        <v>156001</v>
      </c>
      <c r="J368" t="s">
        <v>110</v>
      </c>
      <c r="K368">
        <v>629000</v>
      </c>
      <c r="L368" t="s">
        <v>282</v>
      </c>
    </row>
    <row r="369" spans="1:12" x14ac:dyDescent="0.45">
      <c r="A369">
        <v>361</v>
      </c>
      <c r="B369" t="s">
        <v>602</v>
      </c>
      <c r="C369">
        <v>0</v>
      </c>
      <c r="D369">
        <v>6</v>
      </c>
      <c r="E369" t="s">
        <v>118</v>
      </c>
      <c r="F369">
        <v>900</v>
      </c>
      <c r="G369" t="s">
        <v>343</v>
      </c>
      <c r="H369">
        <v>156000</v>
      </c>
      <c r="I369">
        <f t="shared" si="5"/>
        <v>156001</v>
      </c>
      <c r="J369" t="s">
        <v>110</v>
      </c>
      <c r="K369">
        <v>629000</v>
      </c>
      <c r="L369" t="s">
        <v>282</v>
      </c>
    </row>
    <row r="370" spans="1:12" x14ac:dyDescent="0.45">
      <c r="A370">
        <v>362</v>
      </c>
      <c r="B370" t="s">
        <v>603</v>
      </c>
      <c r="C370">
        <v>0</v>
      </c>
      <c r="D370">
        <v>6</v>
      </c>
      <c r="E370" t="s">
        <v>118</v>
      </c>
      <c r="F370">
        <v>900</v>
      </c>
      <c r="G370" t="s">
        <v>343</v>
      </c>
      <c r="H370">
        <v>156000</v>
      </c>
      <c r="I370">
        <f t="shared" si="5"/>
        <v>156001</v>
      </c>
      <c r="J370" t="s">
        <v>110</v>
      </c>
      <c r="K370">
        <v>629000</v>
      </c>
      <c r="L370" t="s">
        <v>282</v>
      </c>
    </row>
    <row r="371" spans="1:12" x14ac:dyDescent="0.45">
      <c r="A371">
        <v>363</v>
      </c>
      <c r="B371" t="s">
        <v>604</v>
      </c>
      <c r="C371">
        <v>0</v>
      </c>
      <c r="D371">
        <v>6</v>
      </c>
      <c r="E371" t="s">
        <v>118</v>
      </c>
      <c r="F371">
        <v>900</v>
      </c>
      <c r="G371" t="s">
        <v>343</v>
      </c>
      <c r="H371">
        <v>156000</v>
      </c>
      <c r="I371">
        <f t="shared" si="5"/>
        <v>156001</v>
      </c>
      <c r="J371" t="s">
        <v>110</v>
      </c>
      <c r="K371">
        <v>629000</v>
      </c>
      <c r="L371" t="s">
        <v>282</v>
      </c>
    </row>
    <row r="372" spans="1:12" x14ac:dyDescent="0.45">
      <c r="A372">
        <v>419</v>
      </c>
      <c r="B372" t="s">
        <v>640</v>
      </c>
      <c r="C372">
        <v>0</v>
      </c>
      <c r="D372">
        <v>6</v>
      </c>
      <c r="E372" t="s">
        <v>118</v>
      </c>
      <c r="F372">
        <v>900</v>
      </c>
      <c r="G372" t="s">
        <v>343</v>
      </c>
      <c r="H372">
        <v>156000</v>
      </c>
      <c r="I372">
        <f t="shared" si="5"/>
        <v>156001</v>
      </c>
      <c r="J372" t="s">
        <v>110</v>
      </c>
      <c r="K372">
        <v>629000</v>
      </c>
      <c r="L372" t="s">
        <v>282</v>
      </c>
    </row>
    <row r="373" spans="1:12" x14ac:dyDescent="0.45">
      <c r="A373">
        <v>479</v>
      </c>
      <c r="B373" t="s">
        <v>678</v>
      </c>
      <c r="C373">
        <v>1407.49</v>
      </c>
      <c r="D373">
        <v>6</v>
      </c>
      <c r="E373" t="s">
        <v>118</v>
      </c>
      <c r="F373">
        <v>900</v>
      </c>
      <c r="G373" t="s">
        <v>343</v>
      </c>
      <c r="H373">
        <v>156070</v>
      </c>
      <c r="I373">
        <f t="shared" si="5"/>
        <v>156071</v>
      </c>
      <c r="J373" t="s">
        <v>117</v>
      </c>
      <c r="K373">
        <v>725000</v>
      </c>
      <c r="L373" t="s">
        <v>303</v>
      </c>
    </row>
    <row r="374" spans="1:12" x14ac:dyDescent="0.45">
      <c r="A374">
        <v>480</v>
      </c>
      <c r="B374" t="s">
        <v>678</v>
      </c>
      <c r="C374">
        <v>1651.93</v>
      </c>
      <c r="D374">
        <v>6</v>
      </c>
      <c r="E374" t="s">
        <v>118</v>
      </c>
      <c r="F374">
        <v>900</v>
      </c>
      <c r="G374" t="s">
        <v>343</v>
      </c>
      <c r="H374">
        <v>156070</v>
      </c>
      <c r="I374">
        <f t="shared" si="5"/>
        <v>156071</v>
      </c>
      <c r="J374" t="s">
        <v>117</v>
      </c>
      <c r="K374">
        <v>725000</v>
      </c>
      <c r="L374" t="s">
        <v>303</v>
      </c>
    </row>
  </sheetData>
  <pageMargins left="0.7" right="0.7" top="0.75" bottom="0.75" header="0.3" footer="0.3"/>
  <pageSetup scale="51" fitToHeight="0" orientation="landscape" r:id="rId1"/>
  <headerFooter>
    <oddHeader>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208"/>
  <sheetViews>
    <sheetView tabSelected="1" workbookViewId="0">
      <pane ySplit="1" topLeftCell="A89" activePane="bottomLeft" state="frozen"/>
      <selection pane="bottomLeft" activeCell="B105" sqref="B105"/>
    </sheetView>
  </sheetViews>
  <sheetFormatPr defaultRowHeight="14.25" x14ac:dyDescent="0.45"/>
  <cols>
    <col min="2" max="2" width="13.1328125" customWidth="1"/>
    <col min="3" max="3" width="60.265625" bestFit="1" customWidth="1"/>
    <col min="4" max="4" width="23.59765625" customWidth="1"/>
    <col min="5" max="5" width="7.86328125" style="1" bestFit="1" customWidth="1"/>
    <col min="6" max="6" width="34.1328125" bestFit="1" customWidth="1"/>
    <col min="7" max="7" width="28" bestFit="1" customWidth="1"/>
    <col min="8" max="8" width="30.265625" customWidth="1"/>
    <col min="9" max="9" width="15.73046875" style="16" bestFit="1" customWidth="1"/>
    <col min="10" max="10" width="23.265625" customWidth="1"/>
    <col min="11" max="11" width="44.265625" customWidth="1"/>
    <col min="12" max="12" width="25.73046875" bestFit="1" customWidth="1"/>
    <col min="15" max="15" width="22.73046875" bestFit="1" customWidth="1"/>
    <col min="16" max="16" width="27.3984375" customWidth="1"/>
    <col min="17" max="17" width="51.1328125" bestFit="1" customWidth="1"/>
    <col min="18" max="18" width="30" customWidth="1"/>
    <col min="19" max="19" width="30.265625" customWidth="1"/>
  </cols>
  <sheetData>
    <row r="1" spans="1:17" x14ac:dyDescent="0.45">
      <c r="A1" s="4" t="s">
        <v>1175</v>
      </c>
      <c r="B1" s="4" t="s">
        <v>5</v>
      </c>
      <c r="C1" s="4" t="s">
        <v>761</v>
      </c>
      <c r="D1" s="4" t="s">
        <v>689</v>
      </c>
      <c r="E1" s="5" t="s">
        <v>690</v>
      </c>
      <c r="F1" s="4" t="s">
        <v>691</v>
      </c>
      <c r="G1" s="4" t="s">
        <v>692</v>
      </c>
      <c r="H1" s="4" t="s">
        <v>693</v>
      </c>
      <c r="I1" s="15" t="s">
        <v>1013</v>
      </c>
      <c r="P1" s="7"/>
    </row>
    <row r="2" spans="1:17" x14ac:dyDescent="0.45">
      <c r="A2">
        <f>VLOOKUP(C2,'existing categories'!$N$2:$O$248,2)</f>
        <v>1</v>
      </c>
      <c r="C2" t="s">
        <v>762</v>
      </c>
      <c r="D2" t="s">
        <v>694</v>
      </c>
      <c r="E2" s="1">
        <v>1</v>
      </c>
      <c r="F2" t="s">
        <v>22</v>
      </c>
      <c r="G2" t="s">
        <v>203</v>
      </c>
      <c r="H2" t="s">
        <v>239</v>
      </c>
      <c r="I2" s="16">
        <v>0.27</v>
      </c>
      <c r="L2" s="2"/>
      <c r="M2" s="2"/>
      <c r="N2" s="2"/>
      <c r="O2" s="2"/>
      <c r="P2" s="7"/>
    </row>
    <row r="3" spans="1:17" x14ac:dyDescent="0.45">
      <c r="A3">
        <f>VLOOKUP(C3,'existing categories'!$N$2:$O$248,2)</f>
        <v>33</v>
      </c>
      <c r="C3" t="s">
        <v>763</v>
      </c>
      <c r="D3" s="2" t="s">
        <v>695</v>
      </c>
      <c r="E3" s="1">
        <v>0</v>
      </c>
      <c r="F3" t="s">
        <v>52</v>
      </c>
      <c r="G3" t="s">
        <v>217</v>
      </c>
      <c r="H3" t="s">
        <v>253</v>
      </c>
      <c r="L3" s="8"/>
      <c r="M3" s="2"/>
      <c r="N3" s="2"/>
      <c r="O3" s="8"/>
      <c r="P3" s="9"/>
      <c r="Q3" s="8"/>
    </row>
    <row r="4" spans="1:17" x14ac:dyDescent="0.45">
      <c r="A4">
        <f>VLOOKUP(C4,'existing categories'!$N$2:$O$248,2)</f>
        <v>34</v>
      </c>
      <c r="B4" t="s">
        <v>1573</v>
      </c>
      <c r="C4" t="s">
        <v>764</v>
      </c>
      <c r="D4" s="2" t="s">
        <v>695</v>
      </c>
      <c r="E4" s="1">
        <v>0</v>
      </c>
      <c r="F4" t="s">
        <v>52</v>
      </c>
      <c r="G4" t="s">
        <v>217</v>
      </c>
      <c r="H4" t="s">
        <v>253</v>
      </c>
      <c r="L4" s="10"/>
      <c r="M4" s="2"/>
      <c r="N4" s="2"/>
      <c r="O4" s="10"/>
      <c r="P4" s="11"/>
      <c r="Q4" s="10"/>
    </row>
    <row r="5" spans="1:17" x14ac:dyDescent="0.45">
      <c r="A5">
        <f>VLOOKUP(C5,'existing categories'!$N$2:$O$248,2)</f>
        <v>34</v>
      </c>
      <c r="B5" t="s">
        <v>1573</v>
      </c>
      <c r="C5" t="s">
        <v>765</v>
      </c>
      <c r="D5" s="2" t="s">
        <v>695</v>
      </c>
      <c r="E5" s="1">
        <v>0</v>
      </c>
      <c r="F5" t="s">
        <v>52</v>
      </c>
      <c r="G5" t="s">
        <v>217</v>
      </c>
      <c r="H5" t="s">
        <v>253</v>
      </c>
      <c r="L5" s="10"/>
      <c r="M5" s="2"/>
      <c r="N5" s="2"/>
      <c r="O5" s="10"/>
      <c r="P5" s="11"/>
      <c r="Q5" s="10"/>
    </row>
    <row r="6" spans="1:17" x14ac:dyDescent="0.45">
      <c r="A6">
        <f>VLOOKUP(C6,'existing categories'!$N$2:$O$248,2)</f>
        <v>35</v>
      </c>
      <c r="C6" t="s">
        <v>766</v>
      </c>
      <c r="D6" s="2" t="s">
        <v>696</v>
      </c>
      <c r="E6" s="1">
        <v>0</v>
      </c>
      <c r="F6" t="s">
        <v>55</v>
      </c>
      <c r="G6" t="s">
        <v>217</v>
      </c>
      <c r="H6" t="s">
        <v>253</v>
      </c>
      <c r="L6" s="10"/>
      <c r="M6" s="2"/>
      <c r="N6" s="2"/>
      <c r="O6" s="10"/>
      <c r="P6" s="11"/>
      <c r="Q6" s="10"/>
    </row>
    <row r="7" spans="1:17" x14ac:dyDescent="0.45">
      <c r="A7">
        <f>VLOOKUP(C7,'existing categories'!$N$2:$O$248,2)</f>
        <v>4</v>
      </c>
      <c r="C7" t="s">
        <v>767</v>
      </c>
      <c r="D7" t="s">
        <v>697</v>
      </c>
      <c r="E7" s="1">
        <v>1</v>
      </c>
      <c r="F7" t="s">
        <v>26</v>
      </c>
      <c r="G7" t="s">
        <v>206</v>
      </c>
      <c r="H7" t="s">
        <v>242</v>
      </c>
      <c r="I7" s="16">
        <v>0.27</v>
      </c>
      <c r="L7" s="10"/>
      <c r="M7" s="2"/>
      <c r="N7" s="2"/>
      <c r="O7" s="10"/>
      <c r="P7" s="11"/>
      <c r="Q7" s="10"/>
    </row>
    <row r="8" spans="1:17" x14ac:dyDescent="0.45">
      <c r="A8">
        <f>VLOOKUP(C8,'existing categories'!$N$2:$O$248,2)</f>
        <v>36</v>
      </c>
      <c r="C8" t="s">
        <v>768</v>
      </c>
      <c r="D8" t="s">
        <v>698</v>
      </c>
      <c r="E8" s="1">
        <v>1</v>
      </c>
      <c r="F8" t="s">
        <v>32</v>
      </c>
      <c r="G8" t="s">
        <v>208</v>
      </c>
      <c r="H8" t="s">
        <v>244</v>
      </c>
      <c r="I8" s="16">
        <v>0.5</v>
      </c>
      <c r="L8" s="10"/>
      <c r="M8" s="2"/>
      <c r="N8" s="2"/>
      <c r="O8" s="10"/>
      <c r="P8" s="11"/>
      <c r="Q8" s="10"/>
    </row>
    <row r="9" spans="1:17" x14ac:dyDescent="0.45">
      <c r="A9">
        <f>VLOOKUP(C9,'existing categories'!$N$2:$O$248,2)</f>
        <v>7</v>
      </c>
      <c r="C9" t="s">
        <v>769</v>
      </c>
      <c r="D9" t="s">
        <v>699</v>
      </c>
      <c r="E9" s="1">
        <v>0</v>
      </c>
      <c r="F9" t="s">
        <v>21</v>
      </c>
      <c r="G9" t="s">
        <v>217</v>
      </c>
      <c r="H9" t="s">
        <v>253</v>
      </c>
      <c r="L9" s="10"/>
      <c r="M9" s="2"/>
      <c r="N9" s="2"/>
      <c r="O9" s="10"/>
      <c r="P9" s="11"/>
      <c r="Q9" s="10"/>
    </row>
    <row r="10" spans="1:17" x14ac:dyDescent="0.45">
      <c r="A10">
        <f>VLOOKUP(C10,'existing categories'!$N$2:$O$248,2)</f>
        <v>37</v>
      </c>
      <c r="C10" t="s">
        <v>770</v>
      </c>
      <c r="D10" s="2" t="s">
        <v>700</v>
      </c>
      <c r="E10" s="1">
        <v>0</v>
      </c>
      <c r="F10" t="s">
        <v>54</v>
      </c>
      <c r="G10" t="s">
        <v>217</v>
      </c>
      <c r="H10" t="s">
        <v>253</v>
      </c>
      <c r="L10" s="10"/>
      <c r="M10" s="2"/>
      <c r="N10" s="2"/>
      <c r="O10" s="10"/>
      <c r="P10" s="11"/>
      <c r="Q10" s="10"/>
    </row>
    <row r="11" spans="1:17" x14ac:dyDescent="0.45">
      <c r="A11">
        <f>VLOOKUP(C11,'existing categories'!$N$2:$O$248,2)</f>
        <v>38</v>
      </c>
      <c r="C11" t="s">
        <v>771</v>
      </c>
      <c r="D11" s="2" t="s">
        <v>700</v>
      </c>
      <c r="E11" s="1">
        <v>0</v>
      </c>
      <c r="F11" t="s">
        <v>54</v>
      </c>
      <c r="G11" t="s">
        <v>217</v>
      </c>
      <c r="H11" t="s">
        <v>253</v>
      </c>
      <c r="L11" s="10"/>
      <c r="M11" s="2"/>
      <c r="N11" s="2"/>
      <c r="O11" s="10"/>
      <c r="P11" s="11"/>
      <c r="Q11" s="10"/>
    </row>
    <row r="12" spans="1:17" x14ac:dyDescent="0.45">
      <c r="A12">
        <f>VLOOKUP(C12,'existing categories'!$N$2:$O$248,2)</f>
        <v>39</v>
      </c>
      <c r="C12" t="s">
        <v>772</v>
      </c>
      <c r="D12" s="2" t="s">
        <v>696</v>
      </c>
      <c r="E12" s="1">
        <v>0</v>
      </c>
      <c r="F12" t="s">
        <v>55</v>
      </c>
      <c r="G12" t="s">
        <v>217</v>
      </c>
      <c r="H12" t="s">
        <v>253</v>
      </c>
      <c r="L12" s="10"/>
      <c r="M12" s="2"/>
      <c r="N12" s="2"/>
      <c r="O12" s="10"/>
      <c r="P12" s="11"/>
      <c r="Q12" s="10"/>
    </row>
    <row r="13" spans="1:17" x14ac:dyDescent="0.45">
      <c r="A13">
        <f>VLOOKUP(C13,'existing categories'!$N$2:$O$248,2)</f>
        <v>40</v>
      </c>
      <c r="C13" t="s">
        <v>773</v>
      </c>
      <c r="D13" s="2" t="s">
        <v>696</v>
      </c>
      <c r="E13" s="1">
        <v>0</v>
      </c>
      <c r="F13" t="s">
        <v>55</v>
      </c>
      <c r="G13" t="s">
        <v>217</v>
      </c>
      <c r="H13" t="s">
        <v>253</v>
      </c>
      <c r="L13" s="10"/>
      <c r="M13" s="2"/>
      <c r="N13" s="2"/>
      <c r="O13" s="10"/>
      <c r="P13" s="11"/>
      <c r="Q13" s="10"/>
    </row>
    <row r="14" spans="1:17" x14ac:dyDescent="0.45">
      <c r="A14">
        <f>VLOOKUP(C14,'existing categories'!$N$2:$O$248,2)</f>
        <v>41</v>
      </c>
      <c r="C14" t="s">
        <v>774</v>
      </c>
      <c r="D14" s="2" t="s">
        <v>696</v>
      </c>
      <c r="E14" s="1">
        <v>0</v>
      </c>
      <c r="F14" t="s">
        <v>55</v>
      </c>
      <c r="G14" t="s">
        <v>217</v>
      </c>
      <c r="H14" t="s">
        <v>253</v>
      </c>
      <c r="L14" s="10"/>
      <c r="M14" s="2"/>
      <c r="N14" s="2"/>
      <c r="O14" s="10"/>
      <c r="P14" s="11"/>
      <c r="Q14" s="10"/>
    </row>
    <row r="15" spans="1:17" x14ac:dyDescent="0.45">
      <c r="A15">
        <f>VLOOKUP(C15,'existing categories'!$N$2:$O$248,2)</f>
        <v>42</v>
      </c>
      <c r="C15" t="s">
        <v>775</v>
      </c>
      <c r="D15" s="2" t="s">
        <v>701</v>
      </c>
      <c r="E15" s="1">
        <v>0</v>
      </c>
      <c r="F15" t="s">
        <v>27</v>
      </c>
      <c r="G15" t="s">
        <v>217</v>
      </c>
      <c r="H15" t="s">
        <v>253</v>
      </c>
      <c r="L15" s="10"/>
      <c r="M15" s="2"/>
      <c r="N15" s="2"/>
      <c r="O15" s="10"/>
      <c r="P15" s="11"/>
      <c r="Q15" s="10"/>
    </row>
    <row r="16" spans="1:17" x14ac:dyDescent="0.45">
      <c r="A16">
        <f>VLOOKUP(C16,'existing categories'!$N$2:$O$248,2)</f>
        <v>43</v>
      </c>
      <c r="C16" t="s">
        <v>776</v>
      </c>
      <c r="D16" s="2" t="s">
        <v>696</v>
      </c>
      <c r="E16" s="1">
        <v>0</v>
      </c>
      <c r="F16" t="s">
        <v>55</v>
      </c>
      <c r="G16" t="s">
        <v>217</v>
      </c>
      <c r="H16" t="s">
        <v>253</v>
      </c>
      <c r="L16" s="10"/>
      <c r="M16" s="2"/>
      <c r="N16" s="2"/>
      <c r="O16" s="10"/>
      <c r="P16" s="11"/>
      <c r="Q16" s="10"/>
    </row>
    <row r="17" spans="1:17" x14ac:dyDescent="0.45">
      <c r="A17">
        <f>VLOOKUP(C17,'existing categories'!$N$2:$O$248,2)</f>
        <v>44</v>
      </c>
      <c r="C17" t="s">
        <v>777</v>
      </c>
      <c r="D17" s="2" t="s">
        <v>696</v>
      </c>
      <c r="E17" s="1">
        <v>0</v>
      </c>
      <c r="F17" t="s">
        <v>55</v>
      </c>
      <c r="G17" t="s">
        <v>217</v>
      </c>
      <c r="H17" t="s">
        <v>253</v>
      </c>
      <c r="L17" s="10"/>
      <c r="M17" s="2"/>
      <c r="N17" s="2"/>
      <c r="O17" s="10"/>
      <c r="P17" s="11"/>
      <c r="Q17" s="10"/>
    </row>
    <row r="18" spans="1:17" x14ac:dyDescent="0.45">
      <c r="A18">
        <f>VLOOKUP(C18,'existing categories'!$N$2:$O$248,2)</f>
        <v>45</v>
      </c>
      <c r="C18" t="s">
        <v>778</v>
      </c>
      <c r="D18" s="2" t="s">
        <v>696</v>
      </c>
      <c r="E18" s="1">
        <v>0</v>
      </c>
      <c r="F18" t="s">
        <v>55</v>
      </c>
      <c r="G18" t="s">
        <v>217</v>
      </c>
      <c r="H18" t="s">
        <v>253</v>
      </c>
      <c r="L18" s="10"/>
      <c r="M18" s="2"/>
      <c r="N18" s="2"/>
      <c r="O18" s="10"/>
      <c r="P18" s="11"/>
      <c r="Q18" s="10"/>
    </row>
    <row r="19" spans="1:17" x14ac:dyDescent="0.45">
      <c r="A19">
        <f>VLOOKUP(C19,'existing categories'!$N$2:$O$248,2)</f>
        <v>46</v>
      </c>
      <c r="C19" t="s">
        <v>779</v>
      </c>
      <c r="D19" s="2" t="s">
        <v>696</v>
      </c>
      <c r="E19" s="1">
        <v>0</v>
      </c>
      <c r="F19" t="s">
        <v>55</v>
      </c>
      <c r="G19" t="s">
        <v>217</v>
      </c>
      <c r="H19" t="s">
        <v>253</v>
      </c>
      <c r="L19" s="10"/>
      <c r="M19" s="2"/>
      <c r="N19" s="2"/>
      <c r="O19" s="10"/>
      <c r="P19" s="11"/>
      <c r="Q19" s="10"/>
    </row>
    <row r="20" spans="1:17" x14ac:dyDescent="0.45">
      <c r="A20">
        <f>VLOOKUP(C20,'existing categories'!$N$2:$O$248,2)</f>
        <v>48</v>
      </c>
      <c r="C20" t="s">
        <v>780</v>
      </c>
      <c r="D20" s="2" t="s">
        <v>702</v>
      </c>
      <c r="E20" s="1">
        <v>1</v>
      </c>
      <c r="F20" t="s">
        <v>41</v>
      </c>
      <c r="G20" t="s">
        <v>216</v>
      </c>
      <c r="H20" t="s">
        <v>252</v>
      </c>
      <c r="I20" s="16">
        <v>0.27</v>
      </c>
      <c r="L20" s="10"/>
      <c r="M20" s="2"/>
      <c r="N20" s="2"/>
      <c r="O20" s="10"/>
      <c r="P20" s="11"/>
      <c r="Q20" s="10"/>
    </row>
    <row r="21" spans="1:17" x14ac:dyDescent="0.45">
      <c r="A21">
        <f>VLOOKUP(C21,'existing categories'!$N$2:$O$248,2)</f>
        <v>49</v>
      </c>
      <c r="C21" t="s">
        <v>781</v>
      </c>
      <c r="D21" s="2" t="s">
        <v>702</v>
      </c>
      <c r="E21" s="1">
        <v>1</v>
      </c>
      <c r="F21" t="s">
        <v>41</v>
      </c>
      <c r="G21" t="s">
        <v>216</v>
      </c>
      <c r="H21" t="s">
        <v>252</v>
      </c>
      <c r="I21" s="16">
        <v>0.27</v>
      </c>
      <c r="L21" s="10"/>
      <c r="M21" s="2"/>
      <c r="N21" s="2"/>
      <c r="O21" s="10"/>
      <c r="P21" s="11"/>
      <c r="Q21" s="10"/>
    </row>
    <row r="22" spans="1:17" x14ac:dyDescent="0.45">
      <c r="A22">
        <f>VLOOKUP(C22,'existing categories'!$N$2:$O$248,2)</f>
        <v>50</v>
      </c>
      <c r="C22" t="s">
        <v>782</v>
      </c>
      <c r="D22" s="2" t="s">
        <v>702</v>
      </c>
      <c r="E22" s="1">
        <v>1</v>
      </c>
      <c r="F22" t="s">
        <v>41</v>
      </c>
      <c r="G22" t="s">
        <v>216</v>
      </c>
      <c r="H22" t="s">
        <v>252</v>
      </c>
      <c r="I22" s="16">
        <v>0.4</v>
      </c>
      <c r="L22" s="10"/>
      <c r="M22" s="2"/>
      <c r="N22" s="2"/>
      <c r="O22" s="10"/>
      <c r="P22" s="11"/>
      <c r="Q22" s="10"/>
    </row>
    <row r="23" spans="1:17" x14ac:dyDescent="0.45">
      <c r="A23">
        <f>VLOOKUP(C23,'existing categories'!$N$2:$O$248,2)</f>
        <v>51</v>
      </c>
      <c r="C23" t="s">
        <v>784</v>
      </c>
      <c r="D23" t="s">
        <v>699</v>
      </c>
      <c r="E23" s="1">
        <v>1</v>
      </c>
      <c r="F23" t="s">
        <v>21</v>
      </c>
      <c r="G23" t="s">
        <v>201</v>
      </c>
      <c r="H23" t="s">
        <v>238</v>
      </c>
      <c r="I23" s="16">
        <v>0.27</v>
      </c>
      <c r="L23" s="10"/>
      <c r="M23" s="2"/>
      <c r="N23" s="2"/>
      <c r="O23" s="10"/>
      <c r="P23" s="11"/>
      <c r="Q23" s="10"/>
    </row>
    <row r="24" spans="1:17" x14ac:dyDescent="0.45">
      <c r="A24">
        <f>VLOOKUP(C24,'existing categories'!$N$2:$O$248,2)</f>
        <v>52</v>
      </c>
      <c r="C24" t="s">
        <v>785</v>
      </c>
      <c r="D24" t="s">
        <v>699</v>
      </c>
      <c r="E24" s="1">
        <v>1</v>
      </c>
      <c r="F24" t="s">
        <v>21</v>
      </c>
      <c r="G24" t="s">
        <v>201</v>
      </c>
      <c r="H24" t="s">
        <v>238</v>
      </c>
      <c r="I24" s="16">
        <v>0.27</v>
      </c>
      <c r="L24" s="10"/>
      <c r="M24" s="2"/>
      <c r="N24" s="2"/>
      <c r="O24" s="10"/>
      <c r="P24" s="11"/>
      <c r="Q24" s="10"/>
    </row>
    <row r="25" spans="1:17" x14ac:dyDescent="0.45">
      <c r="A25">
        <f>VLOOKUP(C25,'existing categories'!$N$2:$O$248,2)</f>
        <v>13</v>
      </c>
      <c r="C25" t="s">
        <v>786</v>
      </c>
      <c r="D25" s="2" t="s">
        <v>696</v>
      </c>
      <c r="E25" s="1">
        <v>0</v>
      </c>
      <c r="F25" t="s">
        <v>55</v>
      </c>
      <c r="G25" t="s">
        <v>217</v>
      </c>
      <c r="H25" t="s">
        <v>253</v>
      </c>
      <c r="J25" s="8"/>
      <c r="L25" s="10"/>
      <c r="M25" s="2"/>
      <c r="N25" s="2"/>
      <c r="O25" s="10"/>
      <c r="P25" s="10"/>
      <c r="Q25" s="10"/>
    </row>
    <row r="26" spans="1:17" x14ac:dyDescent="0.45">
      <c r="A26">
        <f>VLOOKUP(C26,'existing categories'!$N$2:$O$248,2)</f>
        <v>178</v>
      </c>
      <c r="C26" t="s">
        <v>787</v>
      </c>
      <c r="D26" t="s">
        <v>703</v>
      </c>
      <c r="E26" s="1">
        <v>0</v>
      </c>
      <c r="F26" t="s">
        <v>24</v>
      </c>
      <c r="G26" t="s">
        <v>217</v>
      </c>
      <c r="H26" t="s">
        <v>253</v>
      </c>
      <c r="J26" s="10"/>
      <c r="L26" s="8"/>
      <c r="M26" s="2"/>
      <c r="N26" s="2"/>
      <c r="O26" s="8"/>
      <c r="P26" s="9"/>
      <c r="Q26" s="8"/>
    </row>
    <row r="27" spans="1:17" x14ac:dyDescent="0.45">
      <c r="A27">
        <f>VLOOKUP(C27,'existing categories'!$N$2:$O$248,2)</f>
        <v>179</v>
      </c>
      <c r="C27" t="s">
        <v>788</v>
      </c>
      <c r="D27" t="s">
        <v>703</v>
      </c>
      <c r="E27" s="1">
        <v>0</v>
      </c>
      <c r="F27" t="s">
        <v>24</v>
      </c>
      <c r="G27" t="s">
        <v>217</v>
      </c>
      <c r="H27" t="s">
        <v>253</v>
      </c>
      <c r="J27" s="10"/>
      <c r="L27" s="10"/>
      <c r="M27" s="2"/>
      <c r="N27" s="2"/>
      <c r="O27" s="10"/>
      <c r="P27" s="11"/>
      <c r="Q27" s="10"/>
    </row>
    <row r="28" spans="1:17" x14ac:dyDescent="0.45">
      <c r="A28">
        <f>VLOOKUP(C28,'existing categories'!$N$2:$O$248,2)</f>
        <v>65</v>
      </c>
      <c r="C28" t="s">
        <v>789</v>
      </c>
      <c r="D28" t="s">
        <v>704</v>
      </c>
      <c r="E28" s="1">
        <v>1</v>
      </c>
      <c r="F28" t="s">
        <v>33</v>
      </c>
      <c r="G28" t="s">
        <v>209</v>
      </c>
      <c r="H28" t="s">
        <v>245</v>
      </c>
      <c r="I28" s="16">
        <v>0.35</v>
      </c>
      <c r="J28" s="10"/>
      <c r="K28" s="10"/>
      <c r="L28" s="10"/>
      <c r="M28" s="2"/>
      <c r="N28" s="2"/>
      <c r="O28" s="10"/>
      <c r="P28" s="11"/>
      <c r="Q28" s="10"/>
    </row>
    <row r="29" spans="1:17" x14ac:dyDescent="0.45">
      <c r="A29">
        <f>VLOOKUP(C29,'existing categories'!$N$2:$O$248,2)</f>
        <v>180</v>
      </c>
      <c r="C29" t="s">
        <v>790</v>
      </c>
      <c r="D29" t="s">
        <v>705</v>
      </c>
      <c r="E29" s="1">
        <v>0</v>
      </c>
      <c r="F29" t="s">
        <v>28</v>
      </c>
      <c r="G29" t="s">
        <v>217</v>
      </c>
      <c r="H29" t="s">
        <v>253</v>
      </c>
      <c r="J29" s="10"/>
      <c r="L29" s="10"/>
      <c r="M29" s="2"/>
      <c r="N29" s="2"/>
      <c r="O29" s="10"/>
      <c r="P29" s="11"/>
      <c r="Q29" s="10"/>
    </row>
    <row r="30" spans="1:17" x14ac:dyDescent="0.45">
      <c r="A30">
        <f>VLOOKUP(C30,'existing categories'!$N$2:$O$248,2)</f>
        <v>181</v>
      </c>
      <c r="C30" t="s">
        <v>791</v>
      </c>
      <c r="D30" t="s">
        <v>706</v>
      </c>
      <c r="E30" s="1">
        <v>0</v>
      </c>
      <c r="F30" t="s">
        <v>29</v>
      </c>
      <c r="G30" t="s">
        <v>217</v>
      </c>
      <c r="H30" t="s">
        <v>253</v>
      </c>
      <c r="J30" s="10"/>
      <c r="L30" s="10"/>
      <c r="M30" s="2"/>
      <c r="N30" s="2"/>
      <c r="O30" s="10"/>
      <c r="P30" s="11"/>
      <c r="Q30" s="10"/>
    </row>
    <row r="31" spans="1:17" x14ac:dyDescent="0.45">
      <c r="A31">
        <f>VLOOKUP(C31,'existing categories'!$N$2:$O$248,2)</f>
        <v>182</v>
      </c>
      <c r="C31" t="s">
        <v>792</v>
      </c>
      <c r="D31" t="s">
        <v>705</v>
      </c>
      <c r="E31" s="1">
        <v>0</v>
      </c>
      <c r="F31" t="s">
        <v>28</v>
      </c>
      <c r="G31" t="s">
        <v>217</v>
      </c>
      <c r="H31" t="s">
        <v>253</v>
      </c>
      <c r="J31" s="8"/>
      <c r="L31" s="10"/>
      <c r="M31" s="2"/>
      <c r="N31" s="2"/>
      <c r="O31" s="10"/>
      <c r="P31" s="11"/>
      <c r="Q31" s="10"/>
    </row>
    <row r="32" spans="1:17" x14ac:dyDescent="0.45">
      <c r="A32">
        <f>VLOOKUP(C32,'existing categories'!$N$2:$O$248,2)</f>
        <v>189</v>
      </c>
      <c r="C32" t="s">
        <v>1180</v>
      </c>
      <c r="D32" t="s">
        <v>705</v>
      </c>
      <c r="E32" s="1">
        <v>0</v>
      </c>
      <c r="F32" t="s">
        <v>28</v>
      </c>
      <c r="G32" t="s">
        <v>217</v>
      </c>
      <c r="H32" t="s">
        <v>253</v>
      </c>
      <c r="J32" s="10"/>
      <c r="L32" s="10"/>
      <c r="M32" s="2"/>
      <c r="N32" s="2"/>
      <c r="O32" s="10"/>
      <c r="P32" s="11"/>
      <c r="Q32" s="10"/>
    </row>
    <row r="33" spans="1:17" x14ac:dyDescent="0.45">
      <c r="A33">
        <f>VLOOKUP(C33,'existing categories'!$N$2:$O$248,2)</f>
        <v>189</v>
      </c>
      <c r="C33" t="s">
        <v>1188</v>
      </c>
      <c r="D33" t="s">
        <v>707</v>
      </c>
      <c r="E33" s="1">
        <v>0</v>
      </c>
      <c r="F33" t="s">
        <v>35</v>
      </c>
      <c r="G33" t="s">
        <v>217</v>
      </c>
      <c r="H33" t="s">
        <v>253</v>
      </c>
      <c r="J33" s="10"/>
      <c r="L33" s="10"/>
      <c r="M33" s="2"/>
      <c r="N33" s="2"/>
      <c r="O33" s="10"/>
      <c r="P33" s="11"/>
      <c r="Q33" s="10"/>
    </row>
    <row r="34" spans="1:17" x14ac:dyDescent="0.45">
      <c r="A34">
        <f>VLOOKUP(C34,'existing categories'!$N$2:$O$248,2)</f>
        <v>191</v>
      </c>
      <c r="C34" t="s">
        <v>1181</v>
      </c>
      <c r="D34" t="s">
        <v>706</v>
      </c>
      <c r="E34" s="1">
        <v>0</v>
      </c>
      <c r="F34" t="s">
        <v>29</v>
      </c>
      <c r="G34" t="s">
        <v>217</v>
      </c>
      <c r="H34" t="s">
        <v>253</v>
      </c>
      <c r="J34" s="10"/>
      <c r="L34" s="10"/>
      <c r="M34" s="2"/>
      <c r="N34" s="2"/>
      <c r="O34" s="10"/>
      <c r="P34" s="11"/>
      <c r="Q34" s="10"/>
    </row>
    <row r="35" spans="1:17" x14ac:dyDescent="0.45">
      <c r="A35">
        <f>VLOOKUP(C35,'existing categories'!$N$2:$O$248,2)</f>
        <v>185</v>
      </c>
      <c r="C35" t="s">
        <v>1182</v>
      </c>
      <c r="D35" t="s">
        <v>705</v>
      </c>
      <c r="E35" s="1">
        <v>0</v>
      </c>
      <c r="F35" t="s">
        <v>28</v>
      </c>
      <c r="G35" t="s">
        <v>217</v>
      </c>
      <c r="H35" t="s">
        <v>253</v>
      </c>
      <c r="J35" s="10"/>
    </row>
    <row r="36" spans="1:17" x14ac:dyDescent="0.45">
      <c r="A36">
        <f>VLOOKUP(C36,'existing categories'!$N$2:$O$248,2)</f>
        <v>186</v>
      </c>
      <c r="C36" t="s">
        <v>1183</v>
      </c>
      <c r="D36" t="s">
        <v>706</v>
      </c>
      <c r="E36" s="1">
        <v>0</v>
      </c>
      <c r="F36" t="s">
        <v>29</v>
      </c>
      <c r="G36" t="s">
        <v>217</v>
      </c>
      <c r="H36" t="s">
        <v>253</v>
      </c>
      <c r="J36" s="10"/>
    </row>
    <row r="37" spans="1:17" x14ac:dyDescent="0.45">
      <c r="A37">
        <f>VLOOKUP(C37,'existing categories'!$N$2:$O$248,2)</f>
        <v>183</v>
      </c>
      <c r="C37" t="s">
        <v>1184</v>
      </c>
      <c r="D37" t="s">
        <v>705</v>
      </c>
      <c r="E37" s="1">
        <v>0</v>
      </c>
      <c r="F37" t="s">
        <v>28</v>
      </c>
      <c r="G37" t="s">
        <v>217</v>
      </c>
      <c r="H37" t="s">
        <v>253</v>
      </c>
      <c r="J37" s="8"/>
    </row>
    <row r="38" spans="1:17" x14ac:dyDescent="0.45">
      <c r="A38">
        <f>VLOOKUP(C38,'existing categories'!$N$2:$O$248,2)</f>
        <v>184</v>
      </c>
      <c r="C38" t="s">
        <v>1186</v>
      </c>
      <c r="D38" t="s">
        <v>706</v>
      </c>
      <c r="E38" s="1">
        <v>0</v>
      </c>
      <c r="F38" t="s">
        <v>29</v>
      </c>
      <c r="G38" t="s">
        <v>217</v>
      </c>
      <c r="H38" t="s">
        <v>253</v>
      </c>
      <c r="J38" s="10"/>
    </row>
    <row r="39" spans="1:17" x14ac:dyDescent="0.45">
      <c r="A39">
        <f>VLOOKUP(C39,'existing categories'!$N$2:$O$248,2)</f>
        <v>187</v>
      </c>
      <c r="C39" t="s">
        <v>1185</v>
      </c>
      <c r="D39" t="s">
        <v>705</v>
      </c>
      <c r="E39" s="1">
        <v>0</v>
      </c>
      <c r="F39" t="s">
        <v>28</v>
      </c>
      <c r="G39" t="s">
        <v>217</v>
      </c>
      <c r="H39" t="s">
        <v>253</v>
      </c>
      <c r="J39" s="10"/>
    </row>
    <row r="40" spans="1:17" x14ac:dyDescent="0.45">
      <c r="A40">
        <f>VLOOKUP(C40,'existing categories'!$N$2:$O$248,2)</f>
        <v>188</v>
      </c>
      <c r="C40" t="s">
        <v>1187</v>
      </c>
      <c r="D40" t="s">
        <v>706</v>
      </c>
      <c r="E40" s="1">
        <v>0</v>
      </c>
      <c r="F40" t="s">
        <v>29</v>
      </c>
      <c r="G40" t="s">
        <v>217</v>
      </c>
      <c r="H40" t="s">
        <v>253</v>
      </c>
      <c r="J40" s="10"/>
    </row>
    <row r="41" spans="1:17" x14ac:dyDescent="0.45">
      <c r="A41">
        <f>VLOOKUP(C41,'existing categories'!$N$2:$O$248,2)</f>
        <v>54</v>
      </c>
      <c r="C41" t="s">
        <v>811</v>
      </c>
      <c r="D41" t="s">
        <v>703</v>
      </c>
      <c r="E41" s="1">
        <v>1</v>
      </c>
      <c r="F41" t="s">
        <v>24</v>
      </c>
      <c r="G41" t="s">
        <v>709</v>
      </c>
      <c r="H41" t="s">
        <v>710</v>
      </c>
      <c r="I41" s="16">
        <v>0.35</v>
      </c>
      <c r="J41" s="10"/>
    </row>
    <row r="42" spans="1:17" x14ac:dyDescent="0.45">
      <c r="A42">
        <f>VLOOKUP(C42,'existing categories'!$N$2:$O$248,2)</f>
        <v>56</v>
      </c>
      <c r="C42" t="s">
        <v>812</v>
      </c>
      <c r="D42" t="s">
        <v>704</v>
      </c>
      <c r="E42" s="1">
        <v>1</v>
      </c>
      <c r="F42" t="s">
        <v>33</v>
      </c>
      <c r="G42" t="s">
        <v>209</v>
      </c>
      <c r="H42" t="s">
        <v>245</v>
      </c>
      <c r="I42" s="16">
        <v>0.35</v>
      </c>
      <c r="J42" s="10"/>
    </row>
    <row r="43" spans="1:17" x14ac:dyDescent="0.45">
      <c r="A43">
        <f>VLOOKUP(C43,'existing categories'!$N$2:$O$248,2)</f>
        <v>55</v>
      </c>
      <c r="C43" t="s">
        <v>813</v>
      </c>
      <c r="D43" t="s">
        <v>711</v>
      </c>
      <c r="E43" s="1">
        <v>1</v>
      </c>
      <c r="F43" t="s">
        <v>37</v>
      </c>
      <c r="G43" t="s">
        <v>212</v>
      </c>
      <c r="H43" t="s">
        <v>248</v>
      </c>
      <c r="I43" s="16">
        <v>0.35</v>
      </c>
      <c r="J43" s="10"/>
    </row>
    <row r="44" spans="1:17" x14ac:dyDescent="0.45">
      <c r="A44" s="29">
        <f>VLOOKUP(C44,'existing categories'!$N$2:$O$248,2)</f>
        <v>0</v>
      </c>
      <c r="B44" s="29"/>
      <c r="C44" t="s">
        <v>814</v>
      </c>
      <c r="D44" t="s">
        <v>712</v>
      </c>
      <c r="E44" s="1">
        <v>1</v>
      </c>
      <c r="F44" t="s">
        <v>38</v>
      </c>
      <c r="G44" t="s">
        <v>213</v>
      </c>
      <c r="H44" t="s">
        <v>249</v>
      </c>
      <c r="I44" s="16">
        <v>0.35</v>
      </c>
      <c r="J44" s="10"/>
    </row>
    <row r="45" spans="1:17" x14ac:dyDescent="0.45">
      <c r="A45" s="29">
        <f>VLOOKUP(C45,'existing categories'!$N$2:$O$248,2)</f>
        <v>0</v>
      </c>
      <c r="B45" s="29"/>
      <c r="C45" t="s">
        <v>815</v>
      </c>
      <c r="D45" t="s">
        <v>708</v>
      </c>
      <c r="E45" s="1">
        <v>1</v>
      </c>
      <c r="F45" t="s">
        <v>36</v>
      </c>
      <c r="G45" t="s">
        <v>211</v>
      </c>
      <c r="H45" t="s">
        <v>247</v>
      </c>
      <c r="I45" s="16">
        <v>0.35</v>
      </c>
      <c r="J45" s="10"/>
    </row>
    <row r="46" spans="1:17" x14ac:dyDescent="0.45">
      <c r="A46" s="29">
        <f>VLOOKUP(C46,'existing categories'!$N$2:$O$248,2)</f>
        <v>0</v>
      </c>
      <c r="B46" s="29"/>
      <c r="C46" t="s">
        <v>816</v>
      </c>
      <c r="D46" t="s">
        <v>713</v>
      </c>
      <c r="E46" s="1">
        <v>1</v>
      </c>
      <c r="F46" t="s">
        <v>39</v>
      </c>
      <c r="G46" t="s">
        <v>214</v>
      </c>
      <c r="H46" t="s">
        <v>250</v>
      </c>
      <c r="I46" s="16">
        <v>0.25</v>
      </c>
      <c r="J46" s="10"/>
    </row>
    <row r="47" spans="1:17" x14ac:dyDescent="0.45">
      <c r="A47" s="29">
        <f>VLOOKUP(C47,'existing categories'!$N$2:$O$248,2)</f>
        <v>0</v>
      </c>
      <c r="B47" s="29"/>
      <c r="C47" t="s">
        <v>817</v>
      </c>
      <c r="D47" t="s">
        <v>711</v>
      </c>
      <c r="E47" s="1">
        <v>1</v>
      </c>
      <c r="F47" t="s">
        <v>37</v>
      </c>
      <c r="G47" t="s">
        <v>212</v>
      </c>
      <c r="H47" t="s">
        <v>248</v>
      </c>
      <c r="I47" s="16">
        <v>0.35</v>
      </c>
      <c r="J47" s="10"/>
    </row>
    <row r="48" spans="1:17" x14ac:dyDescent="0.45">
      <c r="A48" s="29">
        <f>VLOOKUP(C48,'existing categories'!$N$2:$O$248,2)</f>
        <v>0</v>
      </c>
      <c r="B48" s="29"/>
      <c r="C48" t="s">
        <v>818</v>
      </c>
      <c r="D48" t="s">
        <v>712</v>
      </c>
      <c r="E48" s="1">
        <v>1</v>
      </c>
      <c r="F48" t="s">
        <v>38</v>
      </c>
      <c r="G48" t="s">
        <v>213</v>
      </c>
      <c r="H48" t="s">
        <v>249</v>
      </c>
      <c r="I48" s="16">
        <v>0.35</v>
      </c>
      <c r="J48" s="10"/>
    </row>
    <row r="49" spans="1:9" x14ac:dyDescent="0.45">
      <c r="A49" s="29">
        <f>VLOOKUP(C49,'existing categories'!$N$2:$O$248,2)</f>
        <v>0</v>
      </c>
      <c r="B49" s="29"/>
      <c r="C49" t="s">
        <v>819</v>
      </c>
      <c r="D49" t="s">
        <v>708</v>
      </c>
      <c r="E49" s="1">
        <v>1</v>
      </c>
      <c r="F49" t="s">
        <v>36</v>
      </c>
      <c r="G49" t="s">
        <v>211</v>
      </c>
      <c r="H49" t="s">
        <v>247</v>
      </c>
      <c r="I49" s="16">
        <v>0.35</v>
      </c>
    </row>
    <row r="50" spans="1:9" x14ac:dyDescent="0.45">
      <c r="A50" s="29">
        <f>VLOOKUP(C50,'existing categories'!$N$2:$O$248,2)</f>
        <v>0</v>
      </c>
      <c r="B50" s="29"/>
      <c r="C50" t="s">
        <v>820</v>
      </c>
      <c r="D50" t="s">
        <v>713</v>
      </c>
      <c r="E50" s="1">
        <v>1</v>
      </c>
      <c r="F50" t="s">
        <v>39</v>
      </c>
      <c r="G50" t="s">
        <v>214</v>
      </c>
      <c r="H50" t="s">
        <v>250</v>
      </c>
      <c r="I50" s="16">
        <v>0.27</v>
      </c>
    </row>
    <row r="51" spans="1:9" x14ac:dyDescent="0.45">
      <c r="A51" s="29">
        <f>VLOOKUP(C51,'existing categories'!$N$2:$O$248,2)</f>
        <v>0</v>
      </c>
      <c r="B51" s="29"/>
      <c r="C51" t="s">
        <v>821</v>
      </c>
      <c r="D51" t="s">
        <v>711</v>
      </c>
      <c r="E51" s="1">
        <v>1</v>
      </c>
      <c r="F51" t="s">
        <v>37</v>
      </c>
      <c r="G51" t="s">
        <v>212</v>
      </c>
      <c r="H51" t="s">
        <v>248</v>
      </c>
      <c r="I51" s="16">
        <v>0.35</v>
      </c>
    </row>
    <row r="52" spans="1:9" x14ac:dyDescent="0.45">
      <c r="A52" s="29">
        <f>VLOOKUP(C52,'existing categories'!$N$2:$O$248,2)</f>
        <v>0</v>
      </c>
      <c r="B52" s="29"/>
      <c r="C52" t="s">
        <v>822</v>
      </c>
      <c r="D52" t="s">
        <v>712</v>
      </c>
      <c r="E52" s="1">
        <v>1</v>
      </c>
      <c r="F52" t="s">
        <v>38</v>
      </c>
      <c r="G52" t="s">
        <v>213</v>
      </c>
      <c r="H52" t="s">
        <v>249</v>
      </c>
      <c r="I52" s="16">
        <v>0.35</v>
      </c>
    </row>
    <row r="53" spans="1:9" x14ac:dyDescent="0.45">
      <c r="A53" s="29">
        <f>VLOOKUP(C53,'existing categories'!$N$2:$O$248,2)</f>
        <v>0</v>
      </c>
      <c r="B53" s="29"/>
      <c r="C53" t="s">
        <v>823</v>
      </c>
      <c r="D53" t="s">
        <v>708</v>
      </c>
      <c r="E53" s="1">
        <v>1</v>
      </c>
      <c r="F53" t="s">
        <v>36</v>
      </c>
      <c r="G53" t="s">
        <v>211</v>
      </c>
      <c r="H53" t="s">
        <v>247</v>
      </c>
      <c r="I53" s="16">
        <v>0.35</v>
      </c>
    </row>
    <row r="54" spans="1:9" x14ac:dyDescent="0.45">
      <c r="A54" s="29">
        <f>VLOOKUP(C54,'existing categories'!$N$2:$O$248,2)</f>
        <v>0</v>
      </c>
      <c r="B54" s="29"/>
      <c r="C54" t="s">
        <v>824</v>
      </c>
      <c r="D54" t="s">
        <v>713</v>
      </c>
      <c r="E54" s="1">
        <v>1</v>
      </c>
      <c r="F54" t="s">
        <v>39</v>
      </c>
      <c r="G54" t="s">
        <v>214</v>
      </c>
      <c r="H54" t="s">
        <v>250</v>
      </c>
      <c r="I54" s="16">
        <v>0.27</v>
      </c>
    </row>
    <row r="55" spans="1:9" x14ac:dyDescent="0.45">
      <c r="A55" s="29">
        <f>VLOOKUP(C55,'existing categories'!$N$2:$O$248,2)</f>
        <v>0</v>
      </c>
      <c r="B55" s="29"/>
      <c r="C55" t="s">
        <v>825</v>
      </c>
      <c r="D55" t="s">
        <v>711</v>
      </c>
      <c r="E55" s="1">
        <v>1</v>
      </c>
      <c r="F55" t="s">
        <v>37</v>
      </c>
      <c r="G55" t="s">
        <v>212</v>
      </c>
      <c r="H55" t="s">
        <v>248</v>
      </c>
      <c r="I55" s="16">
        <v>0.35</v>
      </c>
    </row>
    <row r="56" spans="1:9" x14ac:dyDescent="0.45">
      <c r="A56" s="29">
        <f>VLOOKUP(C56,'existing categories'!$N$2:$O$248,2)</f>
        <v>0</v>
      </c>
      <c r="B56" s="29"/>
      <c r="C56" t="s">
        <v>826</v>
      </c>
      <c r="D56" t="s">
        <v>712</v>
      </c>
      <c r="E56" s="1">
        <v>1</v>
      </c>
      <c r="F56" t="s">
        <v>38</v>
      </c>
      <c r="G56" t="s">
        <v>213</v>
      </c>
      <c r="H56" t="s">
        <v>249</v>
      </c>
      <c r="I56" s="16">
        <v>0.35</v>
      </c>
    </row>
    <row r="57" spans="1:9" x14ac:dyDescent="0.45">
      <c r="A57" s="29">
        <f>VLOOKUP(C57,'existing categories'!$N$2:$O$248,2)</f>
        <v>0</v>
      </c>
      <c r="B57" s="29"/>
      <c r="C57" t="s">
        <v>827</v>
      </c>
      <c r="D57" t="s">
        <v>708</v>
      </c>
      <c r="E57" s="1">
        <v>1</v>
      </c>
      <c r="F57" t="s">
        <v>36</v>
      </c>
      <c r="G57" t="s">
        <v>211</v>
      </c>
      <c r="H57" t="s">
        <v>247</v>
      </c>
      <c r="I57" s="16">
        <v>0.35</v>
      </c>
    </row>
    <row r="58" spans="1:9" x14ac:dyDescent="0.45">
      <c r="A58" s="29">
        <f>VLOOKUP(C58,'existing categories'!$N$2:$O$248,2)</f>
        <v>0</v>
      </c>
      <c r="B58" s="29"/>
      <c r="C58" t="s">
        <v>828</v>
      </c>
      <c r="D58" t="s">
        <v>713</v>
      </c>
      <c r="E58" s="1">
        <v>1</v>
      </c>
      <c r="F58" t="s">
        <v>39</v>
      </c>
      <c r="G58" t="s">
        <v>214</v>
      </c>
      <c r="H58" t="s">
        <v>250</v>
      </c>
      <c r="I58" s="16">
        <v>0.27</v>
      </c>
    </row>
    <row r="59" spans="1:9" x14ac:dyDescent="0.45">
      <c r="A59" s="29">
        <f>VLOOKUP(C59,'existing categories'!$N$2:$O$248,2)</f>
        <v>0</v>
      </c>
      <c r="B59" s="29" t="s">
        <v>1574</v>
      </c>
      <c r="C59" t="s">
        <v>829</v>
      </c>
      <c r="D59" t="s">
        <v>711</v>
      </c>
      <c r="E59" s="1">
        <v>1</v>
      </c>
      <c r="F59" t="s">
        <v>37</v>
      </c>
      <c r="G59" t="s">
        <v>212</v>
      </c>
      <c r="H59" t="s">
        <v>248</v>
      </c>
      <c r="I59" s="16">
        <v>0.35</v>
      </c>
    </row>
    <row r="60" spans="1:9" x14ac:dyDescent="0.45">
      <c r="A60" s="29">
        <f>VLOOKUP(C60,'existing categories'!$N$2:$O$248,2)</f>
        <v>0</v>
      </c>
      <c r="B60" s="29" t="s">
        <v>1574</v>
      </c>
      <c r="C60" t="s">
        <v>830</v>
      </c>
      <c r="D60" t="s">
        <v>712</v>
      </c>
      <c r="E60" s="1">
        <v>1</v>
      </c>
      <c r="F60" t="s">
        <v>38</v>
      </c>
      <c r="G60" t="s">
        <v>213</v>
      </c>
      <c r="H60" t="s">
        <v>249</v>
      </c>
      <c r="I60" s="16">
        <v>0.35</v>
      </c>
    </row>
    <row r="61" spans="1:9" x14ac:dyDescent="0.45">
      <c r="A61" s="29">
        <f>VLOOKUP(C61,'existing categories'!$N$2:$O$248,2)</f>
        <v>0</v>
      </c>
      <c r="B61" s="29" t="s">
        <v>1574</v>
      </c>
      <c r="C61" t="s">
        <v>831</v>
      </c>
      <c r="D61" t="s">
        <v>708</v>
      </c>
      <c r="E61" s="1">
        <v>1</v>
      </c>
      <c r="F61" t="s">
        <v>36</v>
      </c>
      <c r="G61" t="s">
        <v>211</v>
      </c>
      <c r="H61" t="s">
        <v>247</v>
      </c>
      <c r="I61" s="16">
        <v>0.35</v>
      </c>
    </row>
    <row r="62" spans="1:9" x14ac:dyDescent="0.45">
      <c r="A62" s="29">
        <f>VLOOKUP(C62,'existing categories'!$N$2:$O$248,2)</f>
        <v>0</v>
      </c>
      <c r="B62" s="29" t="s">
        <v>1574</v>
      </c>
      <c r="C62" t="s">
        <v>832</v>
      </c>
      <c r="D62" t="s">
        <v>713</v>
      </c>
      <c r="E62" s="1">
        <v>1</v>
      </c>
      <c r="F62" t="s">
        <v>39</v>
      </c>
      <c r="G62" t="s">
        <v>214</v>
      </c>
      <c r="H62" t="s">
        <v>250</v>
      </c>
      <c r="I62" s="16">
        <v>0.27</v>
      </c>
    </row>
    <row r="63" spans="1:9" x14ac:dyDescent="0.45">
      <c r="A63">
        <f>VLOOKUP(C63,'existing categories'!$N$2:$O$248,2)</f>
        <v>62</v>
      </c>
      <c r="C63" t="s">
        <v>833</v>
      </c>
      <c r="D63" t="s">
        <v>714</v>
      </c>
      <c r="E63" s="1">
        <v>0</v>
      </c>
      <c r="F63" t="s">
        <v>30</v>
      </c>
      <c r="G63" t="s">
        <v>217</v>
      </c>
      <c r="H63" t="s">
        <v>253</v>
      </c>
    </row>
    <row r="64" spans="1:9" x14ac:dyDescent="0.45">
      <c r="A64">
        <f>VLOOKUP(C64,'existing categories'!$N$2:$O$248,2)</f>
        <v>63</v>
      </c>
      <c r="C64" t="s">
        <v>834</v>
      </c>
      <c r="D64" t="s">
        <v>714</v>
      </c>
      <c r="E64" s="1">
        <v>0</v>
      </c>
      <c r="F64" t="s">
        <v>30</v>
      </c>
      <c r="G64" t="s">
        <v>217</v>
      </c>
      <c r="H64" t="s">
        <v>253</v>
      </c>
    </row>
    <row r="65" spans="1:8" x14ac:dyDescent="0.45">
      <c r="A65">
        <f>VLOOKUP(C65,'existing categories'!$N$2:$O$248,2)</f>
        <v>71</v>
      </c>
      <c r="C65" t="s">
        <v>835</v>
      </c>
      <c r="D65" t="s">
        <v>701</v>
      </c>
      <c r="E65" s="1">
        <v>0</v>
      </c>
      <c r="F65" t="s">
        <v>27</v>
      </c>
      <c r="G65" t="s">
        <v>217</v>
      </c>
      <c r="H65" t="s">
        <v>253</v>
      </c>
    </row>
    <row r="66" spans="1:8" x14ac:dyDescent="0.45">
      <c r="A66">
        <f>VLOOKUP(C66,'existing categories'!$N$2:$O$248,2)</f>
        <v>72</v>
      </c>
      <c r="C66" t="s">
        <v>836</v>
      </c>
      <c r="D66" t="s">
        <v>701</v>
      </c>
      <c r="E66" s="1">
        <v>0</v>
      </c>
      <c r="F66" t="s">
        <v>27</v>
      </c>
      <c r="G66" t="s">
        <v>217</v>
      </c>
      <c r="H66" t="s">
        <v>253</v>
      </c>
    </row>
    <row r="67" spans="1:8" x14ac:dyDescent="0.45">
      <c r="A67">
        <f>VLOOKUP(C67,'existing categories'!$N$2:$O$248,2)</f>
        <v>73</v>
      </c>
      <c r="C67" t="s">
        <v>837</v>
      </c>
      <c r="D67" t="s">
        <v>701</v>
      </c>
      <c r="E67" s="1">
        <v>0</v>
      </c>
      <c r="F67" t="s">
        <v>27</v>
      </c>
      <c r="G67" t="s">
        <v>217</v>
      </c>
      <c r="H67" t="s">
        <v>253</v>
      </c>
    </row>
    <row r="68" spans="1:8" x14ac:dyDescent="0.45">
      <c r="A68">
        <f>VLOOKUP(C68,'existing categories'!$N$2:$O$248,2)</f>
        <v>74</v>
      </c>
      <c r="C68" t="s">
        <v>838</v>
      </c>
      <c r="D68" t="s">
        <v>701</v>
      </c>
      <c r="E68" s="1">
        <v>0</v>
      </c>
      <c r="F68" t="s">
        <v>27</v>
      </c>
      <c r="G68" t="s">
        <v>217</v>
      </c>
      <c r="H68" t="s">
        <v>253</v>
      </c>
    </row>
    <row r="69" spans="1:8" x14ac:dyDescent="0.45">
      <c r="A69">
        <f>VLOOKUP(C69,'existing categories'!$N$2:$O$248,2)</f>
        <v>75</v>
      </c>
      <c r="C69" t="s">
        <v>839</v>
      </c>
      <c r="D69" t="s">
        <v>701</v>
      </c>
      <c r="E69" s="1">
        <v>0</v>
      </c>
      <c r="F69" t="s">
        <v>27</v>
      </c>
      <c r="G69" t="s">
        <v>217</v>
      </c>
      <c r="H69" t="s">
        <v>253</v>
      </c>
    </row>
    <row r="70" spans="1:8" x14ac:dyDescent="0.45">
      <c r="A70">
        <f>VLOOKUP(C70,'existing categories'!$N$2:$O$248,2)</f>
        <v>76</v>
      </c>
      <c r="C70" t="s">
        <v>840</v>
      </c>
      <c r="D70" t="s">
        <v>701</v>
      </c>
      <c r="E70" s="1">
        <v>0</v>
      </c>
      <c r="F70" t="s">
        <v>27</v>
      </c>
      <c r="G70" t="s">
        <v>217</v>
      </c>
      <c r="H70" t="s">
        <v>253</v>
      </c>
    </row>
    <row r="71" spans="1:8" x14ac:dyDescent="0.45">
      <c r="A71">
        <f>VLOOKUP(C71,'existing categories'!$N$2:$O$248,2)</f>
        <v>77</v>
      </c>
      <c r="C71" t="s">
        <v>841</v>
      </c>
      <c r="D71" t="s">
        <v>701</v>
      </c>
      <c r="E71" s="1">
        <v>0</v>
      </c>
      <c r="F71" t="s">
        <v>27</v>
      </c>
      <c r="G71" t="s">
        <v>217</v>
      </c>
      <c r="H71" t="s">
        <v>253</v>
      </c>
    </row>
    <row r="72" spans="1:8" x14ac:dyDescent="0.45">
      <c r="A72">
        <f>VLOOKUP(C72,'existing categories'!$N$2:$O$248,2)</f>
        <v>78</v>
      </c>
      <c r="C72" t="s">
        <v>842</v>
      </c>
      <c r="D72" t="s">
        <v>701</v>
      </c>
      <c r="E72" s="1">
        <v>0</v>
      </c>
      <c r="F72" t="s">
        <v>27</v>
      </c>
      <c r="G72" t="s">
        <v>217</v>
      </c>
      <c r="H72" t="s">
        <v>253</v>
      </c>
    </row>
    <row r="73" spans="1:8" x14ac:dyDescent="0.45">
      <c r="A73">
        <f>VLOOKUP(C73,'existing categories'!$N$2:$O$248,2)</f>
        <v>79</v>
      </c>
      <c r="C73" t="s">
        <v>843</v>
      </c>
      <c r="D73" t="s">
        <v>701</v>
      </c>
      <c r="E73" s="1">
        <v>0</v>
      </c>
      <c r="F73" t="s">
        <v>27</v>
      </c>
      <c r="G73" t="s">
        <v>217</v>
      </c>
      <c r="H73" t="s">
        <v>253</v>
      </c>
    </row>
    <row r="74" spans="1:8" x14ac:dyDescent="0.45">
      <c r="A74">
        <f>VLOOKUP(C74,'existing categories'!$N$2:$O$248,2)</f>
        <v>80</v>
      </c>
      <c r="C74" t="s">
        <v>844</v>
      </c>
      <c r="D74" t="s">
        <v>701</v>
      </c>
      <c r="E74" s="1">
        <v>0</v>
      </c>
      <c r="F74" t="s">
        <v>27</v>
      </c>
      <c r="G74" t="s">
        <v>217</v>
      </c>
      <c r="H74" t="s">
        <v>253</v>
      </c>
    </row>
    <row r="75" spans="1:8" x14ac:dyDescent="0.45">
      <c r="A75">
        <f>VLOOKUP(C75,'existing categories'!$N$2:$O$248,2)</f>
        <v>81</v>
      </c>
      <c r="C75" t="s">
        <v>845</v>
      </c>
      <c r="D75" t="s">
        <v>701</v>
      </c>
      <c r="E75" s="1">
        <v>0</v>
      </c>
      <c r="F75" t="s">
        <v>27</v>
      </c>
      <c r="G75" t="s">
        <v>217</v>
      </c>
      <c r="H75" t="s">
        <v>253</v>
      </c>
    </row>
    <row r="76" spans="1:8" x14ac:dyDescent="0.45">
      <c r="A76">
        <f>VLOOKUP(C76,'existing categories'!$N$2:$O$248,2)</f>
        <v>82</v>
      </c>
      <c r="C76" t="s">
        <v>846</v>
      </c>
      <c r="D76" t="s">
        <v>701</v>
      </c>
      <c r="E76" s="1">
        <v>0</v>
      </c>
      <c r="F76" t="s">
        <v>27</v>
      </c>
      <c r="G76" t="s">
        <v>217</v>
      </c>
      <c r="H76" t="s">
        <v>253</v>
      </c>
    </row>
    <row r="77" spans="1:8" x14ac:dyDescent="0.45">
      <c r="A77">
        <f>VLOOKUP(C77,'existing categories'!$N$2:$O$248,2)</f>
        <v>83</v>
      </c>
      <c r="C77" t="s">
        <v>847</v>
      </c>
      <c r="D77" t="s">
        <v>701</v>
      </c>
      <c r="E77" s="1">
        <v>0</v>
      </c>
      <c r="F77" t="s">
        <v>27</v>
      </c>
      <c r="G77" t="s">
        <v>217</v>
      </c>
      <c r="H77" t="s">
        <v>253</v>
      </c>
    </row>
    <row r="78" spans="1:8" x14ac:dyDescent="0.45">
      <c r="A78">
        <f>VLOOKUP(C78,'existing categories'!$N$2:$O$248,2)</f>
        <v>84</v>
      </c>
      <c r="C78" t="s">
        <v>848</v>
      </c>
      <c r="D78" t="s">
        <v>701</v>
      </c>
      <c r="E78" s="1">
        <v>0</v>
      </c>
      <c r="F78" t="s">
        <v>27</v>
      </c>
      <c r="G78" t="s">
        <v>217</v>
      </c>
      <c r="H78" t="s">
        <v>253</v>
      </c>
    </row>
    <row r="79" spans="1:8" x14ac:dyDescent="0.45">
      <c r="A79">
        <f>VLOOKUP(C79,'existing categories'!$N$2:$O$248,2)</f>
        <v>85</v>
      </c>
      <c r="C79" t="s">
        <v>849</v>
      </c>
      <c r="D79" t="s">
        <v>701</v>
      </c>
      <c r="E79" s="1">
        <v>0</v>
      </c>
      <c r="F79" t="s">
        <v>27</v>
      </c>
      <c r="G79" t="s">
        <v>217</v>
      </c>
      <c r="H79" t="s">
        <v>253</v>
      </c>
    </row>
    <row r="80" spans="1:8" x14ac:dyDescent="0.45">
      <c r="A80">
        <f>VLOOKUP(C80,'existing categories'!$N$2:$O$248,2)</f>
        <v>86</v>
      </c>
      <c r="C80" t="s">
        <v>850</v>
      </c>
      <c r="D80" t="s">
        <v>701</v>
      </c>
      <c r="E80" s="1">
        <v>0</v>
      </c>
      <c r="F80" t="s">
        <v>27</v>
      </c>
      <c r="G80" t="s">
        <v>217</v>
      </c>
      <c r="H80" t="s">
        <v>253</v>
      </c>
    </row>
    <row r="81" spans="1:9" x14ac:dyDescent="0.45">
      <c r="A81">
        <f>VLOOKUP(C81,'existing categories'!$N$2:$O$248,2)</f>
        <v>87</v>
      </c>
      <c r="C81" t="s">
        <v>851</v>
      </c>
      <c r="D81" t="s">
        <v>701</v>
      </c>
      <c r="E81" s="1">
        <v>0</v>
      </c>
      <c r="F81" t="s">
        <v>27</v>
      </c>
      <c r="G81" t="s">
        <v>217</v>
      </c>
      <c r="H81" t="s">
        <v>253</v>
      </c>
    </row>
    <row r="82" spans="1:9" x14ac:dyDescent="0.45">
      <c r="A82">
        <f>VLOOKUP(C82,'existing categories'!$N$2:$O$248,2)</f>
        <v>88</v>
      </c>
      <c r="C82" t="s">
        <v>852</v>
      </c>
      <c r="D82" t="s">
        <v>701</v>
      </c>
      <c r="E82" s="1">
        <v>0</v>
      </c>
      <c r="F82" t="s">
        <v>27</v>
      </c>
      <c r="G82" t="s">
        <v>217</v>
      </c>
      <c r="H82" t="s">
        <v>253</v>
      </c>
    </row>
    <row r="83" spans="1:9" x14ac:dyDescent="0.45">
      <c r="A83">
        <f>VLOOKUP(C83,'existing categories'!$N$2:$O$248,2)</f>
        <v>89</v>
      </c>
      <c r="C83" t="s">
        <v>853</v>
      </c>
      <c r="D83" t="s">
        <v>701</v>
      </c>
      <c r="E83" s="1">
        <v>0</v>
      </c>
      <c r="F83" t="s">
        <v>27</v>
      </c>
      <c r="G83" t="s">
        <v>217</v>
      </c>
      <c r="H83" t="s">
        <v>253</v>
      </c>
    </row>
    <row r="84" spans="1:9" x14ac:dyDescent="0.45">
      <c r="A84">
        <f>VLOOKUP(C84,'existing categories'!$N$2:$O$248,2)</f>
        <v>90</v>
      </c>
      <c r="C84" t="s">
        <v>854</v>
      </c>
      <c r="D84" t="s">
        <v>701</v>
      </c>
      <c r="E84" s="1">
        <v>0</v>
      </c>
      <c r="F84" t="s">
        <v>27</v>
      </c>
      <c r="G84" t="s">
        <v>217</v>
      </c>
      <c r="H84" t="s">
        <v>253</v>
      </c>
    </row>
    <row r="85" spans="1:9" x14ac:dyDescent="0.45">
      <c r="A85">
        <f>VLOOKUP(C85,'existing categories'!$N$2:$O$248,2)</f>
        <v>91</v>
      </c>
      <c r="C85" t="s">
        <v>855</v>
      </c>
      <c r="D85" t="s">
        <v>701</v>
      </c>
      <c r="E85" s="1">
        <v>0</v>
      </c>
      <c r="F85" t="s">
        <v>27</v>
      </c>
      <c r="G85" t="s">
        <v>217</v>
      </c>
      <c r="H85" t="s">
        <v>253</v>
      </c>
    </row>
    <row r="86" spans="1:9" x14ac:dyDescent="0.45">
      <c r="A86">
        <f>VLOOKUP(C86,'existing categories'!$N$2:$O$248,2)</f>
        <v>92</v>
      </c>
      <c r="C86" t="s">
        <v>856</v>
      </c>
      <c r="D86" t="s">
        <v>701</v>
      </c>
      <c r="E86" s="1">
        <v>0</v>
      </c>
      <c r="F86" t="s">
        <v>27</v>
      </c>
      <c r="G86" t="s">
        <v>217</v>
      </c>
      <c r="H86" t="s">
        <v>253</v>
      </c>
    </row>
    <row r="87" spans="1:9" x14ac:dyDescent="0.45">
      <c r="A87">
        <f>VLOOKUP(C87,'existing categories'!$N$2:$O$248,2)</f>
        <v>18</v>
      </c>
      <c r="C87" t="s">
        <v>857</v>
      </c>
      <c r="D87" s="2" t="s">
        <v>696</v>
      </c>
      <c r="E87" s="1">
        <v>0</v>
      </c>
      <c r="F87" t="s">
        <v>55</v>
      </c>
      <c r="G87" t="s">
        <v>217</v>
      </c>
      <c r="H87" t="s">
        <v>253</v>
      </c>
    </row>
    <row r="88" spans="1:9" x14ac:dyDescent="0.45">
      <c r="A88">
        <f>VLOOKUP(C88,'existing categories'!$N$2:$O$248,2)</f>
        <v>93</v>
      </c>
      <c r="C88" t="s">
        <v>859</v>
      </c>
      <c r="D88" t="s">
        <v>715</v>
      </c>
      <c r="E88" s="1">
        <v>1</v>
      </c>
      <c r="F88" t="s">
        <v>40</v>
      </c>
      <c r="G88" t="s">
        <v>215</v>
      </c>
      <c r="H88" t="s">
        <v>251</v>
      </c>
      <c r="I88" s="16">
        <v>0.27</v>
      </c>
    </row>
    <row r="89" spans="1:9" x14ac:dyDescent="0.45">
      <c r="A89">
        <f>VLOOKUP(C89,'existing categories'!$N$2:$O$248,2)</f>
        <v>94</v>
      </c>
      <c r="C89" t="s">
        <v>860</v>
      </c>
      <c r="D89" s="2" t="s">
        <v>696</v>
      </c>
      <c r="E89" s="1">
        <v>0</v>
      </c>
      <c r="F89" t="s">
        <v>55</v>
      </c>
      <c r="G89" t="s">
        <v>217</v>
      </c>
      <c r="H89" t="s">
        <v>253</v>
      </c>
    </row>
    <row r="90" spans="1:9" x14ac:dyDescent="0.45">
      <c r="A90">
        <f>VLOOKUP(C90,'existing categories'!$N$2:$O$248,2)</f>
        <v>95</v>
      </c>
      <c r="C90" t="s">
        <v>861</v>
      </c>
      <c r="D90" s="2" t="s">
        <v>696</v>
      </c>
      <c r="E90" s="1">
        <v>0</v>
      </c>
      <c r="F90" t="s">
        <v>55</v>
      </c>
      <c r="G90" t="s">
        <v>217</v>
      </c>
      <c r="H90" t="s">
        <v>253</v>
      </c>
    </row>
    <row r="91" spans="1:9" x14ac:dyDescent="0.45">
      <c r="A91">
        <f>VLOOKUP(C91,'existing categories'!$N$2:$O$248,2)</f>
        <v>96</v>
      </c>
      <c r="C91" t="s">
        <v>862</v>
      </c>
      <c r="D91" s="2" t="s">
        <v>696</v>
      </c>
      <c r="E91" s="1">
        <v>0</v>
      </c>
      <c r="F91" t="s">
        <v>55</v>
      </c>
      <c r="G91" t="s">
        <v>217</v>
      </c>
      <c r="H91" t="s">
        <v>253</v>
      </c>
    </row>
    <row r="92" spans="1:9" x14ac:dyDescent="0.45">
      <c r="A92">
        <f>VLOOKUP(C92,'existing categories'!$N$2:$O$248,2)</f>
        <v>97</v>
      </c>
      <c r="C92" t="s">
        <v>863</v>
      </c>
      <c r="D92" s="2" t="s">
        <v>696</v>
      </c>
      <c r="E92" s="1">
        <v>0</v>
      </c>
      <c r="F92" t="s">
        <v>55</v>
      </c>
      <c r="G92" t="s">
        <v>217</v>
      </c>
      <c r="H92" t="s">
        <v>253</v>
      </c>
    </row>
    <row r="93" spans="1:9" x14ac:dyDescent="0.45">
      <c r="A93">
        <f>VLOOKUP(C93,'existing categories'!$N$2:$O$248,2)</f>
        <v>98</v>
      </c>
      <c r="C93" t="s">
        <v>864</v>
      </c>
      <c r="D93" s="2" t="s">
        <v>696</v>
      </c>
      <c r="E93" s="1">
        <v>0</v>
      </c>
      <c r="F93" t="s">
        <v>55</v>
      </c>
      <c r="G93" t="s">
        <v>217</v>
      </c>
      <c r="H93" t="s">
        <v>253</v>
      </c>
    </row>
    <row r="94" spans="1:9" x14ac:dyDescent="0.45">
      <c r="A94">
        <f>VLOOKUP(C94,'existing categories'!$N$2:$O$248,2)</f>
        <v>99</v>
      </c>
      <c r="C94" t="s">
        <v>865</v>
      </c>
      <c r="D94" s="2" t="s">
        <v>696</v>
      </c>
      <c r="E94" s="1">
        <v>0</v>
      </c>
      <c r="F94" t="s">
        <v>55</v>
      </c>
      <c r="G94" t="s">
        <v>217</v>
      </c>
      <c r="H94" t="s">
        <v>253</v>
      </c>
    </row>
    <row r="95" spans="1:9" x14ac:dyDescent="0.45">
      <c r="A95">
        <f>VLOOKUP(C95,'existing categories'!$N$2:$O$248,2)</f>
        <v>100</v>
      </c>
      <c r="C95" t="s">
        <v>866</v>
      </c>
      <c r="D95" t="s">
        <v>694</v>
      </c>
      <c r="E95" s="1">
        <v>1</v>
      </c>
      <c r="F95" t="s">
        <v>22</v>
      </c>
      <c r="G95" t="s">
        <v>203</v>
      </c>
      <c r="H95" t="s">
        <v>239</v>
      </c>
      <c r="I95" s="16">
        <v>0.27</v>
      </c>
    </row>
    <row r="96" spans="1:9" x14ac:dyDescent="0.45">
      <c r="A96">
        <f>VLOOKUP(C96,'existing categories'!$N$2:$O$248,2)</f>
        <v>101</v>
      </c>
      <c r="C96" t="s">
        <v>867</v>
      </c>
      <c r="D96" t="s">
        <v>697</v>
      </c>
      <c r="E96" s="1">
        <v>1</v>
      </c>
      <c r="F96" t="s">
        <v>26</v>
      </c>
      <c r="G96" t="s">
        <v>206</v>
      </c>
      <c r="H96" t="s">
        <v>242</v>
      </c>
      <c r="I96" s="16">
        <v>0.27</v>
      </c>
    </row>
    <row r="97" spans="1:9" x14ac:dyDescent="0.45">
      <c r="A97">
        <f>VLOOKUP(C97,'existing categories'!$N$2:$O$248,2)</f>
        <v>102</v>
      </c>
      <c r="C97" t="s">
        <v>868</v>
      </c>
      <c r="D97" t="s">
        <v>716</v>
      </c>
      <c r="E97" s="1">
        <v>1</v>
      </c>
      <c r="F97" t="s">
        <v>23</v>
      </c>
      <c r="G97" t="s">
        <v>204</v>
      </c>
      <c r="H97" t="s">
        <v>240</v>
      </c>
      <c r="I97" s="16">
        <v>0.27</v>
      </c>
    </row>
    <row r="98" spans="1:9" x14ac:dyDescent="0.45">
      <c r="A98">
        <f>VLOOKUP(C98,'existing categories'!$N$2:$O$248,2)</f>
        <v>103</v>
      </c>
      <c r="C98" t="s">
        <v>869</v>
      </c>
      <c r="D98" t="s">
        <v>716</v>
      </c>
      <c r="E98" s="1">
        <v>1</v>
      </c>
      <c r="F98" t="s">
        <v>23</v>
      </c>
      <c r="G98" t="s">
        <v>204</v>
      </c>
      <c r="H98" t="s">
        <v>240</v>
      </c>
      <c r="I98" s="16">
        <v>0.27</v>
      </c>
    </row>
    <row r="99" spans="1:9" x14ac:dyDescent="0.45">
      <c r="A99">
        <f>VLOOKUP(C99,'existing categories'!$N$2:$O$248,2)</f>
        <v>104</v>
      </c>
      <c r="C99" t="s">
        <v>870</v>
      </c>
      <c r="D99" t="s">
        <v>699</v>
      </c>
      <c r="E99" s="1">
        <v>1</v>
      </c>
      <c r="F99" t="s">
        <v>21</v>
      </c>
      <c r="G99" t="s">
        <v>201</v>
      </c>
      <c r="H99" t="s">
        <v>238</v>
      </c>
      <c r="I99" s="16">
        <v>0.27</v>
      </c>
    </row>
    <row r="100" spans="1:9" x14ac:dyDescent="0.45">
      <c r="A100">
        <f>VLOOKUP(C100,'existing categories'!$N$2:$O$248,2)</f>
        <v>105</v>
      </c>
      <c r="C100" t="s">
        <v>871</v>
      </c>
      <c r="D100" t="s">
        <v>699</v>
      </c>
      <c r="E100" s="1">
        <v>1</v>
      </c>
      <c r="F100" t="s">
        <v>21</v>
      </c>
      <c r="G100" t="s">
        <v>201</v>
      </c>
      <c r="H100" t="s">
        <v>238</v>
      </c>
      <c r="I100" s="16">
        <v>0.27</v>
      </c>
    </row>
    <row r="101" spans="1:9" x14ac:dyDescent="0.45">
      <c r="A101">
        <f>VLOOKUP(C101,'existing categories'!$N$2:$O$248,2)</f>
        <v>106</v>
      </c>
      <c r="C101" t="s">
        <v>872</v>
      </c>
      <c r="D101" t="s">
        <v>697</v>
      </c>
      <c r="E101" s="1">
        <v>1</v>
      </c>
      <c r="F101" t="s">
        <v>26</v>
      </c>
      <c r="G101" t="s">
        <v>206</v>
      </c>
      <c r="H101" t="s">
        <v>242</v>
      </c>
      <c r="I101" s="16">
        <v>0.27</v>
      </c>
    </row>
    <row r="102" spans="1:9" x14ac:dyDescent="0.45">
      <c r="A102">
        <f>VLOOKUP(C102,'existing categories'!$N$2:$O$248,2)</f>
        <v>107</v>
      </c>
      <c r="C102" t="s">
        <v>873</v>
      </c>
      <c r="D102" t="s">
        <v>716</v>
      </c>
      <c r="E102" s="1">
        <v>1</v>
      </c>
      <c r="F102" t="s">
        <v>23</v>
      </c>
      <c r="G102" t="s">
        <v>204</v>
      </c>
      <c r="H102" t="s">
        <v>240</v>
      </c>
      <c r="I102" s="16">
        <v>0.3</v>
      </c>
    </row>
    <row r="103" spans="1:9" x14ac:dyDescent="0.45">
      <c r="A103">
        <f>VLOOKUP(C103,'existing categories'!$N$2:$O$248,2)</f>
        <v>108</v>
      </c>
      <c r="C103" t="s">
        <v>874</v>
      </c>
      <c r="D103" t="s">
        <v>701</v>
      </c>
      <c r="E103" s="1">
        <v>1</v>
      </c>
      <c r="F103" t="s">
        <v>27</v>
      </c>
      <c r="G103" t="s">
        <v>207</v>
      </c>
      <c r="H103" t="s">
        <v>243</v>
      </c>
      <c r="I103" s="16">
        <v>0.27</v>
      </c>
    </row>
    <row r="104" spans="1:9" x14ac:dyDescent="0.45">
      <c r="A104">
        <f>VLOOKUP(C104,'existing categories'!$N$2:$O$248,2)</f>
        <v>109</v>
      </c>
      <c r="B104" s="28" t="s">
        <v>1576</v>
      </c>
      <c r="C104" t="s">
        <v>875</v>
      </c>
      <c r="D104" t="s">
        <v>717</v>
      </c>
      <c r="E104" s="1">
        <v>1</v>
      </c>
      <c r="F104" t="s">
        <v>25</v>
      </c>
      <c r="G104" t="s">
        <v>205</v>
      </c>
      <c r="H104" t="s">
        <v>241</v>
      </c>
      <c r="I104" s="19"/>
    </row>
    <row r="105" spans="1:9" x14ac:dyDescent="0.45">
      <c r="A105">
        <f>VLOOKUP(C105,'existing categories'!$N$2:$O$248,2)</f>
        <v>110</v>
      </c>
      <c r="C105" t="s">
        <v>876</v>
      </c>
      <c r="D105" t="s">
        <v>716</v>
      </c>
      <c r="E105" s="1">
        <v>1</v>
      </c>
      <c r="F105" t="s">
        <v>23</v>
      </c>
      <c r="G105" t="s">
        <v>204</v>
      </c>
      <c r="H105" t="s">
        <v>240</v>
      </c>
      <c r="I105" s="16">
        <v>0.27</v>
      </c>
    </row>
    <row r="106" spans="1:9" x14ac:dyDescent="0.45">
      <c r="A106">
        <f>VLOOKUP(C106,'existing categories'!$N$2:$O$248,2)</f>
        <v>111</v>
      </c>
      <c r="C106" t="s">
        <v>877</v>
      </c>
      <c r="D106" t="s">
        <v>699</v>
      </c>
      <c r="E106" s="1">
        <v>1</v>
      </c>
      <c r="F106" t="s">
        <v>21</v>
      </c>
      <c r="G106" t="s">
        <v>201</v>
      </c>
      <c r="H106" t="s">
        <v>238</v>
      </c>
      <c r="I106" s="16">
        <v>0.27</v>
      </c>
    </row>
    <row r="107" spans="1:9" x14ac:dyDescent="0.45">
      <c r="A107">
        <f>VLOOKUP(C107,'existing categories'!$N$2:$O$248,2)</f>
        <v>112</v>
      </c>
      <c r="C107" t="s">
        <v>878</v>
      </c>
      <c r="D107" t="s">
        <v>718</v>
      </c>
      <c r="E107" s="1">
        <v>1</v>
      </c>
      <c r="F107" t="s">
        <v>34</v>
      </c>
      <c r="G107" t="s">
        <v>210</v>
      </c>
      <c r="H107" t="s">
        <v>246</v>
      </c>
      <c r="I107" s="16">
        <v>0.27</v>
      </c>
    </row>
    <row r="108" spans="1:9" x14ac:dyDescent="0.45">
      <c r="A108">
        <f>VLOOKUP(C108,'existing categories'!$N$2:$O$248,2)</f>
        <v>113</v>
      </c>
      <c r="C108" t="s">
        <v>879</v>
      </c>
      <c r="D108" t="s">
        <v>716</v>
      </c>
      <c r="E108" s="1">
        <v>1</v>
      </c>
      <c r="F108" t="s">
        <v>23</v>
      </c>
      <c r="G108" t="s">
        <v>204</v>
      </c>
      <c r="H108" t="s">
        <v>240</v>
      </c>
      <c r="I108" s="16">
        <v>0.27</v>
      </c>
    </row>
    <row r="109" spans="1:9" x14ac:dyDescent="0.45">
      <c r="A109" s="17">
        <f>VLOOKUP(C109,'existing categories'!$N$2:$O$248,2)</f>
        <v>0</v>
      </c>
      <c r="B109" s="17" t="s">
        <v>1575</v>
      </c>
      <c r="C109" t="s">
        <v>880</v>
      </c>
      <c r="D109" t="s">
        <v>711</v>
      </c>
      <c r="E109" s="1">
        <v>1</v>
      </c>
      <c r="F109" t="s">
        <v>37</v>
      </c>
      <c r="G109" t="s">
        <v>212</v>
      </c>
      <c r="H109" t="s">
        <v>248</v>
      </c>
      <c r="I109" s="16">
        <v>0.35</v>
      </c>
    </row>
    <row r="110" spans="1:9" x14ac:dyDescent="0.45">
      <c r="A110" s="17">
        <f>VLOOKUP(C110,'existing categories'!$N$2:$O$248,2)</f>
        <v>0</v>
      </c>
      <c r="B110" s="17" t="s">
        <v>1575</v>
      </c>
      <c r="C110" t="s">
        <v>881</v>
      </c>
      <c r="D110" t="s">
        <v>712</v>
      </c>
      <c r="E110" s="1">
        <v>1</v>
      </c>
      <c r="F110" t="s">
        <v>38</v>
      </c>
      <c r="G110" t="s">
        <v>213</v>
      </c>
      <c r="H110" t="s">
        <v>249</v>
      </c>
      <c r="I110" s="16">
        <v>0.35</v>
      </c>
    </row>
    <row r="111" spans="1:9" x14ac:dyDescent="0.45">
      <c r="A111" s="17">
        <f>VLOOKUP(C111,'existing categories'!$N$2:$O$248,2)</f>
        <v>0</v>
      </c>
      <c r="B111" s="17" t="s">
        <v>1575</v>
      </c>
      <c r="C111" t="s">
        <v>882</v>
      </c>
      <c r="D111" t="s">
        <v>708</v>
      </c>
      <c r="E111" s="1">
        <v>1</v>
      </c>
      <c r="F111" t="s">
        <v>36</v>
      </c>
      <c r="G111" t="s">
        <v>211</v>
      </c>
      <c r="H111" t="s">
        <v>247</v>
      </c>
      <c r="I111" s="16">
        <v>0.35</v>
      </c>
    </row>
    <row r="112" spans="1:9" x14ac:dyDescent="0.45">
      <c r="A112" s="17">
        <f>VLOOKUP(C112,'existing categories'!$N$2:$O$248,2)</f>
        <v>0</v>
      </c>
      <c r="B112" s="17" t="s">
        <v>1575</v>
      </c>
      <c r="C112" t="s">
        <v>883</v>
      </c>
      <c r="D112" t="s">
        <v>713</v>
      </c>
      <c r="E112" s="1">
        <v>1</v>
      </c>
      <c r="F112" t="s">
        <v>39</v>
      </c>
      <c r="G112" t="s">
        <v>214</v>
      </c>
      <c r="H112" t="s">
        <v>250</v>
      </c>
      <c r="I112" s="16">
        <v>0.27</v>
      </c>
    </row>
    <row r="113" spans="1:9" x14ac:dyDescent="0.45">
      <c r="A113">
        <f>VLOOKUP(C113,'existing categories'!$N$2:$O$248,2)</f>
        <v>116</v>
      </c>
      <c r="C113" t="s">
        <v>884</v>
      </c>
      <c r="D113" t="s">
        <v>716</v>
      </c>
      <c r="E113" s="1">
        <v>1</v>
      </c>
      <c r="F113" t="s">
        <v>23</v>
      </c>
      <c r="G113" t="s">
        <v>204</v>
      </c>
      <c r="H113" t="s">
        <v>240</v>
      </c>
      <c r="I113" s="16">
        <v>0.27</v>
      </c>
    </row>
    <row r="114" spans="1:9" x14ac:dyDescent="0.45">
      <c r="A114">
        <f>VLOOKUP(C114,'existing categories'!$N$2:$O$248,2)</f>
        <v>193</v>
      </c>
      <c r="C114" t="s">
        <v>885</v>
      </c>
      <c r="D114" t="s">
        <v>694</v>
      </c>
      <c r="E114" s="1">
        <v>1</v>
      </c>
      <c r="F114" t="s">
        <v>22</v>
      </c>
      <c r="G114" t="s">
        <v>203</v>
      </c>
      <c r="H114" t="s">
        <v>239</v>
      </c>
      <c r="I114" s="16">
        <v>0.27</v>
      </c>
    </row>
    <row r="115" spans="1:9" x14ac:dyDescent="0.45">
      <c r="A115">
        <f>VLOOKUP(C115,'existing categories'!$N$2:$O$248,2)</f>
        <v>118</v>
      </c>
      <c r="C115" t="s">
        <v>886</v>
      </c>
      <c r="D115" s="2" t="s">
        <v>719</v>
      </c>
      <c r="E115" s="1">
        <v>0</v>
      </c>
      <c r="F115" t="s">
        <v>53</v>
      </c>
      <c r="G115" t="s">
        <v>217</v>
      </c>
      <c r="H115" t="s">
        <v>253</v>
      </c>
    </row>
    <row r="116" spans="1:9" x14ac:dyDescent="0.45">
      <c r="A116">
        <f>VLOOKUP(C116,'existing categories'!$N$2:$O$248,2)</f>
        <v>119</v>
      </c>
      <c r="C116" t="s">
        <v>887</v>
      </c>
      <c r="D116" s="2" t="s">
        <v>719</v>
      </c>
      <c r="E116" s="1">
        <v>0</v>
      </c>
      <c r="F116" t="s">
        <v>53</v>
      </c>
      <c r="G116" t="s">
        <v>217</v>
      </c>
      <c r="H116" t="s">
        <v>253</v>
      </c>
    </row>
    <row r="117" spans="1:9" x14ac:dyDescent="0.45">
      <c r="A117">
        <f>VLOOKUP(C117,'existing categories'!$N$2:$O$248,2)</f>
        <v>120</v>
      </c>
      <c r="C117" t="s">
        <v>888</v>
      </c>
      <c r="D117" s="2" t="s">
        <v>719</v>
      </c>
      <c r="E117" s="1">
        <v>0</v>
      </c>
      <c r="F117" t="s">
        <v>53</v>
      </c>
      <c r="G117" t="s">
        <v>217</v>
      </c>
      <c r="H117" t="s">
        <v>253</v>
      </c>
    </row>
    <row r="118" spans="1:9" x14ac:dyDescent="0.45">
      <c r="A118">
        <f>VLOOKUP(C118,'existing categories'!$N$2:$O$248,2)</f>
        <v>121</v>
      </c>
      <c r="C118" t="s">
        <v>889</v>
      </c>
      <c r="D118" s="2" t="s">
        <v>719</v>
      </c>
      <c r="E118" s="1">
        <v>0</v>
      </c>
      <c r="F118" t="s">
        <v>53</v>
      </c>
      <c r="G118" t="s">
        <v>217</v>
      </c>
      <c r="H118" t="s">
        <v>253</v>
      </c>
    </row>
    <row r="119" spans="1:9" x14ac:dyDescent="0.45">
      <c r="A119">
        <f>VLOOKUP(C119,'existing categories'!$N$2:$O$248,2)</f>
        <v>122</v>
      </c>
      <c r="C119" t="s">
        <v>890</v>
      </c>
      <c r="D119" s="2" t="s">
        <v>719</v>
      </c>
      <c r="E119" s="1">
        <v>0</v>
      </c>
      <c r="F119" t="s">
        <v>53</v>
      </c>
      <c r="G119" t="s">
        <v>217</v>
      </c>
      <c r="H119" t="s">
        <v>253</v>
      </c>
    </row>
    <row r="120" spans="1:9" x14ac:dyDescent="0.45">
      <c r="A120">
        <f>VLOOKUP(C120,'existing categories'!$N$2:$O$248,2)</f>
        <v>123</v>
      </c>
      <c r="C120" t="s">
        <v>891</v>
      </c>
      <c r="D120" t="s">
        <v>717</v>
      </c>
      <c r="E120" s="1">
        <v>0</v>
      </c>
      <c r="F120" t="s">
        <v>25</v>
      </c>
      <c r="G120" t="s">
        <v>217</v>
      </c>
      <c r="H120" t="s">
        <v>253</v>
      </c>
    </row>
    <row r="121" spans="1:9" x14ac:dyDescent="0.45">
      <c r="A121">
        <f>VLOOKUP(C121,'existing categories'!$N$2:$O$248,2)</f>
        <v>124</v>
      </c>
      <c r="C121" t="s">
        <v>892</v>
      </c>
      <c r="D121" t="s">
        <v>697</v>
      </c>
      <c r="E121" s="1">
        <v>0</v>
      </c>
      <c r="F121" t="s">
        <v>26</v>
      </c>
      <c r="G121" t="s">
        <v>217</v>
      </c>
      <c r="H121" t="s">
        <v>253</v>
      </c>
    </row>
    <row r="122" spans="1:9" x14ac:dyDescent="0.45">
      <c r="A122">
        <f>VLOOKUP(C122,'existing categories'!$N$2:$O$248,2)</f>
        <v>125</v>
      </c>
      <c r="C122" t="s">
        <v>893</v>
      </c>
      <c r="D122" t="s">
        <v>699</v>
      </c>
      <c r="E122" s="1">
        <v>0</v>
      </c>
      <c r="F122" t="s">
        <v>21</v>
      </c>
      <c r="G122" t="s">
        <v>217</v>
      </c>
      <c r="H122" t="s">
        <v>253</v>
      </c>
    </row>
    <row r="123" spans="1:9" x14ac:dyDescent="0.45">
      <c r="A123">
        <f>VLOOKUP(C123,'existing categories'!$N$2:$O$248,2)</f>
        <v>126</v>
      </c>
      <c r="C123" t="s">
        <v>894</v>
      </c>
      <c r="D123" t="s">
        <v>701</v>
      </c>
      <c r="E123" s="1">
        <v>0</v>
      </c>
      <c r="F123" t="s">
        <v>27</v>
      </c>
      <c r="G123" t="s">
        <v>217</v>
      </c>
      <c r="H123" t="s">
        <v>253</v>
      </c>
    </row>
    <row r="124" spans="1:9" x14ac:dyDescent="0.45">
      <c r="A124">
        <f>VLOOKUP(C124,'existing categories'!$N$2:$O$248,2)</f>
        <v>127</v>
      </c>
      <c r="C124" t="s">
        <v>895</v>
      </c>
      <c r="D124" t="s">
        <v>696</v>
      </c>
      <c r="E124" s="1">
        <v>0</v>
      </c>
      <c r="F124" t="s">
        <v>55</v>
      </c>
      <c r="G124" t="s">
        <v>217</v>
      </c>
      <c r="H124" t="s">
        <v>253</v>
      </c>
    </row>
    <row r="125" spans="1:9" x14ac:dyDescent="0.45">
      <c r="A125">
        <f>VLOOKUP(C125,'existing categories'!$N$2:$O$248,2)</f>
        <v>128</v>
      </c>
      <c r="C125" t="s">
        <v>896</v>
      </c>
      <c r="D125" t="s">
        <v>701</v>
      </c>
      <c r="E125" s="1">
        <v>0</v>
      </c>
      <c r="F125" t="s">
        <v>27</v>
      </c>
      <c r="G125" t="s">
        <v>217</v>
      </c>
      <c r="H125" t="s">
        <v>253</v>
      </c>
    </row>
    <row r="126" spans="1:9" x14ac:dyDescent="0.45">
      <c r="A126">
        <f>VLOOKUP(C126,'existing categories'!$N$2:$O$248,2)</f>
        <v>129</v>
      </c>
      <c r="C126" t="s">
        <v>897</v>
      </c>
      <c r="D126" t="s">
        <v>696</v>
      </c>
      <c r="E126" s="1">
        <v>0</v>
      </c>
      <c r="F126" t="s">
        <v>55</v>
      </c>
      <c r="G126" t="s">
        <v>217</v>
      </c>
      <c r="H126" t="s">
        <v>253</v>
      </c>
    </row>
    <row r="127" spans="1:9" x14ac:dyDescent="0.45">
      <c r="A127">
        <f>VLOOKUP(C127,'existing categories'!$N$2:$O$248,2)</f>
        <v>130</v>
      </c>
      <c r="C127" t="s">
        <v>898</v>
      </c>
      <c r="D127" t="s">
        <v>701</v>
      </c>
      <c r="E127" s="1">
        <v>0</v>
      </c>
      <c r="F127" t="s">
        <v>27</v>
      </c>
      <c r="G127" t="s">
        <v>217</v>
      </c>
      <c r="H127" t="s">
        <v>253</v>
      </c>
    </row>
    <row r="128" spans="1:9" x14ac:dyDescent="0.45">
      <c r="A128">
        <f>VLOOKUP(C128,'existing categories'!$N$2:$O$248,2)</f>
        <v>23</v>
      </c>
      <c r="C128" t="s">
        <v>720</v>
      </c>
      <c r="D128" t="s">
        <v>720</v>
      </c>
      <c r="E128" s="1">
        <v>0</v>
      </c>
      <c r="F128" t="s">
        <v>31</v>
      </c>
      <c r="G128" t="s">
        <v>217</v>
      </c>
      <c r="H128" t="s">
        <v>253</v>
      </c>
    </row>
    <row r="129" spans="1:10" x14ac:dyDescent="0.45">
      <c r="A129">
        <f>VLOOKUP(C129,'existing categories'!$N$2:$O$248,2)</f>
        <v>131</v>
      </c>
      <c r="C129" t="s">
        <v>899</v>
      </c>
      <c r="D129" t="s">
        <v>721</v>
      </c>
      <c r="E129" s="1">
        <v>0</v>
      </c>
      <c r="F129" t="s">
        <v>47</v>
      </c>
      <c r="G129" t="s">
        <v>217</v>
      </c>
      <c r="H129" t="s">
        <v>253</v>
      </c>
    </row>
    <row r="130" spans="1:10" x14ac:dyDescent="0.45">
      <c r="A130">
        <f>VLOOKUP(C130,'existing categories'!$N$2:$O$248,2)</f>
        <v>132</v>
      </c>
      <c r="C130" t="s">
        <v>900</v>
      </c>
      <c r="D130" t="s">
        <v>721</v>
      </c>
      <c r="E130" s="1">
        <v>0</v>
      </c>
      <c r="F130" t="s">
        <v>47</v>
      </c>
      <c r="G130" t="s">
        <v>217</v>
      </c>
      <c r="H130" t="s">
        <v>253</v>
      </c>
    </row>
    <row r="131" spans="1:10" x14ac:dyDescent="0.45">
      <c r="A131">
        <f>VLOOKUP(C131,'existing categories'!$N$2:$O$248,2)</f>
        <v>133</v>
      </c>
      <c r="C131" t="s">
        <v>901</v>
      </c>
      <c r="D131" t="s">
        <v>721</v>
      </c>
      <c r="E131" s="1">
        <v>0</v>
      </c>
      <c r="F131" t="s">
        <v>47</v>
      </c>
      <c r="G131" t="s">
        <v>217</v>
      </c>
      <c r="H131" t="s">
        <v>253</v>
      </c>
    </row>
    <row r="132" spans="1:10" x14ac:dyDescent="0.45">
      <c r="A132">
        <f>VLOOKUP(C132,'existing categories'!$N$2:$O$248,2)</f>
        <v>134</v>
      </c>
      <c r="C132" t="s">
        <v>902</v>
      </c>
      <c r="D132" t="s">
        <v>721</v>
      </c>
      <c r="E132" s="1">
        <v>0</v>
      </c>
      <c r="F132" t="s">
        <v>47</v>
      </c>
      <c r="G132" t="s">
        <v>217</v>
      </c>
      <c r="H132" t="s">
        <v>253</v>
      </c>
    </row>
    <row r="133" spans="1:10" x14ac:dyDescent="0.45">
      <c r="A133">
        <f>VLOOKUP(C133,'existing categories'!$N$2:$O$248,2)</f>
        <v>195</v>
      </c>
      <c r="C133" t="s">
        <v>903</v>
      </c>
      <c r="D133" t="s">
        <v>721</v>
      </c>
      <c r="E133" s="1">
        <v>0</v>
      </c>
      <c r="F133" t="s">
        <v>47</v>
      </c>
      <c r="G133" t="s">
        <v>217</v>
      </c>
      <c r="H133" t="s">
        <v>253</v>
      </c>
    </row>
    <row r="134" spans="1:10" x14ac:dyDescent="0.45">
      <c r="A134">
        <f>VLOOKUP(C134,'existing categories'!$N$2:$O$248,2)</f>
        <v>196</v>
      </c>
      <c r="C134" t="s">
        <v>904</v>
      </c>
      <c r="D134" t="s">
        <v>721</v>
      </c>
      <c r="E134" s="1">
        <v>0</v>
      </c>
      <c r="F134" t="s">
        <v>47</v>
      </c>
      <c r="G134" t="s">
        <v>217</v>
      </c>
      <c r="H134" t="s">
        <v>253</v>
      </c>
    </row>
    <row r="135" spans="1:10" x14ac:dyDescent="0.45">
      <c r="A135">
        <f>VLOOKUP(C135,'existing categories'!$N$2:$O$248,2)</f>
        <v>135</v>
      </c>
      <c r="C135" t="s">
        <v>905</v>
      </c>
      <c r="D135" t="s">
        <v>721</v>
      </c>
      <c r="E135" s="1">
        <v>0</v>
      </c>
      <c r="F135" t="s">
        <v>47</v>
      </c>
      <c r="G135" t="s">
        <v>217</v>
      </c>
      <c r="H135" t="s">
        <v>253</v>
      </c>
    </row>
    <row r="136" spans="1:10" x14ac:dyDescent="0.45">
      <c r="A136">
        <f>VLOOKUP(C136,'existing categories'!$N$2:$O$248,2)</f>
        <v>197</v>
      </c>
      <c r="C136" t="s">
        <v>906</v>
      </c>
      <c r="D136" t="s">
        <v>721</v>
      </c>
      <c r="E136" s="1">
        <v>0</v>
      </c>
      <c r="F136" t="s">
        <v>47</v>
      </c>
      <c r="G136" t="s">
        <v>217</v>
      </c>
      <c r="H136" t="s">
        <v>253</v>
      </c>
    </row>
    <row r="137" spans="1:10" x14ac:dyDescent="0.45">
      <c r="A137">
        <f>VLOOKUP(C137,'existing categories'!$N$2:$O$248,2)</f>
        <v>198</v>
      </c>
      <c r="C137" t="s">
        <v>907</v>
      </c>
      <c r="D137" t="s">
        <v>721</v>
      </c>
      <c r="E137" s="1">
        <v>0</v>
      </c>
      <c r="F137" t="s">
        <v>47</v>
      </c>
      <c r="G137" t="s">
        <v>217</v>
      </c>
      <c r="H137" t="s">
        <v>253</v>
      </c>
    </row>
    <row r="138" spans="1:10" x14ac:dyDescent="0.45">
      <c r="A138">
        <f>VLOOKUP(C138,'existing categories'!$N$2:$O$248,2)</f>
        <v>136</v>
      </c>
      <c r="C138" t="s">
        <v>908</v>
      </c>
      <c r="D138" t="s">
        <v>721</v>
      </c>
      <c r="E138" s="1">
        <v>0</v>
      </c>
      <c r="F138" t="s">
        <v>47</v>
      </c>
      <c r="G138" t="s">
        <v>217</v>
      </c>
      <c r="H138" t="s">
        <v>253</v>
      </c>
    </row>
    <row r="139" spans="1:10" x14ac:dyDescent="0.45">
      <c r="A139">
        <f>VLOOKUP(C139,'existing categories'!$N$2:$O$248,2)</f>
        <v>137</v>
      </c>
      <c r="C139" t="s">
        <v>909</v>
      </c>
      <c r="D139" t="s">
        <v>721</v>
      </c>
      <c r="E139" s="1">
        <v>0</v>
      </c>
      <c r="F139" t="s">
        <v>47</v>
      </c>
      <c r="G139" t="s">
        <v>217</v>
      </c>
      <c r="H139" t="s">
        <v>253</v>
      </c>
    </row>
    <row r="140" spans="1:10" x14ac:dyDescent="0.45">
      <c r="A140">
        <f>VLOOKUP(C140,'existing categories'!$N$2:$O$248,2)</f>
        <v>138</v>
      </c>
      <c r="C140" t="s">
        <v>910</v>
      </c>
      <c r="D140" t="s">
        <v>721</v>
      </c>
      <c r="E140" s="1">
        <v>0</v>
      </c>
      <c r="F140" t="s">
        <v>47</v>
      </c>
      <c r="G140" t="s">
        <v>217</v>
      </c>
      <c r="H140" t="s">
        <v>253</v>
      </c>
    </row>
    <row r="141" spans="1:10" x14ac:dyDescent="0.45">
      <c r="A141">
        <f>VLOOKUP(C141,'existing categories'!$N$2:$O$248,2)</f>
        <v>139</v>
      </c>
      <c r="C141" t="s">
        <v>911</v>
      </c>
      <c r="D141" t="s">
        <v>721</v>
      </c>
      <c r="E141" s="1">
        <v>0</v>
      </c>
      <c r="F141" t="s">
        <v>47</v>
      </c>
      <c r="G141" t="s">
        <v>217</v>
      </c>
      <c r="H141" t="s">
        <v>253</v>
      </c>
      <c r="J141" s="10"/>
    </row>
    <row r="142" spans="1:10" x14ac:dyDescent="0.45">
      <c r="A142">
        <f>VLOOKUP(C142,'existing categories'!$N$2:$O$248,2)</f>
        <v>140</v>
      </c>
      <c r="C142" t="s">
        <v>912</v>
      </c>
      <c r="D142" t="s">
        <v>721</v>
      </c>
      <c r="E142" s="1">
        <v>0</v>
      </c>
      <c r="F142" t="s">
        <v>47</v>
      </c>
      <c r="G142" t="s">
        <v>217</v>
      </c>
      <c r="H142" t="s">
        <v>253</v>
      </c>
      <c r="J142" s="10"/>
    </row>
    <row r="143" spans="1:10" x14ac:dyDescent="0.45">
      <c r="A143">
        <f>VLOOKUP(C143,'existing categories'!$N$2:$O$248,2)</f>
        <v>141</v>
      </c>
      <c r="C143" t="s">
        <v>913</v>
      </c>
      <c r="D143" t="s">
        <v>721</v>
      </c>
      <c r="E143" s="1">
        <v>0</v>
      </c>
      <c r="F143" t="s">
        <v>47</v>
      </c>
      <c r="G143" t="s">
        <v>217</v>
      </c>
      <c r="H143" t="s">
        <v>253</v>
      </c>
      <c r="J143" s="10"/>
    </row>
    <row r="144" spans="1:10" x14ac:dyDescent="0.45">
      <c r="A144">
        <f>VLOOKUP(C144,'existing categories'!$N$2:$O$248,2)</f>
        <v>142</v>
      </c>
      <c r="C144" t="s">
        <v>914</v>
      </c>
      <c r="D144" t="s">
        <v>721</v>
      </c>
      <c r="E144" s="1">
        <v>0</v>
      </c>
      <c r="F144" t="s">
        <v>47</v>
      </c>
      <c r="G144" t="s">
        <v>217</v>
      </c>
      <c r="H144" t="s">
        <v>253</v>
      </c>
      <c r="J144" s="10"/>
    </row>
    <row r="145" spans="1:8" x14ac:dyDescent="0.45">
      <c r="A145">
        <f>VLOOKUP(C145,'existing categories'!$N$2:$O$248,2)</f>
        <v>143</v>
      </c>
      <c r="C145" t="s">
        <v>916</v>
      </c>
      <c r="D145" t="s">
        <v>717</v>
      </c>
      <c r="E145" s="1">
        <v>1</v>
      </c>
      <c r="F145" t="s">
        <v>25</v>
      </c>
      <c r="G145" t="s">
        <v>205</v>
      </c>
      <c r="H145" t="s">
        <v>241</v>
      </c>
    </row>
    <row r="146" spans="1:8" x14ac:dyDescent="0.45">
      <c r="A146">
        <f>VLOOKUP(C146,'existing categories'!$N$2:$O$248,2)</f>
        <v>144</v>
      </c>
      <c r="C146" t="s">
        <v>917</v>
      </c>
      <c r="D146" t="s">
        <v>717</v>
      </c>
      <c r="E146" s="1">
        <v>1</v>
      </c>
      <c r="F146" t="s">
        <v>25</v>
      </c>
      <c r="G146" t="s">
        <v>205</v>
      </c>
      <c r="H146" t="s">
        <v>241</v>
      </c>
    </row>
    <row r="147" spans="1:8" x14ac:dyDescent="0.45">
      <c r="A147">
        <f>VLOOKUP(C147,'existing categories'!$N$2:$O$248,2)</f>
        <v>26</v>
      </c>
      <c r="C147" t="s">
        <v>918</v>
      </c>
      <c r="D147" s="2" t="s">
        <v>722</v>
      </c>
      <c r="E147" s="1">
        <v>0</v>
      </c>
      <c r="F147" t="s">
        <v>48</v>
      </c>
      <c r="G147" t="s">
        <v>217</v>
      </c>
      <c r="H147" t="s">
        <v>253</v>
      </c>
    </row>
    <row r="148" spans="1:8" x14ac:dyDescent="0.45">
      <c r="A148">
        <f>VLOOKUP(C148,'existing categories'!$N$2:$O$248,2)</f>
        <v>27</v>
      </c>
      <c r="C148" t="s">
        <v>919</v>
      </c>
      <c r="D148" t="s">
        <v>699</v>
      </c>
      <c r="E148" s="1">
        <v>0</v>
      </c>
      <c r="F148" t="s">
        <v>21</v>
      </c>
      <c r="G148" t="s">
        <v>217</v>
      </c>
      <c r="H148" t="s">
        <v>253</v>
      </c>
    </row>
    <row r="149" spans="1:8" x14ac:dyDescent="0.45">
      <c r="A149">
        <f>VLOOKUP(C149,'existing categories'!$N$2:$O$248,2)</f>
        <v>199</v>
      </c>
      <c r="C149" t="s">
        <v>920</v>
      </c>
      <c r="D149" s="2" t="s">
        <v>723</v>
      </c>
      <c r="E149" s="1">
        <v>0</v>
      </c>
      <c r="F149" t="s">
        <v>45</v>
      </c>
      <c r="G149" t="s">
        <v>217</v>
      </c>
      <c r="H149" t="s">
        <v>253</v>
      </c>
    </row>
    <row r="150" spans="1:8" x14ac:dyDescent="0.45">
      <c r="A150">
        <f>VLOOKUP(C150,'existing categories'!$N$2:$O$248,2)</f>
        <v>200</v>
      </c>
      <c r="C150" t="s">
        <v>921</v>
      </c>
      <c r="D150" s="2" t="s">
        <v>723</v>
      </c>
      <c r="E150" s="1">
        <v>0</v>
      </c>
      <c r="F150" t="s">
        <v>45</v>
      </c>
      <c r="G150" t="s">
        <v>217</v>
      </c>
      <c r="H150" t="s">
        <v>253</v>
      </c>
    </row>
    <row r="151" spans="1:8" x14ac:dyDescent="0.45">
      <c r="A151">
        <f>VLOOKUP(C151,'existing categories'!$N$2:$O$248,2)</f>
        <v>201</v>
      </c>
      <c r="C151" t="s">
        <v>922</v>
      </c>
      <c r="D151" s="2" t="s">
        <v>723</v>
      </c>
      <c r="E151" s="1">
        <v>0</v>
      </c>
      <c r="F151" t="s">
        <v>45</v>
      </c>
      <c r="G151" t="s">
        <v>217</v>
      </c>
      <c r="H151" t="s">
        <v>253</v>
      </c>
    </row>
    <row r="152" spans="1:8" x14ac:dyDescent="0.45">
      <c r="A152">
        <f>VLOOKUP(C152,'existing categories'!$N$2:$O$248,2)</f>
        <v>202</v>
      </c>
      <c r="C152" t="s">
        <v>923</v>
      </c>
      <c r="D152" s="2" t="s">
        <v>723</v>
      </c>
      <c r="E152" s="1">
        <v>0</v>
      </c>
      <c r="F152" t="s">
        <v>45</v>
      </c>
      <c r="G152" t="s">
        <v>217</v>
      </c>
      <c r="H152" t="s">
        <v>253</v>
      </c>
    </row>
    <row r="153" spans="1:8" x14ac:dyDescent="0.45">
      <c r="A153">
        <f>VLOOKUP(C153,'existing categories'!$N$2:$O$248,2)</f>
        <v>203</v>
      </c>
      <c r="C153" t="s">
        <v>924</v>
      </c>
      <c r="D153" s="2" t="s">
        <v>723</v>
      </c>
      <c r="E153" s="1">
        <v>0</v>
      </c>
      <c r="F153" t="s">
        <v>45</v>
      </c>
      <c r="G153" t="s">
        <v>217</v>
      </c>
      <c r="H153" t="s">
        <v>253</v>
      </c>
    </row>
    <row r="154" spans="1:8" x14ac:dyDescent="0.45">
      <c r="A154">
        <f>VLOOKUP(C154,'existing categories'!$N$2:$O$248,2)</f>
        <v>204</v>
      </c>
      <c r="C154" t="s">
        <v>925</v>
      </c>
      <c r="D154" s="2" t="s">
        <v>723</v>
      </c>
      <c r="E154" s="1">
        <v>0</v>
      </c>
      <c r="F154" t="s">
        <v>45</v>
      </c>
      <c r="G154" t="s">
        <v>217</v>
      </c>
      <c r="H154" t="s">
        <v>253</v>
      </c>
    </row>
    <row r="155" spans="1:8" x14ac:dyDescent="0.45">
      <c r="A155">
        <f>VLOOKUP(C155,'existing categories'!$N$2:$O$248,2)</f>
        <v>205</v>
      </c>
      <c r="C155" t="s">
        <v>926</v>
      </c>
      <c r="D155" s="2" t="s">
        <v>723</v>
      </c>
      <c r="E155" s="1">
        <v>0</v>
      </c>
      <c r="F155" t="s">
        <v>45</v>
      </c>
      <c r="G155" t="s">
        <v>217</v>
      </c>
      <c r="H155" t="s">
        <v>253</v>
      </c>
    </row>
    <row r="156" spans="1:8" x14ac:dyDescent="0.45">
      <c r="A156">
        <f>VLOOKUP(C156,'existing categories'!$N$2:$O$248,2)</f>
        <v>206</v>
      </c>
      <c r="C156" t="s">
        <v>927</v>
      </c>
      <c r="D156" s="2" t="s">
        <v>723</v>
      </c>
      <c r="E156" s="1">
        <v>0</v>
      </c>
      <c r="F156" t="s">
        <v>45</v>
      </c>
      <c r="G156" t="s">
        <v>217</v>
      </c>
      <c r="H156" t="s">
        <v>253</v>
      </c>
    </row>
    <row r="157" spans="1:8" x14ac:dyDescent="0.45">
      <c r="A157">
        <f>VLOOKUP(C157,'existing categories'!$N$2:$O$248,2)</f>
        <v>207</v>
      </c>
      <c r="C157" t="s">
        <v>928</v>
      </c>
      <c r="D157" s="2" t="s">
        <v>723</v>
      </c>
      <c r="E157" s="1">
        <v>0</v>
      </c>
      <c r="F157" t="s">
        <v>45</v>
      </c>
      <c r="G157" t="s">
        <v>217</v>
      </c>
      <c r="H157" t="s">
        <v>253</v>
      </c>
    </row>
    <row r="158" spans="1:8" x14ac:dyDescent="0.45">
      <c r="A158">
        <f>VLOOKUP(C158,'existing categories'!$N$2:$O$248,2)</f>
        <v>208</v>
      </c>
      <c r="C158" t="s">
        <v>929</v>
      </c>
      <c r="D158" s="2" t="s">
        <v>723</v>
      </c>
      <c r="E158" s="1">
        <v>0</v>
      </c>
      <c r="F158" t="s">
        <v>45</v>
      </c>
      <c r="G158" t="s">
        <v>217</v>
      </c>
      <c r="H158" t="s">
        <v>253</v>
      </c>
    </row>
    <row r="159" spans="1:8" x14ac:dyDescent="0.45">
      <c r="A159">
        <f>VLOOKUP(C159,'existing categories'!$N$2:$O$248,2)</f>
        <v>209</v>
      </c>
      <c r="C159" t="s">
        <v>930</v>
      </c>
      <c r="D159" s="2" t="s">
        <v>723</v>
      </c>
      <c r="E159" s="1">
        <v>0</v>
      </c>
      <c r="F159" t="s">
        <v>45</v>
      </c>
      <c r="G159" t="s">
        <v>217</v>
      </c>
      <c r="H159" t="s">
        <v>253</v>
      </c>
    </row>
    <row r="160" spans="1:8" x14ac:dyDescent="0.45">
      <c r="A160">
        <f>VLOOKUP(C160,'existing categories'!$N$2:$O$248,2)</f>
        <v>210</v>
      </c>
      <c r="C160" t="s">
        <v>931</v>
      </c>
      <c r="D160" s="2" t="s">
        <v>722</v>
      </c>
      <c r="E160" s="1">
        <v>0</v>
      </c>
      <c r="F160" t="s">
        <v>48</v>
      </c>
      <c r="G160" t="s">
        <v>217</v>
      </c>
      <c r="H160" t="s">
        <v>253</v>
      </c>
    </row>
    <row r="161" spans="1:9" x14ac:dyDescent="0.45">
      <c r="A161">
        <f>VLOOKUP(C161,'existing categories'!$N$2:$O$248,2)</f>
        <v>211</v>
      </c>
      <c r="C161" t="s">
        <v>932</v>
      </c>
      <c r="D161" s="2" t="s">
        <v>724</v>
      </c>
      <c r="E161" s="1">
        <v>0</v>
      </c>
      <c r="F161" t="s">
        <v>49</v>
      </c>
      <c r="G161" t="s">
        <v>217</v>
      </c>
      <c r="H161" t="s">
        <v>253</v>
      </c>
    </row>
    <row r="162" spans="1:9" x14ac:dyDescent="0.45">
      <c r="A162">
        <f>VLOOKUP(C162,'existing categories'!$N$2:$O$248,2)</f>
        <v>212</v>
      </c>
      <c r="C162" t="s">
        <v>933</v>
      </c>
      <c r="D162" s="2" t="s">
        <v>722</v>
      </c>
      <c r="E162" s="1">
        <v>0</v>
      </c>
      <c r="F162" t="s">
        <v>48</v>
      </c>
      <c r="G162" t="s">
        <v>217</v>
      </c>
      <c r="H162" t="s">
        <v>253</v>
      </c>
    </row>
    <row r="163" spans="1:9" x14ac:dyDescent="0.45">
      <c r="A163">
        <f>VLOOKUP(C163,'existing categories'!$N$2:$O$248,2)</f>
        <v>213</v>
      </c>
      <c r="C163" t="s">
        <v>934</v>
      </c>
      <c r="D163" s="2" t="s">
        <v>722</v>
      </c>
      <c r="E163" s="1">
        <v>0</v>
      </c>
      <c r="F163" t="s">
        <v>48</v>
      </c>
      <c r="G163" t="s">
        <v>217</v>
      </c>
      <c r="H163" t="s">
        <v>253</v>
      </c>
    </row>
    <row r="164" spans="1:9" x14ac:dyDescent="0.45">
      <c r="A164">
        <f>VLOOKUP(C164,'existing categories'!$N$2:$O$248,2)</f>
        <v>214</v>
      </c>
      <c r="C164" t="s">
        <v>935</v>
      </c>
      <c r="D164" s="2" t="s">
        <v>725</v>
      </c>
      <c r="E164" s="1">
        <v>0</v>
      </c>
      <c r="F164" t="s">
        <v>50</v>
      </c>
      <c r="G164" t="s">
        <v>217</v>
      </c>
      <c r="H164" t="s">
        <v>253</v>
      </c>
    </row>
    <row r="165" spans="1:9" x14ac:dyDescent="0.45">
      <c r="A165">
        <f>VLOOKUP(C165,'existing categories'!$N$2:$O$248,2)</f>
        <v>215</v>
      </c>
      <c r="C165" t="s">
        <v>936</v>
      </c>
      <c r="D165" s="2" t="s">
        <v>722</v>
      </c>
      <c r="E165" s="1">
        <v>0</v>
      </c>
      <c r="F165" t="s">
        <v>48</v>
      </c>
      <c r="G165" t="s">
        <v>217</v>
      </c>
      <c r="H165" t="s">
        <v>253</v>
      </c>
    </row>
    <row r="166" spans="1:9" x14ac:dyDescent="0.45">
      <c r="A166">
        <f>VLOOKUP(C166,'existing categories'!$N$2:$O$248,2)</f>
        <v>148</v>
      </c>
      <c r="C166" t="s">
        <v>937</v>
      </c>
      <c r="D166" s="2" t="s">
        <v>726</v>
      </c>
      <c r="E166" s="1">
        <v>0</v>
      </c>
      <c r="F166" t="s">
        <v>46</v>
      </c>
      <c r="G166" t="s">
        <v>217</v>
      </c>
      <c r="H166" t="s">
        <v>253</v>
      </c>
    </row>
    <row r="167" spans="1:9" x14ac:dyDescent="0.45">
      <c r="A167">
        <f>VLOOKUP(C167,'existing categories'!$N$2:$O$248,2)</f>
        <v>216</v>
      </c>
      <c r="C167" t="s">
        <v>938</v>
      </c>
      <c r="D167" s="2" t="s">
        <v>722</v>
      </c>
      <c r="E167" s="1">
        <v>0</v>
      </c>
      <c r="F167" t="s">
        <v>48</v>
      </c>
      <c r="G167" t="s">
        <v>217</v>
      </c>
      <c r="H167" t="s">
        <v>253</v>
      </c>
    </row>
    <row r="168" spans="1:9" x14ac:dyDescent="0.45">
      <c r="A168">
        <f>VLOOKUP(C168,'existing categories'!$N$2:$O$248,2)</f>
        <v>150</v>
      </c>
      <c r="C168" t="s">
        <v>939</v>
      </c>
      <c r="D168" s="2" t="s">
        <v>722</v>
      </c>
      <c r="E168" s="1">
        <v>0</v>
      </c>
      <c r="F168" t="s">
        <v>48</v>
      </c>
      <c r="G168" t="s">
        <v>217</v>
      </c>
      <c r="H168" t="s">
        <v>253</v>
      </c>
    </row>
    <row r="169" spans="1:9" x14ac:dyDescent="0.45">
      <c r="A169">
        <f>VLOOKUP(C169,'existing categories'!$N$2:$O$248,2)</f>
        <v>151</v>
      </c>
      <c r="C169" t="s">
        <v>940</v>
      </c>
      <c r="D169" s="2" t="s">
        <v>722</v>
      </c>
      <c r="E169" s="1">
        <v>0</v>
      </c>
      <c r="F169" t="s">
        <v>48</v>
      </c>
      <c r="G169" t="s">
        <v>217</v>
      </c>
      <c r="H169" t="s">
        <v>253</v>
      </c>
    </row>
    <row r="170" spans="1:9" x14ac:dyDescent="0.45">
      <c r="A170">
        <f>VLOOKUP(C170,'existing categories'!$N$2:$O$248,2)</f>
        <v>217</v>
      </c>
      <c r="C170" t="s">
        <v>941</v>
      </c>
      <c r="D170" t="s">
        <v>698</v>
      </c>
      <c r="E170" s="1">
        <v>1</v>
      </c>
      <c r="F170" t="s">
        <v>32</v>
      </c>
      <c r="G170" t="s">
        <v>208</v>
      </c>
      <c r="H170" t="s">
        <v>244</v>
      </c>
      <c r="I170" s="16">
        <v>0.5</v>
      </c>
    </row>
    <row r="171" spans="1:9" x14ac:dyDescent="0.45">
      <c r="A171" s="17">
        <f>VLOOKUP(C171,'existing categories'!$N$2:$O$248,2)</f>
        <v>0</v>
      </c>
      <c r="B171" s="17"/>
      <c r="C171" t="s">
        <v>1015</v>
      </c>
      <c r="D171" t="s">
        <v>715</v>
      </c>
      <c r="E171" s="1">
        <v>1</v>
      </c>
      <c r="F171" t="s">
        <v>40</v>
      </c>
      <c r="G171" t="s">
        <v>215</v>
      </c>
      <c r="H171" t="s">
        <v>251</v>
      </c>
      <c r="I171" s="16">
        <v>0.27</v>
      </c>
    </row>
    <row r="172" spans="1:9" x14ac:dyDescent="0.45">
      <c r="A172">
        <f>VLOOKUP(C172,'existing categories'!$N$2:$O$248,2)</f>
        <v>153</v>
      </c>
      <c r="C172" t="s">
        <v>942</v>
      </c>
      <c r="D172" s="2" t="s">
        <v>722</v>
      </c>
      <c r="E172" s="1">
        <v>0</v>
      </c>
      <c r="F172" t="s">
        <v>48</v>
      </c>
      <c r="G172" t="s">
        <v>217</v>
      </c>
      <c r="H172" t="s">
        <v>253</v>
      </c>
    </row>
    <row r="173" spans="1:9" x14ac:dyDescent="0.45">
      <c r="A173">
        <f>VLOOKUP(C173,'existing categories'!$N$2:$O$248,2)</f>
        <v>154</v>
      </c>
      <c r="C173" t="s">
        <v>943</v>
      </c>
      <c r="D173" t="s">
        <v>716</v>
      </c>
      <c r="E173" s="1">
        <v>1</v>
      </c>
      <c r="F173" t="s">
        <v>23</v>
      </c>
      <c r="G173" t="s">
        <v>204</v>
      </c>
      <c r="H173" t="s">
        <v>240</v>
      </c>
      <c r="I173" s="16">
        <v>0.27</v>
      </c>
    </row>
    <row r="174" spans="1:9" x14ac:dyDescent="0.45">
      <c r="A174">
        <f>VLOOKUP(C174,'existing categories'!$N$2:$O$248,2)</f>
        <v>155</v>
      </c>
      <c r="C174" t="s">
        <v>944</v>
      </c>
      <c r="D174" t="s">
        <v>716</v>
      </c>
      <c r="E174" s="1">
        <v>0</v>
      </c>
      <c r="F174" t="s">
        <v>23</v>
      </c>
      <c r="G174" t="s">
        <v>217</v>
      </c>
      <c r="H174" t="s">
        <v>253</v>
      </c>
    </row>
    <row r="175" spans="1:9" x14ac:dyDescent="0.45">
      <c r="A175">
        <f>VLOOKUP(C175,'existing categories'!$N$2:$O$248,2)</f>
        <v>156</v>
      </c>
      <c r="C175" t="s">
        <v>945</v>
      </c>
      <c r="D175" t="s">
        <v>716</v>
      </c>
      <c r="E175" s="1">
        <v>1</v>
      </c>
      <c r="F175" t="s">
        <v>23</v>
      </c>
      <c r="G175" t="s">
        <v>204</v>
      </c>
      <c r="H175" t="s">
        <v>240</v>
      </c>
      <c r="I175" s="16">
        <v>0.27</v>
      </c>
    </row>
    <row r="176" spans="1:9" x14ac:dyDescent="0.45">
      <c r="A176">
        <f>VLOOKUP(C176,'existing categories'!$N$2:$O$248,2)</f>
        <v>157</v>
      </c>
      <c r="C176" t="s">
        <v>946</v>
      </c>
      <c r="D176" t="s">
        <v>716</v>
      </c>
      <c r="E176" s="1">
        <v>1</v>
      </c>
      <c r="F176" t="s">
        <v>23</v>
      </c>
      <c r="G176" t="s">
        <v>204</v>
      </c>
      <c r="H176" t="s">
        <v>240</v>
      </c>
      <c r="I176" s="16">
        <v>0.27</v>
      </c>
    </row>
    <row r="177" spans="1:9" x14ac:dyDescent="0.45">
      <c r="A177">
        <f>VLOOKUP(C177,'existing categories'!$N$2:$O$248,2)</f>
        <v>158</v>
      </c>
      <c r="C177" t="s">
        <v>947</v>
      </c>
      <c r="D177" t="s">
        <v>699</v>
      </c>
      <c r="E177" s="1">
        <v>1</v>
      </c>
      <c r="F177" t="s">
        <v>21</v>
      </c>
      <c r="G177" t="s">
        <v>201</v>
      </c>
      <c r="H177" t="s">
        <v>238</v>
      </c>
      <c r="I177" s="16">
        <v>0.27</v>
      </c>
    </row>
    <row r="178" spans="1:9" x14ac:dyDescent="0.45">
      <c r="A178">
        <f>VLOOKUP(C178,'existing categories'!$N$2:$O$248,2)</f>
        <v>159</v>
      </c>
      <c r="C178" t="s">
        <v>948</v>
      </c>
      <c r="D178" t="s">
        <v>699</v>
      </c>
      <c r="E178" s="1">
        <v>1</v>
      </c>
      <c r="F178" t="s">
        <v>21</v>
      </c>
      <c r="G178" t="s">
        <v>201</v>
      </c>
      <c r="H178" t="s">
        <v>238</v>
      </c>
      <c r="I178" s="16">
        <v>0.27</v>
      </c>
    </row>
    <row r="179" spans="1:9" x14ac:dyDescent="0.45">
      <c r="A179">
        <f>VLOOKUP(C179,'existing categories'!$N$2:$O$248,2)</f>
        <v>160</v>
      </c>
      <c r="C179" t="s">
        <v>949</v>
      </c>
      <c r="D179" t="s">
        <v>716</v>
      </c>
      <c r="E179" s="1">
        <v>1</v>
      </c>
      <c r="F179" t="s">
        <v>23</v>
      </c>
      <c r="G179" t="s">
        <v>204</v>
      </c>
      <c r="H179" t="s">
        <v>240</v>
      </c>
      <c r="I179" s="16">
        <v>0.27</v>
      </c>
    </row>
    <row r="180" spans="1:9" x14ac:dyDescent="0.45">
      <c r="A180">
        <f>VLOOKUP(C180,'existing categories'!$N$2:$O$248,2)</f>
        <v>161</v>
      </c>
      <c r="C180" t="s">
        <v>950</v>
      </c>
      <c r="D180" t="s">
        <v>702</v>
      </c>
      <c r="E180" s="1">
        <v>1</v>
      </c>
      <c r="F180" t="s">
        <v>41</v>
      </c>
      <c r="G180" t="s">
        <v>216</v>
      </c>
      <c r="H180" t="s">
        <v>252</v>
      </c>
      <c r="I180" s="16">
        <v>0.27</v>
      </c>
    </row>
    <row r="181" spans="1:9" x14ac:dyDescent="0.45">
      <c r="A181">
        <f>VLOOKUP(C181,'existing categories'!$N$2:$O$248,2)</f>
        <v>162</v>
      </c>
      <c r="C181" t="s">
        <v>951</v>
      </c>
      <c r="D181" t="s">
        <v>697</v>
      </c>
      <c r="E181" s="1">
        <v>1</v>
      </c>
      <c r="F181" t="s">
        <v>26</v>
      </c>
      <c r="G181" t="s">
        <v>206</v>
      </c>
      <c r="H181" t="s">
        <v>242</v>
      </c>
      <c r="I181" s="16">
        <v>0.27</v>
      </c>
    </row>
    <row r="182" spans="1:9" x14ac:dyDescent="0.45">
      <c r="A182">
        <f>VLOOKUP(C182,'existing categories'!$N$2:$O$248,2)</f>
        <v>218</v>
      </c>
      <c r="C182" t="s">
        <v>952</v>
      </c>
      <c r="D182" t="s">
        <v>727</v>
      </c>
      <c r="E182" s="1">
        <v>0</v>
      </c>
      <c r="F182" t="s">
        <v>42</v>
      </c>
      <c r="G182" t="s">
        <v>217</v>
      </c>
      <c r="H182" t="s">
        <v>253</v>
      </c>
    </row>
    <row r="183" spans="1:9" x14ac:dyDescent="0.45">
      <c r="A183">
        <f>VLOOKUP(C183,'existing categories'!$N$2:$O$248,2)</f>
        <v>219</v>
      </c>
      <c r="C183" t="s">
        <v>953</v>
      </c>
      <c r="D183" t="s">
        <v>727</v>
      </c>
      <c r="E183" s="1">
        <v>0</v>
      </c>
      <c r="F183" t="s">
        <v>42</v>
      </c>
      <c r="G183" t="s">
        <v>217</v>
      </c>
      <c r="H183" t="s">
        <v>253</v>
      </c>
    </row>
    <row r="184" spans="1:9" x14ac:dyDescent="0.45">
      <c r="A184">
        <f>VLOOKUP(C184,'existing categories'!$N$2:$O$248,2)</f>
        <v>220</v>
      </c>
      <c r="C184" t="s">
        <v>954</v>
      </c>
      <c r="D184" t="s">
        <v>727</v>
      </c>
      <c r="E184" s="1">
        <v>0</v>
      </c>
      <c r="F184" t="s">
        <v>42</v>
      </c>
      <c r="G184" t="s">
        <v>217</v>
      </c>
      <c r="H184" t="s">
        <v>253</v>
      </c>
    </row>
    <row r="185" spans="1:9" x14ac:dyDescent="0.45">
      <c r="A185">
        <f>VLOOKUP(C185,'existing categories'!$N$2:$O$248,2)</f>
        <v>221</v>
      </c>
      <c r="C185" t="s">
        <v>955</v>
      </c>
      <c r="D185" t="s">
        <v>727</v>
      </c>
      <c r="E185" s="1">
        <v>0</v>
      </c>
      <c r="F185" t="s">
        <v>42</v>
      </c>
      <c r="G185" t="s">
        <v>217</v>
      </c>
      <c r="H185" t="s">
        <v>253</v>
      </c>
    </row>
    <row r="186" spans="1:9" x14ac:dyDescent="0.45">
      <c r="A186">
        <f>VLOOKUP(C186,'existing categories'!$N$2:$O$248,2)</f>
        <v>222</v>
      </c>
      <c r="C186" t="s">
        <v>956</v>
      </c>
      <c r="D186" t="s">
        <v>727</v>
      </c>
      <c r="E186" s="1">
        <v>0</v>
      </c>
      <c r="F186" t="s">
        <v>42</v>
      </c>
      <c r="G186" t="s">
        <v>217</v>
      </c>
      <c r="H186" t="s">
        <v>253</v>
      </c>
    </row>
    <row r="187" spans="1:9" x14ac:dyDescent="0.45">
      <c r="A187">
        <f>VLOOKUP(C187,'existing categories'!$N$2:$O$248,2)</f>
        <v>223</v>
      </c>
      <c r="C187" t="s">
        <v>957</v>
      </c>
      <c r="D187" t="s">
        <v>727</v>
      </c>
      <c r="E187" s="1">
        <v>0</v>
      </c>
      <c r="F187" t="s">
        <v>42</v>
      </c>
      <c r="G187" t="s">
        <v>217</v>
      </c>
      <c r="H187" t="s">
        <v>253</v>
      </c>
    </row>
    <row r="188" spans="1:9" x14ac:dyDescent="0.45">
      <c r="A188">
        <f>VLOOKUP(C188,'existing categories'!$N$2:$O$248,2)</f>
        <v>224</v>
      </c>
      <c r="C188" t="s">
        <v>958</v>
      </c>
      <c r="D188" t="s">
        <v>727</v>
      </c>
      <c r="E188" s="1">
        <v>0</v>
      </c>
      <c r="F188" t="s">
        <v>42</v>
      </c>
      <c r="G188" t="s">
        <v>217</v>
      </c>
      <c r="H188" t="s">
        <v>253</v>
      </c>
    </row>
    <row r="189" spans="1:9" x14ac:dyDescent="0.45">
      <c r="A189">
        <f>VLOOKUP(C189,'existing categories'!$N$2:$O$248,2)</f>
        <v>225</v>
      </c>
      <c r="C189" t="s">
        <v>959</v>
      </c>
      <c r="D189" t="s">
        <v>727</v>
      </c>
      <c r="E189" s="1">
        <v>0</v>
      </c>
      <c r="F189" t="s">
        <v>42</v>
      </c>
      <c r="G189" t="s">
        <v>217</v>
      </c>
      <c r="H189" t="s">
        <v>253</v>
      </c>
    </row>
    <row r="190" spans="1:9" x14ac:dyDescent="0.45">
      <c r="A190">
        <f>VLOOKUP(C190,'existing categories'!$N$2:$O$248,2)</f>
        <v>226</v>
      </c>
      <c r="C190" t="s">
        <v>960</v>
      </c>
      <c r="D190" t="s">
        <v>727</v>
      </c>
      <c r="E190" s="1">
        <v>0</v>
      </c>
      <c r="F190" t="s">
        <v>42</v>
      </c>
      <c r="G190" t="s">
        <v>217</v>
      </c>
      <c r="H190" t="s">
        <v>253</v>
      </c>
    </row>
    <row r="191" spans="1:9" x14ac:dyDescent="0.45">
      <c r="A191">
        <f>VLOOKUP(C191,'existing categories'!$N$2:$O$248,2)</f>
        <v>227</v>
      </c>
      <c r="C191" t="s">
        <v>961</v>
      </c>
      <c r="D191" t="s">
        <v>727</v>
      </c>
      <c r="E191" s="1">
        <v>0</v>
      </c>
      <c r="F191" t="s">
        <v>42</v>
      </c>
      <c r="G191" t="s">
        <v>217</v>
      </c>
      <c r="H191" t="s">
        <v>253</v>
      </c>
    </row>
    <row r="192" spans="1:9" x14ac:dyDescent="0.45">
      <c r="A192">
        <f>VLOOKUP(C192,'existing categories'!$N$2:$O$248,2)</f>
        <v>228</v>
      </c>
      <c r="C192" t="s">
        <v>962</v>
      </c>
      <c r="D192" t="s">
        <v>727</v>
      </c>
      <c r="E192" s="1">
        <v>0</v>
      </c>
      <c r="F192" t="s">
        <v>42</v>
      </c>
      <c r="G192" t="s">
        <v>217</v>
      </c>
      <c r="H192" t="s">
        <v>253</v>
      </c>
    </row>
    <row r="193" spans="1:9" x14ac:dyDescent="0.45">
      <c r="A193">
        <f>VLOOKUP(C193,'existing categories'!$N$2:$O$248,2)</f>
        <v>163</v>
      </c>
      <c r="C193" t="s">
        <v>963</v>
      </c>
      <c r="D193" t="s">
        <v>716</v>
      </c>
      <c r="E193" s="1">
        <v>1</v>
      </c>
      <c r="F193" t="s">
        <v>23</v>
      </c>
      <c r="G193" t="s">
        <v>204</v>
      </c>
      <c r="H193" t="s">
        <v>240</v>
      </c>
      <c r="I193" s="16">
        <v>0.3</v>
      </c>
    </row>
    <row r="194" spans="1:9" x14ac:dyDescent="0.45">
      <c r="A194">
        <f>VLOOKUP(C194,'existing categories'!$N$2:$O$248,2)</f>
        <v>164</v>
      </c>
      <c r="C194" t="s">
        <v>964</v>
      </c>
      <c r="D194" t="s">
        <v>727</v>
      </c>
      <c r="E194" s="1">
        <v>0</v>
      </c>
      <c r="F194" t="s">
        <v>42</v>
      </c>
      <c r="G194" t="s">
        <v>217</v>
      </c>
      <c r="H194" t="s">
        <v>253</v>
      </c>
    </row>
    <row r="195" spans="1:9" x14ac:dyDescent="0.45">
      <c r="A195">
        <f>VLOOKUP(C195,'existing categories'!$N$2:$O$248,2)</f>
        <v>165</v>
      </c>
      <c r="C195" t="s">
        <v>965</v>
      </c>
      <c r="D195" t="s">
        <v>727</v>
      </c>
      <c r="E195" s="1">
        <v>0</v>
      </c>
      <c r="F195" t="s">
        <v>42</v>
      </c>
      <c r="G195" t="s">
        <v>217</v>
      </c>
      <c r="H195" t="s">
        <v>253</v>
      </c>
    </row>
    <row r="196" spans="1:9" x14ac:dyDescent="0.45">
      <c r="A196">
        <f>VLOOKUP(C196,'existing categories'!$N$2:$O$248,2)</f>
        <v>166</v>
      </c>
      <c r="C196" t="s">
        <v>966</v>
      </c>
      <c r="D196" t="s">
        <v>716</v>
      </c>
      <c r="E196" s="1">
        <v>1</v>
      </c>
      <c r="F196" t="s">
        <v>23</v>
      </c>
      <c r="G196" t="s">
        <v>204</v>
      </c>
      <c r="H196" t="s">
        <v>240</v>
      </c>
      <c r="I196" s="16">
        <v>0.27</v>
      </c>
    </row>
    <row r="197" spans="1:9" x14ac:dyDescent="0.45">
      <c r="A197">
        <f>VLOOKUP(C197,'existing categories'!$N$2:$O$248,2)</f>
        <v>167</v>
      </c>
      <c r="C197" t="s">
        <v>967</v>
      </c>
      <c r="D197" t="s">
        <v>716</v>
      </c>
      <c r="E197" s="1">
        <v>1</v>
      </c>
      <c r="F197" t="s">
        <v>23</v>
      </c>
      <c r="G197" t="s">
        <v>204</v>
      </c>
      <c r="H197" t="s">
        <v>240</v>
      </c>
      <c r="I197" s="16">
        <v>0.27</v>
      </c>
    </row>
    <row r="198" spans="1:9" x14ac:dyDescent="0.45">
      <c r="A198">
        <f>VLOOKUP(C198,'existing categories'!$N$2:$O$248,2)</f>
        <v>168</v>
      </c>
      <c r="C198" t="s">
        <v>968</v>
      </c>
      <c r="D198" t="s">
        <v>727</v>
      </c>
      <c r="E198" s="1">
        <v>0</v>
      </c>
      <c r="F198" t="s">
        <v>42</v>
      </c>
      <c r="G198" t="s">
        <v>217</v>
      </c>
      <c r="H198" t="s">
        <v>253</v>
      </c>
    </row>
    <row r="199" spans="1:9" x14ac:dyDescent="0.45">
      <c r="A199">
        <f>VLOOKUP(C199,'existing categories'!$N$2:$O$248,2)</f>
        <v>169</v>
      </c>
      <c r="C199" t="s">
        <v>969</v>
      </c>
      <c r="D199" t="s">
        <v>727</v>
      </c>
      <c r="E199" s="1">
        <v>0</v>
      </c>
      <c r="F199" t="s">
        <v>42</v>
      </c>
      <c r="G199" t="s">
        <v>217</v>
      </c>
      <c r="H199" t="s">
        <v>253</v>
      </c>
    </row>
    <row r="200" spans="1:9" x14ac:dyDescent="0.45">
      <c r="A200">
        <f>VLOOKUP(C200,'existing categories'!$N$2:$O$248,2)</f>
        <v>170</v>
      </c>
      <c r="C200" t="s">
        <v>970</v>
      </c>
      <c r="D200" t="s">
        <v>727</v>
      </c>
      <c r="E200" s="1">
        <v>0</v>
      </c>
      <c r="F200" t="s">
        <v>42</v>
      </c>
      <c r="G200" t="s">
        <v>217</v>
      </c>
      <c r="H200" t="s">
        <v>253</v>
      </c>
    </row>
    <row r="201" spans="1:9" x14ac:dyDescent="0.45">
      <c r="A201">
        <f>VLOOKUP(C201,'existing categories'!$N$2:$O$248,2)</f>
        <v>171</v>
      </c>
      <c r="C201" t="s">
        <v>971</v>
      </c>
      <c r="D201" t="s">
        <v>727</v>
      </c>
      <c r="E201" s="1">
        <v>0</v>
      </c>
      <c r="F201" t="s">
        <v>42</v>
      </c>
      <c r="G201" t="s">
        <v>217</v>
      </c>
      <c r="H201" t="s">
        <v>253</v>
      </c>
    </row>
    <row r="202" spans="1:9" x14ac:dyDescent="0.45">
      <c r="A202">
        <f>VLOOKUP(C202,'existing categories'!$N$2:$O$248,2)</f>
        <v>172</v>
      </c>
      <c r="C202" t="s">
        <v>972</v>
      </c>
      <c r="D202" t="s">
        <v>727</v>
      </c>
      <c r="E202" s="1">
        <v>0</v>
      </c>
      <c r="F202" t="s">
        <v>42</v>
      </c>
      <c r="G202" t="s">
        <v>217</v>
      </c>
      <c r="H202" t="s">
        <v>253</v>
      </c>
    </row>
    <row r="203" spans="1:9" x14ac:dyDescent="0.45">
      <c r="A203">
        <f>VLOOKUP(C203,'existing categories'!$N$2:$O$248,2)</f>
        <v>173</v>
      </c>
      <c r="C203" t="s">
        <v>973</v>
      </c>
      <c r="D203" t="s">
        <v>727</v>
      </c>
      <c r="E203" s="1">
        <v>0</v>
      </c>
      <c r="F203" t="s">
        <v>42</v>
      </c>
      <c r="G203" t="s">
        <v>217</v>
      </c>
      <c r="H203" t="s">
        <v>253</v>
      </c>
    </row>
    <row r="204" spans="1:9" x14ac:dyDescent="0.45">
      <c r="A204">
        <f>VLOOKUP(C204,'existing categories'!$N$2:$O$248,2)</f>
        <v>174</v>
      </c>
      <c r="C204" t="s">
        <v>974</v>
      </c>
      <c r="D204" t="s">
        <v>727</v>
      </c>
      <c r="E204" s="1">
        <v>0</v>
      </c>
      <c r="F204" t="s">
        <v>42</v>
      </c>
      <c r="G204" t="s">
        <v>217</v>
      </c>
      <c r="H204" t="s">
        <v>253</v>
      </c>
    </row>
    <row r="205" spans="1:9" x14ac:dyDescent="0.45">
      <c r="A205">
        <f>VLOOKUP(C205,'existing categories'!$N$2:$O$248,2)</f>
        <v>175</v>
      </c>
      <c r="C205" t="s">
        <v>975</v>
      </c>
      <c r="D205" t="s">
        <v>727</v>
      </c>
      <c r="E205" s="1">
        <v>0</v>
      </c>
      <c r="F205" t="s">
        <v>42</v>
      </c>
      <c r="G205" t="s">
        <v>217</v>
      </c>
      <c r="H205" t="s">
        <v>253</v>
      </c>
    </row>
    <row r="206" spans="1:9" x14ac:dyDescent="0.45">
      <c r="A206">
        <f>VLOOKUP(C206,'existing categories'!$N$2:$O$248,2)</f>
        <v>176</v>
      </c>
      <c r="C206" t="s">
        <v>977</v>
      </c>
      <c r="D206" t="s">
        <v>699</v>
      </c>
      <c r="E206" s="1">
        <v>1</v>
      </c>
      <c r="F206" t="s">
        <v>21</v>
      </c>
      <c r="G206" t="s">
        <v>201</v>
      </c>
      <c r="H206" t="s">
        <v>238</v>
      </c>
      <c r="I206" s="16">
        <v>0.27</v>
      </c>
    </row>
    <row r="207" spans="1:9" x14ac:dyDescent="0.45">
      <c r="A207">
        <f>VLOOKUP(C207,'existing categories'!$N$2:$O$248,2)</f>
        <v>177</v>
      </c>
      <c r="C207" t="s">
        <v>978</v>
      </c>
      <c r="D207" t="s">
        <v>699</v>
      </c>
      <c r="E207" s="1">
        <v>1</v>
      </c>
      <c r="F207" t="s">
        <v>21</v>
      </c>
      <c r="G207" t="s">
        <v>201</v>
      </c>
      <c r="H207" t="s">
        <v>238</v>
      </c>
    </row>
    <row r="208" spans="1:9" x14ac:dyDescent="0.45">
      <c r="A208">
        <f>VLOOKUP(C208,'existing categories'!$N$2:$O$248,2)</f>
        <v>32</v>
      </c>
      <c r="C208" t="s">
        <v>979</v>
      </c>
      <c r="D208" t="s">
        <v>699</v>
      </c>
      <c r="E208" s="1">
        <v>1</v>
      </c>
      <c r="F208" t="s">
        <v>21</v>
      </c>
      <c r="G208" t="s">
        <v>201</v>
      </c>
      <c r="H208" t="s">
        <v>238</v>
      </c>
    </row>
  </sheetData>
  <autoFilter ref="C1:I208" xr:uid="{00000000-0009-0000-0000-000003000000}"/>
  <pageMargins left="0.7" right="0.7" top="0.75" bottom="0.75" header="0.3" footer="0.3"/>
  <pageSetup scale="66" fitToHeight="0" orientation="landscape" r:id="rId1"/>
  <headerFooter>
    <oddHeader>&amp;A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9"/>
  <sheetViews>
    <sheetView topLeftCell="A28" workbookViewId="0">
      <selection activeCell="A32" sqref="A32"/>
    </sheetView>
  </sheetViews>
  <sheetFormatPr defaultRowHeight="14.25" x14ac:dyDescent="0.45"/>
  <cols>
    <col min="1" max="1" width="60.265625" bestFit="1" customWidth="1"/>
    <col min="2" max="2" width="23.59765625" customWidth="1"/>
    <col min="3" max="3" width="7.86328125" style="1" bestFit="1" customWidth="1"/>
    <col min="4" max="4" width="34.1328125" bestFit="1" customWidth="1"/>
    <col min="5" max="5" width="28" bestFit="1" customWidth="1"/>
    <col min="6" max="6" width="30.265625" customWidth="1"/>
    <col min="7" max="7" width="15.73046875" style="16" bestFit="1" customWidth="1"/>
    <col min="8" max="8" width="23.265625" customWidth="1"/>
    <col min="9" max="9" width="44.265625" customWidth="1"/>
    <col min="10" max="10" width="25.73046875" bestFit="1" customWidth="1"/>
    <col min="13" max="13" width="22.73046875" bestFit="1" customWidth="1"/>
    <col min="14" max="14" width="27.3984375" customWidth="1"/>
    <col min="15" max="15" width="51.1328125" bestFit="1" customWidth="1"/>
    <col min="16" max="16" width="30" customWidth="1"/>
    <col min="17" max="17" width="30.265625" customWidth="1"/>
  </cols>
  <sheetData>
    <row r="1" spans="1:15" x14ac:dyDescent="0.45">
      <c r="A1" s="4" t="s">
        <v>761</v>
      </c>
      <c r="B1" s="4" t="s">
        <v>689</v>
      </c>
      <c r="C1" s="5" t="s">
        <v>690</v>
      </c>
      <c r="D1" s="4" t="s">
        <v>691</v>
      </c>
      <c r="E1" s="4" t="s">
        <v>692</v>
      </c>
      <c r="F1" s="4" t="s">
        <v>693</v>
      </c>
      <c r="G1" s="15" t="s">
        <v>1013</v>
      </c>
      <c r="N1" s="7"/>
    </row>
    <row r="2" spans="1:15" x14ac:dyDescent="0.45">
      <c r="A2" t="s">
        <v>762</v>
      </c>
      <c r="B2" t="s">
        <v>694</v>
      </c>
      <c r="C2" s="1">
        <v>1</v>
      </c>
      <c r="D2" t="s">
        <v>22</v>
      </c>
      <c r="E2" t="s">
        <v>203</v>
      </c>
      <c r="F2" t="s">
        <v>239</v>
      </c>
      <c r="G2" s="16">
        <v>0.27</v>
      </c>
      <c r="J2" s="2"/>
      <c r="K2" s="2"/>
      <c r="L2" s="2"/>
      <c r="M2" s="2"/>
      <c r="N2" s="7"/>
    </row>
    <row r="3" spans="1:15" x14ac:dyDescent="0.45">
      <c r="A3" t="s">
        <v>763</v>
      </c>
      <c r="B3" s="2" t="s">
        <v>695</v>
      </c>
      <c r="C3" s="1">
        <v>0</v>
      </c>
      <c r="D3" t="s">
        <v>52</v>
      </c>
      <c r="E3" t="s">
        <v>217</v>
      </c>
      <c r="F3" t="s">
        <v>253</v>
      </c>
      <c r="J3" s="8"/>
      <c r="K3" s="2"/>
      <c r="L3" s="2"/>
      <c r="M3" s="8"/>
      <c r="N3" s="9"/>
      <c r="O3" s="8"/>
    </row>
    <row r="4" spans="1:15" x14ac:dyDescent="0.45">
      <c r="A4" t="s">
        <v>764</v>
      </c>
      <c r="B4" s="2" t="s">
        <v>695</v>
      </c>
      <c r="C4" s="1">
        <v>0</v>
      </c>
      <c r="D4" t="s">
        <v>52</v>
      </c>
      <c r="E4" t="s">
        <v>217</v>
      </c>
      <c r="F4" t="s">
        <v>253</v>
      </c>
      <c r="J4" s="10"/>
      <c r="K4" s="2"/>
      <c r="L4" s="2"/>
      <c r="M4" s="10"/>
      <c r="N4" s="11"/>
      <c r="O4" s="10"/>
    </row>
    <row r="5" spans="1:15" x14ac:dyDescent="0.45">
      <c r="A5" t="s">
        <v>765</v>
      </c>
      <c r="B5" s="2" t="s">
        <v>695</v>
      </c>
      <c r="C5" s="1">
        <v>0</v>
      </c>
      <c r="D5" t="s">
        <v>52</v>
      </c>
      <c r="E5" t="s">
        <v>217</v>
      </c>
      <c r="F5" t="s">
        <v>253</v>
      </c>
      <c r="J5" s="10"/>
      <c r="K5" s="2"/>
      <c r="L5" s="2"/>
      <c r="M5" s="10"/>
      <c r="N5" s="11"/>
      <c r="O5" s="10"/>
    </row>
    <row r="6" spans="1:15" x14ac:dyDescent="0.45">
      <c r="A6" t="s">
        <v>766</v>
      </c>
      <c r="B6" s="2" t="s">
        <v>696</v>
      </c>
      <c r="C6" s="1">
        <v>0</v>
      </c>
      <c r="D6" t="s">
        <v>55</v>
      </c>
      <c r="E6" t="s">
        <v>217</v>
      </c>
      <c r="F6" t="s">
        <v>253</v>
      </c>
      <c r="J6" s="10"/>
      <c r="K6" s="2"/>
      <c r="L6" s="2"/>
      <c r="M6" s="10"/>
      <c r="N6" s="11"/>
      <c r="O6" s="10"/>
    </row>
    <row r="7" spans="1:15" x14ac:dyDescent="0.45">
      <c r="A7" t="s">
        <v>767</v>
      </c>
      <c r="B7" t="s">
        <v>697</v>
      </c>
      <c r="C7" s="1">
        <v>1</v>
      </c>
      <c r="D7" t="s">
        <v>26</v>
      </c>
      <c r="E7" t="s">
        <v>206</v>
      </c>
      <c r="F7" t="s">
        <v>242</v>
      </c>
      <c r="G7" s="16">
        <v>0.27</v>
      </c>
      <c r="J7" s="10"/>
      <c r="K7" s="2"/>
      <c r="L7" s="2"/>
      <c r="M7" s="10"/>
      <c r="N7" s="11"/>
      <c r="O7" s="10"/>
    </row>
    <row r="8" spans="1:15" x14ac:dyDescent="0.45">
      <c r="A8" t="s">
        <v>768</v>
      </c>
      <c r="B8" t="s">
        <v>698</v>
      </c>
      <c r="C8" s="1">
        <v>1</v>
      </c>
      <c r="D8" t="s">
        <v>32</v>
      </c>
      <c r="E8" t="s">
        <v>208</v>
      </c>
      <c r="F8" t="s">
        <v>244</v>
      </c>
      <c r="G8" s="16">
        <v>0.5</v>
      </c>
      <c r="J8" s="10"/>
      <c r="K8" s="2"/>
      <c r="L8" s="2"/>
      <c r="M8" s="10"/>
      <c r="N8" s="11"/>
      <c r="O8" s="10"/>
    </row>
    <row r="9" spans="1:15" x14ac:dyDescent="0.45">
      <c r="A9" t="s">
        <v>769</v>
      </c>
      <c r="B9" t="s">
        <v>699</v>
      </c>
      <c r="C9" s="1">
        <v>0</v>
      </c>
      <c r="D9" t="s">
        <v>21</v>
      </c>
      <c r="E9" t="s">
        <v>217</v>
      </c>
      <c r="F9" t="s">
        <v>253</v>
      </c>
      <c r="J9" s="10"/>
      <c r="K9" s="2"/>
      <c r="L9" s="2"/>
      <c r="M9" s="10"/>
      <c r="N9" s="11"/>
      <c r="O9" s="10"/>
    </row>
    <row r="10" spans="1:15" x14ac:dyDescent="0.45">
      <c r="A10" t="s">
        <v>770</v>
      </c>
      <c r="B10" s="2" t="s">
        <v>700</v>
      </c>
      <c r="C10" s="1">
        <v>0</v>
      </c>
      <c r="D10" t="s">
        <v>54</v>
      </c>
      <c r="E10" t="s">
        <v>217</v>
      </c>
      <c r="F10" t="s">
        <v>253</v>
      </c>
      <c r="J10" s="10"/>
      <c r="K10" s="2"/>
      <c r="L10" s="2"/>
      <c r="M10" s="10"/>
      <c r="N10" s="11"/>
      <c r="O10" s="10"/>
    </row>
    <row r="11" spans="1:15" x14ac:dyDescent="0.45">
      <c r="A11" t="s">
        <v>771</v>
      </c>
      <c r="B11" s="2" t="s">
        <v>700</v>
      </c>
      <c r="C11" s="1">
        <v>0</v>
      </c>
      <c r="D11" t="s">
        <v>54</v>
      </c>
      <c r="E11" t="s">
        <v>217</v>
      </c>
      <c r="F11" t="s">
        <v>253</v>
      </c>
      <c r="J11" s="10"/>
      <c r="K11" s="2"/>
      <c r="L11" s="2"/>
      <c r="M11" s="10"/>
      <c r="N11" s="11"/>
      <c r="O11" s="10"/>
    </row>
    <row r="12" spans="1:15" x14ac:dyDescent="0.45">
      <c r="A12" t="s">
        <v>772</v>
      </c>
      <c r="B12" s="2" t="s">
        <v>696</v>
      </c>
      <c r="C12" s="1">
        <v>0</v>
      </c>
      <c r="D12" t="s">
        <v>55</v>
      </c>
      <c r="E12" t="s">
        <v>217</v>
      </c>
      <c r="F12" t="s">
        <v>253</v>
      </c>
      <c r="J12" s="10"/>
      <c r="K12" s="2"/>
      <c r="L12" s="2"/>
      <c r="M12" s="10"/>
      <c r="N12" s="11"/>
      <c r="O12" s="10"/>
    </row>
    <row r="13" spans="1:15" x14ac:dyDescent="0.45">
      <c r="A13" t="s">
        <v>773</v>
      </c>
      <c r="B13" s="2" t="s">
        <v>696</v>
      </c>
      <c r="C13" s="1">
        <v>0</v>
      </c>
      <c r="D13" t="s">
        <v>55</v>
      </c>
      <c r="E13" t="s">
        <v>217</v>
      </c>
      <c r="F13" t="s">
        <v>253</v>
      </c>
      <c r="J13" s="10"/>
      <c r="K13" s="2"/>
      <c r="L13" s="2"/>
      <c r="M13" s="10"/>
      <c r="N13" s="11"/>
      <c r="O13" s="10"/>
    </row>
    <row r="14" spans="1:15" x14ac:dyDescent="0.45">
      <c r="A14" t="s">
        <v>774</v>
      </c>
      <c r="B14" s="2" t="s">
        <v>696</v>
      </c>
      <c r="C14" s="1">
        <v>0</v>
      </c>
      <c r="D14" t="s">
        <v>55</v>
      </c>
      <c r="E14" t="s">
        <v>217</v>
      </c>
      <c r="F14" t="s">
        <v>253</v>
      </c>
      <c r="J14" s="10"/>
      <c r="K14" s="2"/>
      <c r="L14" s="2"/>
      <c r="M14" s="10"/>
      <c r="N14" s="11"/>
      <c r="O14" s="10"/>
    </row>
    <row r="15" spans="1:15" x14ac:dyDescent="0.45">
      <c r="A15" t="s">
        <v>775</v>
      </c>
      <c r="B15" s="2" t="s">
        <v>701</v>
      </c>
      <c r="C15" s="1">
        <v>0</v>
      </c>
      <c r="D15" t="s">
        <v>27</v>
      </c>
      <c r="E15" t="s">
        <v>217</v>
      </c>
      <c r="F15" t="s">
        <v>253</v>
      </c>
      <c r="J15" s="10"/>
      <c r="K15" s="2"/>
      <c r="L15" s="2"/>
      <c r="M15" s="10"/>
      <c r="N15" s="11"/>
      <c r="O15" s="10"/>
    </row>
    <row r="16" spans="1:15" x14ac:dyDescent="0.45">
      <c r="A16" t="s">
        <v>776</v>
      </c>
      <c r="B16" s="2" t="s">
        <v>696</v>
      </c>
      <c r="C16" s="1">
        <v>0</v>
      </c>
      <c r="D16" t="s">
        <v>55</v>
      </c>
      <c r="E16" t="s">
        <v>217</v>
      </c>
      <c r="F16" t="s">
        <v>253</v>
      </c>
      <c r="J16" s="10"/>
      <c r="K16" s="2"/>
      <c r="L16" s="2"/>
      <c r="M16" s="10"/>
      <c r="N16" s="11"/>
      <c r="O16" s="10"/>
    </row>
    <row r="17" spans="1:15" x14ac:dyDescent="0.45">
      <c r="A17" t="s">
        <v>777</v>
      </c>
      <c r="B17" s="2" t="s">
        <v>696</v>
      </c>
      <c r="C17" s="1">
        <v>0</v>
      </c>
      <c r="D17" t="s">
        <v>55</v>
      </c>
      <c r="E17" t="s">
        <v>217</v>
      </c>
      <c r="F17" t="s">
        <v>253</v>
      </c>
      <c r="J17" s="10"/>
      <c r="K17" s="2"/>
      <c r="L17" s="2"/>
      <c r="M17" s="10"/>
      <c r="N17" s="11"/>
      <c r="O17" s="10"/>
    </row>
    <row r="18" spans="1:15" x14ac:dyDescent="0.45">
      <c r="A18" t="s">
        <v>778</v>
      </c>
      <c r="B18" s="2" t="s">
        <v>696</v>
      </c>
      <c r="C18" s="1">
        <v>0</v>
      </c>
      <c r="D18" t="s">
        <v>55</v>
      </c>
      <c r="E18" t="s">
        <v>217</v>
      </c>
      <c r="F18" t="s">
        <v>253</v>
      </c>
      <c r="J18" s="10"/>
      <c r="K18" s="2"/>
      <c r="L18" s="2"/>
      <c r="M18" s="10"/>
      <c r="N18" s="11"/>
      <c r="O18" s="10"/>
    </row>
    <row r="19" spans="1:15" x14ac:dyDescent="0.45">
      <c r="A19" t="s">
        <v>779</v>
      </c>
      <c r="B19" s="2" t="s">
        <v>696</v>
      </c>
      <c r="C19" s="1">
        <v>0</v>
      </c>
      <c r="D19" t="s">
        <v>55</v>
      </c>
      <c r="E19" t="s">
        <v>217</v>
      </c>
      <c r="F19" t="s">
        <v>253</v>
      </c>
      <c r="J19" s="10"/>
      <c r="K19" s="2"/>
      <c r="L19" s="2"/>
      <c r="M19" s="10"/>
      <c r="N19" s="11"/>
      <c r="O19" s="10"/>
    </row>
    <row r="20" spans="1:15" x14ac:dyDescent="0.45">
      <c r="A20" t="s">
        <v>780</v>
      </c>
      <c r="B20" s="2" t="s">
        <v>702</v>
      </c>
      <c r="C20" s="1">
        <v>1</v>
      </c>
      <c r="D20" t="s">
        <v>41</v>
      </c>
      <c r="E20" t="s">
        <v>216</v>
      </c>
      <c r="F20" t="s">
        <v>252</v>
      </c>
      <c r="G20" s="16">
        <v>0.27</v>
      </c>
      <c r="J20" s="10"/>
      <c r="K20" s="2"/>
      <c r="L20" s="2"/>
      <c r="M20" s="10"/>
      <c r="N20" s="11"/>
      <c r="O20" s="10"/>
    </row>
    <row r="21" spans="1:15" x14ac:dyDescent="0.45">
      <c r="A21" t="s">
        <v>781</v>
      </c>
      <c r="B21" s="2" t="s">
        <v>702</v>
      </c>
      <c r="C21" s="1">
        <v>1</v>
      </c>
      <c r="D21" t="s">
        <v>41</v>
      </c>
      <c r="E21" t="s">
        <v>216</v>
      </c>
      <c r="F21" t="s">
        <v>252</v>
      </c>
      <c r="G21" s="16">
        <v>0.27</v>
      </c>
      <c r="J21" s="10"/>
      <c r="K21" s="2"/>
      <c r="L21" s="2"/>
      <c r="M21" s="10"/>
      <c r="N21" s="11"/>
      <c r="O21" s="10"/>
    </row>
    <row r="22" spans="1:15" x14ac:dyDescent="0.45">
      <c r="A22" t="s">
        <v>782</v>
      </c>
      <c r="B22" s="2" t="s">
        <v>702</v>
      </c>
      <c r="C22" s="1">
        <v>1</v>
      </c>
      <c r="D22" t="s">
        <v>41</v>
      </c>
      <c r="E22" t="s">
        <v>216</v>
      </c>
      <c r="F22" t="s">
        <v>252</v>
      </c>
      <c r="G22" s="16">
        <v>0.4</v>
      </c>
      <c r="J22" s="10"/>
      <c r="K22" s="2"/>
      <c r="L22" s="2"/>
      <c r="M22" s="10"/>
      <c r="N22" s="11"/>
      <c r="O22" s="10"/>
    </row>
    <row r="23" spans="1:15" x14ac:dyDescent="0.45">
      <c r="A23" t="s">
        <v>784</v>
      </c>
      <c r="B23" t="s">
        <v>699</v>
      </c>
      <c r="C23" s="1">
        <v>1</v>
      </c>
      <c r="D23" t="s">
        <v>21</v>
      </c>
      <c r="E23" t="s">
        <v>201</v>
      </c>
      <c r="F23" t="s">
        <v>238</v>
      </c>
      <c r="G23" s="16">
        <v>0.27</v>
      </c>
      <c r="J23" s="10"/>
      <c r="K23" s="2"/>
      <c r="L23" s="2"/>
      <c r="M23" s="10"/>
      <c r="N23" s="11"/>
      <c r="O23" s="10"/>
    </row>
    <row r="24" spans="1:15" x14ac:dyDescent="0.45">
      <c r="A24" t="s">
        <v>785</v>
      </c>
      <c r="B24" t="s">
        <v>699</v>
      </c>
      <c r="C24" s="1">
        <v>1</v>
      </c>
      <c r="D24" t="s">
        <v>21</v>
      </c>
      <c r="E24" t="s">
        <v>201</v>
      </c>
      <c r="F24" t="s">
        <v>238</v>
      </c>
      <c r="G24" s="16">
        <v>0.27</v>
      </c>
      <c r="J24" s="10"/>
      <c r="K24" s="2"/>
      <c r="L24" s="2"/>
      <c r="M24" s="10"/>
      <c r="N24" s="11"/>
      <c r="O24" s="10"/>
    </row>
    <row r="25" spans="1:15" x14ac:dyDescent="0.45">
      <c r="A25" t="s">
        <v>786</v>
      </c>
      <c r="B25" s="2" t="s">
        <v>696</v>
      </c>
      <c r="C25" s="1">
        <v>0</v>
      </c>
      <c r="D25" t="s">
        <v>55</v>
      </c>
      <c r="E25" t="s">
        <v>217</v>
      </c>
      <c r="F25" t="s">
        <v>253</v>
      </c>
      <c r="H25" s="8"/>
      <c r="J25" s="10"/>
      <c r="K25" s="2"/>
      <c r="L25" s="2"/>
      <c r="M25" s="10"/>
      <c r="N25" s="10"/>
      <c r="O25" s="10"/>
    </row>
    <row r="26" spans="1:15" x14ac:dyDescent="0.45">
      <c r="A26" t="s">
        <v>787</v>
      </c>
      <c r="B26" t="s">
        <v>703</v>
      </c>
      <c r="C26" s="1">
        <v>0</v>
      </c>
      <c r="D26" t="s">
        <v>24</v>
      </c>
      <c r="E26" t="s">
        <v>217</v>
      </c>
      <c r="F26" t="s">
        <v>253</v>
      </c>
      <c r="H26" s="10"/>
      <c r="J26" s="8"/>
      <c r="K26" s="2"/>
      <c r="L26" s="2"/>
      <c r="M26" s="8"/>
      <c r="N26" s="9"/>
      <c r="O26" s="8"/>
    </row>
    <row r="27" spans="1:15" x14ac:dyDescent="0.45">
      <c r="A27" t="s">
        <v>788</v>
      </c>
      <c r="B27" t="s">
        <v>703</v>
      </c>
      <c r="C27" s="1">
        <v>0</v>
      </c>
      <c r="D27" t="s">
        <v>24</v>
      </c>
      <c r="E27" t="s">
        <v>217</v>
      </c>
      <c r="F27" t="s">
        <v>253</v>
      </c>
      <c r="H27" s="10"/>
      <c r="J27" s="10"/>
      <c r="K27" s="2"/>
      <c r="L27" s="2"/>
      <c r="M27" s="10"/>
      <c r="N27" s="11"/>
      <c r="O27" s="10"/>
    </row>
    <row r="28" spans="1:15" x14ac:dyDescent="0.45">
      <c r="A28" t="s">
        <v>789</v>
      </c>
      <c r="B28" t="s">
        <v>704</v>
      </c>
      <c r="C28" s="1">
        <v>1</v>
      </c>
      <c r="D28" t="s">
        <v>33</v>
      </c>
      <c r="E28" t="s">
        <v>209</v>
      </c>
      <c r="F28" t="s">
        <v>245</v>
      </c>
      <c r="G28" s="16">
        <v>0.35</v>
      </c>
      <c r="H28" s="10"/>
      <c r="I28" s="10"/>
      <c r="J28" s="10"/>
      <c r="K28" s="2"/>
      <c r="L28" s="2"/>
      <c r="M28" s="10"/>
      <c r="N28" s="11"/>
      <c r="O28" s="10"/>
    </row>
    <row r="29" spans="1:15" x14ac:dyDescent="0.45">
      <c r="A29" t="s">
        <v>790</v>
      </c>
      <c r="B29" t="s">
        <v>705</v>
      </c>
      <c r="C29" s="1">
        <v>0</v>
      </c>
      <c r="D29" t="s">
        <v>28</v>
      </c>
      <c r="E29" t="s">
        <v>217</v>
      </c>
      <c r="F29" t="s">
        <v>253</v>
      </c>
      <c r="H29" s="10"/>
      <c r="J29" s="10"/>
      <c r="K29" s="2"/>
      <c r="L29" s="2"/>
      <c r="M29" s="10"/>
      <c r="N29" s="11"/>
      <c r="O29" s="10"/>
    </row>
    <row r="30" spans="1:15" x14ac:dyDescent="0.45">
      <c r="A30" t="s">
        <v>791</v>
      </c>
      <c r="B30" t="s">
        <v>706</v>
      </c>
      <c r="C30" s="1">
        <v>0</v>
      </c>
      <c r="D30" t="s">
        <v>29</v>
      </c>
      <c r="E30" t="s">
        <v>217</v>
      </c>
      <c r="F30" t="s">
        <v>253</v>
      </c>
      <c r="H30" s="10"/>
      <c r="J30" s="10"/>
      <c r="K30" s="2"/>
      <c r="L30" s="2"/>
      <c r="M30" s="10"/>
      <c r="N30" s="11"/>
      <c r="O30" s="10"/>
    </row>
    <row r="31" spans="1:15" x14ac:dyDescent="0.45">
      <c r="A31" t="s">
        <v>792</v>
      </c>
      <c r="B31" t="s">
        <v>705</v>
      </c>
      <c r="C31" s="1">
        <v>0</v>
      </c>
      <c r="D31" t="s">
        <v>28</v>
      </c>
      <c r="E31" t="s">
        <v>217</v>
      </c>
      <c r="F31" t="s">
        <v>253</v>
      </c>
      <c r="H31" s="8"/>
      <c r="J31" s="10"/>
      <c r="K31" s="2"/>
      <c r="L31" s="2"/>
      <c r="M31" s="10"/>
      <c r="N31" s="11"/>
      <c r="O31" s="10"/>
    </row>
    <row r="32" spans="1:15" x14ac:dyDescent="0.45">
      <c r="A32" t="s">
        <v>793</v>
      </c>
      <c r="B32" t="s">
        <v>705</v>
      </c>
      <c r="C32" s="1">
        <v>0</v>
      </c>
      <c r="D32" t="s">
        <v>28</v>
      </c>
      <c r="E32" t="s">
        <v>217</v>
      </c>
      <c r="F32" t="s">
        <v>253</v>
      </c>
      <c r="H32" s="10"/>
      <c r="J32" s="10"/>
      <c r="K32" s="2"/>
      <c r="L32" s="2"/>
      <c r="M32" s="10"/>
      <c r="N32" s="11"/>
      <c r="O32" s="10"/>
    </row>
    <row r="33" spans="1:15" x14ac:dyDescent="0.45">
      <c r="A33" t="s">
        <v>794</v>
      </c>
      <c r="B33" t="s">
        <v>705</v>
      </c>
      <c r="C33" s="1">
        <v>0</v>
      </c>
      <c r="D33" t="s">
        <v>28</v>
      </c>
      <c r="E33" t="s">
        <v>217</v>
      </c>
      <c r="F33" t="s">
        <v>253</v>
      </c>
      <c r="H33" s="10"/>
      <c r="J33" s="8"/>
      <c r="K33" s="2"/>
      <c r="L33" s="2"/>
      <c r="M33" s="8"/>
      <c r="N33" s="9"/>
      <c r="O33" s="8"/>
    </row>
    <row r="34" spans="1:15" x14ac:dyDescent="0.45">
      <c r="A34" t="s">
        <v>795</v>
      </c>
      <c r="B34" t="s">
        <v>707</v>
      </c>
      <c r="C34" s="1">
        <v>0</v>
      </c>
      <c r="D34" t="s">
        <v>35</v>
      </c>
      <c r="E34" t="s">
        <v>217</v>
      </c>
      <c r="F34" t="s">
        <v>253</v>
      </c>
      <c r="H34" s="10"/>
      <c r="J34" s="10"/>
      <c r="K34" s="2"/>
      <c r="L34" s="2"/>
      <c r="M34" s="10"/>
      <c r="N34" s="11"/>
      <c r="O34" s="10"/>
    </row>
    <row r="35" spans="1:15" x14ac:dyDescent="0.45">
      <c r="A35" t="s">
        <v>796</v>
      </c>
      <c r="B35" t="s">
        <v>707</v>
      </c>
      <c r="C35" s="1">
        <v>0</v>
      </c>
      <c r="D35" t="s">
        <v>35</v>
      </c>
      <c r="E35" t="s">
        <v>217</v>
      </c>
      <c r="F35" t="s">
        <v>253</v>
      </c>
      <c r="H35" s="10"/>
      <c r="J35" s="10"/>
      <c r="K35" s="2"/>
      <c r="L35" s="2"/>
      <c r="M35" s="10"/>
      <c r="N35" s="11"/>
      <c r="O35" s="10"/>
    </row>
    <row r="36" spans="1:15" x14ac:dyDescent="0.45">
      <c r="A36" t="s">
        <v>797</v>
      </c>
      <c r="B36" t="s">
        <v>706</v>
      </c>
      <c r="C36" s="1">
        <v>0</v>
      </c>
      <c r="D36" t="s">
        <v>29</v>
      </c>
      <c r="E36" t="s">
        <v>217</v>
      </c>
      <c r="F36" t="s">
        <v>253</v>
      </c>
      <c r="H36" s="10"/>
      <c r="J36" s="10"/>
      <c r="K36" s="2"/>
      <c r="L36" s="2"/>
      <c r="M36" s="10"/>
      <c r="N36" s="11"/>
      <c r="O36" s="10"/>
    </row>
    <row r="37" spans="1:15" x14ac:dyDescent="0.45">
      <c r="A37" t="s">
        <v>798</v>
      </c>
      <c r="B37" t="s">
        <v>706</v>
      </c>
      <c r="C37" s="1">
        <v>0</v>
      </c>
      <c r="D37" t="s">
        <v>29</v>
      </c>
      <c r="E37" t="s">
        <v>217</v>
      </c>
      <c r="F37" t="s">
        <v>253</v>
      </c>
      <c r="H37" s="10"/>
      <c r="J37" s="10"/>
      <c r="K37" s="2"/>
      <c r="L37" s="2"/>
      <c r="M37" s="10"/>
      <c r="N37" s="11"/>
      <c r="O37" s="10"/>
    </row>
    <row r="38" spans="1:15" x14ac:dyDescent="0.45">
      <c r="A38" t="s">
        <v>799</v>
      </c>
      <c r="B38" t="s">
        <v>705</v>
      </c>
      <c r="C38" s="1">
        <v>0</v>
      </c>
      <c r="D38" t="s">
        <v>28</v>
      </c>
      <c r="E38" t="s">
        <v>217</v>
      </c>
      <c r="F38" t="s">
        <v>253</v>
      </c>
      <c r="H38" s="10"/>
    </row>
    <row r="39" spans="1:15" x14ac:dyDescent="0.45">
      <c r="A39" t="s">
        <v>800</v>
      </c>
      <c r="B39" t="s">
        <v>705</v>
      </c>
      <c r="C39" s="1">
        <v>0</v>
      </c>
      <c r="D39" t="s">
        <v>28</v>
      </c>
      <c r="E39" t="s">
        <v>217</v>
      </c>
      <c r="F39" t="s">
        <v>253</v>
      </c>
      <c r="H39" s="10"/>
    </row>
    <row r="40" spans="1:15" x14ac:dyDescent="0.45">
      <c r="A40" t="s">
        <v>801</v>
      </c>
      <c r="B40" t="s">
        <v>706</v>
      </c>
      <c r="C40" s="1">
        <v>0</v>
      </c>
      <c r="D40" t="s">
        <v>29</v>
      </c>
      <c r="E40" t="s">
        <v>217</v>
      </c>
      <c r="F40" t="s">
        <v>253</v>
      </c>
      <c r="H40" s="10"/>
    </row>
    <row r="41" spans="1:15" x14ac:dyDescent="0.45">
      <c r="A41" t="s">
        <v>802</v>
      </c>
      <c r="B41" t="s">
        <v>706</v>
      </c>
      <c r="C41" s="1">
        <v>0</v>
      </c>
      <c r="D41" t="s">
        <v>29</v>
      </c>
      <c r="E41" t="s">
        <v>217</v>
      </c>
      <c r="F41" t="s">
        <v>253</v>
      </c>
      <c r="H41" s="10"/>
    </row>
    <row r="42" spans="1:15" x14ac:dyDescent="0.45">
      <c r="A42" t="s">
        <v>803</v>
      </c>
      <c r="B42" t="s">
        <v>705</v>
      </c>
      <c r="C42" s="1">
        <v>0</v>
      </c>
      <c r="D42" t="s">
        <v>28</v>
      </c>
      <c r="E42" t="s">
        <v>217</v>
      </c>
      <c r="F42" t="s">
        <v>253</v>
      </c>
      <c r="H42" s="8"/>
    </row>
    <row r="43" spans="1:15" x14ac:dyDescent="0.45">
      <c r="A43" t="s">
        <v>804</v>
      </c>
      <c r="B43" t="s">
        <v>705</v>
      </c>
      <c r="C43" s="1">
        <v>0</v>
      </c>
      <c r="D43" t="s">
        <v>28</v>
      </c>
      <c r="E43" t="s">
        <v>217</v>
      </c>
      <c r="F43" t="s">
        <v>253</v>
      </c>
      <c r="H43" s="10"/>
    </row>
    <row r="44" spans="1:15" x14ac:dyDescent="0.45">
      <c r="A44" t="s">
        <v>805</v>
      </c>
      <c r="B44" t="s">
        <v>706</v>
      </c>
      <c r="C44" s="1">
        <v>0</v>
      </c>
      <c r="D44" t="s">
        <v>29</v>
      </c>
      <c r="E44" t="s">
        <v>217</v>
      </c>
      <c r="F44" t="s">
        <v>253</v>
      </c>
      <c r="H44" s="10"/>
    </row>
    <row r="45" spans="1:15" x14ac:dyDescent="0.45">
      <c r="A45" t="s">
        <v>806</v>
      </c>
      <c r="B45" t="s">
        <v>706</v>
      </c>
      <c r="C45" s="1">
        <v>0</v>
      </c>
      <c r="D45" t="s">
        <v>29</v>
      </c>
      <c r="E45" t="s">
        <v>217</v>
      </c>
      <c r="F45" t="s">
        <v>253</v>
      </c>
      <c r="H45" s="10"/>
    </row>
    <row r="46" spans="1:15" x14ac:dyDescent="0.45">
      <c r="A46" t="s">
        <v>807</v>
      </c>
      <c r="B46" t="s">
        <v>705</v>
      </c>
      <c r="C46" s="1">
        <v>0</v>
      </c>
      <c r="D46" t="s">
        <v>28</v>
      </c>
      <c r="E46" t="s">
        <v>217</v>
      </c>
      <c r="F46" t="s">
        <v>253</v>
      </c>
      <c r="H46" s="10"/>
    </row>
    <row r="47" spans="1:15" x14ac:dyDescent="0.45">
      <c r="A47" t="s">
        <v>808</v>
      </c>
      <c r="B47" t="s">
        <v>705</v>
      </c>
      <c r="C47" s="1">
        <v>0</v>
      </c>
      <c r="D47" t="s">
        <v>28</v>
      </c>
      <c r="E47" t="s">
        <v>217</v>
      </c>
      <c r="F47" t="s">
        <v>253</v>
      </c>
      <c r="H47" s="10"/>
    </row>
    <row r="48" spans="1:15" x14ac:dyDescent="0.45">
      <c r="A48" t="s">
        <v>809</v>
      </c>
      <c r="B48" t="s">
        <v>706</v>
      </c>
      <c r="C48" s="1">
        <v>0</v>
      </c>
      <c r="D48" t="s">
        <v>29</v>
      </c>
      <c r="E48" t="s">
        <v>217</v>
      </c>
      <c r="F48" t="s">
        <v>253</v>
      </c>
      <c r="H48" s="10"/>
    </row>
    <row r="49" spans="1:8" x14ac:dyDescent="0.45">
      <c r="A49" t="s">
        <v>810</v>
      </c>
      <c r="B49" t="s">
        <v>706</v>
      </c>
      <c r="C49" s="1">
        <v>0</v>
      </c>
      <c r="D49" t="s">
        <v>29</v>
      </c>
      <c r="E49" t="s">
        <v>217</v>
      </c>
      <c r="F49" t="s">
        <v>253</v>
      </c>
      <c r="H49" s="10"/>
    </row>
    <row r="50" spans="1:8" x14ac:dyDescent="0.45">
      <c r="A50" t="s">
        <v>811</v>
      </c>
      <c r="B50" t="s">
        <v>703</v>
      </c>
      <c r="C50" s="1">
        <v>1</v>
      </c>
      <c r="D50" t="s">
        <v>24</v>
      </c>
      <c r="E50" t="s">
        <v>709</v>
      </c>
      <c r="F50" t="s">
        <v>710</v>
      </c>
      <c r="G50" s="16">
        <v>0.35</v>
      </c>
      <c r="H50" s="10"/>
    </row>
    <row r="51" spans="1:8" x14ac:dyDescent="0.45">
      <c r="A51" t="s">
        <v>812</v>
      </c>
      <c r="B51" t="s">
        <v>704</v>
      </c>
      <c r="C51" s="1">
        <v>1</v>
      </c>
      <c r="D51" t="s">
        <v>33</v>
      </c>
      <c r="E51" t="s">
        <v>209</v>
      </c>
      <c r="F51" t="s">
        <v>245</v>
      </c>
      <c r="G51" s="16">
        <v>0.35</v>
      </c>
      <c r="H51" s="10"/>
    </row>
    <row r="52" spans="1:8" x14ac:dyDescent="0.45">
      <c r="A52" t="s">
        <v>813</v>
      </c>
      <c r="B52" t="s">
        <v>711</v>
      </c>
      <c r="C52" s="1">
        <v>1</v>
      </c>
      <c r="D52" t="s">
        <v>37</v>
      </c>
      <c r="E52" t="s">
        <v>212</v>
      </c>
      <c r="F52" t="s">
        <v>248</v>
      </c>
      <c r="G52" s="16">
        <v>0.35</v>
      </c>
      <c r="H52" s="10"/>
    </row>
    <row r="53" spans="1:8" x14ac:dyDescent="0.45">
      <c r="A53" t="s">
        <v>814</v>
      </c>
      <c r="B53" t="s">
        <v>712</v>
      </c>
      <c r="C53" s="1">
        <v>1</v>
      </c>
      <c r="D53" t="s">
        <v>38</v>
      </c>
      <c r="E53" t="s">
        <v>213</v>
      </c>
      <c r="F53" t="s">
        <v>249</v>
      </c>
      <c r="G53" s="16">
        <v>0.35</v>
      </c>
      <c r="H53" s="10"/>
    </row>
    <row r="54" spans="1:8" x14ac:dyDescent="0.45">
      <c r="A54" t="s">
        <v>815</v>
      </c>
      <c r="B54" t="s">
        <v>708</v>
      </c>
      <c r="C54" s="1">
        <v>1</v>
      </c>
      <c r="D54" t="s">
        <v>36</v>
      </c>
      <c r="E54" t="s">
        <v>211</v>
      </c>
      <c r="F54" t="s">
        <v>247</v>
      </c>
      <c r="G54" s="16">
        <v>0.35</v>
      </c>
      <c r="H54" s="10"/>
    </row>
    <row r="55" spans="1:8" x14ac:dyDescent="0.45">
      <c r="A55" t="s">
        <v>816</v>
      </c>
      <c r="B55" t="s">
        <v>713</v>
      </c>
      <c r="C55" s="1">
        <v>1</v>
      </c>
      <c r="D55" t="s">
        <v>39</v>
      </c>
      <c r="E55" t="s">
        <v>214</v>
      </c>
      <c r="F55" t="s">
        <v>250</v>
      </c>
      <c r="G55" s="16">
        <v>0.25</v>
      </c>
      <c r="H55" s="10"/>
    </row>
    <row r="56" spans="1:8" x14ac:dyDescent="0.45">
      <c r="A56" t="s">
        <v>817</v>
      </c>
      <c r="B56" t="s">
        <v>711</v>
      </c>
      <c r="C56" s="1">
        <v>1</v>
      </c>
      <c r="D56" t="s">
        <v>37</v>
      </c>
      <c r="E56" t="s">
        <v>212</v>
      </c>
      <c r="F56" t="s">
        <v>248</v>
      </c>
      <c r="G56" s="16">
        <v>0.35</v>
      </c>
      <c r="H56" s="10"/>
    </row>
    <row r="57" spans="1:8" x14ac:dyDescent="0.45">
      <c r="A57" t="s">
        <v>818</v>
      </c>
      <c r="B57" t="s">
        <v>712</v>
      </c>
      <c r="C57" s="1">
        <v>1</v>
      </c>
      <c r="D57" t="s">
        <v>38</v>
      </c>
      <c r="E57" t="s">
        <v>213</v>
      </c>
      <c r="F57" t="s">
        <v>249</v>
      </c>
      <c r="G57" s="16">
        <v>0.35</v>
      </c>
      <c r="H57" s="10"/>
    </row>
    <row r="58" spans="1:8" x14ac:dyDescent="0.45">
      <c r="A58" t="s">
        <v>819</v>
      </c>
      <c r="B58" t="s">
        <v>708</v>
      </c>
      <c r="C58" s="1">
        <v>1</v>
      </c>
      <c r="D58" t="s">
        <v>36</v>
      </c>
      <c r="E58" t="s">
        <v>211</v>
      </c>
      <c r="F58" t="s">
        <v>247</v>
      </c>
      <c r="G58" s="16">
        <v>0.35</v>
      </c>
    </row>
    <row r="59" spans="1:8" x14ac:dyDescent="0.45">
      <c r="A59" t="s">
        <v>820</v>
      </c>
      <c r="B59" t="s">
        <v>713</v>
      </c>
      <c r="C59" s="1">
        <v>1</v>
      </c>
      <c r="D59" t="s">
        <v>39</v>
      </c>
      <c r="E59" t="s">
        <v>214</v>
      </c>
      <c r="F59" t="s">
        <v>250</v>
      </c>
      <c r="G59" s="16">
        <v>0.27</v>
      </c>
    </row>
    <row r="60" spans="1:8" x14ac:dyDescent="0.45">
      <c r="A60" t="s">
        <v>821</v>
      </c>
      <c r="B60" t="s">
        <v>711</v>
      </c>
      <c r="C60" s="1">
        <v>1</v>
      </c>
      <c r="D60" t="s">
        <v>37</v>
      </c>
      <c r="E60" t="s">
        <v>212</v>
      </c>
      <c r="F60" t="s">
        <v>248</v>
      </c>
      <c r="G60" s="16">
        <v>0.35</v>
      </c>
    </row>
    <row r="61" spans="1:8" x14ac:dyDescent="0.45">
      <c r="A61" t="s">
        <v>822</v>
      </c>
      <c r="B61" t="s">
        <v>712</v>
      </c>
      <c r="C61" s="1">
        <v>1</v>
      </c>
      <c r="D61" t="s">
        <v>38</v>
      </c>
      <c r="E61" t="s">
        <v>213</v>
      </c>
      <c r="F61" t="s">
        <v>249</v>
      </c>
      <c r="G61" s="16">
        <v>0.35</v>
      </c>
    </row>
    <row r="62" spans="1:8" x14ac:dyDescent="0.45">
      <c r="A62" t="s">
        <v>823</v>
      </c>
      <c r="B62" t="s">
        <v>708</v>
      </c>
      <c r="C62" s="1">
        <v>1</v>
      </c>
      <c r="D62" t="s">
        <v>36</v>
      </c>
      <c r="E62" t="s">
        <v>211</v>
      </c>
      <c r="F62" t="s">
        <v>247</v>
      </c>
      <c r="G62" s="16">
        <v>0.35</v>
      </c>
    </row>
    <row r="63" spans="1:8" x14ac:dyDescent="0.45">
      <c r="A63" t="s">
        <v>824</v>
      </c>
      <c r="B63" t="s">
        <v>713</v>
      </c>
      <c r="C63" s="1">
        <v>1</v>
      </c>
      <c r="D63" t="s">
        <v>39</v>
      </c>
      <c r="E63" t="s">
        <v>214</v>
      </c>
      <c r="F63" t="s">
        <v>250</v>
      </c>
      <c r="G63" s="16">
        <v>0.27</v>
      </c>
    </row>
    <row r="64" spans="1:8" x14ac:dyDescent="0.45">
      <c r="A64" t="s">
        <v>825</v>
      </c>
      <c r="B64" t="s">
        <v>711</v>
      </c>
      <c r="C64" s="1">
        <v>1</v>
      </c>
      <c r="D64" t="s">
        <v>37</v>
      </c>
      <c r="E64" t="s">
        <v>212</v>
      </c>
      <c r="F64" t="s">
        <v>248</v>
      </c>
      <c r="G64" s="16">
        <v>0.35</v>
      </c>
    </row>
    <row r="65" spans="1:7" x14ac:dyDescent="0.45">
      <c r="A65" t="s">
        <v>826</v>
      </c>
      <c r="B65" t="s">
        <v>712</v>
      </c>
      <c r="C65" s="1">
        <v>1</v>
      </c>
      <c r="D65" t="s">
        <v>38</v>
      </c>
      <c r="E65" t="s">
        <v>213</v>
      </c>
      <c r="F65" t="s">
        <v>249</v>
      </c>
      <c r="G65" s="16">
        <v>0.35</v>
      </c>
    </row>
    <row r="66" spans="1:7" x14ac:dyDescent="0.45">
      <c r="A66" t="s">
        <v>827</v>
      </c>
      <c r="B66" t="s">
        <v>708</v>
      </c>
      <c r="C66" s="1">
        <v>1</v>
      </c>
      <c r="D66" t="s">
        <v>36</v>
      </c>
      <c r="E66" t="s">
        <v>211</v>
      </c>
      <c r="F66" t="s">
        <v>247</v>
      </c>
      <c r="G66" s="16">
        <v>0.35</v>
      </c>
    </row>
    <row r="67" spans="1:7" x14ac:dyDescent="0.45">
      <c r="A67" t="s">
        <v>828</v>
      </c>
      <c r="B67" t="s">
        <v>713</v>
      </c>
      <c r="C67" s="1">
        <v>1</v>
      </c>
      <c r="D67" t="s">
        <v>39</v>
      </c>
      <c r="E67" t="s">
        <v>214</v>
      </c>
      <c r="F67" t="s">
        <v>250</v>
      </c>
      <c r="G67" s="16">
        <v>0.27</v>
      </c>
    </row>
    <row r="68" spans="1:7" x14ac:dyDescent="0.45">
      <c r="A68" t="s">
        <v>829</v>
      </c>
      <c r="B68" t="s">
        <v>711</v>
      </c>
      <c r="C68" s="1">
        <v>1</v>
      </c>
      <c r="D68" t="s">
        <v>37</v>
      </c>
      <c r="E68" t="s">
        <v>212</v>
      </c>
      <c r="F68" t="s">
        <v>248</v>
      </c>
      <c r="G68" s="16">
        <v>0.35</v>
      </c>
    </row>
    <row r="69" spans="1:7" x14ac:dyDescent="0.45">
      <c r="A69" t="s">
        <v>830</v>
      </c>
      <c r="B69" t="s">
        <v>712</v>
      </c>
      <c r="C69" s="1">
        <v>1</v>
      </c>
      <c r="D69" t="s">
        <v>38</v>
      </c>
      <c r="E69" t="s">
        <v>213</v>
      </c>
      <c r="F69" t="s">
        <v>249</v>
      </c>
      <c r="G69" s="16">
        <v>0.35</v>
      </c>
    </row>
    <row r="70" spans="1:7" x14ac:dyDescent="0.45">
      <c r="A70" t="s">
        <v>831</v>
      </c>
      <c r="B70" t="s">
        <v>708</v>
      </c>
      <c r="C70" s="1">
        <v>1</v>
      </c>
      <c r="D70" t="s">
        <v>36</v>
      </c>
      <c r="E70" t="s">
        <v>211</v>
      </c>
      <c r="F70" t="s">
        <v>247</v>
      </c>
      <c r="G70" s="16">
        <v>0.35</v>
      </c>
    </row>
    <row r="71" spans="1:7" x14ac:dyDescent="0.45">
      <c r="A71" t="s">
        <v>832</v>
      </c>
      <c r="B71" t="s">
        <v>713</v>
      </c>
      <c r="C71" s="1">
        <v>1</v>
      </c>
      <c r="D71" t="s">
        <v>39</v>
      </c>
      <c r="E71" t="s">
        <v>214</v>
      </c>
      <c r="F71" t="s">
        <v>250</v>
      </c>
      <c r="G71" s="16">
        <v>0.27</v>
      </c>
    </row>
    <row r="72" spans="1:7" x14ac:dyDescent="0.45">
      <c r="A72" t="s">
        <v>833</v>
      </c>
      <c r="B72" t="s">
        <v>714</v>
      </c>
      <c r="C72" s="1">
        <v>0</v>
      </c>
      <c r="D72" t="s">
        <v>30</v>
      </c>
      <c r="E72" t="s">
        <v>217</v>
      </c>
      <c r="F72" t="s">
        <v>253</v>
      </c>
    </row>
    <row r="73" spans="1:7" x14ac:dyDescent="0.45">
      <c r="A73" t="s">
        <v>834</v>
      </c>
      <c r="B73" t="s">
        <v>714</v>
      </c>
      <c r="C73" s="1">
        <v>0</v>
      </c>
      <c r="D73" t="s">
        <v>30</v>
      </c>
      <c r="E73" t="s">
        <v>217</v>
      </c>
      <c r="F73" t="s">
        <v>253</v>
      </c>
    </row>
    <row r="74" spans="1:7" x14ac:dyDescent="0.45">
      <c r="A74" t="s">
        <v>835</v>
      </c>
      <c r="B74" t="s">
        <v>701</v>
      </c>
      <c r="C74" s="1">
        <v>0</v>
      </c>
      <c r="D74" t="s">
        <v>27</v>
      </c>
      <c r="E74" t="s">
        <v>217</v>
      </c>
      <c r="F74" t="s">
        <v>253</v>
      </c>
    </row>
    <row r="75" spans="1:7" x14ac:dyDescent="0.45">
      <c r="A75" t="s">
        <v>836</v>
      </c>
      <c r="B75" t="s">
        <v>701</v>
      </c>
      <c r="C75" s="1">
        <v>0</v>
      </c>
      <c r="D75" t="s">
        <v>27</v>
      </c>
      <c r="E75" t="s">
        <v>217</v>
      </c>
      <c r="F75" t="s">
        <v>253</v>
      </c>
    </row>
    <row r="76" spans="1:7" x14ac:dyDescent="0.45">
      <c r="A76" t="s">
        <v>837</v>
      </c>
      <c r="B76" t="s">
        <v>701</v>
      </c>
      <c r="C76" s="1">
        <v>0</v>
      </c>
      <c r="D76" t="s">
        <v>27</v>
      </c>
      <c r="E76" t="s">
        <v>217</v>
      </c>
      <c r="F76" t="s">
        <v>253</v>
      </c>
    </row>
    <row r="77" spans="1:7" x14ac:dyDescent="0.45">
      <c r="A77" t="s">
        <v>838</v>
      </c>
      <c r="B77" t="s">
        <v>701</v>
      </c>
      <c r="C77" s="1">
        <v>0</v>
      </c>
      <c r="D77" t="s">
        <v>27</v>
      </c>
      <c r="E77" t="s">
        <v>217</v>
      </c>
      <c r="F77" t="s">
        <v>253</v>
      </c>
    </row>
    <row r="78" spans="1:7" x14ac:dyDescent="0.45">
      <c r="A78" t="s">
        <v>839</v>
      </c>
      <c r="B78" t="s">
        <v>701</v>
      </c>
      <c r="C78" s="1">
        <v>0</v>
      </c>
      <c r="D78" t="s">
        <v>27</v>
      </c>
      <c r="E78" t="s">
        <v>217</v>
      </c>
      <c r="F78" t="s">
        <v>253</v>
      </c>
    </row>
    <row r="79" spans="1:7" x14ac:dyDescent="0.45">
      <c r="A79" t="s">
        <v>840</v>
      </c>
      <c r="B79" t="s">
        <v>701</v>
      </c>
      <c r="C79" s="1">
        <v>0</v>
      </c>
      <c r="D79" t="s">
        <v>27</v>
      </c>
      <c r="E79" t="s">
        <v>217</v>
      </c>
      <c r="F79" t="s">
        <v>253</v>
      </c>
    </row>
    <row r="80" spans="1:7" x14ac:dyDescent="0.45">
      <c r="A80" t="s">
        <v>841</v>
      </c>
      <c r="B80" t="s">
        <v>701</v>
      </c>
      <c r="C80" s="1">
        <v>0</v>
      </c>
      <c r="D80" t="s">
        <v>27</v>
      </c>
      <c r="E80" t="s">
        <v>217</v>
      </c>
      <c r="F80" t="s">
        <v>253</v>
      </c>
    </row>
    <row r="81" spans="1:6" x14ac:dyDescent="0.45">
      <c r="A81" t="s">
        <v>842</v>
      </c>
      <c r="B81" t="s">
        <v>701</v>
      </c>
      <c r="C81" s="1">
        <v>0</v>
      </c>
      <c r="D81" t="s">
        <v>27</v>
      </c>
      <c r="E81" t="s">
        <v>217</v>
      </c>
      <c r="F81" t="s">
        <v>253</v>
      </c>
    </row>
    <row r="82" spans="1:6" x14ac:dyDescent="0.45">
      <c r="A82" t="s">
        <v>843</v>
      </c>
      <c r="B82" t="s">
        <v>701</v>
      </c>
      <c r="C82" s="1">
        <v>0</v>
      </c>
      <c r="D82" t="s">
        <v>27</v>
      </c>
      <c r="E82" t="s">
        <v>217</v>
      </c>
      <c r="F82" t="s">
        <v>253</v>
      </c>
    </row>
    <row r="83" spans="1:6" x14ac:dyDescent="0.45">
      <c r="A83" t="s">
        <v>844</v>
      </c>
      <c r="B83" t="s">
        <v>701</v>
      </c>
      <c r="C83" s="1">
        <v>0</v>
      </c>
      <c r="D83" t="s">
        <v>27</v>
      </c>
      <c r="E83" t="s">
        <v>217</v>
      </c>
      <c r="F83" t="s">
        <v>253</v>
      </c>
    </row>
    <row r="84" spans="1:6" x14ac:dyDescent="0.45">
      <c r="A84" t="s">
        <v>845</v>
      </c>
      <c r="B84" t="s">
        <v>701</v>
      </c>
      <c r="C84" s="1">
        <v>0</v>
      </c>
      <c r="D84" t="s">
        <v>27</v>
      </c>
      <c r="E84" t="s">
        <v>217</v>
      </c>
      <c r="F84" t="s">
        <v>253</v>
      </c>
    </row>
    <row r="85" spans="1:6" x14ac:dyDescent="0.45">
      <c r="A85" t="s">
        <v>846</v>
      </c>
      <c r="B85" t="s">
        <v>701</v>
      </c>
      <c r="C85" s="1">
        <v>0</v>
      </c>
      <c r="D85" t="s">
        <v>27</v>
      </c>
      <c r="E85" t="s">
        <v>217</v>
      </c>
      <c r="F85" t="s">
        <v>253</v>
      </c>
    </row>
    <row r="86" spans="1:6" x14ac:dyDescent="0.45">
      <c r="A86" t="s">
        <v>847</v>
      </c>
      <c r="B86" t="s">
        <v>701</v>
      </c>
      <c r="C86" s="1">
        <v>0</v>
      </c>
      <c r="D86" t="s">
        <v>27</v>
      </c>
      <c r="E86" t="s">
        <v>217</v>
      </c>
      <c r="F86" t="s">
        <v>253</v>
      </c>
    </row>
    <row r="87" spans="1:6" x14ac:dyDescent="0.45">
      <c r="A87" t="s">
        <v>848</v>
      </c>
      <c r="B87" t="s">
        <v>701</v>
      </c>
      <c r="C87" s="1">
        <v>0</v>
      </c>
      <c r="D87" t="s">
        <v>27</v>
      </c>
      <c r="E87" t="s">
        <v>217</v>
      </c>
      <c r="F87" t="s">
        <v>253</v>
      </c>
    </row>
    <row r="88" spans="1:6" x14ac:dyDescent="0.45">
      <c r="A88" t="s">
        <v>849</v>
      </c>
      <c r="B88" t="s">
        <v>701</v>
      </c>
      <c r="C88" s="1">
        <v>0</v>
      </c>
      <c r="D88" t="s">
        <v>27</v>
      </c>
      <c r="E88" t="s">
        <v>217</v>
      </c>
      <c r="F88" t="s">
        <v>253</v>
      </c>
    </row>
    <row r="89" spans="1:6" x14ac:dyDescent="0.45">
      <c r="A89" t="s">
        <v>850</v>
      </c>
      <c r="B89" t="s">
        <v>701</v>
      </c>
      <c r="C89" s="1">
        <v>0</v>
      </c>
      <c r="D89" t="s">
        <v>27</v>
      </c>
      <c r="E89" t="s">
        <v>217</v>
      </c>
      <c r="F89" t="s">
        <v>253</v>
      </c>
    </row>
    <row r="90" spans="1:6" x14ac:dyDescent="0.45">
      <c r="A90" t="s">
        <v>851</v>
      </c>
      <c r="B90" t="s">
        <v>701</v>
      </c>
      <c r="C90" s="1">
        <v>0</v>
      </c>
      <c r="D90" t="s">
        <v>27</v>
      </c>
      <c r="E90" t="s">
        <v>217</v>
      </c>
      <c r="F90" t="s">
        <v>253</v>
      </c>
    </row>
    <row r="91" spans="1:6" x14ac:dyDescent="0.45">
      <c r="A91" t="s">
        <v>852</v>
      </c>
      <c r="B91" t="s">
        <v>701</v>
      </c>
      <c r="C91" s="1">
        <v>0</v>
      </c>
      <c r="D91" t="s">
        <v>27</v>
      </c>
      <c r="E91" t="s">
        <v>217</v>
      </c>
      <c r="F91" t="s">
        <v>253</v>
      </c>
    </row>
    <row r="92" spans="1:6" x14ac:dyDescent="0.45">
      <c r="A92" t="s">
        <v>853</v>
      </c>
      <c r="B92" t="s">
        <v>701</v>
      </c>
      <c r="C92" s="1">
        <v>0</v>
      </c>
      <c r="D92" t="s">
        <v>27</v>
      </c>
      <c r="E92" t="s">
        <v>217</v>
      </c>
      <c r="F92" t="s">
        <v>253</v>
      </c>
    </row>
    <row r="93" spans="1:6" x14ac:dyDescent="0.45">
      <c r="A93" t="s">
        <v>854</v>
      </c>
      <c r="B93" t="s">
        <v>701</v>
      </c>
      <c r="C93" s="1">
        <v>0</v>
      </c>
      <c r="D93" t="s">
        <v>27</v>
      </c>
      <c r="E93" t="s">
        <v>217</v>
      </c>
      <c r="F93" t="s">
        <v>253</v>
      </c>
    </row>
    <row r="94" spans="1:6" x14ac:dyDescent="0.45">
      <c r="A94" t="s">
        <v>855</v>
      </c>
      <c r="B94" t="s">
        <v>701</v>
      </c>
      <c r="C94" s="1">
        <v>0</v>
      </c>
      <c r="D94" t="s">
        <v>27</v>
      </c>
      <c r="E94" t="s">
        <v>217</v>
      </c>
      <c r="F94" t="s">
        <v>253</v>
      </c>
    </row>
    <row r="95" spans="1:6" x14ac:dyDescent="0.45">
      <c r="A95" t="s">
        <v>856</v>
      </c>
      <c r="B95" t="s">
        <v>701</v>
      </c>
      <c r="C95" s="1">
        <v>0</v>
      </c>
      <c r="D95" t="s">
        <v>27</v>
      </c>
      <c r="E95" t="s">
        <v>217</v>
      </c>
      <c r="F95" t="s">
        <v>253</v>
      </c>
    </row>
    <row r="96" spans="1:6" x14ac:dyDescent="0.45">
      <c r="A96" t="s">
        <v>857</v>
      </c>
      <c r="B96" s="2" t="s">
        <v>696</v>
      </c>
      <c r="C96" s="1">
        <v>0</v>
      </c>
      <c r="D96" t="s">
        <v>55</v>
      </c>
      <c r="E96" t="s">
        <v>217</v>
      </c>
      <c r="F96" t="s">
        <v>253</v>
      </c>
    </row>
    <row r="97" spans="1:7" s="17" customFormat="1" x14ac:dyDescent="0.45">
      <c r="A97" s="17" t="s">
        <v>1016</v>
      </c>
      <c r="C97" s="18"/>
      <c r="G97" s="19"/>
    </row>
    <row r="98" spans="1:7" x14ac:dyDescent="0.45">
      <c r="A98" t="s">
        <v>1014</v>
      </c>
      <c r="B98" s="2" t="s">
        <v>696</v>
      </c>
      <c r="C98" s="1">
        <v>0</v>
      </c>
      <c r="D98" t="s">
        <v>55</v>
      </c>
      <c r="E98" t="s">
        <v>217</v>
      </c>
      <c r="F98" t="s">
        <v>253</v>
      </c>
    </row>
    <row r="99" spans="1:7" x14ac:dyDescent="0.45">
      <c r="A99" t="s">
        <v>859</v>
      </c>
      <c r="B99" t="s">
        <v>715</v>
      </c>
      <c r="C99" s="1">
        <v>1</v>
      </c>
      <c r="D99" t="s">
        <v>40</v>
      </c>
      <c r="E99" t="s">
        <v>215</v>
      </c>
      <c r="F99" t="s">
        <v>251</v>
      </c>
      <c r="G99" s="16">
        <v>0.27</v>
      </c>
    </row>
    <row r="100" spans="1:7" x14ac:dyDescent="0.45">
      <c r="A100" t="s">
        <v>860</v>
      </c>
      <c r="B100" s="2" t="s">
        <v>696</v>
      </c>
      <c r="C100" s="1">
        <v>0</v>
      </c>
      <c r="D100" t="s">
        <v>55</v>
      </c>
      <c r="E100" t="s">
        <v>217</v>
      </c>
      <c r="F100" t="s">
        <v>253</v>
      </c>
    </row>
    <row r="101" spans="1:7" x14ac:dyDescent="0.45">
      <c r="A101" t="s">
        <v>861</v>
      </c>
      <c r="B101" s="2" t="s">
        <v>696</v>
      </c>
      <c r="C101" s="1">
        <v>0</v>
      </c>
      <c r="D101" t="s">
        <v>55</v>
      </c>
      <c r="E101" t="s">
        <v>217</v>
      </c>
      <c r="F101" t="s">
        <v>253</v>
      </c>
    </row>
    <row r="102" spans="1:7" x14ac:dyDescent="0.45">
      <c r="A102" t="s">
        <v>862</v>
      </c>
      <c r="B102" s="2" t="s">
        <v>696</v>
      </c>
      <c r="C102" s="1">
        <v>0</v>
      </c>
      <c r="D102" t="s">
        <v>55</v>
      </c>
      <c r="E102" t="s">
        <v>217</v>
      </c>
      <c r="F102" t="s">
        <v>253</v>
      </c>
    </row>
    <row r="103" spans="1:7" x14ac:dyDescent="0.45">
      <c r="A103" t="s">
        <v>863</v>
      </c>
      <c r="B103" s="2" t="s">
        <v>696</v>
      </c>
      <c r="C103" s="1">
        <v>0</v>
      </c>
      <c r="D103" t="s">
        <v>55</v>
      </c>
      <c r="E103" t="s">
        <v>217</v>
      </c>
      <c r="F103" t="s">
        <v>253</v>
      </c>
    </row>
    <row r="104" spans="1:7" x14ac:dyDescent="0.45">
      <c r="A104" t="s">
        <v>864</v>
      </c>
      <c r="B104" s="2" t="s">
        <v>696</v>
      </c>
      <c r="C104" s="1">
        <v>0</v>
      </c>
      <c r="D104" t="s">
        <v>55</v>
      </c>
      <c r="E104" t="s">
        <v>217</v>
      </c>
      <c r="F104" t="s">
        <v>253</v>
      </c>
    </row>
    <row r="105" spans="1:7" x14ac:dyDescent="0.45">
      <c r="A105" t="s">
        <v>865</v>
      </c>
      <c r="B105" s="2" t="s">
        <v>696</v>
      </c>
      <c r="C105" s="1">
        <v>0</v>
      </c>
      <c r="D105" t="s">
        <v>55</v>
      </c>
      <c r="E105" t="s">
        <v>217</v>
      </c>
      <c r="F105" t="s">
        <v>253</v>
      </c>
    </row>
    <row r="106" spans="1:7" x14ac:dyDescent="0.45">
      <c r="A106" t="s">
        <v>866</v>
      </c>
      <c r="B106" t="s">
        <v>694</v>
      </c>
      <c r="C106" s="1">
        <v>1</v>
      </c>
      <c r="D106" t="s">
        <v>22</v>
      </c>
      <c r="E106" t="s">
        <v>203</v>
      </c>
      <c r="F106" t="s">
        <v>239</v>
      </c>
      <c r="G106" s="16">
        <v>0.27</v>
      </c>
    </row>
    <row r="107" spans="1:7" x14ac:dyDescent="0.45">
      <c r="A107" t="s">
        <v>867</v>
      </c>
      <c r="B107" t="s">
        <v>697</v>
      </c>
      <c r="C107" s="1">
        <v>1</v>
      </c>
      <c r="D107" t="s">
        <v>26</v>
      </c>
      <c r="E107" t="s">
        <v>206</v>
      </c>
      <c r="F107" t="s">
        <v>242</v>
      </c>
      <c r="G107" s="16">
        <v>0.27</v>
      </c>
    </row>
    <row r="108" spans="1:7" x14ac:dyDescent="0.45">
      <c r="A108" t="s">
        <v>868</v>
      </c>
      <c r="B108" t="s">
        <v>716</v>
      </c>
      <c r="C108" s="1">
        <v>1</v>
      </c>
      <c r="D108" t="s">
        <v>23</v>
      </c>
      <c r="E108" t="s">
        <v>204</v>
      </c>
      <c r="F108" t="s">
        <v>240</v>
      </c>
      <c r="G108" s="16">
        <v>0.27</v>
      </c>
    </row>
    <row r="109" spans="1:7" x14ac:dyDescent="0.45">
      <c r="A109" t="s">
        <v>869</v>
      </c>
      <c r="B109" t="s">
        <v>716</v>
      </c>
      <c r="C109" s="1">
        <v>1</v>
      </c>
      <c r="D109" t="s">
        <v>23</v>
      </c>
      <c r="E109" t="s">
        <v>204</v>
      </c>
      <c r="F109" t="s">
        <v>240</v>
      </c>
      <c r="G109" s="16">
        <v>0.27</v>
      </c>
    </row>
    <row r="110" spans="1:7" x14ac:dyDescent="0.45">
      <c r="A110" t="s">
        <v>870</v>
      </c>
      <c r="B110" t="s">
        <v>699</v>
      </c>
      <c r="C110" s="1">
        <v>1</v>
      </c>
      <c r="D110" t="s">
        <v>21</v>
      </c>
      <c r="E110" t="s">
        <v>201</v>
      </c>
      <c r="F110" t="s">
        <v>238</v>
      </c>
      <c r="G110" s="16">
        <v>0.27</v>
      </c>
    </row>
    <row r="111" spans="1:7" x14ac:dyDescent="0.45">
      <c r="A111" t="s">
        <v>871</v>
      </c>
      <c r="B111" t="s">
        <v>699</v>
      </c>
      <c r="C111" s="1">
        <v>1</v>
      </c>
      <c r="D111" t="s">
        <v>21</v>
      </c>
      <c r="E111" t="s">
        <v>201</v>
      </c>
      <c r="F111" t="s">
        <v>238</v>
      </c>
      <c r="G111" s="16">
        <v>0.27</v>
      </c>
    </row>
    <row r="112" spans="1:7" x14ac:dyDescent="0.45">
      <c r="A112" t="s">
        <v>872</v>
      </c>
      <c r="B112" t="s">
        <v>697</v>
      </c>
      <c r="C112" s="1">
        <v>1</v>
      </c>
      <c r="D112" t="s">
        <v>26</v>
      </c>
      <c r="E112" t="s">
        <v>206</v>
      </c>
      <c r="F112" t="s">
        <v>242</v>
      </c>
      <c r="G112" s="16">
        <v>0.27</v>
      </c>
    </row>
    <row r="113" spans="1:7" x14ac:dyDescent="0.45">
      <c r="A113" t="s">
        <v>873</v>
      </c>
      <c r="B113" t="s">
        <v>716</v>
      </c>
      <c r="C113" s="1">
        <v>1</v>
      </c>
      <c r="D113" t="s">
        <v>23</v>
      </c>
      <c r="E113" t="s">
        <v>204</v>
      </c>
      <c r="F113" t="s">
        <v>240</v>
      </c>
      <c r="G113" s="16">
        <v>0.3</v>
      </c>
    </row>
    <row r="114" spans="1:7" x14ac:dyDescent="0.45">
      <c r="A114" t="s">
        <v>874</v>
      </c>
      <c r="B114" t="s">
        <v>701</v>
      </c>
      <c r="C114" s="1">
        <v>1</v>
      </c>
      <c r="D114" t="s">
        <v>27</v>
      </c>
      <c r="E114" t="s">
        <v>207</v>
      </c>
      <c r="F114" t="s">
        <v>243</v>
      </c>
      <c r="G114" s="16">
        <v>0.27</v>
      </c>
    </row>
    <row r="115" spans="1:7" x14ac:dyDescent="0.45">
      <c r="A115" t="s">
        <v>875</v>
      </c>
      <c r="B115" t="s">
        <v>717</v>
      </c>
      <c r="C115" s="1">
        <v>1</v>
      </c>
      <c r="D115" t="s">
        <v>25</v>
      </c>
      <c r="E115" t="s">
        <v>205</v>
      </c>
      <c r="F115" t="s">
        <v>241</v>
      </c>
      <c r="G115" s="19"/>
    </row>
    <row r="116" spans="1:7" x14ac:dyDescent="0.45">
      <c r="A116" t="s">
        <v>876</v>
      </c>
      <c r="B116" t="s">
        <v>716</v>
      </c>
      <c r="C116" s="1">
        <v>1</v>
      </c>
      <c r="D116" t="s">
        <v>23</v>
      </c>
      <c r="E116" t="s">
        <v>204</v>
      </c>
      <c r="F116" t="s">
        <v>240</v>
      </c>
      <c r="G116" s="16">
        <v>0.27</v>
      </c>
    </row>
    <row r="117" spans="1:7" x14ac:dyDescent="0.45">
      <c r="A117" t="s">
        <v>877</v>
      </c>
      <c r="B117" t="s">
        <v>699</v>
      </c>
      <c r="C117" s="1">
        <v>1</v>
      </c>
      <c r="D117" t="s">
        <v>21</v>
      </c>
      <c r="E117" t="s">
        <v>201</v>
      </c>
      <c r="F117" t="s">
        <v>238</v>
      </c>
      <c r="G117" s="16">
        <v>0.27</v>
      </c>
    </row>
    <row r="118" spans="1:7" x14ac:dyDescent="0.45">
      <c r="A118" t="s">
        <v>878</v>
      </c>
      <c r="B118" t="s">
        <v>718</v>
      </c>
      <c r="C118" s="1">
        <v>1</v>
      </c>
      <c r="D118" t="s">
        <v>34</v>
      </c>
      <c r="E118" t="s">
        <v>210</v>
      </c>
      <c r="F118" t="s">
        <v>246</v>
      </c>
      <c r="G118" s="16">
        <v>0.27</v>
      </c>
    </row>
    <row r="119" spans="1:7" x14ac:dyDescent="0.45">
      <c r="A119" t="s">
        <v>879</v>
      </c>
      <c r="B119" t="s">
        <v>716</v>
      </c>
      <c r="C119" s="1">
        <v>1</v>
      </c>
      <c r="D119" t="s">
        <v>23</v>
      </c>
      <c r="E119" t="s">
        <v>204</v>
      </c>
      <c r="F119" t="s">
        <v>240</v>
      </c>
      <c r="G119" s="16">
        <v>0.27</v>
      </c>
    </row>
    <row r="120" spans="1:7" x14ac:dyDescent="0.45">
      <c r="A120" t="s">
        <v>880</v>
      </c>
      <c r="B120" t="s">
        <v>711</v>
      </c>
      <c r="C120" s="1">
        <v>1</v>
      </c>
      <c r="D120" t="s">
        <v>37</v>
      </c>
      <c r="E120" t="s">
        <v>212</v>
      </c>
      <c r="F120" t="s">
        <v>248</v>
      </c>
      <c r="G120" s="16">
        <v>0.35</v>
      </c>
    </row>
    <row r="121" spans="1:7" x14ac:dyDescent="0.45">
      <c r="A121" t="s">
        <v>881</v>
      </c>
      <c r="B121" t="s">
        <v>712</v>
      </c>
      <c r="C121" s="1">
        <v>1</v>
      </c>
      <c r="D121" t="s">
        <v>38</v>
      </c>
      <c r="E121" t="s">
        <v>213</v>
      </c>
      <c r="F121" t="s">
        <v>249</v>
      </c>
      <c r="G121" s="16">
        <v>0.35</v>
      </c>
    </row>
    <row r="122" spans="1:7" x14ac:dyDescent="0.45">
      <c r="A122" t="s">
        <v>882</v>
      </c>
      <c r="B122" t="s">
        <v>708</v>
      </c>
      <c r="C122" s="1">
        <v>1</v>
      </c>
      <c r="D122" t="s">
        <v>36</v>
      </c>
      <c r="E122" t="s">
        <v>211</v>
      </c>
      <c r="F122" t="s">
        <v>247</v>
      </c>
      <c r="G122" s="16">
        <v>0.35</v>
      </c>
    </row>
    <row r="123" spans="1:7" x14ac:dyDescent="0.45">
      <c r="A123" t="s">
        <v>883</v>
      </c>
      <c r="B123" t="s">
        <v>713</v>
      </c>
      <c r="C123" s="1">
        <v>1</v>
      </c>
      <c r="D123" t="s">
        <v>39</v>
      </c>
      <c r="E123" t="s">
        <v>214</v>
      </c>
      <c r="F123" t="s">
        <v>250</v>
      </c>
      <c r="G123" s="16">
        <v>0.27</v>
      </c>
    </row>
    <row r="124" spans="1:7" x14ac:dyDescent="0.45">
      <c r="A124" t="s">
        <v>884</v>
      </c>
      <c r="B124" t="s">
        <v>716</v>
      </c>
      <c r="C124" s="1">
        <v>1</v>
      </c>
      <c r="D124" t="s">
        <v>23</v>
      </c>
      <c r="E124" t="s">
        <v>204</v>
      </c>
      <c r="F124" t="s">
        <v>240</v>
      </c>
      <c r="G124" s="16">
        <v>0.27</v>
      </c>
    </row>
    <row r="125" spans="1:7" x14ac:dyDescent="0.45">
      <c r="A125" t="s">
        <v>885</v>
      </c>
      <c r="B125" t="s">
        <v>694</v>
      </c>
      <c r="C125" s="1">
        <v>1</v>
      </c>
      <c r="D125" t="s">
        <v>22</v>
      </c>
      <c r="E125" t="s">
        <v>203</v>
      </c>
      <c r="F125" t="s">
        <v>239</v>
      </c>
      <c r="G125" s="16">
        <v>0.27</v>
      </c>
    </row>
    <row r="126" spans="1:7" x14ac:dyDescent="0.45">
      <c r="A126" t="s">
        <v>886</v>
      </c>
      <c r="B126" s="2" t="s">
        <v>719</v>
      </c>
      <c r="C126" s="1">
        <v>0</v>
      </c>
      <c r="D126" t="s">
        <v>53</v>
      </c>
      <c r="E126" t="s">
        <v>217</v>
      </c>
      <c r="F126" t="s">
        <v>253</v>
      </c>
    </row>
    <row r="127" spans="1:7" x14ac:dyDescent="0.45">
      <c r="A127" t="s">
        <v>887</v>
      </c>
      <c r="B127" s="2" t="s">
        <v>719</v>
      </c>
      <c r="C127" s="1">
        <v>0</v>
      </c>
      <c r="D127" t="s">
        <v>53</v>
      </c>
      <c r="E127" t="s">
        <v>217</v>
      </c>
      <c r="F127" t="s">
        <v>253</v>
      </c>
    </row>
    <row r="128" spans="1:7" x14ac:dyDescent="0.45">
      <c r="A128" t="s">
        <v>888</v>
      </c>
      <c r="B128" s="2" t="s">
        <v>719</v>
      </c>
      <c r="C128" s="1">
        <v>0</v>
      </c>
      <c r="D128" t="s">
        <v>53</v>
      </c>
      <c r="E128" t="s">
        <v>217</v>
      </c>
      <c r="F128" t="s">
        <v>253</v>
      </c>
    </row>
    <row r="129" spans="1:6" x14ac:dyDescent="0.45">
      <c r="A129" t="s">
        <v>889</v>
      </c>
      <c r="B129" s="2" t="s">
        <v>719</v>
      </c>
      <c r="C129" s="1">
        <v>0</v>
      </c>
      <c r="D129" t="s">
        <v>53</v>
      </c>
      <c r="E129" t="s">
        <v>217</v>
      </c>
      <c r="F129" t="s">
        <v>253</v>
      </c>
    </row>
    <row r="130" spans="1:6" x14ac:dyDescent="0.45">
      <c r="A130" t="s">
        <v>890</v>
      </c>
      <c r="B130" s="2" t="s">
        <v>719</v>
      </c>
      <c r="C130" s="1">
        <v>0</v>
      </c>
      <c r="D130" t="s">
        <v>53</v>
      </c>
      <c r="E130" t="s">
        <v>217</v>
      </c>
      <c r="F130" t="s">
        <v>253</v>
      </c>
    </row>
    <row r="131" spans="1:6" x14ac:dyDescent="0.45">
      <c r="A131" t="s">
        <v>891</v>
      </c>
      <c r="B131" t="s">
        <v>717</v>
      </c>
      <c r="C131" s="1">
        <v>0</v>
      </c>
      <c r="D131" t="s">
        <v>25</v>
      </c>
      <c r="E131" t="s">
        <v>217</v>
      </c>
      <c r="F131" t="s">
        <v>253</v>
      </c>
    </row>
    <row r="132" spans="1:6" x14ac:dyDescent="0.45">
      <c r="A132" t="s">
        <v>892</v>
      </c>
      <c r="B132" t="s">
        <v>697</v>
      </c>
      <c r="C132" s="1">
        <v>0</v>
      </c>
      <c r="D132" t="s">
        <v>26</v>
      </c>
      <c r="E132" t="s">
        <v>217</v>
      </c>
      <c r="F132" t="s">
        <v>253</v>
      </c>
    </row>
    <row r="133" spans="1:6" x14ac:dyDescent="0.45">
      <c r="A133" t="s">
        <v>893</v>
      </c>
      <c r="B133" t="s">
        <v>699</v>
      </c>
      <c r="C133" s="1">
        <v>0</v>
      </c>
      <c r="D133" t="s">
        <v>21</v>
      </c>
      <c r="E133" t="s">
        <v>217</v>
      </c>
      <c r="F133" t="s">
        <v>253</v>
      </c>
    </row>
    <row r="134" spans="1:6" x14ac:dyDescent="0.45">
      <c r="A134" t="s">
        <v>894</v>
      </c>
      <c r="B134" t="s">
        <v>701</v>
      </c>
      <c r="C134" s="1">
        <v>0</v>
      </c>
      <c r="D134" t="s">
        <v>27</v>
      </c>
      <c r="E134" t="s">
        <v>217</v>
      </c>
      <c r="F134" t="s">
        <v>253</v>
      </c>
    </row>
    <row r="135" spans="1:6" x14ac:dyDescent="0.45">
      <c r="A135" t="s">
        <v>895</v>
      </c>
      <c r="B135" t="s">
        <v>696</v>
      </c>
      <c r="C135" s="1">
        <v>0</v>
      </c>
      <c r="D135" t="s">
        <v>55</v>
      </c>
      <c r="E135" t="s">
        <v>217</v>
      </c>
      <c r="F135" t="s">
        <v>253</v>
      </c>
    </row>
    <row r="136" spans="1:6" x14ac:dyDescent="0.45">
      <c r="A136" t="s">
        <v>896</v>
      </c>
      <c r="B136" t="s">
        <v>701</v>
      </c>
      <c r="C136" s="1">
        <v>0</v>
      </c>
      <c r="D136" t="s">
        <v>27</v>
      </c>
      <c r="E136" t="s">
        <v>217</v>
      </c>
      <c r="F136" t="s">
        <v>253</v>
      </c>
    </row>
    <row r="137" spans="1:6" x14ac:dyDescent="0.45">
      <c r="A137" t="s">
        <v>897</v>
      </c>
      <c r="B137" t="s">
        <v>696</v>
      </c>
      <c r="C137" s="1">
        <v>0</v>
      </c>
      <c r="D137" t="s">
        <v>55</v>
      </c>
      <c r="E137" t="s">
        <v>217</v>
      </c>
      <c r="F137" t="s">
        <v>253</v>
      </c>
    </row>
    <row r="138" spans="1:6" x14ac:dyDescent="0.45">
      <c r="A138" t="s">
        <v>898</v>
      </c>
      <c r="B138" t="s">
        <v>701</v>
      </c>
      <c r="C138" s="1">
        <v>0</v>
      </c>
      <c r="D138" t="s">
        <v>27</v>
      </c>
      <c r="E138" t="s">
        <v>217</v>
      </c>
      <c r="F138" t="s">
        <v>253</v>
      </c>
    </row>
    <row r="139" spans="1:6" x14ac:dyDescent="0.45">
      <c r="A139" t="s">
        <v>720</v>
      </c>
      <c r="B139" t="s">
        <v>720</v>
      </c>
      <c r="C139" s="1">
        <v>0</v>
      </c>
      <c r="D139" t="s">
        <v>31</v>
      </c>
      <c r="E139" t="s">
        <v>217</v>
      </c>
      <c r="F139" t="s">
        <v>253</v>
      </c>
    </row>
    <row r="140" spans="1:6" x14ac:dyDescent="0.45">
      <c r="A140" t="s">
        <v>899</v>
      </c>
      <c r="B140" t="s">
        <v>721</v>
      </c>
      <c r="C140" s="1">
        <v>0</v>
      </c>
      <c r="D140" t="s">
        <v>47</v>
      </c>
      <c r="E140" t="s">
        <v>217</v>
      </c>
      <c r="F140" t="s">
        <v>253</v>
      </c>
    </row>
    <row r="141" spans="1:6" x14ac:dyDescent="0.45">
      <c r="A141" t="s">
        <v>900</v>
      </c>
      <c r="B141" t="s">
        <v>721</v>
      </c>
      <c r="C141" s="1">
        <v>0</v>
      </c>
      <c r="D141" t="s">
        <v>47</v>
      </c>
      <c r="E141" t="s">
        <v>217</v>
      </c>
      <c r="F141" t="s">
        <v>253</v>
      </c>
    </row>
    <row r="142" spans="1:6" x14ac:dyDescent="0.45">
      <c r="A142" t="s">
        <v>901</v>
      </c>
      <c r="B142" t="s">
        <v>721</v>
      </c>
      <c r="C142" s="1">
        <v>0</v>
      </c>
      <c r="D142" t="s">
        <v>47</v>
      </c>
      <c r="E142" t="s">
        <v>217</v>
      </c>
      <c r="F142" t="s">
        <v>253</v>
      </c>
    </row>
    <row r="143" spans="1:6" x14ac:dyDescent="0.45">
      <c r="A143" t="s">
        <v>902</v>
      </c>
      <c r="B143" t="s">
        <v>721</v>
      </c>
      <c r="C143" s="1">
        <v>0</v>
      </c>
      <c r="D143" t="s">
        <v>47</v>
      </c>
      <c r="E143" t="s">
        <v>217</v>
      </c>
      <c r="F143" t="s">
        <v>253</v>
      </c>
    </row>
    <row r="144" spans="1:6" x14ac:dyDescent="0.45">
      <c r="A144" t="s">
        <v>903</v>
      </c>
      <c r="B144" t="s">
        <v>721</v>
      </c>
      <c r="C144" s="1">
        <v>0</v>
      </c>
      <c r="D144" t="s">
        <v>47</v>
      </c>
      <c r="E144" t="s">
        <v>217</v>
      </c>
      <c r="F144" t="s">
        <v>253</v>
      </c>
    </row>
    <row r="145" spans="1:8" x14ac:dyDescent="0.45">
      <c r="A145" t="s">
        <v>904</v>
      </c>
      <c r="B145" t="s">
        <v>721</v>
      </c>
      <c r="C145" s="1">
        <v>0</v>
      </c>
      <c r="D145" t="s">
        <v>47</v>
      </c>
      <c r="E145" t="s">
        <v>217</v>
      </c>
      <c r="F145" t="s">
        <v>253</v>
      </c>
    </row>
    <row r="146" spans="1:8" x14ac:dyDescent="0.45">
      <c r="A146" t="s">
        <v>905</v>
      </c>
      <c r="B146" t="s">
        <v>721</v>
      </c>
      <c r="C146" s="1">
        <v>0</v>
      </c>
      <c r="D146" t="s">
        <v>47</v>
      </c>
      <c r="E146" t="s">
        <v>217</v>
      </c>
      <c r="F146" t="s">
        <v>253</v>
      </c>
    </row>
    <row r="147" spans="1:8" x14ac:dyDescent="0.45">
      <c r="A147" t="s">
        <v>906</v>
      </c>
      <c r="B147" t="s">
        <v>721</v>
      </c>
      <c r="C147" s="1">
        <v>0</v>
      </c>
      <c r="D147" t="s">
        <v>47</v>
      </c>
      <c r="E147" t="s">
        <v>217</v>
      </c>
      <c r="F147" t="s">
        <v>253</v>
      </c>
    </row>
    <row r="148" spans="1:8" x14ac:dyDescent="0.45">
      <c r="A148" t="s">
        <v>907</v>
      </c>
      <c r="B148" t="s">
        <v>721</v>
      </c>
      <c r="C148" s="1">
        <v>0</v>
      </c>
      <c r="D148" t="s">
        <v>47</v>
      </c>
      <c r="E148" t="s">
        <v>217</v>
      </c>
      <c r="F148" t="s">
        <v>253</v>
      </c>
    </row>
    <row r="149" spans="1:8" x14ac:dyDescent="0.45">
      <c r="A149" t="s">
        <v>908</v>
      </c>
      <c r="B149" t="s">
        <v>721</v>
      </c>
      <c r="C149" s="1">
        <v>0</v>
      </c>
      <c r="D149" t="s">
        <v>47</v>
      </c>
      <c r="E149" t="s">
        <v>217</v>
      </c>
      <c r="F149" t="s">
        <v>253</v>
      </c>
    </row>
    <row r="150" spans="1:8" x14ac:dyDescent="0.45">
      <c r="A150" t="s">
        <v>909</v>
      </c>
      <c r="B150" t="s">
        <v>721</v>
      </c>
      <c r="C150" s="1">
        <v>0</v>
      </c>
      <c r="D150" t="s">
        <v>47</v>
      </c>
      <c r="E150" t="s">
        <v>217</v>
      </c>
      <c r="F150" t="s">
        <v>253</v>
      </c>
    </row>
    <row r="151" spans="1:8" x14ac:dyDescent="0.45">
      <c r="A151" t="s">
        <v>910</v>
      </c>
      <c r="B151" t="s">
        <v>721</v>
      </c>
      <c r="C151" s="1">
        <v>0</v>
      </c>
      <c r="D151" t="s">
        <v>47</v>
      </c>
      <c r="E151" t="s">
        <v>217</v>
      </c>
      <c r="F151" t="s">
        <v>253</v>
      </c>
    </row>
    <row r="152" spans="1:8" x14ac:dyDescent="0.45">
      <c r="A152" t="s">
        <v>911</v>
      </c>
      <c r="B152" t="s">
        <v>721</v>
      </c>
      <c r="C152" s="1">
        <v>0</v>
      </c>
      <c r="D152" t="s">
        <v>47</v>
      </c>
      <c r="E152" t="s">
        <v>217</v>
      </c>
      <c r="F152" t="s">
        <v>253</v>
      </c>
      <c r="H152" s="10"/>
    </row>
    <row r="153" spans="1:8" x14ac:dyDescent="0.45">
      <c r="A153" t="s">
        <v>912</v>
      </c>
      <c r="B153" t="s">
        <v>721</v>
      </c>
      <c r="C153" s="1">
        <v>0</v>
      </c>
      <c r="D153" t="s">
        <v>47</v>
      </c>
      <c r="E153" t="s">
        <v>217</v>
      </c>
      <c r="F153" t="s">
        <v>253</v>
      </c>
      <c r="H153" s="10"/>
    </row>
    <row r="154" spans="1:8" x14ac:dyDescent="0.45">
      <c r="A154" t="s">
        <v>913</v>
      </c>
      <c r="B154" t="s">
        <v>721</v>
      </c>
      <c r="C154" s="1">
        <v>0</v>
      </c>
      <c r="D154" t="s">
        <v>47</v>
      </c>
      <c r="E154" t="s">
        <v>217</v>
      </c>
      <c r="F154" t="s">
        <v>253</v>
      </c>
      <c r="H154" s="10"/>
    </row>
    <row r="155" spans="1:8" x14ac:dyDescent="0.45">
      <c r="A155" t="s">
        <v>914</v>
      </c>
      <c r="B155" t="s">
        <v>721</v>
      </c>
      <c r="C155" s="1">
        <v>0</v>
      </c>
      <c r="D155" t="s">
        <v>47</v>
      </c>
      <c r="E155" t="s">
        <v>217</v>
      </c>
      <c r="F155" t="s">
        <v>253</v>
      </c>
      <c r="H155" s="10"/>
    </row>
    <row r="156" spans="1:8" x14ac:dyDescent="0.45">
      <c r="A156" t="s">
        <v>916</v>
      </c>
      <c r="B156" t="s">
        <v>717</v>
      </c>
      <c r="C156" s="1">
        <v>1</v>
      </c>
      <c r="D156" t="s">
        <v>25</v>
      </c>
      <c r="E156" t="s">
        <v>205</v>
      </c>
      <c r="F156" t="s">
        <v>241</v>
      </c>
    </row>
    <row r="157" spans="1:8" x14ac:dyDescent="0.45">
      <c r="A157" t="s">
        <v>917</v>
      </c>
      <c r="B157" t="s">
        <v>717</v>
      </c>
      <c r="C157" s="1">
        <v>1</v>
      </c>
      <c r="D157" t="s">
        <v>25</v>
      </c>
      <c r="E157" t="s">
        <v>205</v>
      </c>
      <c r="F157" t="s">
        <v>241</v>
      </c>
    </row>
    <row r="158" spans="1:8" x14ac:dyDescent="0.45">
      <c r="A158" t="s">
        <v>918</v>
      </c>
      <c r="B158" s="2" t="s">
        <v>722</v>
      </c>
      <c r="C158" s="1">
        <v>0</v>
      </c>
      <c r="D158" t="s">
        <v>48</v>
      </c>
      <c r="E158" t="s">
        <v>217</v>
      </c>
      <c r="F158" t="s">
        <v>253</v>
      </c>
    </row>
    <row r="159" spans="1:8" x14ac:dyDescent="0.45">
      <c r="A159" t="s">
        <v>919</v>
      </c>
      <c r="B159" t="s">
        <v>699</v>
      </c>
      <c r="C159" s="1">
        <v>0</v>
      </c>
      <c r="D159" t="s">
        <v>21</v>
      </c>
      <c r="E159" t="s">
        <v>217</v>
      </c>
      <c r="F159" t="s">
        <v>253</v>
      </c>
    </row>
    <row r="160" spans="1:8" x14ac:dyDescent="0.45">
      <c r="A160" t="s">
        <v>920</v>
      </c>
      <c r="B160" s="2" t="s">
        <v>723</v>
      </c>
      <c r="C160" s="1">
        <v>0</v>
      </c>
      <c r="D160" t="s">
        <v>45</v>
      </c>
      <c r="E160" t="s">
        <v>217</v>
      </c>
      <c r="F160" t="s">
        <v>253</v>
      </c>
    </row>
    <row r="161" spans="1:6" x14ac:dyDescent="0.45">
      <c r="A161" t="s">
        <v>921</v>
      </c>
      <c r="B161" s="2" t="s">
        <v>723</v>
      </c>
      <c r="C161" s="1">
        <v>0</v>
      </c>
      <c r="D161" t="s">
        <v>45</v>
      </c>
      <c r="E161" t="s">
        <v>217</v>
      </c>
      <c r="F161" t="s">
        <v>253</v>
      </c>
    </row>
    <row r="162" spans="1:6" x14ac:dyDescent="0.45">
      <c r="A162" t="s">
        <v>922</v>
      </c>
      <c r="B162" s="2" t="s">
        <v>723</v>
      </c>
      <c r="C162" s="1">
        <v>0</v>
      </c>
      <c r="D162" t="s">
        <v>45</v>
      </c>
      <c r="E162" t="s">
        <v>217</v>
      </c>
      <c r="F162" t="s">
        <v>253</v>
      </c>
    </row>
    <row r="163" spans="1:6" x14ac:dyDescent="0.45">
      <c r="A163" t="s">
        <v>923</v>
      </c>
      <c r="B163" s="2" t="s">
        <v>723</v>
      </c>
      <c r="C163" s="1">
        <v>0</v>
      </c>
      <c r="D163" t="s">
        <v>45</v>
      </c>
      <c r="E163" t="s">
        <v>217</v>
      </c>
      <c r="F163" t="s">
        <v>253</v>
      </c>
    </row>
    <row r="164" spans="1:6" x14ac:dyDescent="0.45">
      <c r="A164" t="s">
        <v>924</v>
      </c>
      <c r="B164" s="2" t="s">
        <v>723</v>
      </c>
      <c r="C164" s="1">
        <v>0</v>
      </c>
      <c r="D164" t="s">
        <v>45</v>
      </c>
      <c r="E164" t="s">
        <v>217</v>
      </c>
      <c r="F164" t="s">
        <v>253</v>
      </c>
    </row>
    <row r="165" spans="1:6" x14ac:dyDescent="0.45">
      <c r="A165" t="s">
        <v>925</v>
      </c>
      <c r="B165" s="2" t="s">
        <v>723</v>
      </c>
      <c r="C165" s="1">
        <v>0</v>
      </c>
      <c r="D165" t="s">
        <v>45</v>
      </c>
      <c r="E165" t="s">
        <v>217</v>
      </c>
      <c r="F165" t="s">
        <v>253</v>
      </c>
    </row>
    <row r="166" spans="1:6" x14ac:dyDescent="0.45">
      <c r="A166" t="s">
        <v>926</v>
      </c>
      <c r="B166" s="2" t="s">
        <v>723</v>
      </c>
      <c r="C166" s="1">
        <v>0</v>
      </c>
      <c r="D166" t="s">
        <v>45</v>
      </c>
      <c r="E166" t="s">
        <v>217</v>
      </c>
      <c r="F166" t="s">
        <v>253</v>
      </c>
    </row>
    <row r="167" spans="1:6" x14ac:dyDescent="0.45">
      <c r="A167" t="s">
        <v>927</v>
      </c>
      <c r="B167" s="2" t="s">
        <v>723</v>
      </c>
      <c r="C167" s="1">
        <v>0</v>
      </c>
      <c r="D167" t="s">
        <v>45</v>
      </c>
      <c r="E167" t="s">
        <v>217</v>
      </c>
      <c r="F167" t="s">
        <v>253</v>
      </c>
    </row>
    <row r="168" spans="1:6" x14ac:dyDescent="0.45">
      <c r="A168" t="s">
        <v>928</v>
      </c>
      <c r="B168" s="2" t="s">
        <v>723</v>
      </c>
      <c r="C168" s="1">
        <v>0</v>
      </c>
      <c r="D168" t="s">
        <v>45</v>
      </c>
      <c r="E168" t="s">
        <v>217</v>
      </c>
      <c r="F168" t="s">
        <v>253</v>
      </c>
    </row>
    <row r="169" spans="1:6" x14ac:dyDescent="0.45">
      <c r="A169" t="s">
        <v>929</v>
      </c>
      <c r="B169" s="2" t="s">
        <v>723</v>
      </c>
      <c r="C169" s="1">
        <v>0</v>
      </c>
      <c r="D169" t="s">
        <v>45</v>
      </c>
      <c r="E169" t="s">
        <v>217</v>
      </c>
      <c r="F169" t="s">
        <v>253</v>
      </c>
    </row>
    <row r="170" spans="1:6" x14ac:dyDescent="0.45">
      <c r="A170" t="s">
        <v>930</v>
      </c>
      <c r="B170" s="2" t="s">
        <v>723</v>
      </c>
      <c r="C170" s="1">
        <v>0</v>
      </c>
      <c r="D170" t="s">
        <v>45</v>
      </c>
      <c r="E170" t="s">
        <v>217</v>
      </c>
      <c r="F170" t="s">
        <v>253</v>
      </c>
    </row>
    <row r="171" spans="1:6" x14ac:dyDescent="0.45">
      <c r="A171" t="s">
        <v>931</v>
      </c>
      <c r="B171" s="2" t="s">
        <v>722</v>
      </c>
      <c r="C171" s="1">
        <v>0</v>
      </c>
      <c r="D171" t="s">
        <v>48</v>
      </c>
      <c r="E171" t="s">
        <v>217</v>
      </c>
      <c r="F171" t="s">
        <v>253</v>
      </c>
    </row>
    <row r="172" spans="1:6" x14ac:dyDescent="0.45">
      <c r="A172" t="s">
        <v>932</v>
      </c>
      <c r="B172" s="2" t="s">
        <v>724</v>
      </c>
      <c r="C172" s="1">
        <v>0</v>
      </c>
      <c r="D172" t="s">
        <v>49</v>
      </c>
      <c r="E172" t="s">
        <v>217</v>
      </c>
      <c r="F172" t="s">
        <v>253</v>
      </c>
    </row>
    <row r="173" spans="1:6" x14ac:dyDescent="0.45">
      <c r="A173" t="s">
        <v>933</v>
      </c>
      <c r="B173" s="2" t="s">
        <v>722</v>
      </c>
      <c r="C173" s="1">
        <v>0</v>
      </c>
      <c r="D173" t="s">
        <v>48</v>
      </c>
      <c r="E173" t="s">
        <v>217</v>
      </c>
      <c r="F173" t="s">
        <v>253</v>
      </c>
    </row>
    <row r="174" spans="1:6" x14ac:dyDescent="0.45">
      <c r="A174" t="s">
        <v>934</v>
      </c>
      <c r="B174" s="2" t="s">
        <v>722</v>
      </c>
      <c r="C174" s="1">
        <v>0</v>
      </c>
      <c r="D174" t="s">
        <v>48</v>
      </c>
      <c r="E174" t="s">
        <v>217</v>
      </c>
      <c r="F174" t="s">
        <v>253</v>
      </c>
    </row>
    <row r="175" spans="1:6" x14ac:dyDescent="0.45">
      <c r="A175" t="s">
        <v>935</v>
      </c>
      <c r="B175" s="2" t="s">
        <v>725</v>
      </c>
      <c r="C175" s="1">
        <v>0</v>
      </c>
      <c r="D175" t="s">
        <v>50</v>
      </c>
      <c r="E175" t="s">
        <v>217</v>
      </c>
      <c r="F175" t="s">
        <v>253</v>
      </c>
    </row>
    <row r="176" spans="1:6" x14ac:dyDescent="0.45">
      <c r="A176" t="s">
        <v>936</v>
      </c>
      <c r="B176" s="2" t="s">
        <v>722</v>
      </c>
      <c r="C176" s="1">
        <v>0</v>
      </c>
      <c r="D176" t="s">
        <v>48</v>
      </c>
      <c r="E176" t="s">
        <v>217</v>
      </c>
      <c r="F176" t="s">
        <v>253</v>
      </c>
    </row>
    <row r="177" spans="1:7" x14ac:dyDescent="0.45">
      <c r="A177" t="s">
        <v>937</v>
      </c>
      <c r="B177" s="2" t="s">
        <v>726</v>
      </c>
      <c r="C177" s="1">
        <v>0</v>
      </c>
      <c r="D177" t="s">
        <v>46</v>
      </c>
      <c r="E177" t="s">
        <v>217</v>
      </c>
      <c r="F177" t="s">
        <v>253</v>
      </c>
    </row>
    <row r="178" spans="1:7" x14ac:dyDescent="0.45">
      <c r="A178" t="s">
        <v>938</v>
      </c>
      <c r="B178" s="2" t="s">
        <v>722</v>
      </c>
      <c r="C178" s="1">
        <v>0</v>
      </c>
      <c r="D178" t="s">
        <v>48</v>
      </c>
      <c r="E178" t="s">
        <v>217</v>
      </c>
      <c r="F178" t="s">
        <v>253</v>
      </c>
    </row>
    <row r="179" spans="1:7" x14ac:dyDescent="0.45">
      <c r="A179" t="s">
        <v>939</v>
      </c>
      <c r="B179" s="2" t="s">
        <v>722</v>
      </c>
      <c r="C179" s="1">
        <v>0</v>
      </c>
      <c r="D179" t="s">
        <v>48</v>
      </c>
      <c r="E179" t="s">
        <v>217</v>
      </c>
      <c r="F179" t="s">
        <v>253</v>
      </c>
    </row>
    <row r="180" spans="1:7" x14ac:dyDescent="0.45">
      <c r="A180" t="s">
        <v>940</v>
      </c>
      <c r="B180" s="2" t="s">
        <v>722</v>
      </c>
      <c r="C180" s="1">
        <v>0</v>
      </c>
      <c r="D180" t="s">
        <v>48</v>
      </c>
      <c r="E180" t="s">
        <v>217</v>
      </c>
      <c r="F180" t="s">
        <v>253</v>
      </c>
    </row>
    <row r="181" spans="1:7" x14ac:dyDescent="0.45">
      <c r="A181" t="s">
        <v>941</v>
      </c>
      <c r="B181" t="s">
        <v>698</v>
      </c>
      <c r="C181" s="1">
        <v>1</v>
      </c>
      <c r="D181" t="s">
        <v>32</v>
      </c>
      <c r="E181" t="s">
        <v>208</v>
      </c>
      <c r="F181" t="s">
        <v>244</v>
      </c>
      <c r="G181" s="16">
        <v>0.5</v>
      </c>
    </row>
    <row r="182" spans="1:7" x14ac:dyDescent="0.45">
      <c r="A182" t="s">
        <v>1015</v>
      </c>
      <c r="B182" t="s">
        <v>715</v>
      </c>
      <c r="C182" s="1">
        <v>1</v>
      </c>
      <c r="D182" t="s">
        <v>40</v>
      </c>
      <c r="E182" t="s">
        <v>215</v>
      </c>
      <c r="F182" t="s">
        <v>251</v>
      </c>
      <c r="G182" s="16">
        <v>0.27</v>
      </c>
    </row>
    <row r="183" spans="1:7" x14ac:dyDescent="0.45">
      <c r="A183" t="s">
        <v>942</v>
      </c>
      <c r="B183" s="2" t="s">
        <v>722</v>
      </c>
      <c r="C183" s="1">
        <v>0</v>
      </c>
      <c r="D183" t="s">
        <v>48</v>
      </c>
      <c r="E183" t="s">
        <v>217</v>
      </c>
      <c r="F183" t="s">
        <v>253</v>
      </c>
    </row>
    <row r="184" spans="1:7" x14ac:dyDescent="0.45">
      <c r="A184" t="s">
        <v>943</v>
      </c>
      <c r="B184" t="s">
        <v>716</v>
      </c>
      <c r="C184" s="1">
        <v>1</v>
      </c>
      <c r="D184" t="s">
        <v>23</v>
      </c>
      <c r="E184" t="s">
        <v>204</v>
      </c>
      <c r="F184" t="s">
        <v>240</v>
      </c>
      <c r="G184" s="16">
        <v>0.27</v>
      </c>
    </row>
    <row r="185" spans="1:7" x14ac:dyDescent="0.45">
      <c r="A185" t="s">
        <v>944</v>
      </c>
      <c r="B185" t="s">
        <v>716</v>
      </c>
      <c r="C185" s="1">
        <v>0</v>
      </c>
      <c r="D185" t="s">
        <v>23</v>
      </c>
      <c r="E185" t="s">
        <v>217</v>
      </c>
      <c r="F185" t="s">
        <v>253</v>
      </c>
    </row>
    <row r="186" spans="1:7" x14ac:dyDescent="0.45">
      <c r="A186" t="s">
        <v>945</v>
      </c>
      <c r="B186" t="s">
        <v>716</v>
      </c>
      <c r="C186" s="1">
        <v>1</v>
      </c>
      <c r="D186" t="s">
        <v>23</v>
      </c>
      <c r="E186" t="s">
        <v>204</v>
      </c>
      <c r="F186" t="s">
        <v>240</v>
      </c>
      <c r="G186" s="16">
        <v>0.27</v>
      </c>
    </row>
    <row r="187" spans="1:7" x14ac:dyDescent="0.45">
      <c r="A187" t="s">
        <v>946</v>
      </c>
      <c r="B187" t="s">
        <v>716</v>
      </c>
      <c r="C187" s="1">
        <v>1</v>
      </c>
      <c r="D187" t="s">
        <v>23</v>
      </c>
      <c r="E187" t="s">
        <v>204</v>
      </c>
      <c r="F187" t="s">
        <v>240</v>
      </c>
      <c r="G187" s="16">
        <v>0.27</v>
      </c>
    </row>
    <row r="188" spans="1:7" x14ac:dyDescent="0.45">
      <c r="A188" t="s">
        <v>947</v>
      </c>
      <c r="B188" t="s">
        <v>699</v>
      </c>
      <c r="C188" s="1">
        <v>1</v>
      </c>
      <c r="D188" t="s">
        <v>21</v>
      </c>
      <c r="E188" t="s">
        <v>201</v>
      </c>
      <c r="F188" t="s">
        <v>238</v>
      </c>
      <c r="G188" s="16">
        <v>0.27</v>
      </c>
    </row>
    <row r="189" spans="1:7" x14ac:dyDescent="0.45">
      <c r="A189" t="s">
        <v>948</v>
      </c>
      <c r="B189" t="s">
        <v>699</v>
      </c>
      <c r="C189" s="1">
        <v>1</v>
      </c>
      <c r="D189" t="s">
        <v>21</v>
      </c>
      <c r="E189" t="s">
        <v>201</v>
      </c>
      <c r="F189" t="s">
        <v>238</v>
      </c>
      <c r="G189" s="16">
        <v>0.27</v>
      </c>
    </row>
    <row r="190" spans="1:7" x14ac:dyDescent="0.45">
      <c r="A190" t="s">
        <v>949</v>
      </c>
      <c r="B190" t="s">
        <v>716</v>
      </c>
      <c r="C190" s="1">
        <v>1</v>
      </c>
      <c r="D190" t="s">
        <v>23</v>
      </c>
      <c r="E190" t="s">
        <v>204</v>
      </c>
      <c r="F190" t="s">
        <v>240</v>
      </c>
      <c r="G190" s="16">
        <v>0.27</v>
      </c>
    </row>
    <row r="191" spans="1:7" x14ac:dyDescent="0.45">
      <c r="A191" t="s">
        <v>950</v>
      </c>
      <c r="B191" t="s">
        <v>702</v>
      </c>
      <c r="C191" s="1">
        <v>1</v>
      </c>
      <c r="D191" t="s">
        <v>41</v>
      </c>
      <c r="E191" t="s">
        <v>216</v>
      </c>
      <c r="F191" t="s">
        <v>252</v>
      </c>
      <c r="G191" s="16">
        <v>0.27</v>
      </c>
    </row>
    <row r="192" spans="1:7" x14ac:dyDescent="0.45">
      <c r="A192" t="s">
        <v>951</v>
      </c>
      <c r="B192" t="s">
        <v>697</v>
      </c>
      <c r="C192" s="1">
        <v>1</v>
      </c>
      <c r="D192" t="s">
        <v>26</v>
      </c>
      <c r="E192" t="s">
        <v>206</v>
      </c>
      <c r="F192" t="s">
        <v>242</v>
      </c>
      <c r="G192" s="16">
        <v>0.27</v>
      </c>
    </row>
    <row r="193" spans="1:7" x14ac:dyDescent="0.45">
      <c r="A193" t="s">
        <v>952</v>
      </c>
      <c r="B193" t="s">
        <v>727</v>
      </c>
      <c r="C193" s="1">
        <v>0</v>
      </c>
      <c r="D193" t="s">
        <v>42</v>
      </c>
      <c r="E193" t="s">
        <v>217</v>
      </c>
      <c r="F193" t="s">
        <v>253</v>
      </c>
    </row>
    <row r="194" spans="1:7" x14ac:dyDescent="0.45">
      <c r="A194" t="s">
        <v>953</v>
      </c>
      <c r="B194" t="s">
        <v>727</v>
      </c>
      <c r="C194" s="1">
        <v>0</v>
      </c>
      <c r="D194" t="s">
        <v>42</v>
      </c>
      <c r="E194" t="s">
        <v>217</v>
      </c>
      <c r="F194" t="s">
        <v>253</v>
      </c>
    </row>
    <row r="195" spans="1:7" x14ac:dyDescent="0.45">
      <c r="A195" t="s">
        <v>954</v>
      </c>
      <c r="B195" t="s">
        <v>727</v>
      </c>
      <c r="C195" s="1">
        <v>0</v>
      </c>
      <c r="D195" t="s">
        <v>42</v>
      </c>
      <c r="E195" t="s">
        <v>217</v>
      </c>
      <c r="F195" t="s">
        <v>253</v>
      </c>
    </row>
    <row r="196" spans="1:7" x14ac:dyDescent="0.45">
      <c r="A196" t="s">
        <v>955</v>
      </c>
      <c r="B196" t="s">
        <v>727</v>
      </c>
      <c r="C196" s="1">
        <v>0</v>
      </c>
      <c r="D196" t="s">
        <v>42</v>
      </c>
      <c r="E196" t="s">
        <v>217</v>
      </c>
      <c r="F196" t="s">
        <v>253</v>
      </c>
    </row>
    <row r="197" spans="1:7" x14ac:dyDescent="0.45">
      <c r="A197" t="s">
        <v>956</v>
      </c>
      <c r="B197" t="s">
        <v>727</v>
      </c>
      <c r="C197" s="1">
        <v>0</v>
      </c>
      <c r="D197" t="s">
        <v>42</v>
      </c>
      <c r="E197" t="s">
        <v>217</v>
      </c>
      <c r="F197" t="s">
        <v>253</v>
      </c>
    </row>
    <row r="198" spans="1:7" x14ac:dyDescent="0.45">
      <c r="A198" t="s">
        <v>957</v>
      </c>
      <c r="B198" t="s">
        <v>727</v>
      </c>
      <c r="C198" s="1">
        <v>0</v>
      </c>
      <c r="D198" t="s">
        <v>42</v>
      </c>
      <c r="E198" t="s">
        <v>217</v>
      </c>
      <c r="F198" t="s">
        <v>253</v>
      </c>
    </row>
    <row r="199" spans="1:7" x14ac:dyDescent="0.45">
      <c r="A199" t="s">
        <v>958</v>
      </c>
      <c r="B199" t="s">
        <v>727</v>
      </c>
      <c r="C199" s="1">
        <v>0</v>
      </c>
      <c r="D199" t="s">
        <v>42</v>
      </c>
      <c r="E199" t="s">
        <v>217</v>
      </c>
      <c r="F199" t="s">
        <v>253</v>
      </c>
    </row>
    <row r="200" spans="1:7" x14ac:dyDescent="0.45">
      <c r="A200" t="s">
        <v>959</v>
      </c>
      <c r="B200" t="s">
        <v>727</v>
      </c>
      <c r="C200" s="1">
        <v>0</v>
      </c>
      <c r="D200" t="s">
        <v>42</v>
      </c>
      <c r="E200" t="s">
        <v>217</v>
      </c>
      <c r="F200" t="s">
        <v>253</v>
      </c>
    </row>
    <row r="201" spans="1:7" x14ac:dyDescent="0.45">
      <c r="A201" t="s">
        <v>960</v>
      </c>
      <c r="B201" t="s">
        <v>727</v>
      </c>
      <c r="C201" s="1">
        <v>0</v>
      </c>
      <c r="D201" t="s">
        <v>42</v>
      </c>
      <c r="E201" t="s">
        <v>217</v>
      </c>
      <c r="F201" t="s">
        <v>253</v>
      </c>
    </row>
    <row r="202" spans="1:7" x14ac:dyDescent="0.45">
      <c r="A202" t="s">
        <v>961</v>
      </c>
      <c r="B202" t="s">
        <v>727</v>
      </c>
      <c r="C202" s="1">
        <v>0</v>
      </c>
      <c r="D202" t="s">
        <v>42</v>
      </c>
      <c r="E202" t="s">
        <v>217</v>
      </c>
      <c r="F202" t="s">
        <v>253</v>
      </c>
    </row>
    <row r="203" spans="1:7" x14ac:dyDescent="0.45">
      <c r="A203" t="s">
        <v>962</v>
      </c>
      <c r="B203" t="s">
        <v>727</v>
      </c>
      <c r="C203" s="1">
        <v>0</v>
      </c>
      <c r="D203" t="s">
        <v>42</v>
      </c>
      <c r="E203" t="s">
        <v>217</v>
      </c>
      <c r="F203" t="s">
        <v>253</v>
      </c>
    </row>
    <row r="204" spans="1:7" x14ac:dyDescent="0.45">
      <c r="A204" t="s">
        <v>963</v>
      </c>
      <c r="B204" t="s">
        <v>716</v>
      </c>
      <c r="C204" s="1">
        <v>1</v>
      </c>
      <c r="D204" t="s">
        <v>23</v>
      </c>
      <c r="E204" t="s">
        <v>204</v>
      </c>
      <c r="F204" t="s">
        <v>240</v>
      </c>
      <c r="G204" s="16">
        <v>0.3</v>
      </c>
    </row>
    <row r="205" spans="1:7" x14ac:dyDescent="0.45">
      <c r="A205" t="s">
        <v>964</v>
      </c>
      <c r="B205" t="s">
        <v>727</v>
      </c>
      <c r="C205" s="1">
        <v>0</v>
      </c>
      <c r="D205" t="s">
        <v>42</v>
      </c>
      <c r="E205" t="s">
        <v>217</v>
      </c>
      <c r="F205" t="s">
        <v>253</v>
      </c>
    </row>
    <row r="206" spans="1:7" x14ac:dyDescent="0.45">
      <c r="A206" t="s">
        <v>965</v>
      </c>
      <c r="B206" t="s">
        <v>727</v>
      </c>
      <c r="C206" s="1">
        <v>0</v>
      </c>
      <c r="D206" t="s">
        <v>42</v>
      </c>
      <c r="E206" t="s">
        <v>217</v>
      </c>
      <c r="F206" t="s">
        <v>253</v>
      </c>
    </row>
    <row r="207" spans="1:7" x14ac:dyDescent="0.45">
      <c r="A207" t="s">
        <v>966</v>
      </c>
      <c r="B207" t="s">
        <v>716</v>
      </c>
      <c r="C207" s="1">
        <v>1</v>
      </c>
      <c r="D207" t="s">
        <v>23</v>
      </c>
      <c r="E207" t="s">
        <v>204</v>
      </c>
      <c r="F207" t="s">
        <v>240</v>
      </c>
      <c r="G207" s="16">
        <v>0.27</v>
      </c>
    </row>
    <row r="208" spans="1:7" x14ac:dyDescent="0.45">
      <c r="A208" t="s">
        <v>967</v>
      </c>
      <c r="B208" t="s">
        <v>716</v>
      </c>
      <c r="C208" s="1">
        <v>1</v>
      </c>
      <c r="D208" t="s">
        <v>23</v>
      </c>
      <c r="E208" t="s">
        <v>204</v>
      </c>
      <c r="F208" t="s">
        <v>240</v>
      </c>
      <c r="G208" s="16">
        <v>0.27</v>
      </c>
    </row>
    <row r="209" spans="1:7" x14ac:dyDescent="0.45">
      <c r="A209" t="s">
        <v>968</v>
      </c>
      <c r="B209" t="s">
        <v>727</v>
      </c>
      <c r="C209" s="1">
        <v>0</v>
      </c>
      <c r="D209" t="s">
        <v>42</v>
      </c>
      <c r="E209" t="s">
        <v>217</v>
      </c>
      <c r="F209" t="s">
        <v>253</v>
      </c>
    </row>
    <row r="210" spans="1:7" x14ac:dyDescent="0.45">
      <c r="A210" t="s">
        <v>969</v>
      </c>
      <c r="B210" t="s">
        <v>727</v>
      </c>
      <c r="C210" s="1">
        <v>0</v>
      </c>
      <c r="D210" t="s">
        <v>42</v>
      </c>
      <c r="E210" t="s">
        <v>217</v>
      </c>
      <c r="F210" t="s">
        <v>253</v>
      </c>
    </row>
    <row r="211" spans="1:7" x14ac:dyDescent="0.45">
      <c r="A211" t="s">
        <v>970</v>
      </c>
      <c r="B211" t="s">
        <v>727</v>
      </c>
      <c r="C211" s="1">
        <v>0</v>
      </c>
      <c r="D211" t="s">
        <v>42</v>
      </c>
      <c r="E211" t="s">
        <v>217</v>
      </c>
      <c r="F211" t="s">
        <v>253</v>
      </c>
    </row>
    <row r="212" spans="1:7" x14ac:dyDescent="0.45">
      <c r="A212" t="s">
        <v>971</v>
      </c>
      <c r="B212" t="s">
        <v>727</v>
      </c>
      <c r="C212" s="1">
        <v>0</v>
      </c>
      <c r="D212" t="s">
        <v>42</v>
      </c>
      <c r="E212" t="s">
        <v>217</v>
      </c>
      <c r="F212" t="s">
        <v>253</v>
      </c>
    </row>
    <row r="213" spans="1:7" x14ac:dyDescent="0.45">
      <c r="A213" t="s">
        <v>972</v>
      </c>
      <c r="B213" t="s">
        <v>727</v>
      </c>
      <c r="C213" s="1">
        <v>0</v>
      </c>
      <c r="D213" t="s">
        <v>42</v>
      </c>
      <c r="E213" t="s">
        <v>217</v>
      </c>
      <c r="F213" t="s">
        <v>253</v>
      </c>
    </row>
    <row r="214" spans="1:7" x14ac:dyDescent="0.45">
      <c r="A214" t="s">
        <v>973</v>
      </c>
      <c r="B214" t="s">
        <v>727</v>
      </c>
      <c r="C214" s="1">
        <v>0</v>
      </c>
      <c r="D214" t="s">
        <v>42</v>
      </c>
      <c r="E214" t="s">
        <v>217</v>
      </c>
      <c r="F214" t="s">
        <v>253</v>
      </c>
    </row>
    <row r="215" spans="1:7" x14ac:dyDescent="0.45">
      <c r="A215" t="s">
        <v>974</v>
      </c>
      <c r="B215" t="s">
        <v>727</v>
      </c>
      <c r="C215" s="1">
        <v>0</v>
      </c>
      <c r="D215" t="s">
        <v>42</v>
      </c>
      <c r="E215" t="s">
        <v>217</v>
      </c>
      <c r="F215" t="s">
        <v>253</v>
      </c>
    </row>
    <row r="216" spans="1:7" x14ac:dyDescent="0.45">
      <c r="A216" t="s">
        <v>975</v>
      </c>
      <c r="B216" t="s">
        <v>727</v>
      </c>
      <c r="C216" s="1">
        <v>0</v>
      </c>
      <c r="D216" t="s">
        <v>42</v>
      </c>
      <c r="E216" t="s">
        <v>217</v>
      </c>
      <c r="F216" t="s">
        <v>253</v>
      </c>
    </row>
    <row r="217" spans="1:7" x14ac:dyDescent="0.45">
      <c r="A217" t="s">
        <v>977</v>
      </c>
      <c r="B217" t="s">
        <v>699</v>
      </c>
      <c r="C217" s="1">
        <v>1</v>
      </c>
      <c r="D217" t="s">
        <v>21</v>
      </c>
      <c r="E217" t="s">
        <v>201</v>
      </c>
      <c r="F217" t="s">
        <v>238</v>
      </c>
      <c r="G217" s="16">
        <v>0.27</v>
      </c>
    </row>
    <row r="218" spans="1:7" x14ac:dyDescent="0.45">
      <c r="A218" t="s">
        <v>978</v>
      </c>
      <c r="B218" t="s">
        <v>699</v>
      </c>
      <c r="C218" s="1">
        <v>1</v>
      </c>
      <c r="D218" t="s">
        <v>21</v>
      </c>
      <c r="E218" t="s">
        <v>201</v>
      </c>
      <c r="F218" t="s">
        <v>238</v>
      </c>
    </row>
    <row r="219" spans="1:7" x14ac:dyDescent="0.45">
      <c r="A219" t="s">
        <v>979</v>
      </c>
      <c r="B219" t="s">
        <v>699</v>
      </c>
      <c r="C219" s="1">
        <v>1</v>
      </c>
      <c r="D219" t="s">
        <v>21</v>
      </c>
      <c r="E219" t="s">
        <v>201</v>
      </c>
      <c r="F219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53"/>
  <sheetViews>
    <sheetView topLeftCell="A4" workbookViewId="0">
      <selection activeCell="E66" sqref="E66"/>
    </sheetView>
  </sheetViews>
  <sheetFormatPr defaultRowHeight="14.25" x14ac:dyDescent="0.45"/>
  <cols>
    <col min="1" max="1" width="4" bestFit="1" customWidth="1"/>
    <col min="2" max="2" width="46.265625" bestFit="1" customWidth="1"/>
    <col min="3" max="3" width="8.59765625" bestFit="1" customWidth="1"/>
    <col min="4" max="4" width="64.73046875" bestFit="1" customWidth="1"/>
    <col min="5" max="5" width="19.86328125" bestFit="1" customWidth="1"/>
    <col min="6" max="6" width="4" bestFit="1" customWidth="1"/>
    <col min="7" max="7" width="46.265625" bestFit="1" customWidth="1"/>
    <col min="8" max="8" width="8.59765625" bestFit="1" customWidth="1"/>
    <col min="9" max="9" width="64.73046875" bestFit="1" customWidth="1"/>
    <col min="11" max="11" width="4" bestFit="1" customWidth="1"/>
    <col min="12" max="12" width="46.265625" bestFit="1" customWidth="1"/>
    <col min="13" max="13" width="8.59765625" bestFit="1" customWidth="1"/>
    <col min="14" max="14" width="64.73046875" bestFit="1" customWidth="1"/>
  </cols>
  <sheetData>
    <row r="1" spans="1:15" x14ac:dyDescent="0.45">
      <c r="A1" t="s">
        <v>1175</v>
      </c>
      <c r="B1" t="s">
        <v>1000</v>
      </c>
      <c r="C1" t="s">
        <v>1176</v>
      </c>
      <c r="D1" s="4" t="s">
        <v>761</v>
      </c>
      <c r="F1" t="s">
        <v>1175</v>
      </c>
      <c r="G1" t="s">
        <v>1000</v>
      </c>
      <c r="H1" t="s">
        <v>1176</v>
      </c>
      <c r="I1" s="4" t="s">
        <v>761</v>
      </c>
      <c r="K1" t="s">
        <v>1175</v>
      </c>
      <c r="L1" t="s">
        <v>1000</v>
      </c>
      <c r="M1" t="s">
        <v>1176</v>
      </c>
      <c r="N1" s="4" t="s">
        <v>761</v>
      </c>
      <c r="O1" t="s">
        <v>1175</v>
      </c>
    </row>
    <row r="2" spans="1:15" x14ac:dyDescent="0.45">
      <c r="A2">
        <v>1</v>
      </c>
      <c r="B2" t="s">
        <v>762</v>
      </c>
      <c r="D2" t="s">
        <v>762</v>
      </c>
      <c r="F2">
        <v>1</v>
      </c>
      <c r="G2" t="s">
        <v>762</v>
      </c>
      <c r="I2" t="s">
        <v>762</v>
      </c>
      <c r="K2">
        <v>1</v>
      </c>
      <c r="L2" t="s">
        <v>762</v>
      </c>
      <c r="N2" t="s">
        <v>762</v>
      </c>
      <c r="O2">
        <v>1</v>
      </c>
    </row>
    <row r="3" spans="1:15" x14ac:dyDescent="0.45">
      <c r="A3">
        <v>2</v>
      </c>
      <c r="B3" t="s">
        <v>695</v>
      </c>
      <c r="F3">
        <v>2</v>
      </c>
      <c r="G3" t="s">
        <v>695</v>
      </c>
      <c r="I3" t="s">
        <v>695</v>
      </c>
      <c r="K3">
        <v>2</v>
      </c>
      <c r="L3" t="s">
        <v>695</v>
      </c>
      <c r="N3" t="s">
        <v>695</v>
      </c>
      <c r="O3">
        <v>2</v>
      </c>
    </row>
    <row r="4" spans="1:15" x14ac:dyDescent="0.45">
      <c r="A4">
        <v>33</v>
      </c>
      <c r="B4" t="s">
        <v>703</v>
      </c>
      <c r="C4">
        <v>2</v>
      </c>
      <c r="D4" t="s">
        <v>763</v>
      </c>
      <c r="F4">
        <v>33</v>
      </c>
      <c r="G4" t="s">
        <v>703</v>
      </c>
      <c r="H4">
        <v>2</v>
      </c>
      <c r="I4" t="s">
        <v>763</v>
      </c>
      <c r="K4">
        <v>33</v>
      </c>
      <c r="L4" t="s">
        <v>703</v>
      </c>
      <c r="M4">
        <v>2</v>
      </c>
      <c r="N4" t="s">
        <v>763</v>
      </c>
      <c r="O4">
        <v>33</v>
      </c>
    </row>
    <row r="5" spans="1:15" x14ac:dyDescent="0.45">
      <c r="A5">
        <v>34</v>
      </c>
      <c r="B5" t="s">
        <v>1074</v>
      </c>
      <c r="C5">
        <v>2</v>
      </c>
      <c r="D5" t="s">
        <v>1179</v>
      </c>
      <c r="F5">
        <v>34</v>
      </c>
      <c r="G5" t="s">
        <v>1074</v>
      </c>
      <c r="H5">
        <v>2</v>
      </c>
      <c r="I5" t="s">
        <v>1179</v>
      </c>
      <c r="K5">
        <v>34</v>
      </c>
      <c r="L5" t="s">
        <v>1074</v>
      </c>
      <c r="M5">
        <v>2</v>
      </c>
      <c r="N5" t="s">
        <v>1179</v>
      </c>
      <c r="O5">
        <v>34</v>
      </c>
    </row>
    <row r="6" spans="1:15" x14ac:dyDescent="0.45">
      <c r="A6">
        <v>3</v>
      </c>
      <c r="B6" t="s">
        <v>1166</v>
      </c>
      <c r="F6">
        <v>3</v>
      </c>
      <c r="G6" t="s">
        <v>1166</v>
      </c>
      <c r="I6" t="s">
        <v>1166</v>
      </c>
      <c r="K6">
        <v>3</v>
      </c>
      <c r="L6" t="s">
        <v>1166</v>
      </c>
      <c r="N6" t="s">
        <v>1166</v>
      </c>
      <c r="O6">
        <v>3</v>
      </c>
    </row>
    <row r="7" spans="1:15" x14ac:dyDescent="0.45">
      <c r="A7">
        <v>35</v>
      </c>
      <c r="B7" t="s">
        <v>1102</v>
      </c>
      <c r="C7">
        <v>3</v>
      </c>
      <c r="D7" t="s">
        <v>766</v>
      </c>
      <c r="F7">
        <v>35</v>
      </c>
      <c r="G7" t="s">
        <v>1102</v>
      </c>
      <c r="H7">
        <v>3</v>
      </c>
      <c r="I7" t="s">
        <v>766</v>
      </c>
      <c r="K7">
        <v>35</v>
      </c>
      <c r="L7" t="s">
        <v>1102</v>
      </c>
      <c r="M7">
        <v>3</v>
      </c>
      <c r="N7" t="s">
        <v>766</v>
      </c>
      <c r="O7">
        <v>35</v>
      </c>
    </row>
    <row r="8" spans="1:15" x14ac:dyDescent="0.45">
      <c r="A8">
        <v>4</v>
      </c>
      <c r="B8" t="s">
        <v>767</v>
      </c>
      <c r="D8" t="s">
        <v>767</v>
      </c>
      <c r="F8">
        <v>4</v>
      </c>
      <c r="G8" t="s">
        <v>767</v>
      </c>
      <c r="I8" t="s">
        <v>767</v>
      </c>
      <c r="K8">
        <v>4</v>
      </c>
      <c r="L8" t="s">
        <v>767</v>
      </c>
      <c r="N8" t="s">
        <v>767</v>
      </c>
      <c r="O8">
        <v>4</v>
      </c>
    </row>
    <row r="9" spans="1:15" x14ac:dyDescent="0.45">
      <c r="A9">
        <v>5</v>
      </c>
      <c r="B9" t="s">
        <v>1154</v>
      </c>
      <c r="F9">
        <v>5</v>
      </c>
      <c r="G9" t="s">
        <v>1154</v>
      </c>
      <c r="I9" t="s">
        <v>1154</v>
      </c>
      <c r="K9">
        <v>5</v>
      </c>
      <c r="L9" t="s">
        <v>1154</v>
      </c>
      <c r="N9" t="s">
        <v>1154</v>
      </c>
      <c r="O9">
        <v>5</v>
      </c>
    </row>
    <row r="10" spans="1:15" x14ac:dyDescent="0.45">
      <c r="A10">
        <v>36</v>
      </c>
      <c r="B10" t="s">
        <v>1104</v>
      </c>
      <c r="C10">
        <v>5</v>
      </c>
      <c r="D10" t="s">
        <v>768</v>
      </c>
      <c r="F10">
        <v>36</v>
      </c>
      <c r="G10" t="s">
        <v>1104</v>
      </c>
      <c r="H10">
        <v>5</v>
      </c>
      <c r="I10" t="s">
        <v>768</v>
      </c>
      <c r="K10">
        <v>36</v>
      </c>
      <c r="L10" t="s">
        <v>1104</v>
      </c>
      <c r="M10">
        <v>5</v>
      </c>
      <c r="N10" t="s">
        <v>768</v>
      </c>
      <c r="O10">
        <v>36</v>
      </c>
    </row>
    <row r="11" spans="1:15" x14ac:dyDescent="0.45">
      <c r="A11">
        <v>6</v>
      </c>
      <c r="B11" t="s">
        <v>1145</v>
      </c>
      <c r="F11">
        <v>6</v>
      </c>
      <c r="G11" t="s">
        <v>1145</v>
      </c>
      <c r="I11" t="s">
        <v>1145</v>
      </c>
      <c r="K11">
        <v>6</v>
      </c>
      <c r="L11" t="s">
        <v>1145</v>
      </c>
      <c r="N11" t="s">
        <v>1145</v>
      </c>
      <c r="O11">
        <v>6</v>
      </c>
    </row>
    <row r="12" spans="1:15" x14ac:dyDescent="0.45">
      <c r="A12">
        <v>7</v>
      </c>
      <c r="B12" t="s">
        <v>769</v>
      </c>
      <c r="D12" t="s">
        <v>769</v>
      </c>
      <c r="F12">
        <v>7</v>
      </c>
      <c r="G12" t="s">
        <v>769</v>
      </c>
      <c r="I12" t="s">
        <v>769</v>
      </c>
      <c r="K12">
        <v>7</v>
      </c>
      <c r="L12" t="s">
        <v>769</v>
      </c>
      <c r="N12" t="s">
        <v>769</v>
      </c>
      <c r="O12">
        <v>7</v>
      </c>
    </row>
    <row r="13" spans="1:15" x14ac:dyDescent="0.45">
      <c r="A13">
        <v>8</v>
      </c>
      <c r="B13" t="s">
        <v>1138</v>
      </c>
      <c r="F13">
        <v>8</v>
      </c>
      <c r="G13" t="s">
        <v>1138</v>
      </c>
      <c r="I13" t="s">
        <v>1138</v>
      </c>
      <c r="K13">
        <v>8</v>
      </c>
      <c r="L13" t="s">
        <v>1138</v>
      </c>
      <c r="N13" t="s">
        <v>1138</v>
      </c>
      <c r="O13">
        <v>8</v>
      </c>
    </row>
    <row r="14" spans="1:15" x14ac:dyDescent="0.45">
      <c r="A14">
        <v>37</v>
      </c>
      <c r="B14" t="s">
        <v>1089</v>
      </c>
      <c r="C14">
        <v>8</v>
      </c>
      <c r="D14" t="s">
        <v>770</v>
      </c>
      <c r="F14">
        <v>37</v>
      </c>
      <c r="G14" t="s">
        <v>1089</v>
      </c>
      <c r="H14">
        <v>8</v>
      </c>
      <c r="I14" t="s">
        <v>770</v>
      </c>
      <c r="K14">
        <v>37</v>
      </c>
      <c r="L14" t="s">
        <v>1089</v>
      </c>
      <c r="M14">
        <v>8</v>
      </c>
      <c r="N14" t="s">
        <v>770</v>
      </c>
      <c r="O14">
        <v>37</v>
      </c>
    </row>
    <row r="15" spans="1:15" x14ac:dyDescent="0.45">
      <c r="A15">
        <v>38</v>
      </c>
      <c r="B15" t="s">
        <v>1069</v>
      </c>
      <c r="C15">
        <v>8</v>
      </c>
      <c r="D15" t="s">
        <v>771</v>
      </c>
      <c r="F15">
        <v>38</v>
      </c>
      <c r="G15" t="s">
        <v>1069</v>
      </c>
      <c r="H15">
        <v>8</v>
      </c>
      <c r="I15" t="s">
        <v>771</v>
      </c>
      <c r="K15">
        <v>38</v>
      </c>
      <c r="L15" t="s">
        <v>1069</v>
      </c>
      <c r="M15">
        <v>8</v>
      </c>
      <c r="N15" t="s">
        <v>771</v>
      </c>
      <c r="O15">
        <v>38</v>
      </c>
    </row>
    <row r="16" spans="1:15" x14ac:dyDescent="0.45">
      <c r="A16">
        <v>9</v>
      </c>
      <c r="B16" t="s">
        <v>1125</v>
      </c>
      <c r="F16">
        <v>9</v>
      </c>
      <c r="G16" t="s">
        <v>1125</v>
      </c>
      <c r="I16" t="s">
        <v>1125</v>
      </c>
      <c r="K16">
        <v>9</v>
      </c>
      <c r="L16" t="s">
        <v>1125</v>
      </c>
      <c r="N16" t="s">
        <v>1125</v>
      </c>
      <c r="O16">
        <v>9</v>
      </c>
    </row>
    <row r="17" spans="1:15" x14ac:dyDescent="0.45">
      <c r="A17">
        <v>39</v>
      </c>
      <c r="B17" t="s">
        <v>1165</v>
      </c>
      <c r="C17">
        <v>9</v>
      </c>
      <c r="D17" t="s">
        <v>772</v>
      </c>
      <c r="F17">
        <v>39</v>
      </c>
      <c r="G17" t="s">
        <v>1165</v>
      </c>
      <c r="H17">
        <v>9</v>
      </c>
      <c r="I17" t="s">
        <v>772</v>
      </c>
      <c r="K17">
        <v>39</v>
      </c>
      <c r="L17" t="s">
        <v>1165</v>
      </c>
      <c r="M17">
        <v>9</v>
      </c>
      <c r="N17" t="s">
        <v>772</v>
      </c>
      <c r="O17">
        <v>39</v>
      </c>
    </row>
    <row r="18" spans="1:15" x14ac:dyDescent="0.45">
      <c r="A18">
        <v>40</v>
      </c>
      <c r="B18" t="s">
        <v>1112</v>
      </c>
      <c r="C18">
        <v>9</v>
      </c>
      <c r="D18" t="s">
        <v>773</v>
      </c>
      <c r="F18">
        <v>40</v>
      </c>
      <c r="G18" t="s">
        <v>1112</v>
      </c>
      <c r="H18">
        <v>9</v>
      </c>
      <c r="I18" t="s">
        <v>773</v>
      </c>
      <c r="K18">
        <v>40</v>
      </c>
      <c r="L18" t="s">
        <v>1112</v>
      </c>
      <c r="M18">
        <v>9</v>
      </c>
      <c r="N18" t="s">
        <v>773</v>
      </c>
      <c r="O18">
        <v>40</v>
      </c>
    </row>
    <row r="19" spans="1:15" x14ac:dyDescent="0.45">
      <c r="A19">
        <v>41</v>
      </c>
      <c r="B19" t="s">
        <v>857</v>
      </c>
      <c r="C19">
        <v>9</v>
      </c>
      <c r="D19" t="s">
        <v>774</v>
      </c>
      <c r="F19">
        <v>41</v>
      </c>
      <c r="G19" t="s">
        <v>857</v>
      </c>
      <c r="H19">
        <v>9</v>
      </c>
      <c r="I19" t="s">
        <v>774</v>
      </c>
      <c r="K19">
        <v>41</v>
      </c>
      <c r="L19" t="s">
        <v>857</v>
      </c>
      <c r="M19">
        <v>9</v>
      </c>
      <c r="N19" t="s">
        <v>774</v>
      </c>
      <c r="O19">
        <v>41</v>
      </c>
    </row>
    <row r="20" spans="1:15" x14ac:dyDescent="0.45">
      <c r="A20">
        <v>42</v>
      </c>
      <c r="B20" t="s">
        <v>1105</v>
      </c>
      <c r="C20">
        <v>9</v>
      </c>
      <c r="D20" t="s">
        <v>775</v>
      </c>
      <c r="F20">
        <v>42</v>
      </c>
      <c r="G20" t="s">
        <v>1105</v>
      </c>
      <c r="H20">
        <v>9</v>
      </c>
      <c r="I20" t="s">
        <v>775</v>
      </c>
      <c r="K20">
        <v>42</v>
      </c>
      <c r="L20" t="s">
        <v>1105</v>
      </c>
      <c r="M20">
        <v>9</v>
      </c>
      <c r="N20" t="s">
        <v>775</v>
      </c>
      <c r="O20">
        <v>42</v>
      </c>
    </row>
    <row r="21" spans="1:15" x14ac:dyDescent="0.45">
      <c r="A21">
        <v>43</v>
      </c>
      <c r="B21" t="s">
        <v>1104</v>
      </c>
      <c r="C21">
        <v>9</v>
      </c>
      <c r="D21" t="s">
        <v>776</v>
      </c>
      <c r="F21">
        <v>43</v>
      </c>
      <c r="G21" t="s">
        <v>1104</v>
      </c>
      <c r="H21">
        <v>9</v>
      </c>
      <c r="I21" t="s">
        <v>776</v>
      </c>
      <c r="K21">
        <v>43</v>
      </c>
      <c r="L21" t="s">
        <v>1104</v>
      </c>
      <c r="M21">
        <v>9</v>
      </c>
      <c r="N21" t="s">
        <v>776</v>
      </c>
      <c r="O21">
        <v>43</v>
      </c>
    </row>
    <row r="22" spans="1:15" x14ac:dyDescent="0.45">
      <c r="A22">
        <v>44</v>
      </c>
      <c r="B22" t="s">
        <v>858</v>
      </c>
      <c r="C22">
        <v>9</v>
      </c>
      <c r="D22" t="s">
        <v>777</v>
      </c>
      <c r="F22">
        <v>44</v>
      </c>
      <c r="G22" t="s">
        <v>858</v>
      </c>
      <c r="H22">
        <v>9</v>
      </c>
      <c r="I22" t="s">
        <v>777</v>
      </c>
      <c r="K22">
        <v>44</v>
      </c>
      <c r="L22" t="s">
        <v>858</v>
      </c>
      <c r="M22">
        <v>9</v>
      </c>
      <c r="N22" t="s">
        <v>777</v>
      </c>
      <c r="O22">
        <v>44</v>
      </c>
    </row>
    <row r="23" spans="1:15" x14ac:dyDescent="0.45">
      <c r="A23">
        <v>45</v>
      </c>
      <c r="B23" t="s">
        <v>918</v>
      </c>
      <c r="C23">
        <v>9</v>
      </c>
      <c r="D23" t="s">
        <v>778</v>
      </c>
      <c r="F23">
        <v>45</v>
      </c>
      <c r="G23" t="s">
        <v>918</v>
      </c>
      <c r="H23">
        <v>9</v>
      </c>
      <c r="I23" t="s">
        <v>778</v>
      </c>
      <c r="K23">
        <v>45</v>
      </c>
      <c r="L23" t="s">
        <v>918</v>
      </c>
      <c r="M23">
        <v>9</v>
      </c>
      <c r="N23" t="s">
        <v>778</v>
      </c>
      <c r="O23">
        <v>45</v>
      </c>
    </row>
    <row r="24" spans="1:15" x14ac:dyDescent="0.45">
      <c r="A24">
        <v>46</v>
      </c>
      <c r="B24" t="s">
        <v>1019</v>
      </c>
      <c r="C24">
        <v>9</v>
      </c>
      <c r="D24" t="s">
        <v>779</v>
      </c>
      <c r="F24">
        <v>46</v>
      </c>
      <c r="G24" t="s">
        <v>1019</v>
      </c>
      <c r="H24">
        <v>9</v>
      </c>
      <c r="I24" t="s">
        <v>779</v>
      </c>
      <c r="K24">
        <v>46</v>
      </c>
      <c r="L24" t="s">
        <v>1019</v>
      </c>
      <c r="M24">
        <v>9</v>
      </c>
      <c r="N24" t="s">
        <v>779</v>
      </c>
      <c r="O24">
        <v>46</v>
      </c>
    </row>
    <row r="25" spans="1:15" x14ac:dyDescent="0.45">
      <c r="A25">
        <v>10</v>
      </c>
      <c r="B25" t="s">
        <v>1124</v>
      </c>
      <c r="F25">
        <v>10</v>
      </c>
      <c r="G25" t="s">
        <v>1124</v>
      </c>
      <c r="I25" t="s">
        <v>1124</v>
      </c>
      <c r="K25">
        <v>10</v>
      </c>
      <c r="L25" t="s">
        <v>1124</v>
      </c>
      <c r="N25" t="s">
        <v>1124</v>
      </c>
      <c r="O25">
        <v>10</v>
      </c>
    </row>
    <row r="26" spans="1:15" x14ac:dyDescent="0.45">
      <c r="A26">
        <v>48</v>
      </c>
      <c r="B26" t="s">
        <v>1162</v>
      </c>
      <c r="C26">
        <v>10</v>
      </c>
      <c r="D26" t="s">
        <v>780</v>
      </c>
      <c r="F26">
        <v>48</v>
      </c>
      <c r="G26" t="s">
        <v>1162</v>
      </c>
      <c r="H26">
        <v>10</v>
      </c>
      <c r="I26" t="s">
        <v>780</v>
      </c>
      <c r="K26">
        <v>48</v>
      </c>
      <c r="L26" t="s">
        <v>1162</v>
      </c>
      <c r="M26">
        <v>10</v>
      </c>
      <c r="N26" t="s">
        <v>780</v>
      </c>
      <c r="O26">
        <v>48</v>
      </c>
    </row>
    <row r="27" spans="1:15" x14ac:dyDescent="0.45">
      <c r="A27">
        <v>49</v>
      </c>
      <c r="B27" t="s">
        <v>1160</v>
      </c>
      <c r="C27">
        <v>10</v>
      </c>
      <c r="D27" t="s">
        <v>781</v>
      </c>
      <c r="F27">
        <v>49</v>
      </c>
      <c r="G27" t="s">
        <v>1160</v>
      </c>
      <c r="H27">
        <v>10</v>
      </c>
      <c r="I27" t="s">
        <v>781</v>
      </c>
      <c r="K27">
        <v>49</v>
      </c>
      <c r="L27" t="s">
        <v>1160</v>
      </c>
      <c r="M27">
        <v>10</v>
      </c>
      <c r="N27" t="s">
        <v>781</v>
      </c>
      <c r="O27">
        <v>49</v>
      </c>
    </row>
    <row r="28" spans="1:15" x14ac:dyDescent="0.45">
      <c r="A28">
        <v>50</v>
      </c>
      <c r="B28" t="s">
        <v>1044</v>
      </c>
      <c r="C28">
        <v>10</v>
      </c>
      <c r="D28" t="s">
        <v>782</v>
      </c>
      <c r="F28">
        <v>50</v>
      </c>
      <c r="G28" t="s">
        <v>1044</v>
      </c>
      <c r="H28">
        <v>10</v>
      </c>
      <c r="I28" t="s">
        <v>782</v>
      </c>
      <c r="K28">
        <v>50</v>
      </c>
      <c r="L28" t="s">
        <v>1044</v>
      </c>
      <c r="M28">
        <v>10</v>
      </c>
      <c r="N28" t="s">
        <v>782</v>
      </c>
      <c r="O28">
        <v>50</v>
      </c>
    </row>
    <row r="29" spans="1:15" x14ac:dyDescent="0.45">
      <c r="A29">
        <v>11</v>
      </c>
      <c r="B29" t="s">
        <v>1123</v>
      </c>
      <c r="F29">
        <v>11</v>
      </c>
      <c r="G29" t="s">
        <v>1123</v>
      </c>
      <c r="I29" t="s">
        <v>1123</v>
      </c>
      <c r="K29">
        <v>11</v>
      </c>
      <c r="L29" t="s">
        <v>1123</v>
      </c>
      <c r="N29" t="s">
        <v>1123</v>
      </c>
      <c r="O29">
        <v>11</v>
      </c>
    </row>
    <row r="30" spans="1:15" x14ac:dyDescent="0.45">
      <c r="A30">
        <v>47</v>
      </c>
      <c r="B30" t="s">
        <v>1044</v>
      </c>
      <c r="C30">
        <v>11</v>
      </c>
      <c r="F30">
        <v>47</v>
      </c>
      <c r="G30" t="s">
        <v>1044</v>
      </c>
      <c r="H30">
        <v>11</v>
      </c>
      <c r="I30" t="s">
        <v>1199</v>
      </c>
      <c r="K30">
        <v>47</v>
      </c>
      <c r="L30" t="s">
        <v>1044</v>
      </c>
      <c r="M30">
        <v>11</v>
      </c>
      <c r="N30" t="s">
        <v>1199</v>
      </c>
      <c r="O30">
        <v>47</v>
      </c>
    </row>
    <row r="31" spans="1:15" x14ac:dyDescent="0.45">
      <c r="A31">
        <v>12</v>
      </c>
      <c r="B31" t="s">
        <v>783</v>
      </c>
      <c r="F31">
        <v>12</v>
      </c>
      <c r="G31" t="s">
        <v>783</v>
      </c>
      <c r="I31" t="s">
        <v>783</v>
      </c>
      <c r="K31">
        <v>12</v>
      </c>
      <c r="L31" t="s">
        <v>783</v>
      </c>
      <c r="N31" t="s">
        <v>783</v>
      </c>
      <c r="O31">
        <v>12</v>
      </c>
    </row>
    <row r="32" spans="1:15" x14ac:dyDescent="0.45">
      <c r="A32">
        <v>51</v>
      </c>
      <c r="B32" t="s">
        <v>1119</v>
      </c>
      <c r="C32">
        <v>12</v>
      </c>
      <c r="D32" t="s">
        <v>784</v>
      </c>
      <c r="F32">
        <v>51</v>
      </c>
      <c r="G32" t="s">
        <v>1119</v>
      </c>
      <c r="H32">
        <v>12</v>
      </c>
      <c r="I32" t="s">
        <v>784</v>
      </c>
      <c r="K32">
        <v>51</v>
      </c>
      <c r="L32" t="s">
        <v>1119</v>
      </c>
      <c r="M32">
        <v>12</v>
      </c>
      <c r="N32" t="s">
        <v>784</v>
      </c>
      <c r="O32">
        <v>51</v>
      </c>
    </row>
    <row r="33" spans="1:15" x14ac:dyDescent="0.45">
      <c r="A33">
        <v>52</v>
      </c>
      <c r="B33" t="s">
        <v>1114</v>
      </c>
      <c r="C33">
        <v>12</v>
      </c>
      <c r="D33" t="s">
        <v>785</v>
      </c>
      <c r="F33">
        <v>52</v>
      </c>
      <c r="G33" t="s">
        <v>1114</v>
      </c>
      <c r="H33">
        <v>12</v>
      </c>
      <c r="I33" t="s">
        <v>785</v>
      </c>
      <c r="K33">
        <v>52</v>
      </c>
      <c r="L33" t="s">
        <v>1114</v>
      </c>
      <c r="M33">
        <v>12</v>
      </c>
      <c r="N33" t="s">
        <v>785</v>
      </c>
      <c r="O33">
        <v>52</v>
      </c>
    </row>
    <row r="34" spans="1:15" x14ac:dyDescent="0.45">
      <c r="A34">
        <v>13</v>
      </c>
      <c r="B34" t="s">
        <v>786</v>
      </c>
      <c r="D34" t="s">
        <v>786</v>
      </c>
      <c r="F34">
        <v>13</v>
      </c>
      <c r="G34" t="s">
        <v>786</v>
      </c>
      <c r="I34" t="s">
        <v>786</v>
      </c>
      <c r="K34">
        <v>13</v>
      </c>
      <c r="L34" t="s">
        <v>786</v>
      </c>
      <c r="N34" t="s">
        <v>786</v>
      </c>
      <c r="O34">
        <v>13</v>
      </c>
    </row>
    <row r="35" spans="1:15" x14ac:dyDescent="0.45">
      <c r="A35">
        <v>14</v>
      </c>
      <c r="B35" t="s">
        <v>1108</v>
      </c>
      <c r="F35">
        <v>14</v>
      </c>
      <c r="G35" t="s">
        <v>1108</v>
      </c>
      <c r="I35" t="s">
        <v>1108</v>
      </c>
      <c r="K35">
        <v>14</v>
      </c>
      <c r="L35" t="s">
        <v>1108</v>
      </c>
      <c r="N35" t="s">
        <v>701</v>
      </c>
      <c r="O35">
        <v>17</v>
      </c>
    </row>
    <row r="36" spans="1:15" x14ac:dyDescent="0.45">
      <c r="A36">
        <v>64</v>
      </c>
      <c r="B36" t="s">
        <v>703</v>
      </c>
      <c r="C36">
        <v>14</v>
      </c>
      <c r="F36">
        <v>64</v>
      </c>
      <c r="G36" t="s">
        <v>703</v>
      </c>
      <c r="H36">
        <v>14</v>
      </c>
      <c r="I36" t="s">
        <v>1196</v>
      </c>
      <c r="K36">
        <v>64</v>
      </c>
      <c r="L36" t="s">
        <v>703</v>
      </c>
      <c r="M36">
        <v>14</v>
      </c>
      <c r="N36" t="s">
        <v>835</v>
      </c>
      <c r="O36">
        <v>71</v>
      </c>
    </row>
    <row r="37" spans="1:15" x14ac:dyDescent="0.45">
      <c r="A37">
        <v>178</v>
      </c>
      <c r="B37" t="s">
        <v>1167</v>
      </c>
      <c r="C37">
        <v>64</v>
      </c>
      <c r="D37" t="s">
        <v>787</v>
      </c>
      <c r="F37">
        <v>178</v>
      </c>
      <c r="G37" t="s">
        <v>1167</v>
      </c>
      <c r="H37">
        <v>64</v>
      </c>
      <c r="I37" t="s">
        <v>787</v>
      </c>
      <c r="K37">
        <v>178</v>
      </c>
      <c r="L37" t="s">
        <v>1167</v>
      </c>
      <c r="M37">
        <v>64</v>
      </c>
      <c r="N37" t="s">
        <v>836</v>
      </c>
      <c r="O37">
        <v>72</v>
      </c>
    </row>
    <row r="38" spans="1:15" x14ac:dyDescent="0.45">
      <c r="A38">
        <v>179</v>
      </c>
      <c r="B38" t="s">
        <v>1077</v>
      </c>
      <c r="C38">
        <v>64</v>
      </c>
      <c r="D38" t="s">
        <v>788</v>
      </c>
      <c r="F38">
        <v>179</v>
      </c>
      <c r="G38" t="s">
        <v>1077</v>
      </c>
      <c r="H38">
        <v>64</v>
      </c>
      <c r="I38" t="s">
        <v>788</v>
      </c>
      <c r="K38">
        <v>179</v>
      </c>
      <c r="L38" t="s">
        <v>1077</v>
      </c>
      <c r="M38">
        <v>64</v>
      </c>
      <c r="N38" t="s">
        <v>837</v>
      </c>
      <c r="O38">
        <v>73</v>
      </c>
    </row>
    <row r="39" spans="1:15" x14ac:dyDescent="0.45">
      <c r="A39">
        <v>65</v>
      </c>
      <c r="B39" t="s">
        <v>1133</v>
      </c>
      <c r="C39">
        <v>14</v>
      </c>
      <c r="D39" t="s">
        <v>789</v>
      </c>
      <c r="F39">
        <v>65</v>
      </c>
      <c r="G39" t="s">
        <v>1133</v>
      </c>
      <c r="H39">
        <v>14</v>
      </c>
      <c r="I39" t="s">
        <v>789</v>
      </c>
      <c r="K39">
        <v>65</v>
      </c>
      <c r="L39" t="s">
        <v>1133</v>
      </c>
      <c r="M39">
        <v>14</v>
      </c>
      <c r="N39" t="s">
        <v>838</v>
      </c>
      <c r="O39">
        <v>74</v>
      </c>
    </row>
    <row r="40" spans="1:15" x14ac:dyDescent="0.45">
      <c r="A40">
        <v>66</v>
      </c>
      <c r="B40" t="s">
        <v>1085</v>
      </c>
      <c r="C40">
        <v>14</v>
      </c>
      <c r="F40">
        <v>66</v>
      </c>
      <c r="G40" t="s">
        <v>1085</v>
      </c>
      <c r="H40">
        <v>14</v>
      </c>
      <c r="I40" t="s">
        <v>1195</v>
      </c>
      <c r="K40">
        <v>66</v>
      </c>
      <c r="L40" t="s">
        <v>1085</v>
      </c>
      <c r="M40">
        <v>14</v>
      </c>
      <c r="N40" t="s">
        <v>839</v>
      </c>
      <c r="O40">
        <v>75</v>
      </c>
    </row>
    <row r="41" spans="1:15" x14ac:dyDescent="0.45">
      <c r="A41">
        <v>180</v>
      </c>
      <c r="B41" t="s">
        <v>1167</v>
      </c>
      <c r="C41">
        <v>66</v>
      </c>
      <c r="D41" t="s">
        <v>790</v>
      </c>
      <c r="F41">
        <v>180</v>
      </c>
      <c r="G41" t="s">
        <v>1167</v>
      </c>
      <c r="H41">
        <v>66</v>
      </c>
      <c r="I41" t="s">
        <v>790</v>
      </c>
      <c r="K41">
        <v>180</v>
      </c>
      <c r="L41" t="s">
        <v>1167</v>
      </c>
      <c r="M41">
        <v>66</v>
      </c>
      <c r="N41" t="s">
        <v>840</v>
      </c>
      <c r="O41">
        <v>76</v>
      </c>
    </row>
    <row r="42" spans="1:15" x14ac:dyDescent="0.45">
      <c r="A42">
        <v>181</v>
      </c>
      <c r="B42" t="s">
        <v>1077</v>
      </c>
      <c r="C42">
        <v>66</v>
      </c>
      <c r="D42" t="s">
        <v>791</v>
      </c>
      <c r="F42">
        <v>181</v>
      </c>
      <c r="G42" t="s">
        <v>1077</v>
      </c>
      <c r="H42">
        <v>66</v>
      </c>
      <c r="I42" t="s">
        <v>791</v>
      </c>
      <c r="K42">
        <v>181</v>
      </c>
      <c r="L42" t="s">
        <v>1077</v>
      </c>
      <c r="M42">
        <v>66</v>
      </c>
      <c r="N42" t="s">
        <v>841</v>
      </c>
      <c r="O42">
        <v>77</v>
      </c>
    </row>
    <row r="43" spans="1:15" x14ac:dyDescent="0.45">
      <c r="A43">
        <v>182</v>
      </c>
      <c r="B43" t="s">
        <v>1048</v>
      </c>
      <c r="C43">
        <v>66</v>
      </c>
      <c r="D43" t="s">
        <v>792</v>
      </c>
      <c r="F43">
        <v>182</v>
      </c>
      <c r="G43" t="s">
        <v>1048</v>
      </c>
      <c r="H43">
        <v>66</v>
      </c>
      <c r="I43" t="s">
        <v>792</v>
      </c>
      <c r="K43">
        <v>182</v>
      </c>
      <c r="L43" t="s">
        <v>1048</v>
      </c>
      <c r="M43">
        <v>66</v>
      </c>
      <c r="N43" t="s">
        <v>842</v>
      </c>
      <c r="O43">
        <v>78</v>
      </c>
    </row>
    <row r="44" spans="1:15" x14ac:dyDescent="0.45">
      <c r="A44">
        <v>67</v>
      </c>
      <c r="B44" t="s">
        <v>1074</v>
      </c>
      <c r="C44">
        <v>14</v>
      </c>
      <c r="F44">
        <v>67</v>
      </c>
      <c r="G44" t="s">
        <v>1074</v>
      </c>
      <c r="H44">
        <v>14</v>
      </c>
      <c r="I44" t="s">
        <v>1194</v>
      </c>
      <c r="K44">
        <v>67</v>
      </c>
      <c r="L44" t="s">
        <v>1074</v>
      </c>
      <c r="M44">
        <v>14</v>
      </c>
      <c r="N44" t="s">
        <v>843</v>
      </c>
      <c r="O44">
        <v>79</v>
      </c>
    </row>
    <row r="45" spans="1:15" x14ac:dyDescent="0.45">
      <c r="A45">
        <v>189</v>
      </c>
      <c r="B45" t="s">
        <v>1167</v>
      </c>
      <c r="C45">
        <v>67</v>
      </c>
      <c r="D45" t="s">
        <v>1180</v>
      </c>
      <c r="F45">
        <v>189</v>
      </c>
      <c r="G45" t="s">
        <v>1167</v>
      </c>
      <c r="H45">
        <v>67</v>
      </c>
      <c r="I45" t="s">
        <v>1180</v>
      </c>
      <c r="K45">
        <v>189</v>
      </c>
      <c r="L45" t="s">
        <v>1167</v>
      </c>
      <c r="M45">
        <v>67</v>
      </c>
      <c r="N45" t="s">
        <v>844</v>
      </c>
      <c r="O45">
        <v>80</v>
      </c>
    </row>
    <row r="46" spans="1:15" x14ac:dyDescent="0.45">
      <c r="A46">
        <v>190</v>
      </c>
      <c r="B46" t="s">
        <v>1127</v>
      </c>
      <c r="C46">
        <v>67</v>
      </c>
      <c r="D46" t="s">
        <v>796</v>
      </c>
      <c r="F46">
        <v>190</v>
      </c>
      <c r="G46" t="s">
        <v>1127</v>
      </c>
      <c r="H46">
        <v>67</v>
      </c>
      <c r="I46" t="s">
        <v>796</v>
      </c>
      <c r="K46">
        <v>190</v>
      </c>
      <c r="L46" t="s">
        <v>1127</v>
      </c>
      <c r="M46">
        <v>67</v>
      </c>
      <c r="N46" t="s">
        <v>845</v>
      </c>
      <c r="O46">
        <v>81</v>
      </c>
    </row>
    <row r="47" spans="1:15" x14ac:dyDescent="0.45">
      <c r="A47">
        <v>191</v>
      </c>
      <c r="B47" t="s">
        <v>1077</v>
      </c>
      <c r="C47">
        <v>67</v>
      </c>
      <c r="D47" t="s">
        <v>1181</v>
      </c>
      <c r="F47">
        <v>191</v>
      </c>
      <c r="G47" t="s">
        <v>1077</v>
      </c>
      <c r="H47">
        <v>67</v>
      </c>
      <c r="I47" t="s">
        <v>1181</v>
      </c>
      <c r="K47">
        <v>191</v>
      </c>
      <c r="L47" t="s">
        <v>1077</v>
      </c>
      <c r="M47">
        <v>67</v>
      </c>
      <c r="N47" t="s">
        <v>846</v>
      </c>
      <c r="O47">
        <v>82</v>
      </c>
    </row>
    <row r="48" spans="1:15" x14ac:dyDescent="0.45">
      <c r="A48">
        <v>68</v>
      </c>
      <c r="B48" t="s">
        <v>1073</v>
      </c>
      <c r="C48">
        <v>14</v>
      </c>
      <c r="F48">
        <v>68</v>
      </c>
      <c r="G48" t="s">
        <v>1073</v>
      </c>
      <c r="H48">
        <v>14</v>
      </c>
      <c r="I48" t="s">
        <v>1192</v>
      </c>
      <c r="K48">
        <v>68</v>
      </c>
      <c r="L48" t="s">
        <v>1073</v>
      </c>
      <c r="M48">
        <v>14</v>
      </c>
      <c r="N48" t="s">
        <v>847</v>
      </c>
      <c r="O48">
        <v>83</v>
      </c>
    </row>
    <row r="49" spans="1:15" x14ac:dyDescent="0.45">
      <c r="A49">
        <v>185</v>
      </c>
      <c r="B49" t="s">
        <v>1167</v>
      </c>
      <c r="C49">
        <v>68</v>
      </c>
      <c r="D49" t="s">
        <v>1182</v>
      </c>
      <c r="F49">
        <v>185</v>
      </c>
      <c r="G49" t="s">
        <v>1167</v>
      </c>
      <c r="H49">
        <v>68</v>
      </c>
      <c r="I49" t="s">
        <v>1182</v>
      </c>
      <c r="K49">
        <v>185</v>
      </c>
      <c r="L49" t="s">
        <v>1167</v>
      </c>
      <c r="M49">
        <v>68</v>
      </c>
      <c r="N49" t="s">
        <v>848</v>
      </c>
      <c r="O49">
        <v>84</v>
      </c>
    </row>
    <row r="50" spans="1:15" x14ac:dyDescent="0.45">
      <c r="A50">
        <v>186</v>
      </c>
      <c r="B50" t="s">
        <v>1077</v>
      </c>
      <c r="C50">
        <v>68</v>
      </c>
      <c r="D50" t="s">
        <v>1183</v>
      </c>
      <c r="F50">
        <v>186</v>
      </c>
      <c r="G50" t="s">
        <v>1077</v>
      </c>
      <c r="H50">
        <v>68</v>
      </c>
      <c r="I50" t="s">
        <v>1183</v>
      </c>
      <c r="K50">
        <v>186</v>
      </c>
      <c r="L50" t="s">
        <v>1077</v>
      </c>
      <c r="M50">
        <v>68</v>
      </c>
      <c r="N50" t="s">
        <v>849</v>
      </c>
      <c r="O50">
        <v>85</v>
      </c>
    </row>
    <row r="51" spans="1:15" x14ac:dyDescent="0.45">
      <c r="A51">
        <v>69</v>
      </c>
      <c r="B51" t="s">
        <v>1072</v>
      </c>
      <c r="C51">
        <v>14</v>
      </c>
      <c r="D51" t="s">
        <v>1184</v>
      </c>
      <c r="F51">
        <v>69</v>
      </c>
      <c r="G51" t="s">
        <v>1072</v>
      </c>
      <c r="H51">
        <v>14</v>
      </c>
      <c r="I51" t="s">
        <v>1197</v>
      </c>
      <c r="K51">
        <v>69</v>
      </c>
      <c r="L51" t="s">
        <v>1072</v>
      </c>
      <c r="M51">
        <v>14</v>
      </c>
      <c r="N51" t="s">
        <v>850</v>
      </c>
      <c r="O51">
        <v>86</v>
      </c>
    </row>
    <row r="52" spans="1:15" x14ac:dyDescent="0.45">
      <c r="A52">
        <v>183</v>
      </c>
      <c r="B52" t="s">
        <v>1167</v>
      </c>
      <c r="C52">
        <v>69</v>
      </c>
      <c r="D52" t="s">
        <v>1185</v>
      </c>
      <c r="F52">
        <v>183</v>
      </c>
      <c r="G52" t="s">
        <v>1167</v>
      </c>
      <c r="H52">
        <v>69</v>
      </c>
      <c r="I52" t="s">
        <v>1184</v>
      </c>
      <c r="K52">
        <v>183</v>
      </c>
      <c r="L52" t="s">
        <v>1167</v>
      </c>
      <c r="M52">
        <v>69</v>
      </c>
      <c r="N52" t="s">
        <v>851</v>
      </c>
      <c r="O52">
        <v>87</v>
      </c>
    </row>
    <row r="53" spans="1:15" x14ac:dyDescent="0.45">
      <c r="A53">
        <v>184</v>
      </c>
      <c r="B53" t="s">
        <v>1077</v>
      </c>
      <c r="C53">
        <v>69</v>
      </c>
      <c r="D53" t="s">
        <v>1186</v>
      </c>
      <c r="F53">
        <v>184</v>
      </c>
      <c r="G53" t="s">
        <v>1077</v>
      </c>
      <c r="H53">
        <v>69</v>
      </c>
      <c r="I53" t="s">
        <v>1186</v>
      </c>
      <c r="K53">
        <v>184</v>
      </c>
      <c r="L53" t="s">
        <v>1077</v>
      </c>
      <c r="M53">
        <v>69</v>
      </c>
      <c r="N53" t="s">
        <v>852</v>
      </c>
      <c r="O53">
        <v>88</v>
      </c>
    </row>
    <row r="54" spans="1:15" x14ac:dyDescent="0.45">
      <c r="A54">
        <v>70</v>
      </c>
      <c r="B54" t="s">
        <v>1071</v>
      </c>
      <c r="C54">
        <v>14</v>
      </c>
      <c r="F54">
        <v>70</v>
      </c>
      <c r="G54" t="s">
        <v>1071</v>
      </c>
      <c r="H54">
        <v>14</v>
      </c>
      <c r="I54" t="s">
        <v>1193</v>
      </c>
      <c r="K54">
        <v>70</v>
      </c>
      <c r="L54" t="s">
        <v>1071</v>
      </c>
      <c r="M54">
        <v>14</v>
      </c>
      <c r="N54" t="s">
        <v>853</v>
      </c>
      <c r="O54">
        <v>89</v>
      </c>
    </row>
    <row r="55" spans="1:15" x14ac:dyDescent="0.45">
      <c r="A55">
        <v>187</v>
      </c>
      <c r="B55" t="s">
        <v>1167</v>
      </c>
      <c r="C55">
        <v>70</v>
      </c>
      <c r="F55">
        <v>187</v>
      </c>
      <c r="G55" t="s">
        <v>1167</v>
      </c>
      <c r="H55">
        <v>70</v>
      </c>
      <c r="I55" t="s">
        <v>1185</v>
      </c>
      <c r="K55">
        <v>187</v>
      </c>
      <c r="L55" t="s">
        <v>1167</v>
      </c>
      <c r="M55">
        <v>70</v>
      </c>
      <c r="N55" t="s">
        <v>854</v>
      </c>
      <c r="O55">
        <v>90</v>
      </c>
    </row>
    <row r="56" spans="1:15" x14ac:dyDescent="0.45">
      <c r="A56">
        <v>188</v>
      </c>
      <c r="B56" t="s">
        <v>1077</v>
      </c>
      <c r="C56">
        <v>70</v>
      </c>
      <c r="D56" t="s">
        <v>1187</v>
      </c>
      <c r="F56">
        <v>188</v>
      </c>
      <c r="G56" t="s">
        <v>1077</v>
      </c>
      <c r="H56">
        <v>70</v>
      </c>
      <c r="I56" t="s">
        <v>1187</v>
      </c>
      <c r="K56">
        <v>188</v>
      </c>
      <c r="L56" t="s">
        <v>1077</v>
      </c>
      <c r="M56">
        <v>70</v>
      </c>
      <c r="N56" t="s">
        <v>855</v>
      </c>
      <c r="O56">
        <v>91</v>
      </c>
    </row>
    <row r="57" spans="1:15" x14ac:dyDescent="0.45">
      <c r="A57">
        <v>15</v>
      </c>
      <c r="B57" t="s">
        <v>1107</v>
      </c>
      <c r="F57">
        <v>15</v>
      </c>
      <c r="G57" t="s">
        <v>1107</v>
      </c>
      <c r="I57" t="s">
        <v>1107</v>
      </c>
      <c r="K57">
        <v>15</v>
      </c>
      <c r="L57" t="s">
        <v>1107</v>
      </c>
      <c r="N57" t="s">
        <v>856</v>
      </c>
      <c r="O57">
        <v>92</v>
      </c>
    </row>
    <row r="58" spans="1:15" x14ac:dyDescent="0.45">
      <c r="A58">
        <v>53</v>
      </c>
      <c r="B58" t="s">
        <v>1168</v>
      </c>
      <c r="C58">
        <v>15</v>
      </c>
      <c r="F58">
        <v>53</v>
      </c>
      <c r="G58" s="21" t="s">
        <v>1168</v>
      </c>
      <c r="H58">
        <v>15</v>
      </c>
      <c r="I58" s="17"/>
      <c r="K58">
        <v>53</v>
      </c>
      <c r="L58" t="s">
        <v>1168</v>
      </c>
      <c r="M58">
        <v>15</v>
      </c>
      <c r="N58" t="s">
        <v>857</v>
      </c>
      <c r="O58">
        <v>18</v>
      </c>
    </row>
    <row r="59" spans="1:15" x14ac:dyDescent="0.45">
      <c r="A59">
        <v>54</v>
      </c>
      <c r="B59" t="s">
        <v>703</v>
      </c>
      <c r="C59">
        <v>15</v>
      </c>
      <c r="D59" t="s">
        <v>811</v>
      </c>
      <c r="F59">
        <v>54</v>
      </c>
      <c r="G59" t="s">
        <v>703</v>
      </c>
      <c r="H59">
        <v>15</v>
      </c>
      <c r="I59" t="s">
        <v>811</v>
      </c>
      <c r="K59">
        <v>54</v>
      </c>
      <c r="L59" t="s">
        <v>703</v>
      </c>
      <c r="M59">
        <v>15</v>
      </c>
      <c r="N59" t="s">
        <v>1108</v>
      </c>
      <c r="O59">
        <v>14</v>
      </c>
    </row>
    <row r="60" spans="1:15" x14ac:dyDescent="0.45">
      <c r="A60">
        <v>55</v>
      </c>
      <c r="B60" t="s">
        <v>1126</v>
      </c>
      <c r="C60">
        <v>15</v>
      </c>
      <c r="F60">
        <v>56</v>
      </c>
      <c r="G60" t="s">
        <v>1085</v>
      </c>
      <c r="H60">
        <v>15</v>
      </c>
      <c r="I60" t="s">
        <v>812</v>
      </c>
      <c r="K60">
        <v>56</v>
      </c>
      <c r="L60" t="s">
        <v>1085</v>
      </c>
      <c r="M60">
        <v>15</v>
      </c>
      <c r="N60" t="s">
        <v>1196</v>
      </c>
      <c r="O60">
        <v>64</v>
      </c>
    </row>
    <row r="61" spans="1:15" x14ac:dyDescent="0.45">
      <c r="A61">
        <v>56</v>
      </c>
      <c r="B61" t="s">
        <v>1085</v>
      </c>
      <c r="C61">
        <v>15</v>
      </c>
      <c r="D61" t="s">
        <v>812</v>
      </c>
      <c r="F61">
        <v>57</v>
      </c>
      <c r="G61" s="21" t="s">
        <v>1074</v>
      </c>
      <c r="H61">
        <v>15</v>
      </c>
      <c r="I61" s="17"/>
      <c r="K61">
        <v>57</v>
      </c>
      <c r="L61" t="s">
        <v>1074</v>
      </c>
      <c r="M61">
        <v>15</v>
      </c>
      <c r="N61" t="s">
        <v>787</v>
      </c>
      <c r="O61">
        <v>178</v>
      </c>
    </row>
    <row r="62" spans="1:15" x14ac:dyDescent="0.45">
      <c r="A62">
        <v>57</v>
      </c>
      <c r="B62" t="s">
        <v>1074</v>
      </c>
      <c r="C62">
        <v>15</v>
      </c>
      <c r="D62" t="s">
        <v>813</v>
      </c>
      <c r="F62">
        <v>55</v>
      </c>
      <c r="G62" t="s">
        <v>1126</v>
      </c>
      <c r="H62">
        <v>15</v>
      </c>
      <c r="I62" s="20" t="s">
        <v>813</v>
      </c>
      <c r="K62">
        <v>55</v>
      </c>
      <c r="L62" t="s">
        <v>1126</v>
      </c>
      <c r="M62">
        <v>15</v>
      </c>
      <c r="N62" t="s">
        <v>788</v>
      </c>
      <c r="O62">
        <v>179</v>
      </c>
    </row>
    <row r="63" spans="1:15" x14ac:dyDescent="0.45">
      <c r="D63" t="s">
        <v>814</v>
      </c>
      <c r="I63" s="20" t="s">
        <v>1215</v>
      </c>
      <c r="N63" t="s">
        <v>789</v>
      </c>
      <c r="O63">
        <v>65</v>
      </c>
    </row>
    <row r="64" spans="1:15" x14ac:dyDescent="0.45">
      <c r="D64" t="s">
        <v>815</v>
      </c>
      <c r="I64" s="20" t="s">
        <v>1216</v>
      </c>
      <c r="N64" t="s">
        <v>1195</v>
      </c>
      <c r="O64">
        <v>66</v>
      </c>
    </row>
    <row r="65" spans="1:15" x14ac:dyDescent="0.45">
      <c r="D65" t="s">
        <v>816</v>
      </c>
      <c r="I65" s="20" t="s">
        <v>1217</v>
      </c>
      <c r="N65" t="s">
        <v>790</v>
      </c>
      <c r="O65">
        <v>180</v>
      </c>
    </row>
    <row r="66" spans="1:15" x14ac:dyDescent="0.45">
      <c r="A66">
        <v>58</v>
      </c>
      <c r="B66" t="s">
        <v>1073</v>
      </c>
      <c r="C66">
        <v>15</v>
      </c>
      <c r="D66" t="s">
        <v>817</v>
      </c>
      <c r="F66">
        <v>58</v>
      </c>
      <c r="G66" t="s">
        <v>1073</v>
      </c>
      <c r="H66">
        <v>15</v>
      </c>
      <c r="I66" s="20" t="s">
        <v>1189</v>
      </c>
      <c r="K66">
        <v>58</v>
      </c>
      <c r="L66" t="s">
        <v>1073</v>
      </c>
      <c r="M66">
        <v>15</v>
      </c>
      <c r="N66" t="s">
        <v>791</v>
      </c>
      <c r="O66">
        <v>181</v>
      </c>
    </row>
    <row r="67" spans="1:15" x14ac:dyDescent="0.45">
      <c r="D67" t="s">
        <v>818</v>
      </c>
      <c r="I67" s="20" t="s">
        <v>817</v>
      </c>
      <c r="N67" t="s">
        <v>792</v>
      </c>
      <c r="O67">
        <v>182</v>
      </c>
    </row>
    <row r="68" spans="1:15" x14ac:dyDescent="0.45">
      <c r="D68" t="s">
        <v>819</v>
      </c>
      <c r="I68" s="20" t="s">
        <v>1218</v>
      </c>
      <c r="N68" t="s">
        <v>1194</v>
      </c>
      <c r="O68">
        <v>67</v>
      </c>
    </row>
    <row r="69" spans="1:15" x14ac:dyDescent="0.45">
      <c r="D69" t="s">
        <v>820</v>
      </c>
      <c r="I69" s="20" t="s">
        <v>1219</v>
      </c>
      <c r="N69" t="s">
        <v>1180</v>
      </c>
      <c r="O69">
        <v>189</v>
      </c>
    </row>
    <row r="70" spans="1:15" x14ac:dyDescent="0.45">
      <c r="A70">
        <v>59</v>
      </c>
      <c r="B70" t="s">
        <v>1072</v>
      </c>
      <c r="C70">
        <v>15</v>
      </c>
      <c r="D70" t="s">
        <v>821</v>
      </c>
      <c r="I70" s="20" t="s">
        <v>1220</v>
      </c>
      <c r="N70" t="s">
        <v>796</v>
      </c>
      <c r="O70">
        <v>190</v>
      </c>
    </row>
    <row r="71" spans="1:15" x14ac:dyDescent="0.45">
      <c r="D71" t="s">
        <v>822</v>
      </c>
      <c r="F71">
        <v>59</v>
      </c>
      <c r="G71" t="s">
        <v>1072</v>
      </c>
      <c r="H71">
        <v>15</v>
      </c>
      <c r="I71" s="20" t="s">
        <v>1190</v>
      </c>
      <c r="K71">
        <v>59</v>
      </c>
      <c r="L71" t="s">
        <v>1072</v>
      </c>
      <c r="M71">
        <v>15</v>
      </c>
      <c r="N71" t="s">
        <v>1181</v>
      </c>
      <c r="O71">
        <v>191</v>
      </c>
    </row>
    <row r="72" spans="1:15" x14ac:dyDescent="0.45">
      <c r="D72" t="s">
        <v>823</v>
      </c>
      <c r="I72" s="20" t="s">
        <v>821</v>
      </c>
      <c r="N72" t="s">
        <v>1192</v>
      </c>
      <c r="O72">
        <v>68</v>
      </c>
    </row>
    <row r="73" spans="1:15" x14ac:dyDescent="0.45">
      <c r="D73" t="s">
        <v>824</v>
      </c>
      <c r="I73" s="20" t="s">
        <v>1201</v>
      </c>
      <c r="N73" t="s">
        <v>1182</v>
      </c>
      <c r="O73">
        <v>185</v>
      </c>
    </row>
    <row r="74" spans="1:15" x14ac:dyDescent="0.45">
      <c r="A74">
        <v>60</v>
      </c>
      <c r="B74" t="s">
        <v>1071</v>
      </c>
      <c r="C74">
        <v>15</v>
      </c>
      <c r="D74" t="s">
        <v>825</v>
      </c>
      <c r="I74" s="20" t="s">
        <v>1202</v>
      </c>
      <c r="N74" t="s">
        <v>1183</v>
      </c>
      <c r="O74">
        <v>186</v>
      </c>
    </row>
    <row r="75" spans="1:15" x14ac:dyDescent="0.45">
      <c r="D75" t="s">
        <v>826</v>
      </c>
      <c r="I75" s="20" t="s">
        <v>1203</v>
      </c>
      <c r="N75" t="s">
        <v>1197</v>
      </c>
      <c r="O75">
        <v>69</v>
      </c>
    </row>
    <row r="76" spans="1:15" x14ac:dyDescent="0.45">
      <c r="D76" t="s">
        <v>827</v>
      </c>
      <c r="F76">
        <v>60</v>
      </c>
      <c r="G76" t="s">
        <v>1071</v>
      </c>
      <c r="H76">
        <v>15</v>
      </c>
      <c r="I76" s="20" t="s">
        <v>1198</v>
      </c>
      <c r="K76">
        <v>60</v>
      </c>
      <c r="L76" t="s">
        <v>1071</v>
      </c>
      <c r="M76">
        <v>15</v>
      </c>
      <c r="N76" t="s">
        <v>1184</v>
      </c>
      <c r="O76">
        <v>183</v>
      </c>
    </row>
    <row r="77" spans="1:15" x14ac:dyDescent="0.45">
      <c r="D77" t="s">
        <v>828</v>
      </c>
      <c r="I77" s="20" t="s">
        <v>825</v>
      </c>
      <c r="N77" t="s">
        <v>1186</v>
      </c>
      <c r="O77">
        <v>184</v>
      </c>
    </row>
    <row r="78" spans="1:15" x14ac:dyDescent="0.45">
      <c r="A78">
        <v>61</v>
      </c>
      <c r="B78" t="s">
        <v>1035</v>
      </c>
      <c r="C78">
        <v>15</v>
      </c>
      <c r="D78" t="s">
        <v>829</v>
      </c>
      <c r="I78" s="20" t="s">
        <v>1204</v>
      </c>
      <c r="N78" t="s">
        <v>1193</v>
      </c>
      <c r="O78">
        <v>70</v>
      </c>
    </row>
    <row r="79" spans="1:15" x14ac:dyDescent="0.45">
      <c r="D79" t="s">
        <v>830</v>
      </c>
      <c r="I79" s="20" t="s">
        <v>1205</v>
      </c>
      <c r="N79" t="s">
        <v>1185</v>
      </c>
      <c r="O79">
        <v>187</v>
      </c>
    </row>
    <row r="80" spans="1:15" x14ac:dyDescent="0.45">
      <c r="D80" t="s">
        <v>831</v>
      </c>
      <c r="I80" s="20" t="s">
        <v>1206</v>
      </c>
      <c r="N80" t="s">
        <v>1187</v>
      </c>
      <c r="O80">
        <v>188</v>
      </c>
    </row>
    <row r="81" spans="1:15" x14ac:dyDescent="0.45">
      <c r="D81" t="s">
        <v>832</v>
      </c>
      <c r="F81">
        <v>61</v>
      </c>
      <c r="G81" t="s">
        <v>1035</v>
      </c>
      <c r="H81">
        <v>15</v>
      </c>
      <c r="I81" s="20" t="s">
        <v>1191</v>
      </c>
      <c r="K81">
        <v>61</v>
      </c>
      <c r="L81" t="s">
        <v>1035</v>
      </c>
      <c r="M81">
        <v>15</v>
      </c>
      <c r="N81" t="s">
        <v>1107</v>
      </c>
      <c r="O81">
        <v>15</v>
      </c>
    </row>
    <row r="82" spans="1:15" x14ac:dyDescent="0.45">
      <c r="A82">
        <v>16</v>
      </c>
      <c r="B82" t="s">
        <v>1106</v>
      </c>
      <c r="I82" s="20" t="s">
        <v>829</v>
      </c>
      <c r="N82" t="s">
        <v>811</v>
      </c>
      <c r="O82">
        <v>54</v>
      </c>
    </row>
    <row r="83" spans="1:15" x14ac:dyDescent="0.45">
      <c r="A83">
        <v>62</v>
      </c>
      <c r="B83" t="s">
        <v>703</v>
      </c>
      <c r="C83">
        <v>16</v>
      </c>
      <c r="D83" t="s">
        <v>833</v>
      </c>
      <c r="I83" s="20" t="s">
        <v>830</v>
      </c>
      <c r="N83" t="s">
        <v>812</v>
      </c>
      <c r="O83">
        <v>56</v>
      </c>
    </row>
    <row r="84" spans="1:15" x14ac:dyDescent="0.45">
      <c r="A84">
        <v>63</v>
      </c>
      <c r="B84" t="s">
        <v>1074</v>
      </c>
      <c r="C84">
        <v>16</v>
      </c>
      <c r="D84" t="s">
        <v>834</v>
      </c>
      <c r="I84" s="20" t="s">
        <v>831</v>
      </c>
      <c r="N84" t="s">
        <v>1189</v>
      </c>
      <c r="O84">
        <v>58</v>
      </c>
    </row>
    <row r="85" spans="1:15" x14ac:dyDescent="0.45">
      <c r="A85">
        <v>17</v>
      </c>
      <c r="B85" t="s">
        <v>701</v>
      </c>
      <c r="I85" s="20" t="s">
        <v>832</v>
      </c>
      <c r="N85" t="s">
        <v>817</v>
      </c>
      <c r="O85">
        <v>0</v>
      </c>
    </row>
    <row r="86" spans="1:15" x14ac:dyDescent="0.45">
      <c r="A86">
        <v>71</v>
      </c>
      <c r="B86" t="s">
        <v>1155</v>
      </c>
      <c r="C86">
        <v>17</v>
      </c>
      <c r="D86" t="s">
        <v>835</v>
      </c>
      <c r="F86">
        <v>16</v>
      </c>
      <c r="G86" t="s">
        <v>1106</v>
      </c>
      <c r="I86" t="s">
        <v>1106</v>
      </c>
      <c r="K86">
        <v>16</v>
      </c>
      <c r="L86" t="s">
        <v>1106</v>
      </c>
      <c r="N86" t="s">
        <v>1190</v>
      </c>
      <c r="O86">
        <v>59</v>
      </c>
    </row>
    <row r="87" spans="1:15" x14ac:dyDescent="0.45">
      <c r="A87">
        <v>72</v>
      </c>
      <c r="B87" t="s">
        <v>1150</v>
      </c>
      <c r="C87">
        <v>17</v>
      </c>
      <c r="D87" t="s">
        <v>836</v>
      </c>
      <c r="F87">
        <v>62</v>
      </c>
      <c r="G87" t="s">
        <v>703</v>
      </c>
      <c r="H87">
        <v>16</v>
      </c>
      <c r="I87" t="s">
        <v>833</v>
      </c>
      <c r="K87">
        <v>62</v>
      </c>
      <c r="L87" t="s">
        <v>703</v>
      </c>
      <c r="M87">
        <v>16</v>
      </c>
      <c r="N87" t="s">
        <v>821</v>
      </c>
      <c r="O87">
        <v>0</v>
      </c>
    </row>
    <row r="88" spans="1:15" x14ac:dyDescent="0.45">
      <c r="A88">
        <v>73</v>
      </c>
      <c r="B88" t="s">
        <v>1137</v>
      </c>
      <c r="C88">
        <v>17</v>
      </c>
      <c r="D88" t="s">
        <v>837</v>
      </c>
      <c r="F88">
        <v>63</v>
      </c>
      <c r="G88" t="s">
        <v>1074</v>
      </c>
      <c r="H88">
        <v>16</v>
      </c>
      <c r="I88" t="s">
        <v>834</v>
      </c>
      <c r="K88">
        <v>63</v>
      </c>
      <c r="L88" t="s">
        <v>1074</v>
      </c>
      <c r="M88">
        <v>16</v>
      </c>
      <c r="N88" t="s">
        <v>1198</v>
      </c>
      <c r="O88">
        <v>60</v>
      </c>
    </row>
    <row r="89" spans="1:15" x14ac:dyDescent="0.45">
      <c r="A89">
        <v>74</v>
      </c>
      <c r="B89" t="s">
        <v>1118</v>
      </c>
      <c r="C89">
        <v>17</v>
      </c>
      <c r="D89" t="s">
        <v>838</v>
      </c>
      <c r="F89">
        <v>17</v>
      </c>
      <c r="G89" t="s">
        <v>701</v>
      </c>
      <c r="I89" t="s">
        <v>701</v>
      </c>
      <c r="K89">
        <v>17</v>
      </c>
      <c r="L89" t="s">
        <v>701</v>
      </c>
      <c r="N89" t="s">
        <v>825</v>
      </c>
      <c r="O89">
        <v>0</v>
      </c>
    </row>
    <row r="90" spans="1:15" x14ac:dyDescent="0.45">
      <c r="A90">
        <v>75</v>
      </c>
      <c r="B90" t="s">
        <v>1109</v>
      </c>
      <c r="C90">
        <v>17</v>
      </c>
      <c r="D90" t="s">
        <v>839</v>
      </c>
      <c r="F90">
        <v>71</v>
      </c>
      <c r="G90" t="s">
        <v>1155</v>
      </c>
      <c r="H90">
        <v>17</v>
      </c>
      <c r="I90" t="s">
        <v>835</v>
      </c>
      <c r="K90">
        <v>71</v>
      </c>
      <c r="L90" t="s">
        <v>1155</v>
      </c>
      <c r="M90">
        <v>17</v>
      </c>
      <c r="N90" t="s">
        <v>813</v>
      </c>
      <c r="O90">
        <v>55</v>
      </c>
    </row>
    <row r="91" spans="1:15" x14ac:dyDescent="0.45">
      <c r="A91">
        <v>76</v>
      </c>
      <c r="B91" t="s">
        <v>1100</v>
      </c>
      <c r="C91">
        <v>17</v>
      </c>
      <c r="D91" t="s">
        <v>840</v>
      </c>
      <c r="F91">
        <v>72</v>
      </c>
      <c r="G91" t="s">
        <v>1150</v>
      </c>
      <c r="H91">
        <v>17</v>
      </c>
      <c r="I91" t="s">
        <v>836</v>
      </c>
      <c r="K91">
        <v>72</v>
      </c>
      <c r="L91" t="s">
        <v>1150</v>
      </c>
      <c r="M91">
        <v>17</v>
      </c>
      <c r="N91" t="s">
        <v>1202</v>
      </c>
      <c r="O91">
        <v>0</v>
      </c>
    </row>
    <row r="92" spans="1:15" x14ac:dyDescent="0.45">
      <c r="A92">
        <v>77</v>
      </c>
      <c r="B92" t="s">
        <v>1087</v>
      </c>
      <c r="C92">
        <v>17</v>
      </c>
      <c r="D92" t="s">
        <v>841</v>
      </c>
      <c r="F92">
        <v>73</v>
      </c>
      <c r="G92" t="s">
        <v>1137</v>
      </c>
      <c r="H92">
        <v>17</v>
      </c>
      <c r="I92" t="s">
        <v>837</v>
      </c>
      <c r="K92">
        <v>73</v>
      </c>
      <c r="L92" t="s">
        <v>1137</v>
      </c>
      <c r="M92">
        <v>17</v>
      </c>
      <c r="N92" t="s">
        <v>1201</v>
      </c>
      <c r="O92">
        <v>0</v>
      </c>
    </row>
    <row r="93" spans="1:15" x14ac:dyDescent="0.45">
      <c r="A93">
        <v>78</v>
      </c>
      <c r="B93" t="s">
        <v>1086</v>
      </c>
      <c r="C93">
        <v>17</v>
      </c>
      <c r="D93" t="s">
        <v>842</v>
      </c>
      <c r="F93">
        <v>74</v>
      </c>
      <c r="G93" t="s">
        <v>1118</v>
      </c>
      <c r="H93">
        <v>17</v>
      </c>
      <c r="I93" t="s">
        <v>838</v>
      </c>
      <c r="K93">
        <v>74</v>
      </c>
      <c r="L93" t="s">
        <v>1118</v>
      </c>
      <c r="M93">
        <v>17</v>
      </c>
      <c r="N93" t="s">
        <v>1203</v>
      </c>
      <c r="O93">
        <v>0</v>
      </c>
    </row>
    <row r="94" spans="1:15" x14ac:dyDescent="0.45">
      <c r="A94">
        <v>79</v>
      </c>
      <c r="B94" t="s">
        <v>1082</v>
      </c>
      <c r="C94">
        <v>17</v>
      </c>
      <c r="D94" t="s">
        <v>843</v>
      </c>
      <c r="F94">
        <v>75</v>
      </c>
      <c r="G94" t="s">
        <v>1109</v>
      </c>
      <c r="H94">
        <v>17</v>
      </c>
      <c r="I94" t="s">
        <v>839</v>
      </c>
      <c r="K94">
        <v>75</v>
      </c>
      <c r="L94" t="s">
        <v>1109</v>
      </c>
      <c r="M94">
        <v>17</v>
      </c>
      <c r="N94" t="s">
        <v>1205</v>
      </c>
      <c r="O94">
        <v>0</v>
      </c>
    </row>
    <row r="95" spans="1:15" x14ac:dyDescent="0.45">
      <c r="A95">
        <v>80</v>
      </c>
      <c r="B95" t="s">
        <v>1079</v>
      </c>
      <c r="C95">
        <v>17</v>
      </c>
      <c r="D95" t="s">
        <v>844</v>
      </c>
      <c r="F95">
        <v>76</v>
      </c>
      <c r="G95" t="s">
        <v>1100</v>
      </c>
      <c r="H95">
        <v>17</v>
      </c>
      <c r="I95" t="s">
        <v>840</v>
      </c>
      <c r="K95">
        <v>76</v>
      </c>
      <c r="L95" t="s">
        <v>1100</v>
      </c>
      <c r="M95">
        <v>17</v>
      </c>
      <c r="N95" t="s">
        <v>1204</v>
      </c>
      <c r="O95">
        <v>0</v>
      </c>
    </row>
    <row r="96" spans="1:15" x14ac:dyDescent="0.45">
      <c r="A96">
        <v>81</v>
      </c>
      <c r="B96" t="s">
        <v>1078</v>
      </c>
      <c r="C96">
        <v>17</v>
      </c>
      <c r="D96" t="s">
        <v>845</v>
      </c>
      <c r="F96">
        <v>77</v>
      </c>
      <c r="G96" t="s">
        <v>1087</v>
      </c>
      <c r="H96">
        <v>17</v>
      </c>
      <c r="I96" t="s">
        <v>841</v>
      </c>
      <c r="K96">
        <v>77</v>
      </c>
      <c r="L96" t="s">
        <v>1087</v>
      </c>
      <c r="M96">
        <v>17</v>
      </c>
      <c r="N96" t="s">
        <v>1206</v>
      </c>
      <c r="O96">
        <v>0</v>
      </c>
    </row>
    <row r="97" spans="1:15" x14ac:dyDescent="0.45">
      <c r="A97">
        <v>82</v>
      </c>
      <c r="B97" t="s">
        <v>1076</v>
      </c>
      <c r="C97">
        <v>17</v>
      </c>
      <c r="D97" t="s">
        <v>846</v>
      </c>
      <c r="F97">
        <v>78</v>
      </c>
      <c r="G97" t="s">
        <v>1086</v>
      </c>
      <c r="H97">
        <v>17</v>
      </c>
      <c r="I97" t="s">
        <v>842</v>
      </c>
      <c r="K97">
        <v>78</v>
      </c>
      <c r="L97" t="s">
        <v>1086</v>
      </c>
      <c r="M97">
        <v>17</v>
      </c>
      <c r="N97" t="s">
        <v>1191</v>
      </c>
      <c r="O97">
        <v>61</v>
      </c>
    </row>
    <row r="98" spans="1:15" x14ac:dyDescent="0.45">
      <c r="A98">
        <v>83</v>
      </c>
      <c r="B98" t="s">
        <v>1075</v>
      </c>
      <c r="C98">
        <v>17</v>
      </c>
      <c r="D98" t="s">
        <v>847</v>
      </c>
      <c r="F98">
        <v>79</v>
      </c>
      <c r="G98" t="s">
        <v>1082</v>
      </c>
      <c r="H98">
        <v>17</v>
      </c>
      <c r="I98" t="s">
        <v>843</v>
      </c>
      <c r="K98">
        <v>79</v>
      </c>
      <c r="L98" t="s">
        <v>1082</v>
      </c>
      <c r="M98">
        <v>17</v>
      </c>
      <c r="N98" t="s">
        <v>831</v>
      </c>
      <c r="O98">
        <v>0</v>
      </c>
    </row>
    <row r="99" spans="1:15" x14ac:dyDescent="0.45">
      <c r="A99">
        <v>84</v>
      </c>
      <c r="B99" t="s">
        <v>1065</v>
      </c>
      <c r="C99">
        <v>17</v>
      </c>
      <c r="D99" t="s">
        <v>848</v>
      </c>
      <c r="F99">
        <v>80</v>
      </c>
      <c r="G99" t="s">
        <v>1079</v>
      </c>
      <c r="H99">
        <v>17</v>
      </c>
      <c r="I99" t="s">
        <v>844</v>
      </c>
      <c r="K99">
        <v>80</v>
      </c>
      <c r="L99" t="s">
        <v>1079</v>
      </c>
      <c r="M99">
        <v>17</v>
      </c>
      <c r="N99" t="s">
        <v>829</v>
      </c>
      <c r="O99">
        <v>0</v>
      </c>
    </row>
    <row r="100" spans="1:15" x14ac:dyDescent="0.45">
      <c r="A100">
        <v>85</v>
      </c>
      <c r="B100" t="s">
        <v>1064</v>
      </c>
      <c r="C100">
        <v>17</v>
      </c>
      <c r="D100" t="s">
        <v>849</v>
      </c>
      <c r="F100">
        <v>81</v>
      </c>
      <c r="G100" t="s">
        <v>1078</v>
      </c>
      <c r="H100">
        <v>17</v>
      </c>
      <c r="I100" t="s">
        <v>845</v>
      </c>
      <c r="K100">
        <v>81</v>
      </c>
      <c r="L100" t="s">
        <v>1078</v>
      </c>
      <c r="M100">
        <v>17</v>
      </c>
      <c r="N100" t="s">
        <v>830</v>
      </c>
      <c r="O100">
        <v>0</v>
      </c>
    </row>
    <row r="101" spans="1:15" x14ac:dyDescent="0.45">
      <c r="A101">
        <v>86</v>
      </c>
      <c r="B101" t="s">
        <v>1062</v>
      </c>
      <c r="C101">
        <v>17</v>
      </c>
      <c r="D101" t="s">
        <v>850</v>
      </c>
      <c r="F101">
        <v>82</v>
      </c>
      <c r="G101" t="s">
        <v>1076</v>
      </c>
      <c r="H101">
        <v>17</v>
      </c>
      <c r="I101" t="s">
        <v>846</v>
      </c>
      <c r="K101">
        <v>82</v>
      </c>
      <c r="L101" t="s">
        <v>1076</v>
      </c>
      <c r="M101">
        <v>17</v>
      </c>
      <c r="N101" t="s">
        <v>832</v>
      </c>
      <c r="O101">
        <v>0</v>
      </c>
    </row>
    <row r="102" spans="1:15" x14ac:dyDescent="0.45">
      <c r="A102">
        <v>87</v>
      </c>
      <c r="B102" t="s">
        <v>1054</v>
      </c>
      <c r="C102">
        <v>17</v>
      </c>
      <c r="D102" t="s">
        <v>851</v>
      </c>
      <c r="F102">
        <v>83</v>
      </c>
      <c r="G102" t="s">
        <v>1075</v>
      </c>
      <c r="H102">
        <v>17</v>
      </c>
      <c r="I102" t="s">
        <v>847</v>
      </c>
      <c r="K102">
        <v>83</v>
      </c>
      <c r="L102" t="s">
        <v>1075</v>
      </c>
      <c r="M102">
        <v>17</v>
      </c>
      <c r="N102" t="s">
        <v>815</v>
      </c>
      <c r="O102">
        <v>0</v>
      </c>
    </row>
    <row r="103" spans="1:15" x14ac:dyDescent="0.45">
      <c r="A103">
        <v>88</v>
      </c>
      <c r="B103" t="s">
        <v>1036</v>
      </c>
      <c r="C103">
        <v>17</v>
      </c>
      <c r="D103" t="s">
        <v>852</v>
      </c>
      <c r="F103">
        <v>84</v>
      </c>
      <c r="G103" t="s">
        <v>1065</v>
      </c>
      <c r="H103">
        <v>17</v>
      </c>
      <c r="I103" t="s">
        <v>848</v>
      </c>
      <c r="K103">
        <v>84</v>
      </c>
      <c r="L103" t="s">
        <v>1065</v>
      </c>
      <c r="M103">
        <v>17</v>
      </c>
      <c r="N103" t="s">
        <v>814</v>
      </c>
      <c r="O103">
        <v>0</v>
      </c>
    </row>
    <row r="104" spans="1:15" x14ac:dyDescent="0.45">
      <c r="A104">
        <v>89</v>
      </c>
      <c r="B104" t="s">
        <v>1031</v>
      </c>
      <c r="C104">
        <v>17</v>
      </c>
      <c r="D104" t="s">
        <v>853</v>
      </c>
      <c r="F104">
        <v>85</v>
      </c>
      <c r="G104" t="s">
        <v>1064</v>
      </c>
      <c r="H104">
        <v>17</v>
      </c>
      <c r="I104" t="s">
        <v>849</v>
      </c>
      <c r="K104">
        <v>85</v>
      </c>
      <c r="L104" t="s">
        <v>1064</v>
      </c>
      <c r="M104">
        <v>17</v>
      </c>
      <c r="N104" t="s">
        <v>816</v>
      </c>
      <c r="O104">
        <v>0</v>
      </c>
    </row>
    <row r="105" spans="1:15" x14ac:dyDescent="0.45">
      <c r="A105">
        <v>90</v>
      </c>
      <c r="B105" t="s">
        <v>1027</v>
      </c>
      <c r="C105">
        <v>17</v>
      </c>
      <c r="D105" t="s">
        <v>854</v>
      </c>
      <c r="F105">
        <v>86</v>
      </c>
      <c r="G105" t="s">
        <v>1062</v>
      </c>
      <c r="H105">
        <v>17</v>
      </c>
      <c r="I105" t="s">
        <v>850</v>
      </c>
      <c r="K105">
        <v>86</v>
      </c>
      <c r="L105" t="s">
        <v>1062</v>
      </c>
      <c r="M105">
        <v>17</v>
      </c>
      <c r="N105" t="s">
        <v>818</v>
      </c>
      <c r="O105">
        <v>0</v>
      </c>
    </row>
    <row r="106" spans="1:15" x14ac:dyDescent="0.45">
      <c r="A106">
        <v>91</v>
      </c>
      <c r="B106" t="s">
        <v>1020</v>
      </c>
      <c r="C106">
        <v>17</v>
      </c>
      <c r="D106" t="s">
        <v>855</v>
      </c>
      <c r="F106">
        <v>87</v>
      </c>
      <c r="G106" t="s">
        <v>1054</v>
      </c>
      <c r="H106">
        <v>17</v>
      </c>
      <c r="I106" t="s">
        <v>851</v>
      </c>
      <c r="K106">
        <v>87</v>
      </c>
      <c r="L106" t="s">
        <v>1054</v>
      </c>
      <c r="M106">
        <v>17</v>
      </c>
      <c r="N106" t="s">
        <v>819</v>
      </c>
      <c r="O106">
        <v>0</v>
      </c>
    </row>
    <row r="107" spans="1:15" x14ac:dyDescent="0.45">
      <c r="A107">
        <v>92</v>
      </c>
      <c r="B107" t="s">
        <v>1018</v>
      </c>
      <c r="C107">
        <v>17</v>
      </c>
      <c r="D107" t="s">
        <v>856</v>
      </c>
      <c r="F107">
        <v>88</v>
      </c>
      <c r="G107" t="s">
        <v>1036</v>
      </c>
      <c r="H107">
        <v>17</v>
      </c>
      <c r="I107" t="s">
        <v>852</v>
      </c>
      <c r="K107">
        <v>88</v>
      </c>
      <c r="L107" t="s">
        <v>1036</v>
      </c>
      <c r="M107">
        <v>17</v>
      </c>
      <c r="N107" t="s">
        <v>820</v>
      </c>
      <c r="O107">
        <v>0</v>
      </c>
    </row>
    <row r="108" spans="1:15" x14ac:dyDescent="0.45">
      <c r="A108">
        <v>18</v>
      </c>
      <c r="B108" t="s">
        <v>857</v>
      </c>
      <c r="D108" t="s">
        <v>857</v>
      </c>
      <c r="F108">
        <v>89</v>
      </c>
      <c r="G108" t="s">
        <v>1031</v>
      </c>
      <c r="H108">
        <v>17</v>
      </c>
      <c r="I108" t="s">
        <v>853</v>
      </c>
      <c r="K108">
        <v>89</v>
      </c>
      <c r="L108" t="s">
        <v>1031</v>
      </c>
      <c r="M108">
        <v>17</v>
      </c>
      <c r="N108" t="s">
        <v>1106</v>
      </c>
      <c r="O108">
        <v>16</v>
      </c>
    </row>
    <row r="109" spans="1:15" x14ac:dyDescent="0.45">
      <c r="A109">
        <v>19</v>
      </c>
      <c r="B109" t="s">
        <v>858</v>
      </c>
      <c r="F109">
        <v>90</v>
      </c>
      <c r="G109" t="s">
        <v>1027</v>
      </c>
      <c r="H109">
        <v>17</v>
      </c>
      <c r="I109" t="s">
        <v>854</v>
      </c>
      <c r="K109">
        <v>90</v>
      </c>
      <c r="L109" t="s">
        <v>1027</v>
      </c>
      <c r="M109">
        <v>17</v>
      </c>
      <c r="N109" t="s">
        <v>833</v>
      </c>
      <c r="O109">
        <v>62</v>
      </c>
    </row>
    <row r="110" spans="1:15" x14ac:dyDescent="0.45">
      <c r="D110" s="17" t="s">
        <v>1016</v>
      </c>
      <c r="E110" t="s">
        <v>1177</v>
      </c>
      <c r="F110">
        <v>91</v>
      </c>
      <c r="G110" t="s">
        <v>1020</v>
      </c>
      <c r="H110">
        <v>17</v>
      </c>
      <c r="I110" t="s">
        <v>855</v>
      </c>
      <c r="K110">
        <v>91</v>
      </c>
      <c r="L110" t="s">
        <v>1020</v>
      </c>
      <c r="M110">
        <v>17</v>
      </c>
      <c r="N110" t="s">
        <v>834</v>
      </c>
      <c r="O110">
        <v>63</v>
      </c>
    </row>
    <row r="111" spans="1:15" x14ac:dyDescent="0.45">
      <c r="D111" t="s">
        <v>1014</v>
      </c>
      <c r="E111" t="s">
        <v>1178</v>
      </c>
      <c r="F111">
        <v>92</v>
      </c>
      <c r="G111" t="s">
        <v>1018</v>
      </c>
      <c r="H111">
        <v>17</v>
      </c>
      <c r="I111" t="s">
        <v>856</v>
      </c>
      <c r="K111">
        <v>92</v>
      </c>
      <c r="L111" t="s">
        <v>1018</v>
      </c>
      <c r="M111">
        <v>17</v>
      </c>
      <c r="N111" t="s">
        <v>858</v>
      </c>
      <c r="O111">
        <v>19</v>
      </c>
    </row>
    <row r="112" spans="1:15" x14ac:dyDescent="0.45">
      <c r="A112">
        <v>93</v>
      </c>
      <c r="B112" t="s">
        <v>1050</v>
      </c>
      <c r="C112">
        <v>19</v>
      </c>
      <c r="D112" t="s">
        <v>859</v>
      </c>
      <c r="F112">
        <v>18</v>
      </c>
      <c r="G112" t="s">
        <v>857</v>
      </c>
      <c r="I112" t="s">
        <v>857</v>
      </c>
      <c r="K112">
        <v>18</v>
      </c>
      <c r="L112" t="s">
        <v>857</v>
      </c>
      <c r="N112" t="s">
        <v>859</v>
      </c>
      <c r="O112">
        <v>93</v>
      </c>
    </row>
    <row r="113" spans="1:15" x14ac:dyDescent="0.45">
      <c r="A113">
        <v>20</v>
      </c>
      <c r="B113" t="s">
        <v>1097</v>
      </c>
      <c r="F113">
        <v>19</v>
      </c>
      <c r="G113" t="s">
        <v>858</v>
      </c>
      <c r="I113" t="s">
        <v>858</v>
      </c>
      <c r="K113">
        <v>19</v>
      </c>
      <c r="L113" t="s">
        <v>858</v>
      </c>
      <c r="N113" t="s">
        <v>1097</v>
      </c>
      <c r="O113">
        <v>20</v>
      </c>
    </row>
    <row r="114" spans="1:15" x14ac:dyDescent="0.45">
      <c r="A114">
        <v>94</v>
      </c>
      <c r="B114" t="s">
        <v>1149</v>
      </c>
      <c r="C114">
        <v>20</v>
      </c>
      <c r="D114" t="s">
        <v>860</v>
      </c>
      <c r="F114">
        <v>93</v>
      </c>
      <c r="G114" t="s">
        <v>1050</v>
      </c>
      <c r="H114">
        <v>19</v>
      </c>
      <c r="I114" t="s">
        <v>859</v>
      </c>
      <c r="K114">
        <v>93</v>
      </c>
      <c r="L114" t="s">
        <v>1050</v>
      </c>
      <c r="M114">
        <v>19</v>
      </c>
      <c r="N114" t="s">
        <v>860</v>
      </c>
      <c r="O114">
        <v>94</v>
      </c>
    </row>
    <row r="115" spans="1:15" x14ac:dyDescent="0.45">
      <c r="A115">
        <v>95</v>
      </c>
      <c r="B115" t="s">
        <v>1138</v>
      </c>
      <c r="C115">
        <v>20</v>
      </c>
      <c r="D115" t="s">
        <v>861</v>
      </c>
      <c r="F115">
        <v>20</v>
      </c>
      <c r="G115" t="s">
        <v>1097</v>
      </c>
      <c r="I115" t="s">
        <v>1097</v>
      </c>
      <c r="K115">
        <v>20</v>
      </c>
      <c r="L115" t="s">
        <v>1097</v>
      </c>
      <c r="N115" t="s">
        <v>861</v>
      </c>
      <c r="O115">
        <v>95</v>
      </c>
    </row>
    <row r="116" spans="1:15" x14ac:dyDescent="0.45">
      <c r="A116">
        <v>96</v>
      </c>
      <c r="B116" t="s">
        <v>1117</v>
      </c>
      <c r="C116">
        <v>20</v>
      </c>
      <c r="D116" t="s">
        <v>862</v>
      </c>
      <c r="F116">
        <v>94</v>
      </c>
      <c r="G116" t="s">
        <v>1149</v>
      </c>
      <c r="H116">
        <v>20</v>
      </c>
      <c r="I116" t="s">
        <v>860</v>
      </c>
      <c r="K116">
        <v>94</v>
      </c>
      <c r="L116" t="s">
        <v>1149</v>
      </c>
      <c r="M116">
        <v>20</v>
      </c>
      <c r="N116" t="s">
        <v>862</v>
      </c>
      <c r="O116">
        <v>96</v>
      </c>
    </row>
    <row r="117" spans="1:15" x14ac:dyDescent="0.45">
      <c r="A117">
        <v>97</v>
      </c>
      <c r="B117" t="s">
        <v>1093</v>
      </c>
      <c r="C117">
        <v>20</v>
      </c>
      <c r="D117" t="s">
        <v>863</v>
      </c>
      <c r="F117">
        <v>95</v>
      </c>
      <c r="G117" t="s">
        <v>1138</v>
      </c>
      <c r="H117">
        <v>20</v>
      </c>
      <c r="I117" t="s">
        <v>861</v>
      </c>
      <c r="K117">
        <v>95</v>
      </c>
      <c r="L117" t="s">
        <v>1138</v>
      </c>
      <c r="M117">
        <v>20</v>
      </c>
      <c r="N117" t="s">
        <v>863</v>
      </c>
      <c r="O117">
        <v>97</v>
      </c>
    </row>
    <row r="118" spans="1:15" x14ac:dyDescent="0.45">
      <c r="A118">
        <v>98</v>
      </c>
      <c r="B118" t="s">
        <v>1083</v>
      </c>
      <c r="C118">
        <v>20</v>
      </c>
      <c r="D118" t="s">
        <v>864</v>
      </c>
      <c r="F118">
        <v>96</v>
      </c>
      <c r="G118" t="s">
        <v>1117</v>
      </c>
      <c r="H118">
        <v>20</v>
      </c>
      <c r="I118" t="s">
        <v>862</v>
      </c>
      <c r="K118">
        <v>96</v>
      </c>
      <c r="L118" t="s">
        <v>1117</v>
      </c>
      <c r="M118">
        <v>20</v>
      </c>
      <c r="N118" t="s">
        <v>864</v>
      </c>
      <c r="O118">
        <v>98</v>
      </c>
    </row>
    <row r="119" spans="1:15" x14ac:dyDescent="0.45">
      <c r="A119">
        <v>99</v>
      </c>
      <c r="B119" t="s">
        <v>1026</v>
      </c>
      <c r="C119">
        <v>20</v>
      </c>
      <c r="D119" t="s">
        <v>865</v>
      </c>
      <c r="F119">
        <v>97</v>
      </c>
      <c r="G119" t="s">
        <v>1093</v>
      </c>
      <c r="H119">
        <v>20</v>
      </c>
      <c r="I119" t="s">
        <v>863</v>
      </c>
      <c r="K119">
        <v>97</v>
      </c>
      <c r="L119" t="s">
        <v>1093</v>
      </c>
      <c r="M119">
        <v>20</v>
      </c>
      <c r="N119" t="s">
        <v>865</v>
      </c>
      <c r="O119">
        <v>99</v>
      </c>
    </row>
    <row r="120" spans="1:15" x14ac:dyDescent="0.45">
      <c r="A120">
        <v>21</v>
      </c>
      <c r="B120" t="s">
        <v>1095</v>
      </c>
      <c r="F120">
        <v>98</v>
      </c>
      <c r="G120" t="s">
        <v>1083</v>
      </c>
      <c r="H120">
        <v>20</v>
      </c>
      <c r="I120" t="s">
        <v>864</v>
      </c>
      <c r="K120">
        <v>98</v>
      </c>
      <c r="L120" t="s">
        <v>1083</v>
      </c>
      <c r="M120">
        <v>20</v>
      </c>
      <c r="N120" t="s">
        <v>1095</v>
      </c>
      <c r="O120">
        <v>21</v>
      </c>
    </row>
    <row r="121" spans="1:15" x14ac:dyDescent="0.45">
      <c r="A121">
        <v>100</v>
      </c>
      <c r="B121" t="s">
        <v>1174</v>
      </c>
      <c r="C121">
        <v>21</v>
      </c>
      <c r="D121" t="s">
        <v>866</v>
      </c>
      <c r="F121">
        <v>99</v>
      </c>
      <c r="G121" t="s">
        <v>1026</v>
      </c>
      <c r="H121">
        <v>20</v>
      </c>
      <c r="I121" t="s">
        <v>865</v>
      </c>
      <c r="K121">
        <v>99</v>
      </c>
      <c r="L121" t="s">
        <v>1026</v>
      </c>
      <c r="M121">
        <v>20</v>
      </c>
      <c r="N121" t="s">
        <v>867</v>
      </c>
      <c r="O121">
        <v>101</v>
      </c>
    </row>
    <row r="122" spans="1:15" x14ac:dyDescent="0.45">
      <c r="A122">
        <v>192</v>
      </c>
      <c r="B122" t="s">
        <v>1049</v>
      </c>
      <c r="C122">
        <v>100</v>
      </c>
      <c r="F122">
        <v>21</v>
      </c>
      <c r="G122" t="s">
        <v>1095</v>
      </c>
      <c r="I122" t="s">
        <v>1095</v>
      </c>
      <c r="K122">
        <v>21</v>
      </c>
      <c r="L122" t="s">
        <v>1095</v>
      </c>
      <c r="N122" t="s">
        <v>866</v>
      </c>
      <c r="O122">
        <v>100</v>
      </c>
    </row>
    <row r="123" spans="1:15" x14ac:dyDescent="0.45">
      <c r="A123">
        <v>101</v>
      </c>
      <c r="B123" t="s">
        <v>1173</v>
      </c>
      <c r="C123">
        <v>21</v>
      </c>
      <c r="D123" t="s">
        <v>867</v>
      </c>
      <c r="F123">
        <v>100</v>
      </c>
      <c r="G123" t="s">
        <v>1174</v>
      </c>
      <c r="H123">
        <v>21</v>
      </c>
      <c r="I123" t="s">
        <v>866</v>
      </c>
      <c r="K123">
        <v>100</v>
      </c>
      <c r="L123" t="s">
        <v>1174</v>
      </c>
      <c r="M123">
        <v>21</v>
      </c>
      <c r="N123" t="s">
        <v>868</v>
      </c>
      <c r="O123">
        <v>102</v>
      </c>
    </row>
    <row r="124" spans="1:15" x14ac:dyDescent="0.45">
      <c r="A124">
        <v>102</v>
      </c>
      <c r="B124" t="s">
        <v>1152</v>
      </c>
      <c r="C124">
        <v>21</v>
      </c>
      <c r="D124" t="s">
        <v>868</v>
      </c>
      <c r="F124">
        <v>192</v>
      </c>
      <c r="G124" s="21" t="s">
        <v>1049</v>
      </c>
      <c r="H124">
        <v>100</v>
      </c>
      <c r="I124" s="17"/>
      <c r="K124">
        <v>192</v>
      </c>
      <c r="L124" t="s">
        <v>1049</v>
      </c>
      <c r="M124">
        <v>100</v>
      </c>
      <c r="N124" t="s">
        <v>869</v>
      </c>
      <c r="O124">
        <v>103</v>
      </c>
    </row>
    <row r="125" spans="1:15" x14ac:dyDescent="0.45">
      <c r="A125">
        <v>103</v>
      </c>
      <c r="B125" t="s">
        <v>1145</v>
      </c>
      <c r="C125">
        <v>21</v>
      </c>
      <c r="D125" t="s">
        <v>869</v>
      </c>
      <c r="F125">
        <v>101</v>
      </c>
      <c r="G125" t="s">
        <v>1173</v>
      </c>
      <c r="H125">
        <v>21</v>
      </c>
      <c r="I125" t="s">
        <v>867</v>
      </c>
      <c r="K125">
        <v>101</v>
      </c>
      <c r="L125" t="s">
        <v>1173</v>
      </c>
      <c r="M125">
        <v>21</v>
      </c>
      <c r="N125" t="s">
        <v>870</v>
      </c>
      <c r="O125">
        <v>104</v>
      </c>
    </row>
    <row r="126" spans="1:15" x14ac:dyDescent="0.45">
      <c r="A126">
        <v>104</v>
      </c>
      <c r="B126" t="s">
        <v>1140</v>
      </c>
      <c r="C126">
        <v>21</v>
      </c>
      <c r="D126" t="s">
        <v>870</v>
      </c>
      <c r="F126">
        <v>102</v>
      </c>
      <c r="G126" t="s">
        <v>1152</v>
      </c>
      <c r="H126">
        <v>21</v>
      </c>
      <c r="I126" t="s">
        <v>868</v>
      </c>
      <c r="K126">
        <v>102</v>
      </c>
      <c r="L126" t="s">
        <v>1152</v>
      </c>
      <c r="M126">
        <v>21</v>
      </c>
      <c r="N126" t="s">
        <v>871</v>
      </c>
      <c r="O126">
        <v>105</v>
      </c>
    </row>
    <row r="127" spans="1:15" x14ac:dyDescent="0.45">
      <c r="A127">
        <v>105</v>
      </c>
      <c r="B127" t="s">
        <v>1136</v>
      </c>
      <c r="C127">
        <v>21</v>
      </c>
      <c r="D127" t="s">
        <v>871</v>
      </c>
      <c r="F127">
        <v>103</v>
      </c>
      <c r="G127" t="s">
        <v>1145</v>
      </c>
      <c r="H127">
        <v>21</v>
      </c>
      <c r="I127" t="s">
        <v>869</v>
      </c>
      <c r="K127">
        <v>103</v>
      </c>
      <c r="L127" t="s">
        <v>1145</v>
      </c>
      <c r="M127">
        <v>21</v>
      </c>
      <c r="N127" t="s">
        <v>872</v>
      </c>
      <c r="O127">
        <v>106</v>
      </c>
    </row>
    <row r="128" spans="1:15" x14ac:dyDescent="0.45">
      <c r="A128">
        <v>106</v>
      </c>
      <c r="B128" t="s">
        <v>1118</v>
      </c>
      <c r="C128">
        <v>21</v>
      </c>
      <c r="D128" t="s">
        <v>872</v>
      </c>
      <c r="F128">
        <v>104</v>
      </c>
      <c r="G128" t="s">
        <v>1140</v>
      </c>
      <c r="H128">
        <v>21</v>
      </c>
      <c r="I128" t="s">
        <v>870</v>
      </c>
      <c r="K128">
        <v>104</v>
      </c>
      <c r="L128" t="s">
        <v>1140</v>
      </c>
      <c r="M128">
        <v>21</v>
      </c>
      <c r="N128" t="s">
        <v>873</v>
      </c>
      <c r="O128">
        <v>107</v>
      </c>
    </row>
    <row r="129" spans="1:15" x14ac:dyDescent="0.45">
      <c r="A129">
        <v>107</v>
      </c>
      <c r="B129" t="s">
        <v>1110</v>
      </c>
      <c r="C129">
        <v>21</v>
      </c>
      <c r="D129" t="s">
        <v>873</v>
      </c>
      <c r="F129">
        <v>105</v>
      </c>
      <c r="G129" t="s">
        <v>1136</v>
      </c>
      <c r="H129">
        <v>21</v>
      </c>
      <c r="I129" t="s">
        <v>871</v>
      </c>
      <c r="K129">
        <v>105</v>
      </c>
      <c r="L129" t="s">
        <v>1136</v>
      </c>
      <c r="M129">
        <v>21</v>
      </c>
      <c r="N129" t="s">
        <v>874</v>
      </c>
      <c r="O129">
        <v>108</v>
      </c>
    </row>
    <row r="130" spans="1:15" x14ac:dyDescent="0.45">
      <c r="A130">
        <v>108</v>
      </c>
      <c r="B130" t="s">
        <v>701</v>
      </c>
      <c r="C130">
        <v>21</v>
      </c>
      <c r="D130" t="s">
        <v>874</v>
      </c>
      <c r="F130">
        <v>106</v>
      </c>
      <c r="G130" t="s">
        <v>1118</v>
      </c>
      <c r="H130">
        <v>21</v>
      </c>
      <c r="I130" t="s">
        <v>872</v>
      </c>
      <c r="K130">
        <v>106</v>
      </c>
      <c r="L130" t="s">
        <v>1118</v>
      </c>
      <c r="M130">
        <v>21</v>
      </c>
      <c r="N130" t="s">
        <v>875</v>
      </c>
      <c r="O130">
        <v>109</v>
      </c>
    </row>
    <row r="131" spans="1:15" x14ac:dyDescent="0.45">
      <c r="A131">
        <v>109</v>
      </c>
      <c r="B131" t="s">
        <v>1101</v>
      </c>
      <c r="C131">
        <v>21</v>
      </c>
      <c r="D131" t="s">
        <v>875</v>
      </c>
      <c r="F131">
        <v>107</v>
      </c>
      <c r="G131" t="s">
        <v>1110</v>
      </c>
      <c r="H131">
        <v>21</v>
      </c>
      <c r="I131" t="s">
        <v>873</v>
      </c>
      <c r="K131">
        <v>107</v>
      </c>
      <c r="L131" t="s">
        <v>1110</v>
      </c>
      <c r="M131">
        <v>21</v>
      </c>
      <c r="N131" t="s">
        <v>876</v>
      </c>
      <c r="O131">
        <v>110</v>
      </c>
    </row>
    <row r="132" spans="1:15" x14ac:dyDescent="0.45">
      <c r="A132">
        <v>110</v>
      </c>
      <c r="B132" t="s">
        <v>1099</v>
      </c>
      <c r="C132">
        <v>21</v>
      </c>
      <c r="D132" t="s">
        <v>876</v>
      </c>
      <c r="F132">
        <v>108</v>
      </c>
      <c r="G132" t="s">
        <v>701</v>
      </c>
      <c r="H132">
        <v>21</v>
      </c>
      <c r="I132" t="s">
        <v>874</v>
      </c>
      <c r="K132">
        <v>108</v>
      </c>
      <c r="L132" t="s">
        <v>701</v>
      </c>
      <c r="M132">
        <v>21</v>
      </c>
      <c r="N132" t="s">
        <v>877</v>
      </c>
      <c r="O132">
        <v>111</v>
      </c>
    </row>
    <row r="133" spans="1:15" x14ac:dyDescent="0.45">
      <c r="A133">
        <v>111</v>
      </c>
      <c r="B133" t="s">
        <v>720</v>
      </c>
      <c r="C133">
        <v>21</v>
      </c>
      <c r="D133" t="s">
        <v>877</v>
      </c>
      <c r="F133">
        <v>109</v>
      </c>
      <c r="G133" t="s">
        <v>1101</v>
      </c>
      <c r="H133">
        <v>21</v>
      </c>
      <c r="I133" t="s">
        <v>875</v>
      </c>
      <c r="K133">
        <v>109</v>
      </c>
      <c r="L133" t="s">
        <v>1101</v>
      </c>
      <c r="M133">
        <v>21</v>
      </c>
      <c r="N133" t="s">
        <v>878</v>
      </c>
      <c r="O133">
        <v>112</v>
      </c>
    </row>
    <row r="134" spans="1:15" x14ac:dyDescent="0.45">
      <c r="A134">
        <v>112</v>
      </c>
      <c r="B134" t="s">
        <v>718</v>
      </c>
      <c r="C134">
        <v>21</v>
      </c>
      <c r="D134" t="s">
        <v>878</v>
      </c>
      <c r="F134">
        <v>110</v>
      </c>
      <c r="G134" t="s">
        <v>1099</v>
      </c>
      <c r="H134">
        <v>21</v>
      </c>
      <c r="I134" t="s">
        <v>876</v>
      </c>
      <c r="K134">
        <v>110</v>
      </c>
      <c r="L134" t="s">
        <v>1099</v>
      </c>
      <c r="M134">
        <v>21</v>
      </c>
      <c r="N134" t="s">
        <v>879</v>
      </c>
      <c r="O134">
        <v>113</v>
      </c>
    </row>
    <row r="135" spans="1:15" x14ac:dyDescent="0.45">
      <c r="A135">
        <v>113</v>
      </c>
      <c r="B135" t="s">
        <v>1067</v>
      </c>
      <c r="C135">
        <v>21</v>
      </c>
      <c r="D135" t="s">
        <v>879</v>
      </c>
      <c r="F135">
        <v>111</v>
      </c>
      <c r="G135" t="s">
        <v>720</v>
      </c>
      <c r="H135">
        <v>21</v>
      </c>
      <c r="I135" t="s">
        <v>877</v>
      </c>
      <c r="K135">
        <v>111</v>
      </c>
      <c r="L135" t="s">
        <v>720</v>
      </c>
      <c r="M135">
        <v>21</v>
      </c>
      <c r="N135" t="s">
        <v>882</v>
      </c>
      <c r="O135">
        <v>0</v>
      </c>
    </row>
    <row r="136" spans="1:15" x14ac:dyDescent="0.45">
      <c r="A136">
        <v>114</v>
      </c>
      <c r="B136" t="s">
        <v>1061</v>
      </c>
      <c r="C136">
        <v>21</v>
      </c>
      <c r="F136">
        <v>112</v>
      </c>
      <c r="G136" t="s">
        <v>718</v>
      </c>
      <c r="H136">
        <v>21</v>
      </c>
      <c r="I136" t="s">
        <v>878</v>
      </c>
      <c r="K136">
        <v>112</v>
      </c>
      <c r="L136" t="s">
        <v>718</v>
      </c>
      <c r="M136">
        <v>21</v>
      </c>
      <c r="N136" t="s">
        <v>880</v>
      </c>
      <c r="O136">
        <v>0</v>
      </c>
    </row>
    <row r="137" spans="1:15" x14ac:dyDescent="0.45">
      <c r="A137">
        <v>115</v>
      </c>
      <c r="B137" t="s">
        <v>1034</v>
      </c>
      <c r="C137">
        <v>21</v>
      </c>
      <c r="F137">
        <v>113</v>
      </c>
      <c r="G137" t="s">
        <v>1067</v>
      </c>
      <c r="H137">
        <v>21</v>
      </c>
      <c r="I137" t="s">
        <v>879</v>
      </c>
      <c r="K137">
        <v>113</v>
      </c>
      <c r="L137" t="s">
        <v>1067</v>
      </c>
      <c r="M137">
        <v>21</v>
      </c>
      <c r="N137" t="s">
        <v>881</v>
      </c>
      <c r="O137">
        <v>0</v>
      </c>
    </row>
    <row r="138" spans="1:15" x14ac:dyDescent="0.45">
      <c r="D138" t="s">
        <v>880</v>
      </c>
      <c r="F138">
        <v>114</v>
      </c>
      <c r="G138" s="21" t="s">
        <v>1061</v>
      </c>
      <c r="H138">
        <v>21</v>
      </c>
      <c r="K138">
        <v>114</v>
      </c>
      <c r="L138" t="s">
        <v>1061</v>
      </c>
      <c r="M138">
        <v>21</v>
      </c>
      <c r="N138" t="s">
        <v>883</v>
      </c>
      <c r="O138">
        <v>0</v>
      </c>
    </row>
    <row r="139" spans="1:15" x14ac:dyDescent="0.45">
      <c r="D139" t="s">
        <v>881</v>
      </c>
      <c r="F139">
        <v>115</v>
      </c>
      <c r="G139" t="s">
        <v>1034</v>
      </c>
      <c r="H139">
        <v>21</v>
      </c>
      <c r="I139" t="s">
        <v>1034</v>
      </c>
      <c r="K139">
        <v>115</v>
      </c>
      <c r="L139" t="s">
        <v>1034</v>
      </c>
      <c r="M139">
        <v>21</v>
      </c>
      <c r="N139" t="s">
        <v>884</v>
      </c>
      <c r="O139">
        <v>116</v>
      </c>
    </row>
    <row r="140" spans="1:15" x14ac:dyDescent="0.45">
      <c r="D140" t="s">
        <v>882</v>
      </c>
      <c r="I140" s="20" t="s">
        <v>1211</v>
      </c>
      <c r="N140" t="s">
        <v>1090</v>
      </c>
      <c r="O140">
        <v>22</v>
      </c>
    </row>
    <row r="141" spans="1:15" x14ac:dyDescent="0.45">
      <c r="D141" t="s">
        <v>883</v>
      </c>
      <c r="I141" s="20" t="s">
        <v>1212</v>
      </c>
      <c r="N141" t="s">
        <v>886</v>
      </c>
      <c r="O141">
        <v>118</v>
      </c>
    </row>
    <row r="142" spans="1:15" x14ac:dyDescent="0.45">
      <c r="A142">
        <v>116</v>
      </c>
      <c r="B142" t="s">
        <v>1023</v>
      </c>
      <c r="C142">
        <v>21</v>
      </c>
      <c r="D142" t="s">
        <v>884</v>
      </c>
      <c r="I142" s="20" t="s">
        <v>1213</v>
      </c>
      <c r="N142" t="s">
        <v>887</v>
      </c>
      <c r="O142">
        <v>119</v>
      </c>
    </row>
    <row r="143" spans="1:15" x14ac:dyDescent="0.45">
      <c r="A143">
        <v>22</v>
      </c>
      <c r="B143" t="s">
        <v>1090</v>
      </c>
      <c r="I143" s="20" t="s">
        <v>1214</v>
      </c>
      <c r="N143" t="s">
        <v>888</v>
      </c>
      <c r="O143">
        <v>120</v>
      </c>
    </row>
    <row r="144" spans="1:15" x14ac:dyDescent="0.45">
      <c r="A144">
        <v>117</v>
      </c>
      <c r="B144" t="s">
        <v>1174</v>
      </c>
      <c r="C144">
        <v>22</v>
      </c>
      <c r="F144">
        <v>116</v>
      </c>
      <c r="G144" t="s">
        <v>1023</v>
      </c>
      <c r="H144">
        <v>21</v>
      </c>
      <c r="I144" t="s">
        <v>884</v>
      </c>
      <c r="K144">
        <v>116</v>
      </c>
      <c r="L144" t="s">
        <v>1023</v>
      </c>
      <c r="M144">
        <v>21</v>
      </c>
      <c r="N144" t="s">
        <v>889</v>
      </c>
      <c r="O144">
        <v>121</v>
      </c>
    </row>
    <row r="145" spans="1:15" x14ac:dyDescent="0.45">
      <c r="A145">
        <v>193</v>
      </c>
      <c r="B145" t="s">
        <v>1049</v>
      </c>
      <c r="C145">
        <v>117</v>
      </c>
      <c r="D145" t="s">
        <v>885</v>
      </c>
      <c r="F145">
        <v>22</v>
      </c>
      <c r="G145" t="s">
        <v>1090</v>
      </c>
      <c r="I145" t="s">
        <v>1090</v>
      </c>
      <c r="K145">
        <v>22</v>
      </c>
      <c r="L145" t="s">
        <v>1090</v>
      </c>
      <c r="N145" t="s">
        <v>1200</v>
      </c>
      <c r="O145">
        <v>117</v>
      </c>
    </row>
    <row r="146" spans="1:15" x14ac:dyDescent="0.45">
      <c r="A146">
        <v>118</v>
      </c>
      <c r="B146" t="s">
        <v>1172</v>
      </c>
      <c r="C146">
        <v>22</v>
      </c>
      <c r="D146" t="s">
        <v>886</v>
      </c>
      <c r="F146">
        <v>117</v>
      </c>
      <c r="G146" t="s">
        <v>1174</v>
      </c>
      <c r="H146">
        <v>22</v>
      </c>
      <c r="I146" t="s">
        <v>1200</v>
      </c>
      <c r="K146">
        <v>117</v>
      </c>
      <c r="L146" t="s">
        <v>1174</v>
      </c>
      <c r="M146">
        <v>22</v>
      </c>
      <c r="N146" t="s">
        <v>885</v>
      </c>
      <c r="O146">
        <v>193</v>
      </c>
    </row>
    <row r="147" spans="1:15" x14ac:dyDescent="0.45">
      <c r="A147">
        <v>119</v>
      </c>
      <c r="B147" t="s">
        <v>1171</v>
      </c>
      <c r="C147">
        <v>22</v>
      </c>
      <c r="D147" t="s">
        <v>887</v>
      </c>
      <c r="F147">
        <v>193</v>
      </c>
      <c r="G147" t="s">
        <v>1049</v>
      </c>
      <c r="H147">
        <v>117</v>
      </c>
      <c r="I147" t="s">
        <v>885</v>
      </c>
      <c r="K147">
        <v>193</v>
      </c>
      <c r="L147" t="s">
        <v>1049</v>
      </c>
      <c r="M147">
        <v>117</v>
      </c>
      <c r="N147" t="s">
        <v>890</v>
      </c>
      <c r="O147">
        <v>122</v>
      </c>
    </row>
    <row r="148" spans="1:15" x14ac:dyDescent="0.45">
      <c r="A148">
        <v>120</v>
      </c>
      <c r="B148" t="s">
        <v>1170</v>
      </c>
      <c r="C148">
        <v>22</v>
      </c>
      <c r="D148" t="s">
        <v>888</v>
      </c>
      <c r="F148">
        <v>118</v>
      </c>
      <c r="G148" t="s">
        <v>1172</v>
      </c>
      <c r="H148">
        <v>22</v>
      </c>
      <c r="I148" t="s">
        <v>886</v>
      </c>
      <c r="K148">
        <v>118</v>
      </c>
      <c r="L148" t="s">
        <v>1172</v>
      </c>
      <c r="M148">
        <v>22</v>
      </c>
      <c r="N148" t="s">
        <v>891</v>
      </c>
      <c r="O148">
        <v>123</v>
      </c>
    </row>
    <row r="149" spans="1:15" x14ac:dyDescent="0.45">
      <c r="A149">
        <v>121</v>
      </c>
      <c r="B149" t="s">
        <v>1169</v>
      </c>
      <c r="C149">
        <v>22</v>
      </c>
      <c r="D149" t="s">
        <v>889</v>
      </c>
      <c r="F149">
        <v>119</v>
      </c>
      <c r="G149" t="s">
        <v>1171</v>
      </c>
      <c r="H149">
        <v>22</v>
      </c>
      <c r="I149" t="s">
        <v>887</v>
      </c>
      <c r="K149">
        <v>119</v>
      </c>
      <c r="L149" t="s">
        <v>1171</v>
      </c>
      <c r="M149">
        <v>22</v>
      </c>
      <c r="N149" t="s">
        <v>892</v>
      </c>
      <c r="O149">
        <v>124</v>
      </c>
    </row>
    <row r="150" spans="1:15" x14ac:dyDescent="0.45">
      <c r="A150">
        <v>122</v>
      </c>
      <c r="B150" t="s">
        <v>1142</v>
      </c>
      <c r="C150">
        <v>22</v>
      </c>
      <c r="D150" t="s">
        <v>890</v>
      </c>
      <c r="F150">
        <v>120</v>
      </c>
      <c r="G150" t="s">
        <v>1170</v>
      </c>
      <c r="H150">
        <v>22</v>
      </c>
      <c r="I150" t="s">
        <v>888</v>
      </c>
      <c r="K150">
        <v>120</v>
      </c>
      <c r="L150" t="s">
        <v>1170</v>
      </c>
      <c r="M150">
        <v>22</v>
      </c>
      <c r="N150" t="s">
        <v>893</v>
      </c>
      <c r="O150">
        <v>125</v>
      </c>
    </row>
    <row r="151" spans="1:15" x14ac:dyDescent="0.45">
      <c r="A151">
        <v>123</v>
      </c>
      <c r="B151" t="s">
        <v>1141</v>
      </c>
      <c r="C151">
        <v>22</v>
      </c>
      <c r="D151" t="s">
        <v>891</v>
      </c>
      <c r="F151">
        <v>121</v>
      </c>
      <c r="G151" t="s">
        <v>1169</v>
      </c>
      <c r="H151">
        <v>22</v>
      </c>
      <c r="I151" t="s">
        <v>889</v>
      </c>
      <c r="K151">
        <v>121</v>
      </c>
      <c r="L151" t="s">
        <v>1169</v>
      </c>
      <c r="M151">
        <v>22</v>
      </c>
      <c r="N151" t="s">
        <v>894</v>
      </c>
      <c r="O151">
        <v>126</v>
      </c>
    </row>
    <row r="152" spans="1:15" x14ac:dyDescent="0.45">
      <c r="A152">
        <v>124</v>
      </c>
      <c r="B152" t="s">
        <v>1118</v>
      </c>
      <c r="C152">
        <v>22</v>
      </c>
      <c r="D152" t="s">
        <v>892</v>
      </c>
      <c r="F152">
        <v>122</v>
      </c>
      <c r="G152" t="s">
        <v>1142</v>
      </c>
      <c r="H152">
        <v>22</v>
      </c>
      <c r="I152" t="s">
        <v>890</v>
      </c>
      <c r="K152">
        <v>122</v>
      </c>
      <c r="L152" t="s">
        <v>1142</v>
      </c>
      <c r="M152">
        <v>22</v>
      </c>
      <c r="N152" t="s">
        <v>895</v>
      </c>
      <c r="O152">
        <v>127</v>
      </c>
    </row>
    <row r="153" spans="1:15" x14ac:dyDescent="0.45">
      <c r="A153">
        <v>194</v>
      </c>
      <c r="B153" t="s">
        <v>720</v>
      </c>
      <c r="C153">
        <v>124</v>
      </c>
      <c r="F153">
        <v>123</v>
      </c>
      <c r="G153" t="s">
        <v>1141</v>
      </c>
      <c r="H153">
        <v>22</v>
      </c>
      <c r="I153" t="s">
        <v>891</v>
      </c>
      <c r="K153">
        <v>123</v>
      </c>
      <c r="L153" t="s">
        <v>1141</v>
      </c>
      <c r="M153">
        <v>22</v>
      </c>
      <c r="N153" t="s">
        <v>896</v>
      </c>
      <c r="O153">
        <v>128</v>
      </c>
    </row>
    <row r="154" spans="1:15" x14ac:dyDescent="0.45">
      <c r="A154">
        <v>125</v>
      </c>
      <c r="B154" t="s">
        <v>1115</v>
      </c>
      <c r="C154">
        <v>22</v>
      </c>
      <c r="D154" t="s">
        <v>893</v>
      </c>
      <c r="F154">
        <v>124</v>
      </c>
      <c r="G154" t="s">
        <v>1118</v>
      </c>
      <c r="H154">
        <v>22</v>
      </c>
      <c r="I154" t="s">
        <v>892</v>
      </c>
      <c r="K154">
        <v>124</v>
      </c>
      <c r="L154" t="s">
        <v>1118</v>
      </c>
      <c r="M154">
        <v>22</v>
      </c>
      <c r="N154" t="s">
        <v>897</v>
      </c>
      <c r="O154">
        <v>129</v>
      </c>
    </row>
    <row r="155" spans="1:15" x14ac:dyDescent="0.45">
      <c r="A155">
        <v>126</v>
      </c>
      <c r="B155" t="s">
        <v>1103</v>
      </c>
      <c r="C155">
        <v>22</v>
      </c>
      <c r="D155" t="s">
        <v>894</v>
      </c>
      <c r="F155">
        <v>194</v>
      </c>
      <c r="G155" s="21" t="s">
        <v>720</v>
      </c>
      <c r="H155">
        <v>124</v>
      </c>
      <c r="I155" s="17"/>
      <c r="K155">
        <v>194</v>
      </c>
      <c r="L155" t="s">
        <v>720</v>
      </c>
      <c r="M155">
        <v>124</v>
      </c>
      <c r="N155" t="s">
        <v>898</v>
      </c>
      <c r="O155">
        <v>130</v>
      </c>
    </row>
    <row r="156" spans="1:15" x14ac:dyDescent="0.45">
      <c r="A156">
        <v>127</v>
      </c>
      <c r="B156" t="s">
        <v>1096</v>
      </c>
      <c r="C156">
        <v>22</v>
      </c>
      <c r="D156" t="s">
        <v>895</v>
      </c>
      <c r="F156">
        <v>125</v>
      </c>
      <c r="G156" t="s">
        <v>1115</v>
      </c>
      <c r="H156">
        <v>22</v>
      </c>
      <c r="I156" t="s">
        <v>893</v>
      </c>
      <c r="K156">
        <v>125</v>
      </c>
      <c r="L156" t="s">
        <v>1115</v>
      </c>
      <c r="M156">
        <v>22</v>
      </c>
      <c r="N156" t="s">
        <v>720</v>
      </c>
      <c r="O156">
        <v>23</v>
      </c>
    </row>
    <row r="157" spans="1:15" x14ac:dyDescent="0.45">
      <c r="A157">
        <v>128</v>
      </c>
      <c r="B157" t="s">
        <v>1076</v>
      </c>
      <c r="C157">
        <v>22</v>
      </c>
      <c r="D157" t="s">
        <v>896</v>
      </c>
      <c r="F157">
        <v>126</v>
      </c>
      <c r="G157" t="s">
        <v>1103</v>
      </c>
      <c r="H157">
        <v>22</v>
      </c>
      <c r="I157" t="s">
        <v>894</v>
      </c>
      <c r="K157">
        <v>126</v>
      </c>
      <c r="L157" t="s">
        <v>1103</v>
      </c>
      <c r="M157">
        <v>22</v>
      </c>
      <c r="N157" t="s">
        <v>721</v>
      </c>
      <c r="O157">
        <v>24</v>
      </c>
    </row>
    <row r="158" spans="1:15" x14ac:dyDescent="0.45">
      <c r="A158">
        <v>129</v>
      </c>
      <c r="B158" t="s">
        <v>1042</v>
      </c>
      <c r="C158">
        <v>22</v>
      </c>
      <c r="D158" t="s">
        <v>897</v>
      </c>
      <c r="F158">
        <v>127</v>
      </c>
      <c r="G158" t="s">
        <v>1096</v>
      </c>
      <c r="H158">
        <v>22</v>
      </c>
      <c r="I158" t="s">
        <v>895</v>
      </c>
      <c r="K158">
        <v>127</v>
      </c>
      <c r="L158" t="s">
        <v>1096</v>
      </c>
      <c r="M158">
        <v>22</v>
      </c>
      <c r="N158" t="s">
        <v>899</v>
      </c>
      <c r="O158">
        <v>131</v>
      </c>
    </row>
    <row r="159" spans="1:15" x14ac:dyDescent="0.45">
      <c r="A159">
        <v>130</v>
      </c>
      <c r="B159" t="s">
        <v>1030</v>
      </c>
      <c r="C159">
        <v>22</v>
      </c>
      <c r="D159" t="s">
        <v>898</v>
      </c>
      <c r="F159">
        <v>128</v>
      </c>
      <c r="G159" t="s">
        <v>1076</v>
      </c>
      <c r="H159">
        <v>22</v>
      </c>
      <c r="I159" t="s">
        <v>896</v>
      </c>
      <c r="K159">
        <v>128</v>
      </c>
      <c r="L159" t="s">
        <v>1076</v>
      </c>
      <c r="M159">
        <v>22</v>
      </c>
      <c r="N159" t="s">
        <v>900</v>
      </c>
      <c r="O159">
        <v>132</v>
      </c>
    </row>
    <row r="160" spans="1:15" x14ac:dyDescent="0.45">
      <c r="A160">
        <v>23</v>
      </c>
      <c r="B160" t="s">
        <v>720</v>
      </c>
      <c r="D160" t="s">
        <v>720</v>
      </c>
      <c r="F160">
        <v>129</v>
      </c>
      <c r="G160" t="s">
        <v>1042</v>
      </c>
      <c r="H160">
        <v>22</v>
      </c>
      <c r="I160" t="s">
        <v>897</v>
      </c>
      <c r="K160">
        <v>129</v>
      </c>
      <c r="L160" t="s">
        <v>1042</v>
      </c>
      <c r="M160">
        <v>22</v>
      </c>
      <c r="N160" t="s">
        <v>901</v>
      </c>
      <c r="O160">
        <v>133</v>
      </c>
    </row>
    <row r="161" spans="1:15" x14ac:dyDescent="0.45">
      <c r="A161">
        <v>24</v>
      </c>
      <c r="B161" t="s">
        <v>721</v>
      </c>
      <c r="F161">
        <v>130</v>
      </c>
      <c r="G161" t="s">
        <v>1030</v>
      </c>
      <c r="H161">
        <v>22</v>
      </c>
      <c r="I161" t="s">
        <v>898</v>
      </c>
      <c r="K161">
        <v>130</v>
      </c>
      <c r="L161" t="s">
        <v>1030</v>
      </c>
      <c r="M161">
        <v>22</v>
      </c>
      <c r="N161" t="s">
        <v>902</v>
      </c>
      <c r="O161">
        <v>134</v>
      </c>
    </row>
    <row r="162" spans="1:15" x14ac:dyDescent="0.45">
      <c r="A162">
        <v>131</v>
      </c>
      <c r="B162" t="s">
        <v>1147</v>
      </c>
      <c r="C162">
        <v>24</v>
      </c>
      <c r="D162" t="s">
        <v>899</v>
      </c>
      <c r="F162">
        <v>23</v>
      </c>
      <c r="G162" t="s">
        <v>720</v>
      </c>
      <c r="I162" t="s">
        <v>720</v>
      </c>
      <c r="K162">
        <v>23</v>
      </c>
      <c r="L162" t="s">
        <v>720</v>
      </c>
      <c r="N162" t="s">
        <v>903</v>
      </c>
      <c r="O162">
        <v>195</v>
      </c>
    </row>
    <row r="163" spans="1:15" x14ac:dyDescent="0.45">
      <c r="A163">
        <v>132</v>
      </c>
      <c r="B163" t="s">
        <v>1146</v>
      </c>
      <c r="C163">
        <v>24</v>
      </c>
      <c r="D163" t="s">
        <v>900</v>
      </c>
      <c r="F163">
        <v>24</v>
      </c>
      <c r="G163" t="s">
        <v>721</v>
      </c>
      <c r="I163" t="s">
        <v>721</v>
      </c>
      <c r="K163">
        <v>24</v>
      </c>
      <c r="L163" t="s">
        <v>721</v>
      </c>
      <c r="N163" t="s">
        <v>904</v>
      </c>
      <c r="O163">
        <v>196</v>
      </c>
    </row>
    <row r="164" spans="1:15" x14ac:dyDescent="0.45">
      <c r="A164">
        <v>133</v>
      </c>
      <c r="B164" t="s">
        <v>1139</v>
      </c>
      <c r="C164">
        <v>24</v>
      </c>
      <c r="D164" t="s">
        <v>901</v>
      </c>
      <c r="F164">
        <v>131</v>
      </c>
      <c r="G164" t="s">
        <v>1147</v>
      </c>
      <c r="H164">
        <v>24</v>
      </c>
      <c r="I164" t="s">
        <v>899</v>
      </c>
      <c r="K164">
        <v>131</v>
      </c>
      <c r="L164" t="s">
        <v>1147</v>
      </c>
      <c r="M164">
        <v>24</v>
      </c>
      <c r="N164" t="s">
        <v>905</v>
      </c>
      <c r="O164">
        <v>135</v>
      </c>
    </row>
    <row r="165" spans="1:15" x14ac:dyDescent="0.45">
      <c r="A165">
        <v>134</v>
      </c>
      <c r="B165" t="s">
        <v>1121</v>
      </c>
      <c r="C165">
        <v>24</v>
      </c>
      <c r="D165" t="s">
        <v>902</v>
      </c>
      <c r="F165">
        <v>132</v>
      </c>
      <c r="G165" t="s">
        <v>1146</v>
      </c>
      <c r="H165">
        <v>24</v>
      </c>
      <c r="I165" t="s">
        <v>900</v>
      </c>
      <c r="K165">
        <v>132</v>
      </c>
      <c r="L165" t="s">
        <v>1146</v>
      </c>
      <c r="M165">
        <v>24</v>
      </c>
      <c r="N165" t="s">
        <v>906</v>
      </c>
      <c r="O165">
        <v>197</v>
      </c>
    </row>
    <row r="166" spans="1:15" x14ac:dyDescent="0.45">
      <c r="A166">
        <v>195</v>
      </c>
      <c r="B166" t="s">
        <v>1135</v>
      </c>
      <c r="C166">
        <v>134</v>
      </c>
      <c r="D166" t="s">
        <v>903</v>
      </c>
      <c r="F166">
        <v>133</v>
      </c>
      <c r="G166" t="s">
        <v>1139</v>
      </c>
      <c r="H166">
        <v>24</v>
      </c>
      <c r="I166" t="s">
        <v>901</v>
      </c>
      <c r="K166">
        <v>133</v>
      </c>
      <c r="L166" t="s">
        <v>1139</v>
      </c>
      <c r="M166">
        <v>24</v>
      </c>
      <c r="N166" t="s">
        <v>907</v>
      </c>
      <c r="O166">
        <v>198</v>
      </c>
    </row>
    <row r="167" spans="1:15" x14ac:dyDescent="0.45">
      <c r="A167">
        <v>196</v>
      </c>
      <c r="B167" t="s">
        <v>1134</v>
      </c>
      <c r="C167">
        <v>134</v>
      </c>
      <c r="D167" t="s">
        <v>904</v>
      </c>
      <c r="F167">
        <v>134</v>
      </c>
      <c r="G167" t="s">
        <v>1121</v>
      </c>
      <c r="H167">
        <v>24</v>
      </c>
      <c r="I167" t="s">
        <v>902</v>
      </c>
      <c r="K167">
        <v>134</v>
      </c>
      <c r="L167" t="s">
        <v>1121</v>
      </c>
      <c r="M167">
        <v>24</v>
      </c>
      <c r="N167" t="s">
        <v>908</v>
      </c>
      <c r="O167">
        <v>136</v>
      </c>
    </row>
    <row r="168" spans="1:15" x14ac:dyDescent="0.45">
      <c r="A168">
        <v>135</v>
      </c>
      <c r="B168" t="s">
        <v>1120</v>
      </c>
      <c r="C168">
        <v>24</v>
      </c>
      <c r="D168" t="s">
        <v>905</v>
      </c>
      <c r="F168">
        <v>195</v>
      </c>
      <c r="G168" t="s">
        <v>1135</v>
      </c>
      <c r="H168">
        <v>134</v>
      </c>
      <c r="I168" t="s">
        <v>903</v>
      </c>
      <c r="K168">
        <v>195</v>
      </c>
      <c r="L168" t="s">
        <v>1135</v>
      </c>
      <c r="M168">
        <v>134</v>
      </c>
      <c r="N168" t="s">
        <v>909</v>
      </c>
      <c r="O168">
        <v>137</v>
      </c>
    </row>
    <row r="169" spans="1:15" x14ac:dyDescent="0.45">
      <c r="A169">
        <v>197</v>
      </c>
      <c r="B169" t="s">
        <v>1135</v>
      </c>
      <c r="C169">
        <v>135</v>
      </c>
      <c r="D169" t="s">
        <v>906</v>
      </c>
      <c r="F169">
        <v>196</v>
      </c>
      <c r="G169" t="s">
        <v>1134</v>
      </c>
      <c r="H169">
        <v>134</v>
      </c>
      <c r="I169" t="s">
        <v>904</v>
      </c>
      <c r="K169">
        <v>196</v>
      </c>
      <c r="L169" t="s">
        <v>1134</v>
      </c>
      <c r="M169">
        <v>134</v>
      </c>
      <c r="N169" t="s">
        <v>910</v>
      </c>
      <c r="O169">
        <v>138</v>
      </c>
    </row>
    <row r="170" spans="1:15" x14ac:dyDescent="0.45">
      <c r="A170">
        <v>198</v>
      </c>
      <c r="B170" t="s">
        <v>1134</v>
      </c>
      <c r="C170">
        <v>135</v>
      </c>
      <c r="D170" t="s">
        <v>907</v>
      </c>
      <c r="F170">
        <v>135</v>
      </c>
      <c r="G170" t="s">
        <v>1120</v>
      </c>
      <c r="H170">
        <v>24</v>
      </c>
      <c r="I170" t="s">
        <v>905</v>
      </c>
      <c r="K170">
        <v>135</v>
      </c>
      <c r="L170" t="s">
        <v>1120</v>
      </c>
      <c r="M170">
        <v>24</v>
      </c>
      <c r="N170" t="s">
        <v>911</v>
      </c>
      <c r="O170">
        <v>139</v>
      </c>
    </row>
    <row r="171" spans="1:15" x14ac:dyDescent="0.45">
      <c r="A171">
        <v>136</v>
      </c>
      <c r="B171" t="s">
        <v>1113</v>
      </c>
      <c r="C171">
        <v>24</v>
      </c>
      <c r="D171" t="s">
        <v>908</v>
      </c>
      <c r="F171">
        <v>197</v>
      </c>
      <c r="G171" t="s">
        <v>1135</v>
      </c>
      <c r="H171">
        <v>135</v>
      </c>
      <c r="I171" t="s">
        <v>906</v>
      </c>
      <c r="K171">
        <v>197</v>
      </c>
      <c r="L171" t="s">
        <v>1135</v>
      </c>
      <c r="M171">
        <v>135</v>
      </c>
      <c r="N171" t="s">
        <v>912</v>
      </c>
      <c r="O171">
        <v>140</v>
      </c>
    </row>
    <row r="172" spans="1:15" x14ac:dyDescent="0.45">
      <c r="A172">
        <v>137</v>
      </c>
      <c r="B172" t="s">
        <v>1098</v>
      </c>
      <c r="C172">
        <v>24</v>
      </c>
      <c r="D172" t="s">
        <v>909</v>
      </c>
      <c r="F172">
        <v>198</v>
      </c>
      <c r="G172" t="s">
        <v>1134</v>
      </c>
      <c r="H172">
        <v>135</v>
      </c>
      <c r="I172" t="s">
        <v>907</v>
      </c>
      <c r="K172">
        <v>198</v>
      </c>
      <c r="L172" t="s">
        <v>1134</v>
      </c>
      <c r="M172">
        <v>135</v>
      </c>
      <c r="N172" t="s">
        <v>913</v>
      </c>
      <c r="O172">
        <v>141</v>
      </c>
    </row>
    <row r="173" spans="1:15" x14ac:dyDescent="0.45">
      <c r="A173">
        <v>138</v>
      </c>
      <c r="B173" t="s">
        <v>1081</v>
      </c>
      <c r="C173">
        <v>24</v>
      </c>
      <c r="D173" t="s">
        <v>910</v>
      </c>
      <c r="F173">
        <v>136</v>
      </c>
      <c r="G173" t="s">
        <v>1113</v>
      </c>
      <c r="H173">
        <v>24</v>
      </c>
      <c r="I173" t="s">
        <v>908</v>
      </c>
      <c r="K173">
        <v>136</v>
      </c>
      <c r="L173" t="s">
        <v>1113</v>
      </c>
      <c r="M173">
        <v>24</v>
      </c>
      <c r="N173" t="s">
        <v>914</v>
      </c>
      <c r="O173">
        <v>142</v>
      </c>
    </row>
    <row r="174" spans="1:15" x14ac:dyDescent="0.45">
      <c r="A174">
        <v>139</v>
      </c>
      <c r="B174" t="s">
        <v>1080</v>
      </c>
      <c r="C174">
        <v>24</v>
      </c>
      <c r="D174" t="s">
        <v>911</v>
      </c>
      <c r="F174">
        <v>137</v>
      </c>
      <c r="G174" t="s">
        <v>1098</v>
      </c>
      <c r="H174">
        <v>24</v>
      </c>
      <c r="I174" t="s">
        <v>909</v>
      </c>
      <c r="K174">
        <v>137</v>
      </c>
      <c r="L174" t="s">
        <v>1098</v>
      </c>
      <c r="M174">
        <v>24</v>
      </c>
      <c r="N174" t="s">
        <v>915</v>
      </c>
      <c r="O174">
        <v>25</v>
      </c>
    </row>
    <row r="175" spans="1:15" x14ac:dyDescent="0.45">
      <c r="A175">
        <v>140</v>
      </c>
      <c r="B175" t="s">
        <v>1076</v>
      </c>
      <c r="C175">
        <v>24</v>
      </c>
      <c r="D175" t="s">
        <v>912</v>
      </c>
      <c r="F175">
        <v>138</v>
      </c>
      <c r="G175" t="s">
        <v>1081</v>
      </c>
      <c r="H175">
        <v>24</v>
      </c>
      <c r="I175" t="s">
        <v>910</v>
      </c>
      <c r="K175">
        <v>138</v>
      </c>
      <c r="L175" t="s">
        <v>1081</v>
      </c>
      <c r="M175">
        <v>24</v>
      </c>
      <c r="N175" t="s">
        <v>915</v>
      </c>
      <c r="O175">
        <v>146</v>
      </c>
    </row>
    <row r="176" spans="1:15" x14ac:dyDescent="0.45">
      <c r="A176">
        <v>141</v>
      </c>
      <c r="B176" t="s">
        <v>1037</v>
      </c>
      <c r="C176">
        <v>24</v>
      </c>
      <c r="D176" t="s">
        <v>913</v>
      </c>
      <c r="F176">
        <v>139</v>
      </c>
      <c r="G176" t="s">
        <v>1080</v>
      </c>
      <c r="H176">
        <v>24</v>
      </c>
      <c r="I176" t="s">
        <v>911</v>
      </c>
      <c r="K176">
        <v>139</v>
      </c>
      <c r="L176" t="s">
        <v>1080</v>
      </c>
      <c r="M176">
        <v>24</v>
      </c>
      <c r="N176" t="s">
        <v>916</v>
      </c>
      <c r="O176">
        <v>143</v>
      </c>
    </row>
    <row r="177" spans="1:15" x14ac:dyDescent="0.45">
      <c r="A177">
        <v>142</v>
      </c>
      <c r="B177" t="s">
        <v>1021</v>
      </c>
      <c r="C177">
        <v>24</v>
      </c>
      <c r="D177" t="s">
        <v>914</v>
      </c>
      <c r="F177">
        <v>140</v>
      </c>
      <c r="G177" t="s">
        <v>1076</v>
      </c>
      <c r="H177">
        <v>24</v>
      </c>
      <c r="I177" t="s">
        <v>912</v>
      </c>
      <c r="K177">
        <v>140</v>
      </c>
      <c r="L177" t="s">
        <v>1076</v>
      </c>
      <c r="M177">
        <v>24</v>
      </c>
      <c r="N177" t="s">
        <v>917</v>
      </c>
      <c r="O177">
        <v>144</v>
      </c>
    </row>
    <row r="178" spans="1:15" x14ac:dyDescent="0.45">
      <c r="A178">
        <v>25</v>
      </c>
      <c r="B178" t="s">
        <v>915</v>
      </c>
      <c r="F178">
        <v>141</v>
      </c>
      <c r="G178" t="s">
        <v>1037</v>
      </c>
      <c r="H178">
        <v>24</v>
      </c>
      <c r="I178" t="s">
        <v>913</v>
      </c>
      <c r="K178">
        <v>141</v>
      </c>
      <c r="L178" t="s">
        <v>1037</v>
      </c>
      <c r="M178">
        <v>24</v>
      </c>
      <c r="N178" t="s">
        <v>918</v>
      </c>
      <c r="O178">
        <v>26</v>
      </c>
    </row>
    <row r="179" spans="1:15" x14ac:dyDescent="0.45">
      <c r="A179">
        <v>143</v>
      </c>
      <c r="B179" t="s">
        <v>1053</v>
      </c>
      <c r="C179">
        <v>25</v>
      </c>
      <c r="D179" t="s">
        <v>916</v>
      </c>
      <c r="F179">
        <v>142</v>
      </c>
      <c r="G179" t="s">
        <v>1021</v>
      </c>
      <c r="H179">
        <v>24</v>
      </c>
      <c r="I179" t="s">
        <v>914</v>
      </c>
      <c r="K179">
        <v>142</v>
      </c>
      <c r="L179" t="s">
        <v>1021</v>
      </c>
      <c r="M179">
        <v>24</v>
      </c>
      <c r="N179" t="s">
        <v>919</v>
      </c>
      <c r="O179">
        <v>27</v>
      </c>
    </row>
    <row r="180" spans="1:15" x14ac:dyDescent="0.45">
      <c r="A180">
        <v>144</v>
      </c>
      <c r="B180" t="s">
        <v>1017</v>
      </c>
      <c r="C180">
        <v>25</v>
      </c>
      <c r="D180" t="s">
        <v>917</v>
      </c>
      <c r="F180">
        <v>25</v>
      </c>
      <c r="G180" t="s">
        <v>915</v>
      </c>
      <c r="I180" t="s">
        <v>915</v>
      </c>
      <c r="K180">
        <v>25</v>
      </c>
      <c r="L180" t="s">
        <v>915</v>
      </c>
      <c r="N180" t="s">
        <v>1068</v>
      </c>
      <c r="O180">
        <v>28</v>
      </c>
    </row>
    <row r="181" spans="1:15" x14ac:dyDescent="0.45">
      <c r="A181">
        <v>26</v>
      </c>
      <c r="B181" t="s">
        <v>918</v>
      </c>
      <c r="D181" t="s">
        <v>918</v>
      </c>
      <c r="F181">
        <v>143</v>
      </c>
      <c r="G181" t="s">
        <v>1053</v>
      </c>
      <c r="H181">
        <v>25</v>
      </c>
      <c r="I181" t="s">
        <v>916</v>
      </c>
      <c r="K181">
        <v>143</v>
      </c>
      <c r="L181" t="s">
        <v>1053</v>
      </c>
      <c r="M181">
        <v>25</v>
      </c>
      <c r="N181" t="s">
        <v>1207</v>
      </c>
      <c r="O181">
        <v>145</v>
      </c>
    </row>
    <row r="182" spans="1:15" x14ac:dyDescent="0.45">
      <c r="A182">
        <v>27</v>
      </c>
      <c r="B182" t="s">
        <v>919</v>
      </c>
      <c r="D182" t="s">
        <v>919</v>
      </c>
      <c r="F182">
        <v>144</v>
      </c>
      <c r="G182" t="s">
        <v>1017</v>
      </c>
      <c r="H182">
        <v>25</v>
      </c>
      <c r="I182" t="s">
        <v>917</v>
      </c>
      <c r="K182">
        <v>144</v>
      </c>
      <c r="L182" t="s">
        <v>1017</v>
      </c>
      <c r="M182">
        <v>25</v>
      </c>
      <c r="N182" t="s">
        <v>920</v>
      </c>
      <c r="O182">
        <v>199</v>
      </c>
    </row>
    <row r="183" spans="1:15" x14ac:dyDescent="0.45">
      <c r="A183">
        <v>28</v>
      </c>
      <c r="B183" t="s">
        <v>1068</v>
      </c>
      <c r="F183">
        <v>26</v>
      </c>
      <c r="G183" t="s">
        <v>918</v>
      </c>
      <c r="I183" t="s">
        <v>918</v>
      </c>
      <c r="K183">
        <v>26</v>
      </c>
      <c r="L183" t="s">
        <v>918</v>
      </c>
      <c r="N183" t="s">
        <v>921</v>
      </c>
      <c r="O183">
        <v>200</v>
      </c>
    </row>
    <row r="184" spans="1:15" x14ac:dyDescent="0.45">
      <c r="A184">
        <v>145</v>
      </c>
      <c r="B184" t="s">
        <v>1153</v>
      </c>
      <c r="C184">
        <v>28</v>
      </c>
      <c r="F184">
        <v>27</v>
      </c>
      <c r="G184" t="s">
        <v>919</v>
      </c>
      <c r="I184" t="s">
        <v>919</v>
      </c>
      <c r="K184">
        <v>27</v>
      </c>
      <c r="L184" t="s">
        <v>919</v>
      </c>
      <c r="N184" t="s">
        <v>922</v>
      </c>
      <c r="O184">
        <v>201</v>
      </c>
    </row>
    <row r="185" spans="1:15" x14ac:dyDescent="0.45">
      <c r="A185">
        <v>199</v>
      </c>
      <c r="B185" t="s">
        <v>1163</v>
      </c>
      <c r="C185">
        <v>145</v>
      </c>
      <c r="D185" t="s">
        <v>920</v>
      </c>
      <c r="F185">
        <v>28</v>
      </c>
      <c r="G185" t="s">
        <v>1068</v>
      </c>
      <c r="I185" t="s">
        <v>1068</v>
      </c>
      <c r="K185">
        <v>28</v>
      </c>
      <c r="L185" t="s">
        <v>1068</v>
      </c>
      <c r="N185" t="s">
        <v>923</v>
      </c>
      <c r="O185">
        <v>202</v>
      </c>
    </row>
    <row r="186" spans="1:15" x14ac:dyDescent="0.45">
      <c r="A186">
        <v>200</v>
      </c>
      <c r="B186" t="s">
        <v>1161</v>
      </c>
      <c r="C186">
        <v>145</v>
      </c>
      <c r="D186" t="s">
        <v>921</v>
      </c>
      <c r="F186">
        <v>145</v>
      </c>
      <c r="G186" t="s">
        <v>1153</v>
      </c>
      <c r="H186">
        <v>28</v>
      </c>
      <c r="I186" t="s">
        <v>1207</v>
      </c>
      <c r="K186">
        <v>145</v>
      </c>
      <c r="L186" t="s">
        <v>1153</v>
      </c>
      <c r="M186">
        <v>28</v>
      </c>
      <c r="N186" t="s">
        <v>924</v>
      </c>
      <c r="O186">
        <v>203</v>
      </c>
    </row>
    <row r="187" spans="1:15" x14ac:dyDescent="0.45">
      <c r="A187">
        <v>201</v>
      </c>
      <c r="B187" t="s">
        <v>1159</v>
      </c>
      <c r="C187">
        <v>145</v>
      </c>
      <c r="D187" t="s">
        <v>922</v>
      </c>
      <c r="F187">
        <v>199</v>
      </c>
      <c r="G187" t="s">
        <v>1163</v>
      </c>
      <c r="H187">
        <v>145</v>
      </c>
      <c r="I187" t="s">
        <v>920</v>
      </c>
      <c r="K187">
        <v>199</v>
      </c>
      <c r="L187" t="s">
        <v>1163</v>
      </c>
      <c r="M187">
        <v>145</v>
      </c>
      <c r="N187" t="s">
        <v>925</v>
      </c>
      <c r="O187">
        <v>204</v>
      </c>
    </row>
    <row r="188" spans="1:15" x14ac:dyDescent="0.45">
      <c r="A188">
        <v>202</v>
      </c>
      <c r="B188" t="s">
        <v>1158</v>
      </c>
      <c r="C188">
        <v>145</v>
      </c>
      <c r="D188" t="s">
        <v>923</v>
      </c>
      <c r="F188">
        <v>200</v>
      </c>
      <c r="G188" t="s">
        <v>1161</v>
      </c>
      <c r="H188">
        <v>145</v>
      </c>
      <c r="I188" t="s">
        <v>921</v>
      </c>
      <c r="K188">
        <v>200</v>
      </c>
      <c r="L188" t="s">
        <v>1161</v>
      </c>
      <c r="M188">
        <v>145</v>
      </c>
      <c r="N188" t="s">
        <v>926</v>
      </c>
      <c r="O188">
        <v>205</v>
      </c>
    </row>
    <row r="189" spans="1:15" x14ac:dyDescent="0.45">
      <c r="A189">
        <v>203</v>
      </c>
      <c r="B189" t="s">
        <v>1143</v>
      </c>
      <c r="C189">
        <v>145</v>
      </c>
      <c r="D189" t="s">
        <v>924</v>
      </c>
      <c r="F189">
        <v>201</v>
      </c>
      <c r="G189" t="s">
        <v>1159</v>
      </c>
      <c r="H189">
        <v>145</v>
      </c>
      <c r="I189" t="s">
        <v>922</v>
      </c>
      <c r="K189">
        <v>201</v>
      </c>
      <c r="L189" t="s">
        <v>1159</v>
      </c>
      <c r="M189">
        <v>145</v>
      </c>
      <c r="N189" t="s">
        <v>927</v>
      </c>
      <c r="O189">
        <v>206</v>
      </c>
    </row>
    <row r="190" spans="1:15" x14ac:dyDescent="0.45">
      <c r="A190">
        <v>204</v>
      </c>
      <c r="B190" t="s">
        <v>1047</v>
      </c>
      <c r="C190">
        <v>145</v>
      </c>
      <c r="D190" t="s">
        <v>925</v>
      </c>
      <c r="F190">
        <v>202</v>
      </c>
      <c r="G190" t="s">
        <v>1158</v>
      </c>
      <c r="H190">
        <v>145</v>
      </c>
      <c r="I190" t="s">
        <v>923</v>
      </c>
      <c r="K190">
        <v>202</v>
      </c>
      <c r="L190" t="s">
        <v>1158</v>
      </c>
      <c r="M190">
        <v>145</v>
      </c>
      <c r="N190" t="s">
        <v>928</v>
      </c>
      <c r="O190">
        <v>207</v>
      </c>
    </row>
    <row r="191" spans="1:15" x14ac:dyDescent="0.45">
      <c r="A191">
        <v>205</v>
      </c>
      <c r="B191" t="s">
        <v>1045</v>
      </c>
      <c r="C191">
        <v>145</v>
      </c>
      <c r="D191" t="s">
        <v>926</v>
      </c>
      <c r="F191">
        <v>203</v>
      </c>
      <c r="G191" t="s">
        <v>1143</v>
      </c>
      <c r="H191">
        <v>145</v>
      </c>
      <c r="I191" t="s">
        <v>924</v>
      </c>
      <c r="K191">
        <v>203</v>
      </c>
      <c r="L191" t="s">
        <v>1143</v>
      </c>
      <c r="M191">
        <v>145</v>
      </c>
      <c r="N191" t="s">
        <v>929</v>
      </c>
      <c r="O191">
        <v>208</v>
      </c>
    </row>
    <row r="192" spans="1:15" x14ac:dyDescent="0.45">
      <c r="A192">
        <v>206</v>
      </c>
      <c r="B192" t="s">
        <v>1043</v>
      </c>
      <c r="C192">
        <v>145</v>
      </c>
      <c r="D192" t="s">
        <v>927</v>
      </c>
      <c r="F192">
        <v>204</v>
      </c>
      <c r="G192" t="s">
        <v>1047</v>
      </c>
      <c r="H192">
        <v>145</v>
      </c>
      <c r="I192" t="s">
        <v>925</v>
      </c>
      <c r="K192">
        <v>204</v>
      </c>
      <c r="L192" t="s">
        <v>1047</v>
      </c>
      <c r="M192">
        <v>145</v>
      </c>
      <c r="N192" t="s">
        <v>930</v>
      </c>
      <c r="O192">
        <v>209</v>
      </c>
    </row>
    <row r="193" spans="1:15" x14ac:dyDescent="0.45">
      <c r="A193">
        <v>207</v>
      </c>
      <c r="B193" t="s">
        <v>1041</v>
      </c>
      <c r="C193">
        <v>145</v>
      </c>
      <c r="D193" t="s">
        <v>928</v>
      </c>
      <c r="F193">
        <v>205</v>
      </c>
      <c r="G193" t="s">
        <v>1045</v>
      </c>
      <c r="H193">
        <v>145</v>
      </c>
      <c r="I193" t="s">
        <v>926</v>
      </c>
      <c r="K193">
        <v>205</v>
      </c>
      <c r="L193" t="s">
        <v>1045</v>
      </c>
      <c r="M193">
        <v>145</v>
      </c>
      <c r="N193" t="s">
        <v>1208</v>
      </c>
      <c r="O193">
        <v>147</v>
      </c>
    </row>
    <row r="194" spans="1:15" x14ac:dyDescent="0.45">
      <c r="A194">
        <v>208</v>
      </c>
      <c r="B194" t="s">
        <v>1040</v>
      </c>
      <c r="C194">
        <v>145</v>
      </c>
      <c r="D194" t="s">
        <v>929</v>
      </c>
      <c r="F194">
        <v>206</v>
      </c>
      <c r="G194" t="s">
        <v>1043</v>
      </c>
      <c r="H194">
        <v>145</v>
      </c>
      <c r="I194" t="s">
        <v>927</v>
      </c>
      <c r="K194">
        <v>206</v>
      </c>
      <c r="L194" t="s">
        <v>1043</v>
      </c>
      <c r="M194">
        <v>145</v>
      </c>
      <c r="N194" t="s">
        <v>931</v>
      </c>
      <c r="O194">
        <v>210</v>
      </c>
    </row>
    <row r="195" spans="1:15" x14ac:dyDescent="0.45">
      <c r="A195">
        <v>146</v>
      </c>
      <c r="B195" t="s">
        <v>915</v>
      </c>
      <c r="C195">
        <v>28</v>
      </c>
      <c r="F195">
        <v>207</v>
      </c>
      <c r="G195" t="s">
        <v>1041</v>
      </c>
      <c r="H195">
        <v>145</v>
      </c>
      <c r="I195" t="s">
        <v>928</v>
      </c>
      <c r="K195">
        <v>207</v>
      </c>
      <c r="L195" t="s">
        <v>1041</v>
      </c>
      <c r="M195">
        <v>145</v>
      </c>
      <c r="N195" t="s">
        <v>932</v>
      </c>
      <c r="O195">
        <v>211</v>
      </c>
    </row>
    <row r="196" spans="1:15" x14ac:dyDescent="0.45">
      <c r="A196">
        <v>209</v>
      </c>
      <c r="B196" t="s">
        <v>1044</v>
      </c>
      <c r="C196">
        <v>146</v>
      </c>
      <c r="D196" t="s">
        <v>930</v>
      </c>
      <c r="F196">
        <v>208</v>
      </c>
      <c r="G196" t="s">
        <v>1040</v>
      </c>
      <c r="H196">
        <v>145</v>
      </c>
      <c r="I196" t="s">
        <v>929</v>
      </c>
      <c r="K196">
        <v>208</v>
      </c>
      <c r="L196" t="s">
        <v>1040</v>
      </c>
      <c r="M196">
        <v>145</v>
      </c>
      <c r="N196" t="s">
        <v>933</v>
      </c>
      <c r="O196">
        <v>212</v>
      </c>
    </row>
    <row r="197" spans="1:15" x14ac:dyDescent="0.45">
      <c r="A197">
        <v>147</v>
      </c>
      <c r="B197" t="s">
        <v>1060</v>
      </c>
      <c r="C197">
        <v>28</v>
      </c>
      <c r="F197">
        <v>146</v>
      </c>
      <c r="G197" t="s">
        <v>915</v>
      </c>
      <c r="H197">
        <v>28</v>
      </c>
      <c r="I197" t="s">
        <v>915</v>
      </c>
      <c r="K197">
        <v>146</v>
      </c>
      <c r="L197" t="s">
        <v>915</v>
      </c>
      <c r="M197">
        <v>28</v>
      </c>
      <c r="N197" t="s">
        <v>934</v>
      </c>
      <c r="O197">
        <v>213</v>
      </c>
    </row>
    <row r="198" spans="1:15" x14ac:dyDescent="0.45">
      <c r="A198">
        <v>210</v>
      </c>
      <c r="B198" t="s">
        <v>1164</v>
      </c>
      <c r="C198">
        <v>147</v>
      </c>
      <c r="D198" t="s">
        <v>931</v>
      </c>
      <c r="F198">
        <v>209</v>
      </c>
      <c r="G198" t="s">
        <v>1044</v>
      </c>
      <c r="H198">
        <v>146</v>
      </c>
      <c r="I198" t="s">
        <v>930</v>
      </c>
      <c r="K198">
        <v>209</v>
      </c>
      <c r="L198" t="s">
        <v>1044</v>
      </c>
      <c r="M198">
        <v>146</v>
      </c>
      <c r="N198" t="s">
        <v>935</v>
      </c>
      <c r="O198">
        <v>214</v>
      </c>
    </row>
    <row r="199" spans="1:15" x14ac:dyDescent="0.45">
      <c r="A199">
        <v>211</v>
      </c>
      <c r="B199" t="s">
        <v>1157</v>
      </c>
      <c r="C199">
        <v>147</v>
      </c>
      <c r="D199" t="s">
        <v>932</v>
      </c>
      <c r="F199">
        <v>147</v>
      </c>
      <c r="G199" t="s">
        <v>1060</v>
      </c>
      <c r="H199">
        <v>28</v>
      </c>
      <c r="I199" t="s">
        <v>1208</v>
      </c>
      <c r="K199">
        <v>147</v>
      </c>
      <c r="L199" t="s">
        <v>1060</v>
      </c>
      <c r="M199">
        <v>28</v>
      </c>
      <c r="N199" t="s">
        <v>936</v>
      </c>
      <c r="O199">
        <v>215</v>
      </c>
    </row>
    <row r="200" spans="1:15" x14ac:dyDescent="0.45">
      <c r="A200">
        <v>212</v>
      </c>
      <c r="B200" t="s">
        <v>1156</v>
      </c>
      <c r="C200">
        <v>147</v>
      </c>
      <c r="D200" t="s">
        <v>933</v>
      </c>
      <c r="F200">
        <v>210</v>
      </c>
      <c r="G200" t="s">
        <v>1164</v>
      </c>
      <c r="H200">
        <v>147</v>
      </c>
      <c r="I200" t="s">
        <v>931</v>
      </c>
      <c r="K200">
        <v>210</v>
      </c>
      <c r="L200" t="s">
        <v>1164</v>
      </c>
      <c r="M200">
        <v>147</v>
      </c>
      <c r="N200" t="s">
        <v>937</v>
      </c>
      <c r="O200">
        <v>148</v>
      </c>
    </row>
    <row r="201" spans="1:15" x14ac:dyDescent="0.45">
      <c r="A201">
        <v>213</v>
      </c>
      <c r="B201" t="s">
        <v>1046</v>
      </c>
      <c r="C201">
        <v>147</v>
      </c>
      <c r="D201" t="s">
        <v>934</v>
      </c>
      <c r="F201">
        <v>211</v>
      </c>
      <c r="G201" t="s">
        <v>1157</v>
      </c>
      <c r="H201">
        <v>147</v>
      </c>
      <c r="I201" t="s">
        <v>932</v>
      </c>
      <c r="K201">
        <v>211</v>
      </c>
      <c r="L201" t="s">
        <v>1157</v>
      </c>
      <c r="M201">
        <v>147</v>
      </c>
      <c r="N201" t="s">
        <v>1209</v>
      </c>
      <c r="O201">
        <v>149</v>
      </c>
    </row>
    <row r="202" spans="1:15" x14ac:dyDescent="0.45">
      <c r="A202">
        <v>214</v>
      </c>
      <c r="B202" t="s">
        <v>1039</v>
      </c>
      <c r="C202">
        <v>147</v>
      </c>
      <c r="D202" t="s">
        <v>935</v>
      </c>
      <c r="F202">
        <v>212</v>
      </c>
      <c r="G202" t="s">
        <v>1156</v>
      </c>
      <c r="H202">
        <v>147</v>
      </c>
      <c r="I202" t="s">
        <v>933</v>
      </c>
      <c r="K202">
        <v>212</v>
      </c>
      <c r="L202" t="s">
        <v>1156</v>
      </c>
      <c r="M202">
        <v>147</v>
      </c>
      <c r="N202" t="s">
        <v>938</v>
      </c>
      <c r="O202">
        <v>216</v>
      </c>
    </row>
    <row r="203" spans="1:15" x14ac:dyDescent="0.45">
      <c r="A203">
        <v>215</v>
      </c>
      <c r="B203" t="s">
        <v>1038</v>
      </c>
      <c r="C203">
        <v>147</v>
      </c>
      <c r="D203" t="s">
        <v>936</v>
      </c>
      <c r="F203">
        <v>213</v>
      </c>
      <c r="G203" t="s">
        <v>1046</v>
      </c>
      <c r="H203">
        <v>147</v>
      </c>
      <c r="I203" t="s">
        <v>934</v>
      </c>
      <c r="K203">
        <v>213</v>
      </c>
      <c r="L203" t="s">
        <v>1046</v>
      </c>
      <c r="M203">
        <v>147</v>
      </c>
      <c r="N203" t="s">
        <v>1063</v>
      </c>
      <c r="O203">
        <v>29</v>
      </c>
    </row>
    <row r="204" spans="1:15" x14ac:dyDescent="0.45">
      <c r="A204">
        <v>148</v>
      </c>
      <c r="B204" t="s">
        <v>1032</v>
      </c>
      <c r="C204">
        <v>28</v>
      </c>
      <c r="D204" t="s">
        <v>937</v>
      </c>
      <c r="F204">
        <v>214</v>
      </c>
      <c r="G204" t="s">
        <v>1039</v>
      </c>
      <c r="H204">
        <v>147</v>
      </c>
      <c r="I204" t="s">
        <v>935</v>
      </c>
      <c r="K204">
        <v>214</v>
      </c>
      <c r="L204" t="s">
        <v>1039</v>
      </c>
      <c r="M204">
        <v>147</v>
      </c>
      <c r="N204" t="s">
        <v>939</v>
      </c>
      <c r="O204">
        <v>150</v>
      </c>
    </row>
    <row r="205" spans="1:15" x14ac:dyDescent="0.45">
      <c r="A205">
        <v>149</v>
      </c>
      <c r="B205" t="s">
        <v>1029</v>
      </c>
      <c r="C205">
        <v>28</v>
      </c>
      <c r="D205" t="s">
        <v>938</v>
      </c>
      <c r="F205">
        <v>215</v>
      </c>
      <c r="G205" t="s">
        <v>1038</v>
      </c>
      <c r="H205">
        <v>147</v>
      </c>
      <c r="I205" t="s">
        <v>936</v>
      </c>
      <c r="K205">
        <v>215</v>
      </c>
      <c r="L205" t="s">
        <v>1038</v>
      </c>
      <c r="M205">
        <v>147</v>
      </c>
      <c r="N205" t="s">
        <v>940</v>
      </c>
      <c r="O205">
        <v>151</v>
      </c>
    </row>
    <row r="206" spans="1:15" x14ac:dyDescent="0.45">
      <c r="A206">
        <v>216</v>
      </c>
      <c r="B206" t="s">
        <v>1044</v>
      </c>
      <c r="C206">
        <v>149</v>
      </c>
      <c r="F206">
        <v>148</v>
      </c>
      <c r="G206" t="s">
        <v>1032</v>
      </c>
      <c r="H206">
        <v>28</v>
      </c>
      <c r="I206" t="s">
        <v>937</v>
      </c>
      <c r="K206">
        <v>148</v>
      </c>
      <c r="L206" t="s">
        <v>1032</v>
      </c>
      <c r="M206">
        <v>28</v>
      </c>
      <c r="N206" t="s">
        <v>1210</v>
      </c>
      <c r="O206">
        <v>152</v>
      </c>
    </row>
    <row r="207" spans="1:15" x14ac:dyDescent="0.45">
      <c r="A207">
        <v>29</v>
      </c>
      <c r="B207" t="s">
        <v>1063</v>
      </c>
      <c r="F207">
        <v>149</v>
      </c>
      <c r="G207" t="s">
        <v>1029</v>
      </c>
      <c r="H207">
        <v>28</v>
      </c>
      <c r="I207" t="s">
        <v>1209</v>
      </c>
      <c r="K207">
        <v>149</v>
      </c>
      <c r="L207" t="s">
        <v>1029</v>
      </c>
      <c r="M207">
        <v>28</v>
      </c>
      <c r="N207" t="s">
        <v>941</v>
      </c>
      <c r="O207">
        <v>217</v>
      </c>
    </row>
    <row r="208" spans="1:15" x14ac:dyDescent="0.45">
      <c r="A208">
        <v>150</v>
      </c>
      <c r="B208" t="s">
        <v>1112</v>
      </c>
      <c r="C208">
        <v>29</v>
      </c>
      <c r="D208" t="s">
        <v>939</v>
      </c>
      <c r="F208">
        <v>216</v>
      </c>
      <c r="G208" t="s">
        <v>1044</v>
      </c>
      <c r="H208">
        <v>149</v>
      </c>
      <c r="I208" t="s">
        <v>938</v>
      </c>
      <c r="K208">
        <v>216</v>
      </c>
      <c r="L208" t="s">
        <v>1044</v>
      </c>
      <c r="M208">
        <v>149</v>
      </c>
      <c r="N208" t="s">
        <v>1015</v>
      </c>
      <c r="O208">
        <v>0</v>
      </c>
    </row>
    <row r="209" spans="1:15" x14ac:dyDescent="0.45">
      <c r="A209">
        <v>151</v>
      </c>
      <c r="B209" t="s">
        <v>857</v>
      </c>
      <c r="C209">
        <v>29</v>
      </c>
      <c r="D209" t="s">
        <v>940</v>
      </c>
      <c r="F209">
        <v>29</v>
      </c>
      <c r="G209" t="s">
        <v>1063</v>
      </c>
      <c r="I209" t="s">
        <v>1063</v>
      </c>
      <c r="K209">
        <v>29</v>
      </c>
      <c r="L209" t="s">
        <v>1063</v>
      </c>
      <c r="N209" t="s">
        <v>942</v>
      </c>
      <c r="O209">
        <v>153</v>
      </c>
    </row>
    <row r="210" spans="1:15" x14ac:dyDescent="0.45">
      <c r="A210">
        <v>152</v>
      </c>
      <c r="B210" t="s">
        <v>1104</v>
      </c>
      <c r="C210">
        <v>29</v>
      </c>
      <c r="F210">
        <v>150</v>
      </c>
      <c r="G210" t="s">
        <v>1112</v>
      </c>
      <c r="H210">
        <v>29</v>
      </c>
      <c r="I210" t="s">
        <v>939</v>
      </c>
      <c r="K210">
        <v>150</v>
      </c>
      <c r="L210" t="s">
        <v>1112</v>
      </c>
      <c r="M210">
        <v>29</v>
      </c>
      <c r="N210" t="s">
        <v>976</v>
      </c>
      <c r="O210">
        <v>31</v>
      </c>
    </row>
    <row r="211" spans="1:15" x14ac:dyDescent="0.45">
      <c r="A211">
        <v>217</v>
      </c>
      <c r="B211" t="s">
        <v>1111</v>
      </c>
      <c r="C211">
        <v>152</v>
      </c>
      <c r="D211" t="s">
        <v>941</v>
      </c>
      <c r="F211">
        <v>151</v>
      </c>
      <c r="G211" t="s">
        <v>857</v>
      </c>
      <c r="H211">
        <v>29</v>
      </c>
      <c r="I211" t="s">
        <v>940</v>
      </c>
      <c r="K211">
        <v>151</v>
      </c>
      <c r="L211" t="s">
        <v>857</v>
      </c>
      <c r="M211">
        <v>29</v>
      </c>
      <c r="N211" t="s">
        <v>977</v>
      </c>
      <c r="O211">
        <v>176</v>
      </c>
    </row>
    <row r="212" spans="1:15" x14ac:dyDescent="0.45">
      <c r="A212">
        <v>153</v>
      </c>
      <c r="B212" t="s">
        <v>1019</v>
      </c>
      <c r="C212">
        <v>29</v>
      </c>
      <c r="D212" t="s">
        <v>942</v>
      </c>
      <c r="F212">
        <v>152</v>
      </c>
      <c r="G212" t="s">
        <v>1104</v>
      </c>
      <c r="H212">
        <v>29</v>
      </c>
      <c r="I212" t="s">
        <v>1210</v>
      </c>
      <c r="K212">
        <v>152</v>
      </c>
      <c r="L212" t="s">
        <v>1104</v>
      </c>
      <c r="M212">
        <v>29</v>
      </c>
      <c r="N212" t="s">
        <v>978</v>
      </c>
      <c r="O212">
        <v>177</v>
      </c>
    </row>
    <row r="213" spans="1:15" x14ac:dyDescent="0.45">
      <c r="D213" t="s">
        <v>1015</v>
      </c>
      <c r="F213">
        <v>217</v>
      </c>
      <c r="G213" t="s">
        <v>1111</v>
      </c>
      <c r="H213">
        <v>152</v>
      </c>
      <c r="I213" t="s">
        <v>941</v>
      </c>
      <c r="K213">
        <v>217</v>
      </c>
      <c r="L213" t="s">
        <v>1111</v>
      </c>
      <c r="M213">
        <v>152</v>
      </c>
      <c r="N213" t="s">
        <v>266</v>
      </c>
      <c r="O213">
        <v>30</v>
      </c>
    </row>
    <row r="214" spans="1:15" x14ac:dyDescent="0.45">
      <c r="A214">
        <v>30</v>
      </c>
      <c r="B214" t="s">
        <v>266</v>
      </c>
      <c r="F214">
        <v>153</v>
      </c>
      <c r="G214" t="s">
        <v>1019</v>
      </c>
      <c r="H214">
        <v>29</v>
      </c>
      <c r="I214" t="s">
        <v>942</v>
      </c>
      <c r="K214">
        <v>153</v>
      </c>
      <c r="L214" t="s">
        <v>1019</v>
      </c>
      <c r="M214">
        <v>29</v>
      </c>
      <c r="N214" t="s">
        <v>943</v>
      </c>
      <c r="O214">
        <v>154</v>
      </c>
    </row>
    <row r="215" spans="1:15" x14ac:dyDescent="0.45">
      <c r="A215">
        <v>154</v>
      </c>
      <c r="B215" t="s">
        <v>1151</v>
      </c>
      <c r="C215">
        <v>30</v>
      </c>
      <c r="D215" t="s">
        <v>943</v>
      </c>
      <c r="I215" t="s">
        <v>1015</v>
      </c>
      <c r="N215" t="s">
        <v>944</v>
      </c>
      <c r="O215">
        <v>155</v>
      </c>
    </row>
    <row r="216" spans="1:15" x14ac:dyDescent="0.45">
      <c r="A216">
        <v>155</v>
      </c>
      <c r="B216" t="s">
        <v>1148</v>
      </c>
      <c r="C216">
        <v>30</v>
      </c>
      <c r="D216" t="s">
        <v>944</v>
      </c>
      <c r="F216">
        <v>30</v>
      </c>
      <c r="G216" t="s">
        <v>266</v>
      </c>
      <c r="I216" t="s">
        <v>266</v>
      </c>
      <c r="K216">
        <v>30</v>
      </c>
      <c r="L216" t="s">
        <v>266</v>
      </c>
      <c r="N216" t="s">
        <v>945</v>
      </c>
      <c r="O216">
        <v>156</v>
      </c>
    </row>
    <row r="217" spans="1:15" x14ac:dyDescent="0.45">
      <c r="A217">
        <v>156</v>
      </c>
      <c r="B217" t="s">
        <v>1145</v>
      </c>
      <c r="C217">
        <v>30</v>
      </c>
      <c r="D217" t="s">
        <v>945</v>
      </c>
      <c r="F217">
        <v>154</v>
      </c>
      <c r="G217" t="s">
        <v>1151</v>
      </c>
      <c r="H217">
        <v>30</v>
      </c>
      <c r="I217" t="s">
        <v>943</v>
      </c>
      <c r="K217">
        <v>154</v>
      </c>
      <c r="L217" t="s">
        <v>1151</v>
      </c>
      <c r="M217">
        <v>30</v>
      </c>
      <c r="N217" t="s">
        <v>946</v>
      </c>
      <c r="O217">
        <v>157</v>
      </c>
    </row>
    <row r="218" spans="1:15" x14ac:dyDescent="0.45">
      <c r="A218">
        <v>157</v>
      </c>
      <c r="B218" t="s">
        <v>1144</v>
      </c>
      <c r="C218">
        <v>30</v>
      </c>
      <c r="D218" t="s">
        <v>946</v>
      </c>
      <c r="F218">
        <v>155</v>
      </c>
      <c r="G218" t="s">
        <v>1148</v>
      </c>
      <c r="H218">
        <v>30</v>
      </c>
      <c r="I218" t="s">
        <v>944</v>
      </c>
      <c r="K218">
        <v>155</v>
      </c>
      <c r="L218" t="s">
        <v>1148</v>
      </c>
      <c r="M218">
        <v>30</v>
      </c>
      <c r="N218" t="s">
        <v>947</v>
      </c>
      <c r="O218">
        <v>158</v>
      </c>
    </row>
    <row r="219" spans="1:15" x14ac:dyDescent="0.45">
      <c r="A219">
        <v>158</v>
      </c>
      <c r="B219" t="s">
        <v>1132</v>
      </c>
      <c r="C219">
        <v>30</v>
      </c>
      <c r="D219" t="s">
        <v>947</v>
      </c>
      <c r="F219">
        <v>156</v>
      </c>
      <c r="G219" t="s">
        <v>1145</v>
      </c>
      <c r="H219">
        <v>30</v>
      </c>
      <c r="I219" t="s">
        <v>945</v>
      </c>
      <c r="K219">
        <v>156</v>
      </c>
      <c r="L219" t="s">
        <v>1145</v>
      </c>
      <c r="M219">
        <v>30</v>
      </c>
      <c r="N219" t="s">
        <v>948</v>
      </c>
      <c r="O219">
        <v>159</v>
      </c>
    </row>
    <row r="220" spans="1:15" x14ac:dyDescent="0.45">
      <c r="A220">
        <v>159</v>
      </c>
      <c r="B220" t="s">
        <v>1131</v>
      </c>
      <c r="C220">
        <v>30</v>
      </c>
      <c r="D220" t="s">
        <v>948</v>
      </c>
      <c r="F220">
        <v>157</v>
      </c>
      <c r="G220" t="s">
        <v>1144</v>
      </c>
      <c r="H220">
        <v>30</v>
      </c>
      <c r="I220" t="s">
        <v>946</v>
      </c>
      <c r="K220">
        <v>157</v>
      </c>
      <c r="L220" t="s">
        <v>1144</v>
      </c>
      <c r="M220">
        <v>30</v>
      </c>
      <c r="N220" t="s">
        <v>949</v>
      </c>
      <c r="O220">
        <v>160</v>
      </c>
    </row>
    <row r="221" spans="1:15" x14ac:dyDescent="0.45">
      <c r="A221">
        <v>160</v>
      </c>
      <c r="B221" t="s">
        <v>1129</v>
      </c>
      <c r="C221">
        <v>30</v>
      </c>
      <c r="D221" t="s">
        <v>949</v>
      </c>
      <c r="F221">
        <v>158</v>
      </c>
      <c r="G221" t="s">
        <v>1132</v>
      </c>
      <c r="H221">
        <v>30</v>
      </c>
      <c r="I221" t="s">
        <v>947</v>
      </c>
      <c r="K221">
        <v>158</v>
      </c>
      <c r="L221" t="s">
        <v>1132</v>
      </c>
      <c r="M221">
        <v>30</v>
      </c>
      <c r="N221" t="s">
        <v>950</v>
      </c>
      <c r="O221">
        <v>161</v>
      </c>
    </row>
    <row r="222" spans="1:15" x14ac:dyDescent="0.45">
      <c r="A222">
        <v>161</v>
      </c>
      <c r="B222" t="s">
        <v>1124</v>
      </c>
      <c r="C222">
        <v>30</v>
      </c>
      <c r="D222" t="s">
        <v>950</v>
      </c>
      <c r="F222">
        <v>159</v>
      </c>
      <c r="G222" t="s">
        <v>1131</v>
      </c>
      <c r="H222">
        <v>30</v>
      </c>
      <c r="I222" t="s">
        <v>948</v>
      </c>
      <c r="K222">
        <v>159</v>
      </c>
      <c r="L222" t="s">
        <v>1131</v>
      </c>
      <c r="M222">
        <v>30</v>
      </c>
      <c r="N222" t="s">
        <v>951</v>
      </c>
      <c r="O222">
        <v>162</v>
      </c>
    </row>
    <row r="223" spans="1:15" x14ac:dyDescent="0.45">
      <c r="A223">
        <v>162</v>
      </c>
      <c r="B223" t="s">
        <v>1118</v>
      </c>
      <c r="C223">
        <v>30</v>
      </c>
      <c r="D223" t="s">
        <v>951</v>
      </c>
      <c r="F223">
        <v>160</v>
      </c>
      <c r="G223" t="s">
        <v>1129</v>
      </c>
      <c r="H223">
        <v>30</v>
      </c>
      <c r="I223" t="s">
        <v>949</v>
      </c>
      <c r="K223">
        <v>160</v>
      </c>
      <c r="L223" t="s">
        <v>1129</v>
      </c>
      <c r="M223">
        <v>30</v>
      </c>
      <c r="N223" t="s">
        <v>952</v>
      </c>
      <c r="O223">
        <v>218</v>
      </c>
    </row>
    <row r="224" spans="1:15" x14ac:dyDescent="0.45">
      <c r="A224">
        <v>218</v>
      </c>
      <c r="B224" t="s">
        <v>1130</v>
      </c>
      <c r="C224">
        <v>162</v>
      </c>
      <c r="D224" t="s">
        <v>952</v>
      </c>
      <c r="F224">
        <v>161</v>
      </c>
      <c r="G224" t="s">
        <v>1124</v>
      </c>
      <c r="H224">
        <v>30</v>
      </c>
      <c r="I224" t="s">
        <v>950</v>
      </c>
      <c r="K224">
        <v>161</v>
      </c>
      <c r="L224" t="s">
        <v>1124</v>
      </c>
      <c r="M224">
        <v>30</v>
      </c>
      <c r="N224" t="s">
        <v>953</v>
      </c>
      <c r="O224">
        <v>219</v>
      </c>
    </row>
    <row r="225" spans="1:15" x14ac:dyDescent="0.45">
      <c r="A225">
        <v>219</v>
      </c>
      <c r="B225" t="s">
        <v>1128</v>
      </c>
      <c r="C225">
        <v>162</v>
      </c>
      <c r="D225" t="s">
        <v>953</v>
      </c>
      <c r="F225">
        <v>162</v>
      </c>
      <c r="G225" t="s">
        <v>1118</v>
      </c>
      <c r="H225">
        <v>30</v>
      </c>
      <c r="I225" t="s">
        <v>951</v>
      </c>
      <c r="K225">
        <v>162</v>
      </c>
      <c r="L225" t="s">
        <v>1118</v>
      </c>
      <c r="M225">
        <v>30</v>
      </c>
      <c r="N225" t="s">
        <v>954</v>
      </c>
      <c r="O225">
        <v>220</v>
      </c>
    </row>
    <row r="226" spans="1:15" x14ac:dyDescent="0.45">
      <c r="A226">
        <v>220</v>
      </c>
      <c r="B226" t="s">
        <v>1122</v>
      </c>
      <c r="C226">
        <v>162</v>
      </c>
      <c r="D226" t="s">
        <v>954</v>
      </c>
      <c r="F226">
        <v>218</v>
      </c>
      <c r="G226" t="s">
        <v>1130</v>
      </c>
      <c r="H226">
        <v>162</v>
      </c>
      <c r="I226" t="s">
        <v>952</v>
      </c>
      <c r="K226">
        <v>218</v>
      </c>
      <c r="L226" t="s">
        <v>1130</v>
      </c>
      <c r="M226">
        <v>162</v>
      </c>
      <c r="N226" t="s">
        <v>955</v>
      </c>
      <c r="O226">
        <v>221</v>
      </c>
    </row>
    <row r="227" spans="1:15" x14ac:dyDescent="0.45">
      <c r="A227">
        <v>221</v>
      </c>
      <c r="B227" t="s">
        <v>1116</v>
      </c>
      <c r="C227">
        <v>162</v>
      </c>
      <c r="D227" t="s">
        <v>955</v>
      </c>
      <c r="F227">
        <v>219</v>
      </c>
      <c r="G227" t="s">
        <v>1128</v>
      </c>
      <c r="H227">
        <v>162</v>
      </c>
      <c r="I227" t="s">
        <v>953</v>
      </c>
      <c r="K227">
        <v>219</v>
      </c>
      <c r="L227" t="s">
        <v>1128</v>
      </c>
      <c r="M227">
        <v>162</v>
      </c>
      <c r="N227" t="s">
        <v>956</v>
      </c>
      <c r="O227">
        <v>222</v>
      </c>
    </row>
    <row r="228" spans="1:15" x14ac:dyDescent="0.45">
      <c r="A228">
        <v>222</v>
      </c>
      <c r="B228" t="s">
        <v>1088</v>
      </c>
      <c r="C228">
        <v>162</v>
      </c>
      <c r="D228" t="s">
        <v>956</v>
      </c>
      <c r="F228">
        <v>220</v>
      </c>
      <c r="G228" t="s">
        <v>1122</v>
      </c>
      <c r="H228">
        <v>162</v>
      </c>
      <c r="I228" t="s">
        <v>954</v>
      </c>
      <c r="K228">
        <v>220</v>
      </c>
      <c r="L228" t="s">
        <v>1122</v>
      </c>
      <c r="M228">
        <v>162</v>
      </c>
      <c r="N228" t="s">
        <v>957</v>
      </c>
      <c r="O228">
        <v>223</v>
      </c>
    </row>
    <row r="229" spans="1:15" x14ac:dyDescent="0.45">
      <c r="A229">
        <v>223</v>
      </c>
      <c r="B229" t="s">
        <v>1084</v>
      </c>
      <c r="C229">
        <v>162</v>
      </c>
      <c r="D229" t="s">
        <v>957</v>
      </c>
      <c r="F229">
        <v>221</v>
      </c>
      <c r="G229" t="s">
        <v>1116</v>
      </c>
      <c r="H229">
        <v>162</v>
      </c>
      <c r="I229" t="s">
        <v>955</v>
      </c>
      <c r="K229">
        <v>221</v>
      </c>
      <c r="L229" t="s">
        <v>1116</v>
      </c>
      <c r="M229">
        <v>162</v>
      </c>
      <c r="N229" t="s">
        <v>958</v>
      </c>
      <c r="O229">
        <v>224</v>
      </c>
    </row>
    <row r="230" spans="1:15" x14ac:dyDescent="0.45">
      <c r="A230">
        <v>224</v>
      </c>
      <c r="B230" t="s">
        <v>1070</v>
      </c>
      <c r="C230">
        <v>162</v>
      </c>
      <c r="D230" t="s">
        <v>958</v>
      </c>
      <c r="F230">
        <v>222</v>
      </c>
      <c r="G230" t="s">
        <v>1088</v>
      </c>
      <c r="H230">
        <v>162</v>
      </c>
      <c r="I230" t="s">
        <v>956</v>
      </c>
      <c r="K230">
        <v>222</v>
      </c>
      <c r="L230" t="s">
        <v>1088</v>
      </c>
      <c r="M230">
        <v>162</v>
      </c>
      <c r="N230" t="s">
        <v>959</v>
      </c>
      <c r="O230">
        <v>225</v>
      </c>
    </row>
    <row r="231" spans="1:15" x14ac:dyDescent="0.45">
      <c r="A231">
        <v>225</v>
      </c>
      <c r="B231" t="s">
        <v>1066</v>
      </c>
      <c r="C231">
        <v>162</v>
      </c>
      <c r="D231" t="s">
        <v>959</v>
      </c>
      <c r="F231">
        <v>223</v>
      </c>
      <c r="G231" t="s">
        <v>1084</v>
      </c>
      <c r="H231">
        <v>162</v>
      </c>
      <c r="I231" t="s">
        <v>957</v>
      </c>
      <c r="K231">
        <v>223</v>
      </c>
      <c r="L231" t="s">
        <v>1084</v>
      </c>
      <c r="M231">
        <v>162</v>
      </c>
      <c r="N231" t="s">
        <v>960</v>
      </c>
      <c r="O231">
        <v>226</v>
      </c>
    </row>
    <row r="232" spans="1:15" x14ac:dyDescent="0.45">
      <c r="A232">
        <v>226</v>
      </c>
      <c r="B232" t="s">
        <v>1055</v>
      </c>
      <c r="C232">
        <v>162</v>
      </c>
      <c r="D232" t="s">
        <v>960</v>
      </c>
      <c r="F232">
        <v>224</v>
      </c>
      <c r="G232" t="s">
        <v>1070</v>
      </c>
      <c r="H232">
        <v>162</v>
      </c>
      <c r="I232" t="s">
        <v>958</v>
      </c>
      <c r="K232">
        <v>224</v>
      </c>
      <c r="L232" t="s">
        <v>1070</v>
      </c>
      <c r="M232">
        <v>162</v>
      </c>
      <c r="N232" t="s">
        <v>961</v>
      </c>
      <c r="O232">
        <v>227</v>
      </c>
    </row>
    <row r="233" spans="1:15" x14ac:dyDescent="0.45">
      <c r="A233">
        <v>227</v>
      </c>
      <c r="B233" t="s">
        <v>1052</v>
      </c>
      <c r="C233">
        <v>162</v>
      </c>
      <c r="D233" t="s">
        <v>961</v>
      </c>
      <c r="F233">
        <v>225</v>
      </c>
      <c r="G233" t="s">
        <v>1066</v>
      </c>
      <c r="H233">
        <v>162</v>
      </c>
      <c r="I233" t="s">
        <v>959</v>
      </c>
      <c r="K233">
        <v>225</v>
      </c>
      <c r="L233" t="s">
        <v>1066</v>
      </c>
      <c r="M233">
        <v>162</v>
      </c>
      <c r="N233" t="s">
        <v>962</v>
      </c>
      <c r="O233">
        <v>228</v>
      </c>
    </row>
    <row r="234" spans="1:15" x14ac:dyDescent="0.45">
      <c r="A234">
        <v>228</v>
      </c>
      <c r="B234" t="s">
        <v>1028</v>
      </c>
      <c r="C234">
        <v>162</v>
      </c>
      <c r="D234" t="s">
        <v>962</v>
      </c>
      <c r="F234">
        <v>226</v>
      </c>
      <c r="G234" t="s">
        <v>1055</v>
      </c>
      <c r="H234">
        <v>162</v>
      </c>
      <c r="I234" t="s">
        <v>960</v>
      </c>
      <c r="K234">
        <v>226</v>
      </c>
      <c r="L234" t="s">
        <v>1055</v>
      </c>
      <c r="M234">
        <v>162</v>
      </c>
      <c r="N234" t="s">
        <v>963</v>
      </c>
      <c r="O234">
        <v>163</v>
      </c>
    </row>
    <row r="235" spans="1:15" x14ac:dyDescent="0.45">
      <c r="A235">
        <v>163</v>
      </c>
      <c r="B235" t="s">
        <v>1110</v>
      </c>
      <c r="C235">
        <v>30</v>
      </c>
      <c r="D235" t="s">
        <v>963</v>
      </c>
      <c r="F235">
        <v>227</v>
      </c>
      <c r="G235" t="s">
        <v>1052</v>
      </c>
      <c r="H235">
        <v>162</v>
      </c>
      <c r="I235" t="s">
        <v>961</v>
      </c>
      <c r="K235">
        <v>227</v>
      </c>
      <c r="L235" t="s">
        <v>1052</v>
      </c>
      <c r="M235">
        <v>162</v>
      </c>
      <c r="N235" t="s">
        <v>964</v>
      </c>
      <c r="O235">
        <v>164</v>
      </c>
    </row>
    <row r="236" spans="1:15" x14ac:dyDescent="0.45">
      <c r="A236">
        <v>164</v>
      </c>
      <c r="B236" t="s">
        <v>1092</v>
      </c>
      <c r="C236">
        <v>30</v>
      </c>
      <c r="D236" t="s">
        <v>964</v>
      </c>
      <c r="F236">
        <v>228</v>
      </c>
      <c r="G236" t="s">
        <v>1028</v>
      </c>
      <c r="H236">
        <v>162</v>
      </c>
      <c r="I236" t="s">
        <v>962</v>
      </c>
      <c r="K236">
        <v>228</v>
      </c>
      <c r="L236" t="s">
        <v>1028</v>
      </c>
      <c r="M236">
        <v>162</v>
      </c>
      <c r="N236" t="s">
        <v>965</v>
      </c>
      <c r="O236">
        <v>165</v>
      </c>
    </row>
    <row r="237" spans="1:15" x14ac:dyDescent="0.45">
      <c r="A237">
        <v>165</v>
      </c>
      <c r="B237" t="s">
        <v>1091</v>
      </c>
      <c r="C237">
        <v>30</v>
      </c>
      <c r="D237" t="s">
        <v>965</v>
      </c>
      <c r="F237">
        <v>163</v>
      </c>
      <c r="G237" t="s">
        <v>1110</v>
      </c>
      <c r="H237">
        <v>30</v>
      </c>
      <c r="I237" t="s">
        <v>963</v>
      </c>
      <c r="K237">
        <v>163</v>
      </c>
      <c r="L237" t="s">
        <v>1110</v>
      </c>
      <c r="M237">
        <v>30</v>
      </c>
      <c r="N237" t="s">
        <v>966</v>
      </c>
      <c r="O237">
        <v>166</v>
      </c>
    </row>
    <row r="238" spans="1:15" x14ac:dyDescent="0.45">
      <c r="A238">
        <v>166</v>
      </c>
      <c r="B238" t="s">
        <v>720</v>
      </c>
      <c r="C238">
        <v>30</v>
      </c>
      <c r="D238" t="s">
        <v>966</v>
      </c>
      <c r="F238">
        <v>164</v>
      </c>
      <c r="G238" t="s">
        <v>1092</v>
      </c>
      <c r="H238">
        <v>30</v>
      </c>
      <c r="I238" t="s">
        <v>964</v>
      </c>
      <c r="K238">
        <v>164</v>
      </c>
      <c r="L238" t="s">
        <v>1092</v>
      </c>
      <c r="M238">
        <v>30</v>
      </c>
      <c r="N238" t="s">
        <v>967</v>
      </c>
      <c r="O238">
        <v>167</v>
      </c>
    </row>
    <row r="239" spans="1:15" x14ac:dyDescent="0.45">
      <c r="A239">
        <v>167</v>
      </c>
      <c r="B239" t="s">
        <v>1067</v>
      </c>
      <c r="C239">
        <v>30</v>
      </c>
      <c r="D239" t="s">
        <v>967</v>
      </c>
      <c r="F239">
        <v>165</v>
      </c>
      <c r="G239" t="s">
        <v>1091</v>
      </c>
      <c r="H239">
        <v>30</v>
      </c>
      <c r="I239" t="s">
        <v>965</v>
      </c>
      <c r="K239">
        <v>165</v>
      </c>
      <c r="L239" t="s">
        <v>1091</v>
      </c>
      <c r="M239">
        <v>30</v>
      </c>
      <c r="N239" t="s">
        <v>968</v>
      </c>
      <c r="O239">
        <v>168</v>
      </c>
    </row>
    <row r="240" spans="1:15" x14ac:dyDescent="0.45">
      <c r="A240">
        <v>168</v>
      </c>
      <c r="B240" t="s">
        <v>1059</v>
      </c>
      <c r="C240">
        <v>30</v>
      </c>
      <c r="D240" t="s">
        <v>968</v>
      </c>
      <c r="F240">
        <v>166</v>
      </c>
      <c r="G240" t="s">
        <v>720</v>
      </c>
      <c r="H240">
        <v>30</v>
      </c>
      <c r="I240" t="s">
        <v>966</v>
      </c>
      <c r="K240">
        <v>166</v>
      </c>
      <c r="L240" t="s">
        <v>720</v>
      </c>
      <c r="M240">
        <v>30</v>
      </c>
      <c r="N240" t="s">
        <v>969</v>
      </c>
      <c r="O240">
        <v>169</v>
      </c>
    </row>
    <row r="241" spans="1:15" x14ac:dyDescent="0.45">
      <c r="A241">
        <v>169</v>
      </c>
      <c r="B241" t="s">
        <v>1058</v>
      </c>
      <c r="C241">
        <v>30</v>
      </c>
      <c r="D241" t="s">
        <v>969</v>
      </c>
      <c r="F241">
        <v>167</v>
      </c>
      <c r="G241" t="s">
        <v>1067</v>
      </c>
      <c r="H241">
        <v>30</v>
      </c>
      <c r="I241" t="s">
        <v>967</v>
      </c>
      <c r="K241">
        <v>167</v>
      </c>
      <c r="L241" t="s">
        <v>1067</v>
      </c>
      <c r="M241">
        <v>30</v>
      </c>
      <c r="N241" t="s">
        <v>970</v>
      </c>
      <c r="O241">
        <v>170</v>
      </c>
    </row>
    <row r="242" spans="1:15" x14ac:dyDescent="0.45">
      <c r="A242">
        <v>170</v>
      </c>
      <c r="B242" t="s">
        <v>1057</v>
      </c>
      <c r="C242">
        <v>30</v>
      </c>
      <c r="D242" t="s">
        <v>970</v>
      </c>
      <c r="F242">
        <v>168</v>
      </c>
      <c r="G242" t="s">
        <v>1059</v>
      </c>
      <c r="H242">
        <v>30</v>
      </c>
      <c r="I242" t="s">
        <v>968</v>
      </c>
      <c r="K242">
        <v>168</v>
      </c>
      <c r="L242" t="s">
        <v>1059</v>
      </c>
      <c r="M242">
        <v>30</v>
      </c>
      <c r="N242" t="s">
        <v>971</v>
      </c>
      <c r="O242">
        <v>171</v>
      </c>
    </row>
    <row r="243" spans="1:15" x14ac:dyDescent="0.45">
      <c r="A243">
        <v>171</v>
      </c>
      <c r="B243" t="s">
        <v>1056</v>
      </c>
      <c r="C243">
        <v>30</v>
      </c>
      <c r="D243" t="s">
        <v>971</v>
      </c>
      <c r="F243">
        <v>169</v>
      </c>
      <c r="G243" t="s">
        <v>1058</v>
      </c>
      <c r="H243">
        <v>30</v>
      </c>
      <c r="I243" t="s">
        <v>969</v>
      </c>
      <c r="K243">
        <v>169</v>
      </c>
      <c r="L243" t="s">
        <v>1058</v>
      </c>
      <c r="M243">
        <v>30</v>
      </c>
      <c r="N243" t="s">
        <v>972</v>
      </c>
      <c r="O243">
        <v>172</v>
      </c>
    </row>
    <row r="244" spans="1:15" x14ac:dyDescent="0.45">
      <c r="A244">
        <v>172</v>
      </c>
      <c r="B244" t="s">
        <v>1051</v>
      </c>
      <c r="C244">
        <v>30</v>
      </c>
      <c r="D244" t="s">
        <v>972</v>
      </c>
      <c r="F244">
        <v>170</v>
      </c>
      <c r="G244" t="s">
        <v>1057</v>
      </c>
      <c r="H244">
        <v>30</v>
      </c>
      <c r="I244" t="s">
        <v>970</v>
      </c>
      <c r="K244">
        <v>170</v>
      </c>
      <c r="L244" t="s">
        <v>1057</v>
      </c>
      <c r="M244">
        <v>30</v>
      </c>
      <c r="N244" t="s">
        <v>973</v>
      </c>
      <c r="O244">
        <v>173</v>
      </c>
    </row>
    <row r="245" spans="1:15" x14ac:dyDescent="0.45">
      <c r="A245">
        <v>173</v>
      </c>
      <c r="B245" t="s">
        <v>1025</v>
      </c>
      <c r="C245">
        <v>30</v>
      </c>
      <c r="D245" t="s">
        <v>973</v>
      </c>
      <c r="F245">
        <v>171</v>
      </c>
      <c r="G245" t="s">
        <v>1056</v>
      </c>
      <c r="H245">
        <v>30</v>
      </c>
      <c r="I245" t="s">
        <v>971</v>
      </c>
      <c r="K245">
        <v>171</v>
      </c>
      <c r="L245" t="s">
        <v>1056</v>
      </c>
      <c r="M245">
        <v>30</v>
      </c>
      <c r="N245" t="s">
        <v>974</v>
      </c>
      <c r="O245">
        <v>174</v>
      </c>
    </row>
    <row r="246" spans="1:15" x14ac:dyDescent="0.45">
      <c r="A246">
        <v>174</v>
      </c>
      <c r="B246" t="s">
        <v>1024</v>
      </c>
      <c r="C246">
        <v>30</v>
      </c>
      <c r="D246" t="s">
        <v>974</v>
      </c>
      <c r="F246">
        <v>172</v>
      </c>
      <c r="G246" t="s">
        <v>1051</v>
      </c>
      <c r="H246">
        <v>30</v>
      </c>
      <c r="I246" t="s">
        <v>972</v>
      </c>
      <c r="K246">
        <v>172</v>
      </c>
      <c r="L246" t="s">
        <v>1051</v>
      </c>
      <c r="M246">
        <v>30</v>
      </c>
      <c r="N246" t="s">
        <v>975</v>
      </c>
      <c r="O246">
        <v>175</v>
      </c>
    </row>
    <row r="247" spans="1:15" x14ac:dyDescent="0.45">
      <c r="A247">
        <v>175</v>
      </c>
      <c r="B247" t="s">
        <v>1022</v>
      </c>
      <c r="C247">
        <v>30</v>
      </c>
      <c r="D247" t="s">
        <v>975</v>
      </c>
      <c r="F247">
        <v>173</v>
      </c>
      <c r="G247" t="s">
        <v>1025</v>
      </c>
      <c r="H247">
        <v>30</v>
      </c>
      <c r="I247" t="s">
        <v>973</v>
      </c>
      <c r="K247">
        <v>173</v>
      </c>
      <c r="L247" t="s">
        <v>1025</v>
      </c>
      <c r="M247">
        <v>30</v>
      </c>
      <c r="N247" t="s">
        <v>1034</v>
      </c>
      <c r="O247">
        <v>115</v>
      </c>
    </row>
    <row r="248" spans="1:15" x14ac:dyDescent="0.45">
      <c r="A248">
        <v>31</v>
      </c>
      <c r="B248" t="s">
        <v>976</v>
      </c>
      <c r="F248">
        <v>174</v>
      </c>
      <c r="G248" t="s">
        <v>1024</v>
      </c>
      <c r="H248">
        <v>30</v>
      </c>
      <c r="I248" t="s">
        <v>974</v>
      </c>
      <c r="K248">
        <v>174</v>
      </c>
      <c r="L248" t="s">
        <v>1024</v>
      </c>
      <c r="M248">
        <v>30</v>
      </c>
      <c r="N248" t="s">
        <v>979</v>
      </c>
      <c r="O248">
        <v>32</v>
      </c>
    </row>
    <row r="249" spans="1:15" x14ac:dyDescent="0.45">
      <c r="A249">
        <v>176</v>
      </c>
      <c r="B249" t="s">
        <v>1094</v>
      </c>
      <c r="C249">
        <v>31</v>
      </c>
      <c r="D249" t="s">
        <v>977</v>
      </c>
      <c r="F249">
        <v>175</v>
      </c>
      <c r="G249" t="s">
        <v>1022</v>
      </c>
      <c r="H249">
        <v>30</v>
      </c>
      <c r="I249" t="s">
        <v>975</v>
      </c>
      <c r="K249">
        <v>175</v>
      </c>
      <c r="L249" t="s">
        <v>1022</v>
      </c>
      <c r="M249">
        <v>30</v>
      </c>
    </row>
    <row r="250" spans="1:15" x14ac:dyDescent="0.45">
      <c r="A250">
        <v>177</v>
      </c>
      <c r="B250" t="s">
        <v>1033</v>
      </c>
      <c r="C250">
        <v>31</v>
      </c>
      <c r="D250" t="s">
        <v>978</v>
      </c>
      <c r="F250">
        <v>31</v>
      </c>
      <c r="G250" t="s">
        <v>976</v>
      </c>
      <c r="I250" t="s">
        <v>976</v>
      </c>
      <c r="K250">
        <v>31</v>
      </c>
      <c r="L250" t="s">
        <v>976</v>
      </c>
    </row>
    <row r="251" spans="1:15" x14ac:dyDescent="0.45">
      <c r="A251">
        <v>32</v>
      </c>
      <c r="B251" t="s">
        <v>979</v>
      </c>
      <c r="D251" t="s">
        <v>979</v>
      </c>
      <c r="F251">
        <v>176</v>
      </c>
      <c r="G251" t="s">
        <v>1094</v>
      </c>
      <c r="H251">
        <v>31</v>
      </c>
      <c r="I251" t="s">
        <v>977</v>
      </c>
      <c r="K251">
        <v>176</v>
      </c>
      <c r="L251" t="s">
        <v>1094</v>
      </c>
      <c r="M251">
        <v>31</v>
      </c>
    </row>
    <row r="252" spans="1:15" x14ac:dyDescent="0.45">
      <c r="F252">
        <v>177</v>
      </c>
      <c r="G252" t="s">
        <v>1033</v>
      </c>
      <c r="H252">
        <v>31</v>
      </c>
      <c r="I252" t="s">
        <v>978</v>
      </c>
      <c r="K252">
        <v>177</v>
      </c>
      <c r="L252" t="s">
        <v>1033</v>
      </c>
      <c r="M252">
        <v>31</v>
      </c>
    </row>
    <row r="253" spans="1:15" x14ac:dyDescent="0.45">
      <c r="F253">
        <v>32</v>
      </c>
      <c r="G253" t="s">
        <v>979</v>
      </c>
      <c r="I253" t="s">
        <v>979</v>
      </c>
      <c r="K253">
        <v>32</v>
      </c>
      <c r="L253" t="s">
        <v>979</v>
      </c>
    </row>
  </sheetData>
  <sortState xmlns:xlrd2="http://schemas.microsoft.com/office/spreadsheetml/2017/richdata2" ref="N2:O253">
    <sortCondition ref="N2:N253"/>
    <sortCondition ref="O2:O253"/>
  </sortState>
  <pageMargins left="0.7" right="0.7" top="0.75" bottom="0.75" header="0.3" footer="0.3"/>
  <pageSetup scale="7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36"/>
  <sheetViews>
    <sheetView workbookViewId="0">
      <pane ySplit="1" topLeftCell="A2" activePane="bottomLeft" state="frozen"/>
      <selection pane="bottomLeft" activeCell="E30" sqref="E30"/>
    </sheetView>
  </sheetViews>
  <sheetFormatPr defaultRowHeight="14.25" x14ac:dyDescent="0.45"/>
  <cols>
    <col min="1" max="1" width="6.73046875" bestFit="1" customWidth="1"/>
    <col min="2" max="2" width="20.265625" bestFit="1" customWidth="1"/>
    <col min="3" max="3" width="46.73046875" bestFit="1" customWidth="1"/>
    <col min="4" max="4" width="16.73046875" bestFit="1" customWidth="1"/>
    <col min="5" max="5" width="6.86328125" bestFit="1" customWidth="1"/>
  </cols>
  <sheetData>
    <row r="1" spans="1:5" s="4" customFormat="1" x14ac:dyDescent="0.45">
      <c r="A1" s="4" t="s">
        <v>355</v>
      </c>
      <c r="B1" s="4" t="s">
        <v>730</v>
      </c>
      <c r="C1" s="4" t="s">
        <v>732</v>
      </c>
      <c r="D1" s="4" t="s">
        <v>733</v>
      </c>
      <c r="E1" s="4" t="s">
        <v>4</v>
      </c>
    </row>
    <row r="2" spans="1:5" x14ac:dyDescent="0.45">
      <c r="A2">
        <v>-10</v>
      </c>
      <c r="B2" t="s">
        <v>327</v>
      </c>
    </row>
    <row r="3" spans="1:5" x14ac:dyDescent="0.45">
      <c r="A3">
        <v>-5</v>
      </c>
      <c r="B3" t="s">
        <v>328</v>
      </c>
    </row>
    <row r="4" spans="1:5" x14ac:dyDescent="0.45">
      <c r="A4">
        <v>-2</v>
      </c>
      <c r="B4" t="s">
        <v>329</v>
      </c>
    </row>
    <row r="5" spans="1:5" x14ac:dyDescent="0.45">
      <c r="A5">
        <v>-1</v>
      </c>
      <c r="B5" t="s">
        <v>330</v>
      </c>
    </row>
    <row r="6" spans="1:5" x14ac:dyDescent="0.45">
      <c r="A6">
        <v>0</v>
      </c>
      <c r="B6" t="s">
        <v>331</v>
      </c>
      <c r="C6" t="s">
        <v>734</v>
      </c>
      <c r="D6" t="s">
        <v>735</v>
      </c>
    </row>
    <row r="7" spans="1:5" x14ac:dyDescent="0.45">
      <c r="A7">
        <v>1</v>
      </c>
      <c r="B7" t="s">
        <v>332</v>
      </c>
      <c r="C7" t="s">
        <v>736</v>
      </c>
      <c r="D7" t="s">
        <v>737</v>
      </c>
    </row>
    <row r="8" spans="1:5" x14ac:dyDescent="0.45">
      <c r="A8">
        <v>2</v>
      </c>
      <c r="B8" t="s">
        <v>333</v>
      </c>
      <c r="C8" t="s">
        <v>736</v>
      </c>
      <c r="D8" t="s">
        <v>738</v>
      </c>
    </row>
    <row r="9" spans="1:5" x14ac:dyDescent="0.45">
      <c r="A9">
        <v>3</v>
      </c>
      <c r="B9" t="s">
        <v>334</v>
      </c>
      <c r="C9" t="s">
        <v>739</v>
      </c>
      <c r="D9" t="s">
        <v>740</v>
      </c>
    </row>
    <row r="10" spans="1:5" x14ac:dyDescent="0.45">
      <c r="A10">
        <v>4</v>
      </c>
      <c r="B10" t="s">
        <v>335</v>
      </c>
      <c r="C10" t="s">
        <v>741</v>
      </c>
      <c r="D10" t="s">
        <v>742</v>
      </c>
    </row>
    <row r="11" spans="1:5" x14ac:dyDescent="0.45">
      <c r="A11">
        <v>5</v>
      </c>
      <c r="B11" t="s">
        <v>336</v>
      </c>
      <c r="C11" t="s">
        <v>743</v>
      </c>
      <c r="D11" t="s">
        <v>744</v>
      </c>
    </row>
    <row r="12" spans="1:5" x14ac:dyDescent="0.45">
      <c r="A12">
        <v>6</v>
      </c>
      <c r="B12" t="s">
        <v>337</v>
      </c>
      <c r="C12" t="s">
        <v>745</v>
      </c>
      <c r="D12" t="s">
        <v>746</v>
      </c>
    </row>
    <row r="13" spans="1:5" x14ac:dyDescent="0.45">
      <c r="A13">
        <v>100</v>
      </c>
      <c r="B13" t="s">
        <v>272</v>
      </c>
      <c r="C13" t="s">
        <v>747</v>
      </c>
      <c r="D13" t="s">
        <v>735</v>
      </c>
    </row>
    <row r="14" spans="1:5" x14ac:dyDescent="0.45">
      <c r="A14">
        <v>110</v>
      </c>
      <c r="B14" t="s">
        <v>266</v>
      </c>
      <c r="C14" t="s">
        <v>748</v>
      </c>
      <c r="D14" t="s">
        <v>737</v>
      </c>
    </row>
    <row r="15" spans="1:5" x14ac:dyDescent="0.45">
      <c r="A15">
        <v>111</v>
      </c>
      <c r="B15" t="s">
        <v>261</v>
      </c>
    </row>
    <row r="16" spans="1:5" x14ac:dyDescent="0.45">
      <c r="A16">
        <v>112</v>
      </c>
      <c r="B16" t="s">
        <v>262</v>
      </c>
    </row>
    <row r="17" spans="1:5" x14ac:dyDescent="0.45">
      <c r="A17">
        <v>180</v>
      </c>
      <c r="B17" t="s">
        <v>286</v>
      </c>
      <c r="E17">
        <v>900</v>
      </c>
    </row>
    <row r="18" spans="1:5" x14ac:dyDescent="0.45">
      <c r="A18">
        <v>190</v>
      </c>
      <c r="B18" t="s">
        <v>289</v>
      </c>
      <c r="E18">
        <v>900</v>
      </c>
    </row>
    <row r="19" spans="1:5" x14ac:dyDescent="0.45">
      <c r="A19">
        <v>200</v>
      </c>
      <c r="B19" t="s">
        <v>279</v>
      </c>
      <c r="C19" t="s">
        <v>749</v>
      </c>
      <c r="D19" t="s">
        <v>735</v>
      </c>
    </row>
    <row r="20" spans="1:5" x14ac:dyDescent="0.45">
      <c r="A20">
        <v>280</v>
      </c>
      <c r="B20" t="s">
        <v>287</v>
      </c>
      <c r="E20">
        <v>900</v>
      </c>
    </row>
    <row r="21" spans="1:5" x14ac:dyDescent="0.45">
      <c r="A21">
        <v>290</v>
      </c>
      <c r="B21" t="s">
        <v>290</v>
      </c>
      <c r="E21">
        <v>900</v>
      </c>
    </row>
    <row r="22" spans="1:5" x14ac:dyDescent="0.45">
      <c r="A22">
        <v>300</v>
      </c>
      <c r="B22" t="s">
        <v>280</v>
      </c>
      <c r="C22" t="s">
        <v>750</v>
      </c>
      <c r="D22" t="s">
        <v>735</v>
      </c>
    </row>
    <row r="23" spans="1:5" x14ac:dyDescent="0.45">
      <c r="A23">
        <v>311</v>
      </c>
      <c r="B23" t="s">
        <v>264</v>
      </c>
    </row>
    <row r="24" spans="1:5" x14ac:dyDescent="0.45">
      <c r="A24">
        <v>321</v>
      </c>
      <c r="B24" t="s">
        <v>265</v>
      </c>
    </row>
    <row r="25" spans="1:5" x14ac:dyDescent="0.45">
      <c r="A25">
        <v>370</v>
      </c>
      <c r="B25" t="s">
        <v>267</v>
      </c>
      <c r="C25" t="s">
        <v>751</v>
      </c>
      <c r="D25" t="s">
        <v>752</v>
      </c>
    </row>
    <row r="26" spans="1:5" x14ac:dyDescent="0.45">
      <c r="A26">
        <v>380</v>
      </c>
      <c r="B26" t="s">
        <v>288</v>
      </c>
      <c r="E26">
        <v>900</v>
      </c>
    </row>
    <row r="27" spans="1:5" x14ac:dyDescent="0.45">
      <c r="A27">
        <v>390</v>
      </c>
      <c r="B27" t="s">
        <v>340</v>
      </c>
      <c r="E27">
        <v>900</v>
      </c>
    </row>
    <row r="28" spans="1:5" x14ac:dyDescent="0.45">
      <c r="A28">
        <v>401</v>
      </c>
      <c r="B28" t="s">
        <v>341</v>
      </c>
      <c r="E28">
        <v>321</v>
      </c>
    </row>
    <row r="29" spans="1:5" x14ac:dyDescent="0.45">
      <c r="A29">
        <v>501</v>
      </c>
      <c r="B29" t="s">
        <v>342</v>
      </c>
      <c r="E29">
        <v>900</v>
      </c>
    </row>
    <row r="30" spans="1:5" x14ac:dyDescent="0.45">
      <c r="A30">
        <v>900</v>
      </c>
      <c r="B30" t="s">
        <v>343</v>
      </c>
    </row>
    <row r="31" spans="1:5" x14ac:dyDescent="0.45">
      <c r="A31">
        <v>910</v>
      </c>
      <c r="E31">
        <v>900</v>
      </c>
    </row>
    <row r="32" spans="1:5" x14ac:dyDescent="0.45">
      <c r="A32">
        <v>920</v>
      </c>
      <c r="E32">
        <v>900</v>
      </c>
    </row>
    <row r="33" spans="1:5" x14ac:dyDescent="0.45">
      <c r="A33">
        <v>930</v>
      </c>
      <c r="E33">
        <v>900</v>
      </c>
    </row>
    <row r="34" spans="1:5" x14ac:dyDescent="0.45">
      <c r="A34">
        <v>940</v>
      </c>
      <c r="E34">
        <v>900</v>
      </c>
    </row>
    <row r="35" spans="1:5" x14ac:dyDescent="0.45">
      <c r="A35">
        <v>949</v>
      </c>
      <c r="B35" t="s">
        <v>350</v>
      </c>
      <c r="E35">
        <v>900</v>
      </c>
    </row>
    <row r="36" spans="1:5" x14ac:dyDescent="0.45">
      <c r="A36">
        <v>980</v>
      </c>
      <c r="B36" t="s">
        <v>351</v>
      </c>
      <c r="E36">
        <v>900</v>
      </c>
    </row>
  </sheetData>
  <pageMargins left="0.7" right="0.7" top="0.75" bottom="0.75" header="0.3" footer="0.3"/>
  <pageSetup scale="92" fitToHeight="0" orientation="portrait" r:id="rId1"/>
  <headerFooter>
    <oddHeader>&amp;A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sqref="A1:C1"/>
    </sheetView>
  </sheetViews>
  <sheetFormatPr defaultRowHeight="14.25" x14ac:dyDescent="0.45"/>
  <cols>
    <col min="2" max="2" width="13.86328125" bestFit="1" customWidth="1"/>
  </cols>
  <sheetData>
    <row r="1" spans="1:3" x14ac:dyDescent="0.45">
      <c r="A1" s="4" t="s">
        <v>355</v>
      </c>
      <c r="B1" s="4" t="s">
        <v>0</v>
      </c>
      <c r="C1" s="4" t="s">
        <v>753</v>
      </c>
    </row>
    <row r="2" spans="1:3" x14ac:dyDescent="0.45">
      <c r="A2">
        <v>111</v>
      </c>
      <c r="B2" t="s">
        <v>261</v>
      </c>
      <c r="C2" s="6">
        <v>6000</v>
      </c>
    </row>
    <row r="3" spans="1:3" x14ac:dyDescent="0.45">
      <c r="A3">
        <v>112</v>
      </c>
      <c r="B3" t="s">
        <v>262</v>
      </c>
      <c r="C3" s="6">
        <v>6000</v>
      </c>
    </row>
    <row r="4" spans="1:3" x14ac:dyDescent="0.45">
      <c r="A4">
        <v>113</v>
      </c>
      <c r="B4" t="s">
        <v>263</v>
      </c>
      <c r="C4" s="6">
        <v>6000</v>
      </c>
    </row>
    <row r="5" spans="1:3" x14ac:dyDescent="0.45">
      <c r="A5">
        <v>180</v>
      </c>
      <c r="B5" t="s">
        <v>286</v>
      </c>
      <c r="C5" s="6">
        <v>6000</v>
      </c>
    </row>
    <row r="6" spans="1:3" x14ac:dyDescent="0.45">
      <c r="A6">
        <v>190</v>
      </c>
      <c r="B6" t="s">
        <v>289</v>
      </c>
      <c r="C6" s="6">
        <v>16100</v>
      </c>
    </row>
    <row r="7" spans="1:3" x14ac:dyDescent="0.45">
      <c r="A7">
        <v>280</v>
      </c>
      <c r="B7" t="s">
        <v>287</v>
      </c>
      <c r="C7" s="6">
        <v>56000</v>
      </c>
    </row>
    <row r="8" spans="1:3" x14ac:dyDescent="0.45">
      <c r="A8">
        <v>290</v>
      </c>
      <c r="B8" t="s">
        <v>290</v>
      </c>
      <c r="C8" s="6">
        <v>8000</v>
      </c>
    </row>
    <row r="9" spans="1:3" x14ac:dyDescent="0.45">
      <c r="A9">
        <v>311</v>
      </c>
      <c r="B9" t="s">
        <v>264</v>
      </c>
      <c r="C9" s="6">
        <v>11200</v>
      </c>
    </row>
    <row r="10" spans="1:3" x14ac:dyDescent="0.45">
      <c r="A10">
        <v>321</v>
      </c>
      <c r="B10" t="s">
        <v>265</v>
      </c>
      <c r="C10" s="6">
        <v>11200</v>
      </c>
    </row>
    <row r="11" spans="1:3" x14ac:dyDescent="0.45">
      <c r="A11">
        <v>380</v>
      </c>
      <c r="B11" t="s">
        <v>288</v>
      </c>
      <c r="C11" s="6">
        <v>22400</v>
      </c>
    </row>
    <row r="12" spans="1:3" x14ac:dyDescent="0.45">
      <c r="A12">
        <v>390</v>
      </c>
      <c r="B12" t="s">
        <v>340</v>
      </c>
      <c r="C12" s="6">
        <v>11200</v>
      </c>
    </row>
  </sheetData>
  <pageMargins left="0.7" right="0.7" top="0.75" bottom="0.75" header="0.3" footer="0.3"/>
  <pageSetup orientation="portrait" r:id="rId1"/>
  <headerFooter>
    <oddHeader>&amp;F</oddHead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B37" sqref="B37"/>
    </sheetView>
  </sheetViews>
  <sheetFormatPr defaultRowHeight="14.25" x14ac:dyDescent="0.45"/>
  <cols>
    <col min="1" max="1" width="6.73046875" bestFit="1" customWidth="1"/>
    <col min="2" max="2" width="13.86328125" bestFit="1" customWidth="1"/>
    <col min="3" max="3" width="10.73046875" bestFit="1" customWidth="1"/>
  </cols>
  <sheetData>
    <row r="1" spans="1:3" s="4" customFormat="1" x14ac:dyDescent="0.45">
      <c r="A1" s="4" t="s">
        <v>355</v>
      </c>
      <c r="B1" s="4" t="s">
        <v>0</v>
      </c>
      <c r="C1" s="4" t="s">
        <v>754</v>
      </c>
    </row>
    <row r="2" spans="1:3" x14ac:dyDescent="0.45">
      <c r="A2">
        <v>111</v>
      </c>
      <c r="B2" t="s">
        <v>261</v>
      </c>
      <c r="C2">
        <v>1.94</v>
      </c>
    </row>
    <row r="3" spans="1:3" x14ac:dyDescent="0.45">
      <c r="A3">
        <v>112</v>
      </c>
      <c r="B3" t="s">
        <v>262</v>
      </c>
      <c r="C3">
        <v>12.94</v>
      </c>
    </row>
    <row r="4" spans="1:3" x14ac:dyDescent="0.45">
      <c r="A4">
        <v>113</v>
      </c>
      <c r="B4" t="s">
        <v>263</v>
      </c>
      <c r="C4">
        <v>2.12</v>
      </c>
    </row>
    <row r="5" spans="1:3" x14ac:dyDescent="0.45">
      <c r="A5">
        <v>311</v>
      </c>
      <c r="B5" t="s">
        <v>264</v>
      </c>
      <c r="C5">
        <v>13</v>
      </c>
    </row>
    <row r="6" spans="1:3" x14ac:dyDescent="0.45">
      <c r="A6">
        <v>321</v>
      </c>
      <c r="B6" t="s">
        <v>265</v>
      </c>
      <c r="C6">
        <v>9</v>
      </c>
    </row>
  </sheetData>
  <pageMargins left="0.7" right="0.7" top="0.75" bottom="0.75" header="0.3" footer="0.3"/>
  <pageSetup orientation="portrait" r:id="rId1"/>
  <headerFooter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OdooWithMASCOA</vt:lpstr>
      <vt:lpstr>OdooOnlyCOA</vt:lpstr>
      <vt:lpstr>AssetInfo</vt:lpstr>
      <vt:lpstr>ProdCats</vt:lpstr>
      <vt:lpstr>Sheet1</vt:lpstr>
      <vt:lpstr>existing categories</vt:lpstr>
      <vt:lpstr>ExpCodeChildren</vt:lpstr>
      <vt:lpstr>Areas</vt:lpstr>
      <vt:lpstr>Headcounts</vt:lpstr>
      <vt:lpstr>Codes</vt:lpstr>
      <vt:lpstr>Shipping</vt:lpstr>
      <vt:lpstr>AssetInfo!Print_Titles</vt:lpstr>
      <vt:lpstr>ExpCodeChildren!Print_Titles</vt:lpstr>
      <vt:lpstr>Headcounts!Print_Titles</vt:lpstr>
      <vt:lpstr>OdooOnlyCOA!Print_Titles</vt:lpstr>
      <vt:lpstr>OdooWithMASCOA!Print_Titles</vt:lpstr>
      <vt:lpstr>ProdCats!Print_Titles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Meier</dc:creator>
  <cp:lastModifiedBy>Brian Meier</cp:lastModifiedBy>
  <cp:lastPrinted>2021-10-01T12:07:03Z</cp:lastPrinted>
  <dcterms:created xsi:type="dcterms:W3CDTF">2021-09-07T13:28:46Z</dcterms:created>
  <dcterms:modified xsi:type="dcterms:W3CDTF">2021-10-03T18:49:21Z</dcterms:modified>
</cp:coreProperties>
</file>