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vivs\Documents\concreteml-covid-classifier\ML_Model_Scripts\Performance Data\"/>
    </mc:Choice>
  </mc:AlternateContent>
  <xr:revisionPtr revIDLastSave="0" documentId="13_ncr:1_{420D46A5-4B13-43D5-9B66-7DDC96A1A74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verall" sheetId="1" r:id="rId1"/>
    <sheet name="scikit-learn" sheetId="2" r:id="rId2"/>
    <sheet name="quantized plaintext" sheetId="3" r:id="rId3"/>
    <sheet name="fh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J17" i="1"/>
  <c r="J16" i="1"/>
  <c r="F17" i="1"/>
  <c r="F16" i="1"/>
  <c r="F15" i="1"/>
  <c r="D17" i="1"/>
  <c r="D16" i="1"/>
  <c r="D15" i="1"/>
  <c r="E15" i="1" s="1"/>
  <c r="C17" i="1"/>
  <c r="C16" i="1"/>
  <c r="C15" i="1"/>
  <c r="H15" i="1" s="1"/>
  <c r="B17" i="1"/>
  <c r="B16" i="1"/>
  <c r="B15" i="1"/>
  <c r="G15" i="1" s="1"/>
  <c r="I16" i="1" l="1"/>
  <c r="K16" i="1" s="1"/>
  <c r="I17" i="1"/>
  <c r="K17" i="1" s="1"/>
  <c r="E16" i="1"/>
  <c r="E17" i="1"/>
  <c r="I15" i="1"/>
  <c r="K15" i="1" s="1"/>
  <c r="H16" i="1"/>
  <c r="H17" i="1"/>
  <c r="G16" i="1"/>
  <c r="G17" i="1"/>
</calcChain>
</file>

<file path=xl/sharedStrings.xml><?xml version="1.0" encoding="utf-8"?>
<sst xmlns="http://schemas.openxmlformats.org/spreadsheetml/2006/main" count="40" uniqueCount="32">
  <si>
    <t>Plaintext</t>
  </si>
  <si>
    <t>Quantized Plaintext</t>
  </si>
  <si>
    <t>FHE</t>
  </si>
  <si>
    <t>accuracy</t>
  </si>
  <si>
    <t>averages</t>
  </si>
  <si>
    <t>macro-averaged ovr ROC AUC Score</t>
  </si>
  <si>
    <t>roc_auc_score</t>
  </si>
  <si>
    <t>loss of performance</t>
  </si>
  <si>
    <t>accuracy vs plaintext</t>
  </si>
  <si>
    <t>ROC AUC Score vs plaintext</t>
  </si>
  <si>
    <t>test_set_prediction_time</t>
  </si>
  <si>
    <t>entire test set</t>
  </si>
  <si>
    <t>average per-sample time</t>
  </si>
  <si>
    <t>test set size</t>
  </si>
  <si>
    <t>running time (seconds)</t>
  </si>
  <si>
    <t>running time vs plaintext</t>
  </si>
  <si>
    <t>how many times slower?</t>
  </si>
  <si>
    <t>Test Machine Specifications</t>
  </si>
  <si>
    <t>Processor</t>
  </si>
  <si>
    <t>11th Gen Intel(R) Core(TM) i7-11370H @ 3.30GHz</t>
  </si>
  <si>
    <t>Installed RAM</t>
  </si>
  <si>
    <t>16.0 GB</t>
  </si>
  <si>
    <t>Operating System</t>
  </si>
  <si>
    <t>Windows 10 Home Single Language version 22H2</t>
  </si>
  <si>
    <t>System Type</t>
  </si>
  <si>
    <t>64-bit</t>
  </si>
  <si>
    <t>*note: refer to PNG files for confusion matrix results</t>
  </si>
  <si>
    <t>training time (seconds)</t>
  </si>
  <si>
    <t>number of training iterations</t>
  </si>
  <si>
    <t>100 (default iterations)</t>
  </si>
  <si>
    <t>training_time</t>
  </si>
  <si>
    <t>training time vs plaintext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</si>
</sst>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vertical="center"/>
    </xf>
  </cellXfs>
  <cellStyles count="1">
    <cellStyle name="Normal" xfId="0" builtinId="0"/>
  </cellStyles>
  <dxfs count="17"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4116DB-3FC4-462F-A6EA-93CE28E8DEFC}" name="Table1" displayName="Table1" ref="A2:D12" totalsRowShown="0" headerRowDxfId="16" dataDxfId="15">
  <autoFilter ref="A2:D12" xr:uid="{394116DB-3FC4-462F-A6EA-93CE28E8DEFC}"/>
  <tableColumns count="4">
    <tableColumn id="1" xr3:uid="{CFED003A-DA1B-4CE5-8524-E8936E3DBC3E}" name="accuracy" dataDxfId="14"/>
    <tableColumn id="2" xr3:uid="{E1948511-7D29-400B-AA26-A9E601B91AEC}" name="roc_auc_score" dataDxfId="13"/>
    <tableColumn id="3" xr3:uid="{7A51BA68-3B03-403B-89BD-9395BC2871EB}" name="test_set_prediction_time" dataDxfId="12"/>
    <tableColumn id="4" xr3:uid="{832497D3-116A-4DE3-A927-E67DAAF345F9}" name="training_time" dataDxfId="1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C47605-6D87-4135-B9CB-CCDCB9C5785B}" name="Table2" displayName="Table2" ref="A2:D12" totalsRowShown="0" headerRowDxfId="11" dataDxfId="10">
  <autoFilter ref="A2:D12" xr:uid="{51C47605-6D87-4135-B9CB-CCDCB9C5785B}"/>
  <tableColumns count="4">
    <tableColumn id="1" xr3:uid="{D1463535-C8C0-4CDA-8D2E-CC2600120E02}" name="accuracy" dataDxfId="9"/>
    <tableColumn id="2" xr3:uid="{B5EFEA31-5244-404F-A004-FB2C24EF05C5}" name="roc_auc_score" dataDxfId="8"/>
    <tableColumn id="3" xr3:uid="{4ECC1606-A197-4F05-B01C-AE05A7881542}" name="test_set_prediction_time" dataDxfId="7"/>
    <tableColumn id="4" xr3:uid="{5607816E-855A-4944-AF8F-D298454F5A6B}" name="training_time" dataDxfId="0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4CBF2D-66AB-4A51-A1D7-B37000717CE9}" name="Table3" displayName="Table3" ref="A2:C12" totalsRowShown="0" headerRowDxfId="6" dataDxfId="5">
  <autoFilter ref="A2:C12" xr:uid="{274CBF2D-66AB-4A51-A1D7-B37000717CE9}"/>
  <tableColumns count="3">
    <tableColumn id="1" xr3:uid="{CF2700D2-A674-464D-946D-1F615B6D91A7}" name="accuracy" dataDxfId="4"/>
    <tableColumn id="2" xr3:uid="{2EA8A39C-2C3A-4F0F-9292-AEF706305A49}" name="roc_auc_score" dataDxfId="3"/>
    <tableColumn id="3" xr3:uid="{C2D54946-E516-44E8-911A-9CDEC9118CD9}" name="test_set_prediction_time" dataDxfId="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22"/>
  <sheetViews>
    <sheetView tabSelected="1" topLeftCell="C1" workbookViewId="0">
      <selection activeCell="H8" sqref="H8"/>
    </sheetView>
  </sheetViews>
  <sheetFormatPr defaultColWidth="18.5546875" defaultRowHeight="14.4" x14ac:dyDescent="0.3"/>
  <cols>
    <col min="1" max="1" width="25.5546875" style="1" bestFit="1" customWidth="1"/>
    <col min="2" max="2" width="8.44140625" style="1" customWidth="1"/>
    <col min="3" max="3" width="31.77734375" style="1" bestFit="1" customWidth="1"/>
    <col min="4" max="4" width="12.33203125" style="1" bestFit="1" customWidth="1"/>
    <col min="5" max="5" width="22.109375" style="1" bestFit="1" customWidth="1"/>
    <col min="6" max="6" width="20.44140625" style="1" bestFit="1" customWidth="1"/>
    <col min="7" max="10" width="25.21875" style="1" customWidth="1"/>
    <col min="11" max="11" width="22" style="1" bestFit="1" customWidth="1"/>
    <col min="12" max="16384" width="18.5546875" style="1"/>
  </cols>
  <sheetData>
    <row r="3" spans="1:11" x14ac:dyDescent="0.3">
      <c r="A3" s="25" t="s">
        <v>17</v>
      </c>
      <c r="B3" s="26"/>
      <c r="C3" s="25"/>
      <c r="D3" s="26"/>
      <c r="E3" s="8"/>
      <c r="F3" s="8"/>
      <c r="G3" s="8"/>
      <c r="H3" s="8"/>
      <c r="I3" s="8"/>
    </row>
    <row r="4" spans="1:11" x14ac:dyDescent="0.3">
      <c r="A4" s="16" t="s">
        <v>22</v>
      </c>
      <c r="B4" s="17"/>
      <c r="C4" s="18" t="s">
        <v>23</v>
      </c>
      <c r="D4" s="19"/>
    </row>
    <row r="5" spans="1:11" x14ac:dyDescent="0.3">
      <c r="A5" s="16" t="s">
        <v>18</v>
      </c>
      <c r="B5" s="17"/>
      <c r="C5" s="18" t="s">
        <v>19</v>
      </c>
      <c r="D5" s="19"/>
    </row>
    <row r="6" spans="1:11" x14ac:dyDescent="0.3">
      <c r="A6" s="16" t="s">
        <v>20</v>
      </c>
      <c r="B6" s="17"/>
      <c r="C6" s="18" t="s">
        <v>21</v>
      </c>
      <c r="D6" s="19"/>
    </row>
    <row r="7" spans="1:11" x14ac:dyDescent="0.3">
      <c r="A7" s="16" t="s">
        <v>24</v>
      </c>
      <c r="B7" s="17"/>
      <c r="C7" s="18" t="s">
        <v>25</v>
      </c>
      <c r="D7" s="19"/>
    </row>
    <row r="10" spans="1:11" x14ac:dyDescent="0.3">
      <c r="A10" s="12" t="s">
        <v>26</v>
      </c>
      <c r="B10" s="12"/>
      <c r="C10" s="12"/>
      <c r="D10" s="12"/>
    </row>
    <row r="13" spans="1:11" x14ac:dyDescent="0.3">
      <c r="A13" s="15"/>
      <c r="B13" s="14" t="s">
        <v>4</v>
      </c>
      <c r="C13" s="14"/>
      <c r="D13" s="13" t="s">
        <v>14</v>
      </c>
      <c r="E13" s="13"/>
      <c r="F13" s="13"/>
      <c r="G13" s="20" t="s">
        <v>7</v>
      </c>
      <c r="H13" s="21"/>
      <c r="I13" s="21"/>
      <c r="J13" s="21"/>
      <c r="K13" s="22"/>
    </row>
    <row r="14" spans="1:11" x14ac:dyDescent="0.3">
      <c r="A14" s="15"/>
      <c r="B14" s="3" t="s">
        <v>3</v>
      </c>
      <c r="C14" s="3" t="s">
        <v>5</v>
      </c>
      <c r="D14" s="9" t="s">
        <v>11</v>
      </c>
      <c r="E14" s="9" t="s">
        <v>12</v>
      </c>
      <c r="F14" s="27" t="s">
        <v>27</v>
      </c>
      <c r="G14" s="10" t="s">
        <v>8</v>
      </c>
      <c r="H14" s="10" t="s">
        <v>9</v>
      </c>
      <c r="I14" s="10" t="s">
        <v>15</v>
      </c>
      <c r="J14" s="10" t="s">
        <v>31</v>
      </c>
      <c r="K14" s="10" t="s">
        <v>16</v>
      </c>
    </row>
    <row r="15" spans="1:11" x14ac:dyDescent="0.3">
      <c r="A15" s="3" t="s">
        <v>0</v>
      </c>
      <c r="B15" s="4">
        <f>AVERAGE('scikit-learn'!A3:A21)</f>
        <v>0.98830803822372082</v>
      </c>
      <c r="C15" s="5">
        <f>AVERAGE('scikit-learn'!B3:B12)</f>
        <v>0.99658827633862868</v>
      </c>
      <c r="D15" s="5">
        <f>AVERAGE('scikit-learn'!C3:C12)</f>
        <v>2.670526504516597E-4</v>
      </c>
      <c r="E15" s="5">
        <f>D15/$A$20</f>
        <v>1.501139125641707E-7</v>
      </c>
      <c r="F15" s="5">
        <f>AVERAGE(Table1[training_time])</f>
        <v>9.5986247062682842E-2</v>
      </c>
      <c r="G15" s="11">
        <f>ABS(B15-$B$15)</f>
        <v>0</v>
      </c>
      <c r="H15" s="11">
        <f>ABS(1-C15/$C$15)</f>
        <v>0</v>
      </c>
      <c r="I15" s="4">
        <f>ABS(1-D15/$D$15)</f>
        <v>0</v>
      </c>
      <c r="J15" s="4">
        <f>ABS(1-(F15/$F$15))</f>
        <v>0</v>
      </c>
      <c r="K15" s="6" t="str">
        <f>ROUND((I15)+1,2) &amp; "x slower"</f>
        <v>1x slower</v>
      </c>
    </row>
    <row r="16" spans="1:11" x14ac:dyDescent="0.3">
      <c r="A16" s="3" t="s">
        <v>1</v>
      </c>
      <c r="B16" s="4">
        <f>AVERAGE('quantized plaintext'!A3:A12)</f>
        <v>0.98735244519392873</v>
      </c>
      <c r="C16" s="5">
        <f>AVERAGE('quantized plaintext'!B3:B12)</f>
        <v>0.99657517421600195</v>
      </c>
      <c r="D16" s="5">
        <f>AVERAGE('quantized plaintext'!C3:C12)</f>
        <v>8.1932544708251747E-4</v>
      </c>
      <c r="E16" s="5">
        <f>D16/$A$20</f>
        <v>4.6055393315487209E-7</v>
      </c>
      <c r="F16" s="5">
        <f>AVERAGE(Table2[training_time])</f>
        <v>0.1156843423843382</v>
      </c>
      <c r="G16" s="11">
        <f>ABS(B16-$B$15)</f>
        <v>9.5559302979209004E-4</v>
      </c>
      <c r="H16" s="11">
        <f>ABS(1-C16/$C$15)</f>
        <v>1.3146976477473871E-5</v>
      </c>
      <c r="I16" s="4">
        <f>ABS(1-D16/$D$15)</f>
        <v>2.068029640210693</v>
      </c>
      <c r="J16" s="4">
        <f>ABS(1-(F16/$F$15))</f>
        <v>0.20521789240068644</v>
      </c>
      <c r="K16" s="6" t="str">
        <f>ROUND((I16)+1,2) &amp; "x slower"</f>
        <v>3.07x slower</v>
      </c>
    </row>
    <row r="17" spans="1:11" x14ac:dyDescent="0.3">
      <c r="A17" s="3" t="s">
        <v>2</v>
      </c>
      <c r="B17" s="4">
        <f>AVERAGE(fhe!A3:A12)</f>
        <v>0.98724002248454146</v>
      </c>
      <c r="C17" s="5">
        <f>AVERAGE(fhe!B3:B12)</f>
        <v>0.9965799561046621</v>
      </c>
      <c r="D17" s="5">
        <f>AVERAGE(fhe!C3:C12)</f>
        <v>9.5543861389159931E-4</v>
      </c>
      <c r="E17" s="5">
        <f>D17/$A$20</f>
        <v>5.3706498813468201E-7</v>
      </c>
      <c r="F17" s="5">
        <f>AVERAGE(Table2[training_time])</f>
        <v>0.1156843423843382</v>
      </c>
      <c r="G17" s="11">
        <f>ABS(B17-$B$15)</f>
        <v>1.0680157391793621E-3</v>
      </c>
      <c r="H17" s="11">
        <f>ABS(1-C17/$C$15)</f>
        <v>8.3487174835639166E-6</v>
      </c>
      <c r="I17" s="4">
        <f>ABS(1-D17/$D$15)</f>
        <v>2.5777162753325573</v>
      </c>
      <c r="J17" s="4">
        <f>ABS(1-(F17/$F$15))</f>
        <v>0.20521789240068644</v>
      </c>
      <c r="K17" s="6" t="str">
        <f>ROUND((I17)+1,2) &amp; "x slower"</f>
        <v>3.58x slower</v>
      </c>
    </row>
    <row r="19" spans="1:11" x14ac:dyDescent="0.3">
      <c r="A19" s="3" t="s">
        <v>13</v>
      </c>
    </row>
    <row r="20" spans="1:11" x14ac:dyDescent="0.3">
      <c r="A20" s="5">
        <v>1779</v>
      </c>
    </row>
    <row r="21" spans="1:11" x14ac:dyDescent="0.3">
      <c r="A21" s="3" t="s">
        <v>28</v>
      </c>
    </row>
    <row r="22" spans="1:11" x14ac:dyDescent="0.3">
      <c r="A22" s="5" t="s">
        <v>29</v>
      </c>
    </row>
  </sheetData>
  <mergeCells count="15">
    <mergeCell ref="A6:B6"/>
    <mergeCell ref="C6:D6"/>
    <mergeCell ref="A7:B7"/>
    <mergeCell ref="C7:D7"/>
    <mergeCell ref="G13:K13"/>
    <mergeCell ref="D13:F13"/>
    <mergeCell ref="A4:B4"/>
    <mergeCell ref="C4:D4"/>
    <mergeCell ref="A5:B5"/>
    <mergeCell ref="C5:D5"/>
    <mergeCell ref="A3:B3"/>
    <mergeCell ref="C3:D3"/>
    <mergeCell ref="A10:D10"/>
    <mergeCell ref="B13:C13"/>
    <mergeCell ref="A13:A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B64C5-BF1A-499D-83A6-EB0DDBB99A75}">
  <dimension ref="A2:D21"/>
  <sheetViews>
    <sheetView workbookViewId="0">
      <selection activeCell="E10" sqref="E10"/>
    </sheetView>
  </sheetViews>
  <sheetFormatPr defaultColWidth="20.44140625" defaultRowHeight="14.4" x14ac:dyDescent="0.3"/>
  <cols>
    <col min="3" max="3" width="23.77734375" customWidth="1"/>
  </cols>
  <sheetData>
    <row r="2" spans="1:4" x14ac:dyDescent="0.3">
      <c r="A2" s="7" t="s">
        <v>3</v>
      </c>
      <c r="B2" s="7" t="s">
        <v>6</v>
      </c>
      <c r="C2" s="7" t="s">
        <v>10</v>
      </c>
      <c r="D2" s="24" t="s">
        <v>30</v>
      </c>
    </row>
    <row r="3" spans="1:4" x14ac:dyDescent="0.3">
      <c r="A3" s="2">
        <v>0.98763350196739697</v>
      </c>
      <c r="B3" s="1">
        <v>0.99660712684762598</v>
      </c>
      <c r="C3" s="1">
        <v>2.13384628295898E-4</v>
      </c>
      <c r="D3" s="23">
        <v>0.117744445800781</v>
      </c>
    </row>
    <row r="4" spans="1:4" x14ac:dyDescent="0.3">
      <c r="A4" s="2">
        <v>0.98819561551433399</v>
      </c>
      <c r="B4" s="1">
        <v>0.996539459835875</v>
      </c>
      <c r="C4" s="1">
        <v>4.2676925659179601E-4</v>
      </c>
      <c r="D4" s="23">
        <v>0.11230659484863199</v>
      </c>
    </row>
    <row r="5" spans="1:4" x14ac:dyDescent="0.3">
      <c r="A5" s="2">
        <v>0.98819561551433399</v>
      </c>
      <c r="B5" s="1">
        <v>0.99656215130963099</v>
      </c>
      <c r="C5" s="1">
        <v>3.5905838012695302E-4</v>
      </c>
      <c r="D5" s="23">
        <v>0.14333224296569799</v>
      </c>
    </row>
    <row r="6" spans="1:4" x14ac:dyDescent="0.3">
      <c r="A6" s="2">
        <v>0.98988195615514296</v>
      </c>
      <c r="B6" s="1">
        <v>0.99648901165327697</v>
      </c>
      <c r="C6" s="1">
        <v>1.9264221191406201E-4</v>
      </c>
      <c r="D6" s="23">
        <v>7.5737237930297796E-2</v>
      </c>
    </row>
    <row r="7" spans="1:4" x14ac:dyDescent="0.3">
      <c r="A7" s="2">
        <v>0.98763350196739697</v>
      </c>
      <c r="B7" s="1">
        <v>0.99660461352584695</v>
      </c>
      <c r="C7" s="1">
        <v>2.5749206542968701E-4</v>
      </c>
      <c r="D7" s="23">
        <v>8.4540605545043904E-2</v>
      </c>
    </row>
    <row r="8" spans="1:4" x14ac:dyDescent="0.3">
      <c r="A8" s="2">
        <v>0.98988195615514296</v>
      </c>
      <c r="B8" s="1">
        <v>0.99659926717143699</v>
      </c>
      <c r="C8" s="1">
        <v>1.8930435180664E-4</v>
      </c>
      <c r="D8" s="23">
        <v>7.9212427139282199E-2</v>
      </c>
    </row>
    <row r="9" spans="1:4" x14ac:dyDescent="0.3">
      <c r="A9" s="2">
        <v>0.98707138842046005</v>
      </c>
      <c r="B9" s="1">
        <v>0.99667628669468999</v>
      </c>
      <c r="C9" s="1">
        <v>2.6893615722656201E-4</v>
      </c>
      <c r="D9" s="23">
        <v>7.4156761169433594E-2</v>
      </c>
    </row>
    <row r="10" spans="1:4" x14ac:dyDescent="0.3">
      <c r="A10" s="2">
        <v>0.98988195615514296</v>
      </c>
      <c r="B10" s="1">
        <v>0.996591862758198</v>
      </c>
      <c r="C10" s="1">
        <v>2.5749206542968701E-4</v>
      </c>
      <c r="D10" s="23">
        <v>8.7489604949951102E-2</v>
      </c>
    </row>
    <row r="11" spans="1:4" x14ac:dyDescent="0.3">
      <c r="A11" s="2">
        <v>0.98538504777965097</v>
      </c>
      <c r="B11" s="1">
        <v>0.99660694710886499</v>
      </c>
      <c r="C11" s="1">
        <v>2.5749206542968701E-4</v>
      </c>
      <c r="D11" s="23">
        <v>0.10050606727600001</v>
      </c>
    </row>
    <row r="12" spans="1:4" x14ac:dyDescent="0.3">
      <c r="A12" s="2">
        <v>0.98931984260820605</v>
      </c>
      <c r="B12" s="1">
        <v>0.99660603648084101</v>
      </c>
      <c r="C12" s="1">
        <v>2.47955322265625E-4</v>
      </c>
      <c r="D12" s="23">
        <v>8.4836483001708901E-2</v>
      </c>
    </row>
    <row r="13" spans="1:4" x14ac:dyDescent="0.3">
      <c r="A13" s="2"/>
    </row>
    <row r="14" spans="1:4" x14ac:dyDescent="0.3">
      <c r="A14" s="2"/>
    </row>
    <row r="15" spans="1:4" x14ac:dyDescent="0.3">
      <c r="A15" s="2"/>
    </row>
    <row r="16" spans="1:4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7BC5-845A-415D-A9C1-AC076A441DA7}">
  <dimension ref="A2:D12"/>
  <sheetViews>
    <sheetView workbookViewId="0">
      <selection activeCell="F10" sqref="F10"/>
    </sheetView>
  </sheetViews>
  <sheetFormatPr defaultColWidth="21.109375" defaultRowHeight="14.4" x14ac:dyDescent="0.3"/>
  <cols>
    <col min="1" max="1" width="21.109375" style="1"/>
    <col min="3" max="3" width="23.33203125" customWidth="1"/>
  </cols>
  <sheetData>
    <row r="2" spans="1:4" x14ac:dyDescent="0.3">
      <c r="A2" s="1" t="s">
        <v>3</v>
      </c>
      <c r="B2" s="1" t="s">
        <v>6</v>
      </c>
      <c r="C2" s="1" t="s">
        <v>10</v>
      </c>
      <c r="D2" s="1" t="s">
        <v>30</v>
      </c>
    </row>
    <row r="3" spans="1:4" x14ac:dyDescent="0.3">
      <c r="A3" s="2">
        <v>0.98819561551433399</v>
      </c>
      <c r="B3" s="1">
        <v>0.99657174033290596</v>
      </c>
      <c r="C3" s="1">
        <v>1.3179779052734299E-3</v>
      </c>
      <c r="D3" s="1">
        <v>0.111749172210693</v>
      </c>
    </row>
    <row r="4" spans="1:4" x14ac:dyDescent="0.3">
      <c r="A4" s="2">
        <v>0.99044406970207899</v>
      </c>
      <c r="B4" s="1">
        <v>0.99652743139232003</v>
      </c>
      <c r="C4" s="1">
        <v>5.3310394287109299E-4</v>
      </c>
      <c r="D4" s="1">
        <v>0.113413095474243</v>
      </c>
    </row>
    <row r="5" spans="1:4" x14ac:dyDescent="0.3">
      <c r="A5" s="2">
        <v>0.98482293423271505</v>
      </c>
      <c r="B5" s="1">
        <v>0.99653276753727205</v>
      </c>
      <c r="C5" s="1">
        <v>6.0558319091796799E-4</v>
      </c>
      <c r="D5" s="1">
        <v>0.11999559402465799</v>
      </c>
    </row>
    <row r="6" spans="1:4" x14ac:dyDescent="0.3">
      <c r="A6" s="2">
        <v>0.98482293423271505</v>
      </c>
      <c r="B6" s="1">
        <v>0.99659048559881303</v>
      </c>
      <c r="C6" s="1">
        <v>6.9093704223632802E-4</v>
      </c>
      <c r="D6" s="1">
        <v>0.11184048652648899</v>
      </c>
    </row>
    <row r="7" spans="1:4" x14ac:dyDescent="0.3">
      <c r="A7" s="2">
        <v>0.99213041034288896</v>
      </c>
      <c r="B7" s="1">
        <v>0.99666277271553005</v>
      </c>
      <c r="C7" s="1">
        <v>6.3920021057128895E-4</v>
      </c>
      <c r="D7" s="1">
        <v>0.129948616027832</v>
      </c>
    </row>
    <row r="8" spans="1:4" x14ac:dyDescent="0.3">
      <c r="A8" s="2">
        <v>0.98707138842046005</v>
      </c>
      <c r="B8" s="1">
        <v>0.99650088119889901</v>
      </c>
      <c r="C8" s="1">
        <v>9.7990036010742101E-4</v>
      </c>
      <c r="D8" s="1">
        <v>0.10836601257324199</v>
      </c>
    </row>
    <row r="9" spans="1:4" x14ac:dyDescent="0.3">
      <c r="A9" s="2">
        <v>0.98650927487352402</v>
      </c>
      <c r="B9" s="1">
        <v>0.99660454739990001</v>
      </c>
      <c r="C9" s="1">
        <v>5.5932998657226497E-4</v>
      </c>
      <c r="D9" s="1">
        <v>0.110030174255371</v>
      </c>
    </row>
    <row r="10" spans="1:4" x14ac:dyDescent="0.3">
      <c r="A10" s="2">
        <v>0.98538504777965097</v>
      </c>
      <c r="B10" s="1">
        <v>0.99660680906766097</v>
      </c>
      <c r="C10" s="1">
        <v>1.8444061279296799E-3</v>
      </c>
      <c r="D10" s="1">
        <v>0.114490270614624</v>
      </c>
    </row>
    <row r="11" spans="1:4" x14ac:dyDescent="0.3">
      <c r="A11" s="2">
        <v>0.98707138842046005</v>
      </c>
      <c r="B11" s="1">
        <v>0.99657438962837896</v>
      </c>
      <c r="C11" s="1">
        <v>5.2356719970703103E-4</v>
      </c>
      <c r="D11" s="1">
        <v>0.117451429367065</v>
      </c>
    </row>
    <row r="12" spans="1:4" x14ac:dyDescent="0.3">
      <c r="A12" s="2">
        <v>0.98707138842046005</v>
      </c>
      <c r="B12" s="1">
        <v>0.99657991728833994</v>
      </c>
      <c r="C12" s="1">
        <v>4.9924850463867101E-4</v>
      </c>
      <c r="D12" s="1">
        <v>0.119558572769165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A48B2-ACE2-47BC-9446-650C2E182FA4}">
  <dimension ref="A2:C12"/>
  <sheetViews>
    <sheetView workbookViewId="0">
      <selection activeCell="D3" sqref="D3"/>
    </sheetView>
  </sheetViews>
  <sheetFormatPr defaultColWidth="17.77734375" defaultRowHeight="14.4" x14ac:dyDescent="0.3"/>
  <cols>
    <col min="1" max="1" width="17.77734375" style="1"/>
    <col min="3" max="3" width="23.33203125" customWidth="1"/>
  </cols>
  <sheetData>
    <row r="2" spans="1:3" x14ac:dyDescent="0.3">
      <c r="A2" s="1" t="s">
        <v>3</v>
      </c>
      <c r="B2" s="1" t="s">
        <v>6</v>
      </c>
      <c r="C2" s="1" t="s">
        <v>10</v>
      </c>
    </row>
    <row r="3" spans="1:3" x14ac:dyDescent="0.3">
      <c r="A3" s="2">
        <v>0.98819561551433399</v>
      </c>
      <c r="B3" s="1">
        <v>0.99653155843004304</v>
      </c>
      <c r="C3" s="1">
        <v>7.5984001159667904E-4</v>
      </c>
    </row>
    <row r="4" spans="1:3" x14ac:dyDescent="0.3">
      <c r="A4" s="2">
        <v>0.99044406970207899</v>
      </c>
      <c r="B4" s="1">
        <v>0.99660196498589804</v>
      </c>
      <c r="C4" s="1">
        <v>2.1140575408935499E-3</v>
      </c>
    </row>
    <row r="5" spans="1:3" x14ac:dyDescent="0.3">
      <c r="A5" s="2">
        <v>0.98707138842046005</v>
      </c>
      <c r="B5" s="1">
        <v>0.99666767677517998</v>
      </c>
      <c r="C5" s="1">
        <v>6.7448616027831999E-4</v>
      </c>
    </row>
    <row r="6" spans="1:3" x14ac:dyDescent="0.3">
      <c r="A6" s="2">
        <v>0.98988195615514296</v>
      </c>
      <c r="B6" s="1">
        <v>0.99660903268127699</v>
      </c>
      <c r="C6" s="1">
        <v>6.7448616027831999E-4</v>
      </c>
    </row>
    <row r="7" spans="1:3" x14ac:dyDescent="0.3">
      <c r="A7" s="2">
        <v>0.98707138842046005</v>
      </c>
      <c r="B7" s="1">
        <v>0.99653169075208703</v>
      </c>
      <c r="C7" s="1">
        <v>1.2099742889404199E-3</v>
      </c>
    </row>
    <row r="8" spans="1:3" x14ac:dyDescent="0.3">
      <c r="A8" s="2">
        <v>0.98707138842046005</v>
      </c>
      <c r="B8" s="1">
        <v>0.99659848924094396</v>
      </c>
      <c r="C8" s="1">
        <v>7.5864791870117101E-4</v>
      </c>
    </row>
    <row r="9" spans="1:3" x14ac:dyDescent="0.3">
      <c r="A9" s="2">
        <v>0.983698707138842</v>
      </c>
      <c r="B9" s="1">
        <v>0.99660801160079904</v>
      </c>
      <c r="C9" s="1">
        <v>9.1624259948730404E-4</v>
      </c>
    </row>
    <row r="10" spans="1:3" x14ac:dyDescent="0.3">
      <c r="A10" s="2">
        <v>0.98763350196739697</v>
      </c>
      <c r="B10" s="1">
        <v>0.99656921943556998</v>
      </c>
      <c r="C10" s="1">
        <v>7.1120262145995996E-4</v>
      </c>
    </row>
    <row r="11" spans="1:3" x14ac:dyDescent="0.3">
      <c r="A11" s="2">
        <v>0.98538504777965097</v>
      </c>
      <c r="B11" s="1">
        <v>0.99652108207930901</v>
      </c>
      <c r="C11" s="1">
        <v>6.7281723022460905E-4</v>
      </c>
    </row>
    <row r="12" spans="1:3" x14ac:dyDescent="0.3">
      <c r="A12" s="2">
        <v>0.985947161326588</v>
      </c>
      <c r="B12" s="1">
        <v>0.99656083506551396</v>
      </c>
      <c r="C12" s="1">
        <v>1.0626316070556599E-3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</vt:lpstr>
      <vt:lpstr>scikit-learn</vt:lpstr>
      <vt:lpstr>quantized plaintext</vt:lpstr>
      <vt:lpstr>fhe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 Vivas</dc:creator>
  <cp:lastModifiedBy>Johann Vivas</cp:lastModifiedBy>
  <dcterms:created xsi:type="dcterms:W3CDTF">2015-06-05T18:17:20Z</dcterms:created>
  <dcterms:modified xsi:type="dcterms:W3CDTF">2023-06-11T14:28:34Z</dcterms:modified>
</cp:coreProperties>
</file>